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Documents\DSA Dataset\"/>
    </mc:Choice>
  </mc:AlternateContent>
  <xr:revisionPtr revIDLastSave="0" documentId="8_{0A314E52-7D9A-43E5-A62C-A4C2845A85E1}" xr6:coauthVersionLast="47" xr6:coauthVersionMax="47" xr10:uidLastSave="{00000000-0000-0000-0000-000000000000}"/>
  <bookViews>
    <workbookView xWindow="-28920" yWindow="-2205" windowWidth="29040" windowHeight="16440" activeTab="1" xr2:uid="{AAD90A7A-8F88-46F6-8849-E87626AAF23D}"/>
  </bookViews>
  <sheets>
    <sheet name="DKI Jakarta" sheetId="1" r:id="rId1"/>
    <sheet name="Indones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480" i="2" l="1"/>
  <c r="AF480" i="2"/>
  <c r="Z480" i="2"/>
  <c r="Y480" i="2"/>
  <c r="X480" i="2"/>
  <c r="W480" i="2"/>
  <c r="V480" i="2"/>
  <c r="U480" i="2"/>
  <c r="T480" i="2"/>
  <c r="N480" i="2"/>
  <c r="M480" i="2"/>
  <c r="AG479" i="2"/>
  <c r="AF479" i="2"/>
  <c r="Z479" i="2"/>
  <c r="Y479" i="2"/>
  <c r="X479" i="2"/>
  <c r="AB479" i="2" s="1"/>
  <c r="W479" i="2"/>
  <c r="V479" i="2"/>
  <c r="U479" i="2"/>
  <c r="T479" i="2"/>
  <c r="N479" i="2"/>
  <c r="M479" i="2"/>
  <c r="AG478" i="2"/>
  <c r="AF478" i="2"/>
  <c r="Z478" i="2"/>
  <c r="Y478" i="2"/>
  <c r="X478" i="2"/>
  <c r="W478" i="2"/>
  <c r="V478" i="2"/>
  <c r="U478" i="2"/>
  <c r="T478" i="2"/>
  <c r="N478" i="2"/>
  <c r="M478" i="2"/>
  <c r="AG477" i="2"/>
  <c r="AF477" i="2"/>
  <c r="Z477" i="2"/>
  <c r="Y477" i="2"/>
  <c r="X477" i="2"/>
  <c r="W477" i="2"/>
  <c r="V477" i="2"/>
  <c r="U477" i="2"/>
  <c r="T477" i="2"/>
  <c r="N477" i="2"/>
  <c r="M477" i="2"/>
  <c r="AG476" i="2"/>
  <c r="AF476" i="2"/>
  <c r="Z476" i="2"/>
  <c r="Y476" i="2"/>
  <c r="AA476" i="2" s="1"/>
  <c r="X476" i="2"/>
  <c r="W476" i="2"/>
  <c r="V476" i="2"/>
  <c r="U476" i="2"/>
  <c r="T476" i="2"/>
  <c r="N476" i="2"/>
  <c r="M476" i="2"/>
  <c r="AG475" i="2"/>
  <c r="AF475" i="2"/>
  <c r="Z475" i="2"/>
  <c r="Y475" i="2"/>
  <c r="X475" i="2"/>
  <c r="W475" i="2"/>
  <c r="V475" i="2"/>
  <c r="U475" i="2"/>
  <c r="T475" i="2"/>
  <c r="N475" i="2"/>
  <c r="M475" i="2"/>
  <c r="AG474" i="2"/>
  <c r="AF474" i="2"/>
  <c r="Z474" i="2"/>
  <c r="AB474" i="2" s="1"/>
  <c r="Y474" i="2"/>
  <c r="X474" i="2"/>
  <c r="W474" i="2"/>
  <c r="V474" i="2"/>
  <c r="U474" i="2"/>
  <c r="T474" i="2"/>
  <c r="N474" i="2"/>
  <c r="M474" i="2"/>
  <c r="AG473" i="2"/>
  <c r="AF473" i="2"/>
  <c r="Z473" i="2"/>
  <c r="Y473" i="2"/>
  <c r="X473" i="2"/>
  <c r="W473" i="2"/>
  <c r="V473" i="2"/>
  <c r="U473" i="2"/>
  <c r="T473" i="2"/>
  <c r="N473" i="2"/>
  <c r="M473" i="2"/>
  <c r="AG472" i="2"/>
  <c r="AF472" i="2"/>
  <c r="Z472" i="2"/>
  <c r="Y472" i="2"/>
  <c r="X472" i="2"/>
  <c r="W472" i="2"/>
  <c r="V472" i="2"/>
  <c r="U472" i="2"/>
  <c r="T472" i="2"/>
  <c r="N472" i="2"/>
  <c r="M472" i="2"/>
  <c r="AG471" i="2"/>
  <c r="AF471" i="2"/>
  <c r="Z471" i="2"/>
  <c r="Y471" i="2"/>
  <c r="X471" i="2"/>
  <c r="W471" i="2"/>
  <c r="V471" i="2"/>
  <c r="U471" i="2"/>
  <c r="T471" i="2"/>
  <c r="N471" i="2"/>
  <c r="M471" i="2"/>
  <c r="AG470" i="2"/>
  <c r="AF470" i="2"/>
  <c r="Z470" i="2"/>
  <c r="Y470" i="2"/>
  <c r="X470" i="2"/>
  <c r="W470" i="2"/>
  <c r="V470" i="2"/>
  <c r="U470" i="2"/>
  <c r="T470" i="2"/>
  <c r="N470" i="2"/>
  <c r="M470" i="2"/>
  <c r="AG469" i="2"/>
  <c r="AF469" i="2"/>
  <c r="Z469" i="2"/>
  <c r="Y469" i="2"/>
  <c r="X469" i="2"/>
  <c r="W469" i="2"/>
  <c r="V469" i="2"/>
  <c r="U469" i="2"/>
  <c r="T469" i="2"/>
  <c r="N469" i="2"/>
  <c r="M469" i="2"/>
  <c r="AG468" i="2"/>
  <c r="AF468" i="2"/>
  <c r="Z468" i="2"/>
  <c r="Y468" i="2"/>
  <c r="X468" i="2"/>
  <c r="W468" i="2"/>
  <c r="V468" i="2"/>
  <c r="U468" i="2"/>
  <c r="T468" i="2"/>
  <c r="N468" i="2"/>
  <c r="M468" i="2"/>
  <c r="AG467" i="2"/>
  <c r="AF467" i="2"/>
  <c r="Z467" i="2"/>
  <c r="AB467" i="2" s="1"/>
  <c r="Y467" i="2"/>
  <c r="AA467" i="2" s="1"/>
  <c r="X467" i="2"/>
  <c r="W467" i="2"/>
  <c r="V467" i="2"/>
  <c r="U467" i="2"/>
  <c r="T467" i="2"/>
  <c r="N467" i="2"/>
  <c r="M467" i="2"/>
  <c r="AG466" i="2"/>
  <c r="AF466" i="2"/>
  <c r="Z466" i="2"/>
  <c r="AB466" i="2" s="1"/>
  <c r="Y466" i="2"/>
  <c r="X466" i="2"/>
  <c r="W466" i="2"/>
  <c r="V466" i="2"/>
  <c r="U466" i="2"/>
  <c r="T466" i="2"/>
  <c r="N466" i="2"/>
  <c r="M466" i="2"/>
  <c r="AG465" i="2"/>
  <c r="AF465" i="2"/>
  <c r="Z465" i="2"/>
  <c r="Y465" i="2"/>
  <c r="X465" i="2"/>
  <c r="W465" i="2"/>
  <c r="V465" i="2"/>
  <c r="U465" i="2"/>
  <c r="T465" i="2"/>
  <c r="N465" i="2"/>
  <c r="M465" i="2"/>
  <c r="AG464" i="2"/>
  <c r="AF464" i="2"/>
  <c r="Z464" i="2"/>
  <c r="Y464" i="2"/>
  <c r="X464" i="2"/>
  <c r="W464" i="2"/>
  <c r="V464" i="2"/>
  <c r="U464" i="2"/>
  <c r="T464" i="2"/>
  <c r="N464" i="2"/>
  <c r="M464" i="2"/>
  <c r="AG463" i="2"/>
  <c r="AF463" i="2"/>
  <c r="Z463" i="2"/>
  <c r="Y463" i="2"/>
  <c r="X463" i="2"/>
  <c r="W463" i="2"/>
  <c r="V463" i="2"/>
  <c r="U463" i="2"/>
  <c r="T463" i="2"/>
  <c r="N463" i="2"/>
  <c r="M463" i="2"/>
  <c r="AG462" i="2"/>
  <c r="AF462" i="2"/>
  <c r="Z462" i="2"/>
  <c r="Y462" i="2"/>
  <c r="X462" i="2"/>
  <c r="W462" i="2"/>
  <c r="V462" i="2"/>
  <c r="U462" i="2"/>
  <c r="T462" i="2"/>
  <c r="N462" i="2"/>
  <c r="M462" i="2"/>
  <c r="AG461" i="2"/>
  <c r="AF461" i="2"/>
  <c r="Z461" i="2"/>
  <c r="Y461" i="2"/>
  <c r="X461" i="2"/>
  <c r="W461" i="2"/>
  <c r="V461" i="2"/>
  <c r="U461" i="2"/>
  <c r="T461" i="2"/>
  <c r="N461" i="2"/>
  <c r="M461" i="2"/>
  <c r="AG460" i="2"/>
  <c r="AF460" i="2"/>
  <c r="Z460" i="2"/>
  <c r="Y460" i="2"/>
  <c r="X460" i="2"/>
  <c r="W460" i="2"/>
  <c r="V460" i="2"/>
  <c r="U460" i="2"/>
  <c r="T460" i="2"/>
  <c r="N460" i="2"/>
  <c r="M460" i="2"/>
  <c r="AG459" i="2"/>
  <c r="AF459" i="2"/>
  <c r="Z459" i="2"/>
  <c r="Y459" i="2"/>
  <c r="AA459" i="2" s="1"/>
  <c r="X459" i="2"/>
  <c r="W459" i="2"/>
  <c r="V459" i="2"/>
  <c r="U459" i="2"/>
  <c r="T459" i="2"/>
  <c r="N459" i="2"/>
  <c r="M459" i="2"/>
  <c r="AG458" i="2"/>
  <c r="AF458" i="2"/>
  <c r="Z458" i="2"/>
  <c r="Y458" i="2"/>
  <c r="X458" i="2"/>
  <c r="W458" i="2"/>
  <c r="V458" i="2"/>
  <c r="U458" i="2"/>
  <c r="T458" i="2"/>
  <c r="N458" i="2"/>
  <c r="M458" i="2"/>
  <c r="AG457" i="2"/>
  <c r="AF457" i="2"/>
  <c r="Z457" i="2"/>
  <c r="Y457" i="2"/>
  <c r="X457" i="2"/>
  <c r="W457" i="2"/>
  <c r="V457" i="2"/>
  <c r="U457" i="2"/>
  <c r="T457" i="2"/>
  <c r="N457" i="2"/>
  <c r="M457" i="2"/>
  <c r="AG456" i="2"/>
  <c r="AF456" i="2"/>
  <c r="Z456" i="2"/>
  <c r="Y456" i="2"/>
  <c r="AA456" i="2" s="1"/>
  <c r="X456" i="2"/>
  <c r="W456" i="2"/>
  <c r="V456" i="2"/>
  <c r="U456" i="2"/>
  <c r="T456" i="2"/>
  <c r="N456" i="2"/>
  <c r="M456" i="2"/>
  <c r="AG455" i="2"/>
  <c r="AF455" i="2"/>
  <c r="Z455" i="2"/>
  <c r="Y455" i="2"/>
  <c r="X455" i="2"/>
  <c r="W455" i="2"/>
  <c r="V455" i="2"/>
  <c r="U455" i="2"/>
  <c r="T455" i="2"/>
  <c r="N455" i="2"/>
  <c r="M455" i="2"/>
  <c r="AG454" i="2"/>
  <c r="AF454" i="2"/>
  <c r="Z454" i="2"/>
  <c r="Y454" i="2"/>
  <c r="AA454" i="2" s="1"/>
  <c r="X454" i="2"/>
  <c r="W454" i="2"/>
  <c r="V454" i="2"/>
  <c r="U454" i="2"/>
  <c r="T454" i="2"/>
  <c r="N454" i="2"/>
  <c r="M454" i="2"/>
  <c r="AG453" i="2"/>
  <c r="AF453" i="2"/>
  <c r="Z453" i="2"/>
  <c r="Y453" i="2"/>
  <c r="X453" i="2"/>
  <c r="W453" i="2"/>
  <c r="V453" i="2"/>
  <c r="U453" i="2"/>
  <c r="T453" i="2"/>
  <c r="N453" i="2"/>
  <c r="M453" i="2"/>
  <c r="AG452" i="2"/>
  <c r="AF452" i="2"/>
  <c r="Z452" i="2"/>
  <c r="Y452" i="2"/>
  <c r="X452" i="2"/>
  <c r="W452" i="2"/>
  <c r="V452" i="2"/>
  <c r="U452" i="2"/>
  <c r="T452" i="2"/>
  <c r="N452" i="2"/>
  <c r="M452" i="2"/>
  <c r="AG451" i="2"/>
  <c r="AF451" i="2"/>
  <c r="Z451" i="2"/>
  <c r="Y451" i="2"/>
  <c r="X451" i="2"/>
  <c r="W451" i="2"/>
  <c r="V451" i="2"/>
  <c r="U451" i="2"/>
  <c r="T451" i="2"/>
  <c r="N451" i="2"/>
  <c r="M451" i="2"/>
  <c r="AG450" i="2"/>
  <c r="AF450" i="2"/>
  <c r="Z450" i="2"/>
  <c r="Y450" i="2"/>
  <c r="X450" i="2"/>
  <c r="W450" i="2"/>
  <c r="V450" i="2"/>
  <c r="U450" i="2"/>
  <c r="T450" i="2"/>
  <c r="N450" i="2"/>
  <c r="M450" i="2"/>
  <c r="AG449" i="2"/>
  <c r="AF449" i="2"/>
  <c r="Z449" i="2"/>
  <c r="Y449" i="2"/>
  <c r="X449" i="2"/>
  <c r="W449" i="2"/>
  <c r="V449" i="2"/>
  <c r="U449" i="2"/>
  <c r="T449" i="2"/>
  <c r="N449" i="2"/>
  <c r="M449" i="2"/>
  <c r="AG448" i="2"/>
  <c r="AF448" i="2"/>
  <c r="Z448" i="2"/>
  <c r="Y448" i="2"/>
  <c r="X448" i="2"/>
  <c r="W448" i="2"/>
  <c r="V448" i="2"/>
  <c r="U448" i="2"/>
  <c r="T448" i="2"/>
  <c r="N448" i="2"/>
  <c r="M448" i="2"/>
  <c r="AG447" i="2"/>
  <c r="AF447" i="2"/>
  <c r="Z447" i="2"/>
  <c r="Y447" i="2"/>
  <c r="X447" i="2"/>
  <c r="W447" i="2"/>
  <c r="V447" i="2"/>
  <c r="U447" i="2"/>
  <c r="T447" i="2"/>
  <c r="N447" i="2"/>
  <c r="M447" i="2"/>
  <c r="AG446" i="2"/>
  <c r="AF446" i="2"/>
  <c r="Z446" i="2"/>
  <c r="Y446" i="2"/>
  <c r="X446" i="2"/>
  <c r="W446" i="2"/>
  <c r="V446" i="2"/>
  <c r="U446" i="2"/>
  <c r="T446" i="2"/>
  <c r="N446" i="2"/>
  <c r="M446" i="2"/>
  <c r="AG445" i="2"/>
  <c r="AF445" i="2"/>
  <c r="Z445" i="2"/>
  <c r="Y445" i="2"/>
  <c r="X445" i="2"/>
  <c r="W445" i="2"/>
  <c r="V445" i="2"/>
  <c r="U445" i="2"/>
  <c r="T445" i="2"/>
  <c r="N445" i="2"/>
  <c r="M445" i="2"/>
  <c r="AG444" i="2"/>
  <c r="AF444" i="2"/>
  <c r="Z444" i="2"/>
  <c r="Y444" i="2"/>
  <c r="X444" i="2"/>
  <c r="W444" i="2"/>
  <c r="V444" i="2"/>
  <c r="U444" i="2"/>
  <c r="T444" i="2"/>
  <c r="N444" i="2"/>
  <c r="M444" i="2"/>
  <c r="AG443" i="2"/>
  <c r="AF443" i="2"/>
  <c r="Z443" i="2"/>
  <c r="AB443" i="2" s="1"/>
  <c r="Y443" i="2"/>
  <c r="X443" i="2"/>
  <c r="W443" i="2"/>
  <c r="V443" i="2"/>
  <c r="U443" i="2"/>
  <c r="T443" i="2"/>
  <c r="N443" i="2"/>
  <c r="M443" i="2"/>
  <c r="AG442" i="2"/>
  <c r="AF442" i="2"/>
  <c r="Z442" i="2"/>
  <c r="Y442" i="2"/>
  <c r="X442" i="2"/>
  <c r="W442" i="2"/>
  <c r="V442" i="2"/>
  <c r="U442" i="2"/>
  <c r="T442" i="2"/>
  <c r="N442" i="2"/>
  <c r="M442" i="2"/>
  <c r="AG441" i="2"/>
  <c r="AF441" i="2"/>
  <c r="Z441" i="2"/>
  <c r="AB441" i="2" s="1"/>
  <c r="Y441" i="2"/>
  <c r="X441" i="2"/>
  <c r="W441" i="2"/>
  <c r="V441" i="2"/>
  <c r="U441" i="2"/>
  <c r="T441" i="2"/>
  <c r="N441" i="2"/>
  <c r="M441" i="2"/>
  <c r="AG440" i="2"/>
  <c r="AF440" i="2"/>
  <c r="Z440" i="2"/>
  <c r="Y440" i="2"/>
  <c r="X440" i="2"/>
  <c r="W440" i="2"/>
  <c r="V440" i="2"/>
  <c r="U440" i="2"/>
  <c r="T440" i="2"/>
  <c r="N440" i="2"/>
  <c r="M440" i="2"/>
  <c r="AG439" i="2"/>
  <c r="AF439" i="2"/>
  <c r="Z439" i="2"/>
  <c r="Y439" i="2"/>
  <c r="X439" i="2"/>
  <c r="W439" i="2"/>
  <c r="V439" i="2"/>
  <c r="U439" i="2"/>
  <c r="T439" i="2"/>
  <c r="N439" i="2"/>
  <c r="M439" i="2"/>
  <c r="AG438" i="2"/>
  <c r="AF438" i="2"/>
  <c r="Z438" i="2"/>
  <c r="Y438" i="2"/>
  <c r="X438" i="2"/>
  <c r="W438" i="2"/>
  <c r="V438" i="2"/>
  <c r="U438" i="2"/>
  <c r="T438" i="2"/>
  <c r="N438" i="2"/>
  <c r="M438" i="2"/>
  <c r="AG437" i="2"/>
  <c r="AF437" i="2"/>
  <c r="Z437" i="2"/>
  <c r="Y437" i="2"/>
  <c r="X437" i="2"/>
  <c r="W437" i="2"/>
  <c r="V437" i="2"/>
  <c r="U437" i="2"/>
  <c r="T437" i="2"/>
  <c r="N437" i="2"/>
  <c r="M437" i="2"/>
  <c r="AG436" i="2"/>
  <c r="AF436" i="2"/>
  <c r="Z436" i="2"/>
  <c r="Y436" i="2"/>
  <c r="X436" i="2"/>
  <c r="W436" i="2"/>
  <c r="V436" i="2"/>
  <c r="U436" i="2"/>
  <c r="T436" i="2"/>
  <c r="N436" i="2"/>
  <c r="M436" i="2"/>
  <c r="AG435" i="2"/>
  <c r="AF435" i="2"/>
  <c r="Z435" i="2"/>
  <c r="AB435" i="2" s="1"/>
  <c r="Y435" i="2"/>
  <c r="X435" i="2"/>
  <c r="W435" i="2"/>
  <c r="V435" i="2"/>
  <c r="U435" i="2"/>
  <c r="T435" i="2"/>
  <c r="N435" i="2"/>
  <c r="M435" i="2"/>
  <c r="AG434" i="2"/>
  <c r="AF434" i="2"/>
  <c r="Z434" i="2"/>
  <c r="Y434" i="2"/>
  <c r="X434" i="2"/>
  <c r="AB434" i="2" s="1"/>
  <c r="W434" i="2"/>
  <c r="V434" i="2"/>
  <c r="U434" i="2"/>
  <c r="T434" i="2"/>
  <c r="N434" i="2"/>
  <c r="M434" i="2"/>
  <c r="AG433" i="2"/>
  <c r="AF433" i="2"/>
  <c r="Z433" i="2"/>
  <c r="Y433" i="2"/>
  <c r="X433" i="2"/>
  <c r="W433" i="2"/>
  <c r="V433" i="2"/>
  <c r="U433" i="2"/>
  <c r="T433" i="2"/>
  <c r="N433" i="2"/>
  <c r="M433" i="2"/>
  <c r="AG432" i="2"/>
  <c r="AF432" i="2"/>
  <c r="Z432" i="2"/>
  <c r="Y432" i="2"/>
  <c r="X432" i="2"/>
  <c r="W432" i="2"/>
  <c r="V432" i="2"/>
  <c r="U432" i="2"/>
  <c r="T432" i="2"/>
  <c r="N432" i="2"/>
  <c r="M432" i="2"/>
  <c r="AG431" i="2"/>
  <c r="AF431" i="2"/>
  <c r="Z431" i="2"/>
  <c r="Y431" i="2"/>
  <c r="X431" i="2"/>
  <c r="W431" i="2"/>
  <c r="V431" i="2"/>
  <c r="U431" i="2"/>
  <c r="T431" i="2"/>
  <c r="N431" i="2"/>
  <c r="M431" i="2"/>
  <c r="AG430" i="2"/>
  <c r="AF430" i="2"/>
  <c r="Z430" i="2"/>
  <c r="Y430" i="2"/>
  <c r="AA430" i="2" s="1"/>
  <c r="X430" i="2"/>
  <c r="W430" i="2"/>
  <c r="V430" i="2"/>
  <c r="U430" i="2"/>
  <c r="T430" i="2"/>
  <c r="N430" i="2"/>
  <c r="M430" i="2"/>
  <c r="AG429" i="2"/>
  <c r="AF429" i="2"/>
  <c r="Z429" i="2"/>
  <c r="Y429" i="2"/>
  <c r="X429" i="2"/>
  <c r="W429" i="2"/>
  <c r="V429" i="2"/>
  <c r="U429" i="2"/>
  <c r="T429" i="2"/>
  <c r="N429" i="2"/>
  <c r="M429" i="2"/>
  <c r="AG428" i="2"/>
  <c r="AF428" i="2"/>
  <c r="Z428" i="2"/>
  <c r="AB428" i="2" s="1"/>
  <c r="Y428" i="2"/>
  <c r="X428" i="2"/>
  <c r="W428" i="2"/>
  <c r="V428" i="2"/>
  <c r="U428" i="2"/>
  <c r="T428" i="2"/>
  <c r="N428" i="2"/>
  <c r="M428" i="2"/>
  <c r="AG427" i="2"/>
  <c r="AF427" i="2"/>
  <c r="Z427" i="2"/>
  <c r="Y427" i="2"/>
  <c r="X427" i="2"/>
  <c r="W427" i="2"/>
  <c r="V427" i="2"/>
  <c r="U427" i="2"/>
  <c r="T427" i="2"/>
  <c r="N427" i="2"/>
  <c r="M427" i="2"/>
  <c r="AG426" i="2"/>
  <c r="AF426" i="2"/>
  <c r="Z426" i="2"/>
  <c r="Y426" i="2"/>
  <c r="X426" i="2"/>
  <c r="W426" i="2"/>
  <c r="V426" i="2"/>
  <c r="U426" i="2"/>
  <c r="T426" i="2"/>
  <c r="N426" i="2"/>
  <c r="M426" i="2"/>
  <c r="AG425" i="2"/>
  <c r="AF425" i="2"/>
  <c r="Z425" i="2"/>
  <c r="Y425" i="2"/>
  <c r="X425" i="2"/>
  <c r="W425" i="2"/>
  <c r="V425" i="2"/>
  <c r="U425" i="2"/>
  <c r="T425" i="2"/>
  <c r="N425" i="2"/>
  <c r="M425" i="2"/>
  <c r="AG424" i="2"/>
  <c r="AF424" i="2"/>
  <c r="Z424" i="2"/>
  <c r="Y424" i="2"/>
  <c r="X424" i="2"/>
  <c r="W424" i="2"/>
  <c r="V424" i="2"/>
  <c r="U424" i="2"/>
  <c r="T424" i="2"/>
  <c r="N424" i="2"/>
  <c r="M424" i="2"/>
  <c r="AG423" i="2"/>
  <c r="AF423" i="2"/>
  <c r="Z423" i="2"/>
  <c r="Y423" i="2"/>
  <c r="X423" i="2"/>
  <c r="W423" i="2"/>
  <c r="V423" i="2"/>
  <c r="U423" i="2"/>
  <c r="T423" i="2"/>
  <c r="N423" i="2"/>
  <c r="M423" i="2"/>
  <c r="AG422" i="2"/>
  <c r="AF422" i="2"/>
  <c r="Z422" i="2"/>
  <c r="Y422" i="2"/>
  <c r="X422" i="2"/>
  <c r="W422" i="2"/>
  <c r="V422" i="2"/>
  <c r="U422" i="2"/>
  <c r="T422" i="2"/>
  <c r="N422" i="2"/>
  <c r="M422" i="2"/>
  <c r="AG421" i="2"/>
  <c r="AF421" i="2"/>
  <c r="Z421" i="2"/>
  <c r="Y421" i="2"/>
  <c r="X421" i="2"/>
  <c r="AA421" i="2" s="1"/>
  <c r="W421" i="2"/>
  <c r="V421" i="2"/>
  <c r="U421" i="2"/>
  <c r="T421" i="2"/>
  <c r="N421" i="2"/>
  <c r="M421" i="2"/>
  <c r="AG420" i="2"/>
  <c r="AF420" i="2"/>
  <c r="Z420" i="2"/>
  <c r="Y420" i="2"/>
  <c r="X420" i="2"/>
  <c r="W420" i="2"/>
  <c r="V420" i="2"/>
  <c r="U420" i="2"/>
  <c r="T420" i="2"/>
  <c r="N420" i="2"/>
  <c r="M420" i="2"/>
  <c r="AG419" i="2"/>
  <c r="AF419" i="2"/>
  <c r="Z419" i="2"/>
  <c r="Y419" i="2"/>
  <c r="X419" i="2"/>
  <c r="W419" i="2"/>
  <c r="V419" i="2"/>
  <c r="U419" i="2"/>
  <c r="T419" i="2"/>
  <c r="N419" i="2"/>
  <c r="M419" i="2"/>
  <c r="AG418" i="2"/>
  <c r="AF418" i="2"/>
  <c r="Z418" i="2"/>
  <c r="Y418" i="2"/>
  <c r="X418" i="2"/>
  <c r="W418" i="2"/>
  <c r="V418" i="2"/>
  <c r="U418" i="2"/>
  <c r="T418" i="2"/>
  <c r="N418" i="2"/>
  <c r="M418" i="2"/>
  <c r="AG417" i="2"/>
  <c r="AF417" i="2"/>
  <c r="Z417" i="2"/>
  <c r="AB417" i="2" s="1"/>
  <c r="Y417" i="2"/>
  <c r="X417" i="2"/>
  <c r="W417" i="2"/>
  <c r="V417" i="2"/>
  <c r="U417" i="2"/>
  <c r="T417" i="2"/>
  <c r="N417" i="2"/>
  <c r="M417" i="2"/>
  <c r="AG416" i="2"/>
  <c r="AF416" i="2"/>
  <c r="Z416" i="2"/>
  <c r="Y416" i="2"/>
  <c r="X416" i="2"/>
  <c r="W416" i="2"/>
  <c r="V416" i="2"/>
  <c r="U416" i="2"/>
  <c r="T416" i="2"/>
  <c r="N416" i="2"/>
  <c r="M416" i="2"/>
  <c r="AG415" i="2"/>
  <c r="AF415" i="2"/>
  <c r="Z415" i="2"/>
  <c r="Y415" i="2"/>
  <c r="X415" i="2"/>
  <c r="W415" i="2"/>
  <c r="V415" i="2"/>
  <c r="U415" i="2"/>
  <c r="T415" i="2"/>
  <c r="N415" i="2"/>
  <c r="M415" i="2"/>
  <c r="AG414" i="2"/>
  <c r="AF414" i="2"/>
  <c r="Z414" i="2"/>
  <c r="Y414" i="2"/>
  <c r="X414" i="2"/>
  <c r="W414" i="2"/>
  <c r="V414" i="2"/>
  <c r="U414" i="2"/>
  <c r="T414" i="2"/>
  <c r="N414" i="2"/>
  <c r="M414" i="2"/>
  <c r="AG413" i="2"/>
  <c r="AF413" i="2"/>
  <c r="Z413" i="2"/>
  <c r="Y413" i="2"/>
  <c r="X413" i="2"/>
  <c r="W413" i="2"/>
  <c r="V413" i="2"/>
  <c r="U413" i="2"/>
  <c r="T413" i="2"/>
  <c r="N413" i="2"/>
  <c r="M413" i="2"/>
  <c r="AG412" i="2"/>
  <c r="AF412" i="2"/>
  <c r="Z412" i="2"/>
  <c r="Y412" i="2"/>
  <c r="X412" i="2"/>
  <c r="W412" i="2"/>
  <c r="V412" i="2"/>
  <c r="U412" i="2"/>
  <c r="T412" i="2"/>
  <c r="N412" i="2"/>
  <c r="M412" i="2"/>
  <c r="AG411" i="2"/>
  <c r="AF411" i="2"/>
  <c r="Z411" i="2"/>
  <c r="Y411" i="2"/>
  <c r="X411" i="2"/>
  <c r="W411" i="2"/>
  <c r="V411" i="2"/>
  <c r="U411" i="2"/>
  <c r="T411" i="2"/>
  <c r="N411" i="2"/>
  <c r="M411" i="2"/>
  <c r="AG410" i="2"/>
  <c r="AF410" i="2"/>
  <c r="Z410" i="2"/>
  <c r="Y410" i="2"/>
  <c r="X410" i="2"/>
  <c r="W410" i="2"/>
  <c r="V410" i="2"/>
  <c r="U410" i="2"/>
  <c r="T410" i="2"/>
  <c r="N410" i="2"/>
  <c r="M410" i="2"/>
  <c r="AG409" i="2"/>
  <c r="AF409" i="2"/>
  <c r="Z409" i="2"/>
  <c r="AB409" i="2" s="1"/>
  <c r="Y409" i="2"/>
  <c r="X409" i="2"/>
  <c r="W409" i="2"/>
  <c r="V409" i="2"/>
  <c r="U409" i="2"/>
  <c r="T409" i="2"/>
  <c r="N409" i="2"/>
  <c r="M409" i="2"/>
  <c r="AG408" i="2"/>
  <c r="AF408" i="2"/>
  <c r="Z408" i="2"/>
  <c r="Y408" i="2"/>
  <c r="AA408" i="2" s="1"/>
  <c r="X408" i="2"/>
  <c r="W408" i="2"/>
  <c r="V408" i="2"/>
  <c r="U408" i="2"/>
  <c r="T408" i="2"/>
  <c r="N408" i="2"/>
  <c r="M408" i="2"/>
  <c r="AG407" i="2"/>
  <c r="AF407" i="2"/>
  <c r="Z407" i="2"/>
  <c r="Y407" i="2"/>
  <c r="X407" i="2"/>
  <c r="W407" i="2"/>
  <c r="V407" i="2"/>
  <c r="U407" i="2"/>
  <c r="T407" i="2"/>
  <c r="N407" i="2"/>
  <c r="M407" i="2"/>
  <c r="AG406" i="2"/>
  <c r="AF406" i="2"/>
  <c r="Z406" i="2"/>
  <c r="Y406" i="2"/>
  <c r="X406" i="2"/>
  <c r="W406" i="2"/>
  <c r="V406" i="2"/>
  <c r="U406" i="2"/>
  <c r="T406" i="2"/>
  <c r="N406" i="2"/>
  <c r="M406" i="2"/>
  <c r="AG405" i="2"/>
  <c r="AF405" i="2"/>
  <c r="Z405" i="2"/>
  <c r="Y405" i="2"/>
  <c r="X405" i="2"/>
  <c r="W405" i="2"/>
  <c r="V405" i="2"/>
  <c r="U405" i="2"/>
  <c r="T405" i="2"/>
  <c r="N405" i="2"/>
  <c r="M405" i="2"/>
  <c r="AG404" i="2"/>
  <c r="AF404" i="2"/>
  <c r="Z404" i="2"/>
  <c r="Y404" i="2"/>
  <c r="X404" i="2"/>
  <c r="W404" i="2"/>
  <c r="V404" i="2"/>
  <c r="U404" i="2"/>
  <c r="T404" i="2"/>
  <c r="N404" i="2"/>
  <c r="M404" i="2"/>
  <c r="AG403" i="2"/>
  <c r="AF403" i="2"/>
  <c r="Z403" i="2"/>
  <c r="Y403" i="2"/>
  <c r="X403" i="2"/>
  <c r="W403" i="2"/>
  <c r="V403" i="2"/>
  <c r="U403" i="2"/>
  <c r="T403" i="2"/>
  <c r="N403" i="2"/>
  <c r="M403" i="2"/>
  <c r="AG402" i="2"/>
  <c r="AF402" i="2"/>
  <c r="Z402" i="2"/>
  <c r="AB402" i="2" s="1"/>
  <c r="Y402" i="2"/>
  <c r="X402" i="2"/>
  <c r="W402" i="2"/>
  <c r="V402" i="2"/>
  <c r="U402" i="2"/>
  <c r="T402" i="2"/>
  <c r="N402" i="2"/>
  <c r="M402" i="2"/>
  <c r="AG401" i="2"/>
  <c r="AF401" i="2"/>
  <c r="Z401" i="2"/>
  <c r="Y401" i="2"/>
  <c r="X401" i="2"/>
  <c r="AA401" i="2" s="1"/>
  <c r="W401" i="2"/>
  <c r="V401" i="2"/>
  <c r="U401" i="2"/>
  <c r="T401" i="2"/>
  <c r="N401" i="2"/>
  <c r="M401" i="2"/>
  <c r="AG400" i="2"/>
  <c r="AF400" i="2"/>
  <c r="Z400" i="2"/>
  <c r="Y400" i="2"/>
  <c r="X400" i="2"/>
  <c r="W400" i="2"/>
  <c r="V400" i="2"/>
  <c r="U400" i="2"/>
  <c r="T400" i="2"/>
  <c r="N400" i="2"/>
  <c r="M400" i="2"/>
  <c r="AG399" i="2"/>
  <c r="AF399" i="2"/>
  <c r="Z399" i="2"/>
  <c r="Y399" i="2"/>
  <c r="X399" i="2"/>
  <c r="W399" i="2"/>
  <c r="V399" i="2"/>
  <c r="U399" i="2"/>
  <c r="T399" i="2"/>
  <c r="N399" i="2"/>
  <c r="M399" i="2"/>
  <c r="AG398" i="2"/>
  <c r="AF398" i="2"/>
  <c r="Z398" i="2"/>
  <c r="Y398" i="2"/>
  <c r="X398" i="2"/>
  <c r="AB398" i="2" s="1"/>
  <c r="W398" i="2"/>
  <c r="V398" i="2"/>
  <c r="U398" i="2"/>
  <c r="T398" i="2"/>
  <c r="N398" i="2"/>
  <c r="M398" i="2"/>
  <c r="AG397" i="2"/>
  <c r="AF397" i="2"/>
  <c r="Z397" i="2"/>
  <c r="Y397" i="2"/>
  <c r="X397" i="2"/>
  <c r="W397" i="2"/>
  <c r="V397" i="2"/>
  <c r="U397" i="2"/>
  <c r="T397" i="2"/>
  <c r="N397" i="2"/>
  <c r="M397" i="2"/>
  <c r="AG396" i="2"/>
  <c r="AF396" i="2"/>
  <c r="Z396" i="2"/>
  <c r="Y396" i="2"/>
  <c r="X396" i="2"/>
  <c r="W396" i="2"/>
  <c r="V396" i="2"/>
  <c r="U396" i="2"/>
  <c r="T396" i="2"/>
  <c r="N396" i="2"/>
  <c r="M396" i="2"/>
  <c r="AG395" i="2"/>
  <c r="AF395" i="2"/>
  <c r="Z395" i="2"/>
  <c r="Y395" i="2"/>
  <c r="X395" i="2"/>
  <c r="W395" i="2"/>
  <c r="V395" i="2"/>
  <c r="U395" i="2"/>
  <c r="T395" i="2"/>
  <c r="N395" i="2"/>
  <c r="M395" i="2"/>
  <c r="AG394" i="2"/>
  <c r="AF394" i="2"/>
  <c r="Z394" i="2"/>
  <c r="Y394" i="2"/>
  <c r="X394" i="2"/>
  <c r="W394" i="2"/>
  <c r="V394" i="2"/>
  <c r="U394" i="2"/>
  <c r="T394" i="2"/>
  <c r="N394" i="2"/>
  <c r="M394" i="2"/>
  <c r="AG393" i="2"/>
  <c r="AF393" i="2"/>
  <c r="Z393" i="2"/>
  <c r="Y393" i="2"/>
  <c r="X393" i="2"/>
  <c r="W393" i="2"/>
  <c r="V393" i="2"/>
  <c r="U393" i="2"/>
  <c r="T393" i="2"/>
  <c r="N393" i="2"/>
  <c r="M393" i="2"/>
  <c r="AG392" i="2"/>
  <c r="AF392" i="2"/>
  <c r="Z392" i="2"/>
  <c r="Y392" i="2"/>
  <c r="X392" i="2"/>
  <c r="W392" i="2"/>
  <c r="V392" i="2"/>
  <c r="U392" i="2"/>
  <c r="T392" i="2"/>
  <c r="N392" i="2"/>
  <c r="M392" i="2"/>
  <c r="AG391" i="2"/>
  <c r="AF391" i="2"/>
  <c r="Z391" i="2"/>
  <c r="Y391" i="2"/>
  <c r="X391" i="2"/>
  <c r="W391" i="2"/>
  <c r="V391" i="2"/>
  <c r="U391" i="2"/>
  <c r="T391" i="2"/>
  <c r="N391" i="2"/>
  <c r="M391" i="2"/>
  <c r="AG390" i="2"/>
  <c r="AF390" i="2"/>
  <c r="Z390" i="2"/>
  <c r="Y390" i="2"/>
  <c r="X390" i="2"/>
  <c r="AB390" i="2" s="1"/>
  <c r="W390" i="2"/>
  <c r="V390" i="2"/>
  <c r="U390" i="2"/>
  <c r="T390" i="2"/>
  <c r="N390" i="2"/>
  <c r="M390" i="2"/>
  <c r="AG389" i="2"/>
  <c r="AF389" i="2"/>
  <c r="Z389" i="2"/>
  <c r="Y389" i="2"/>
  <c r="X389" i="2"/>
  <c r="W389" i="2"/>
  <c r="V389" i="2"/>
  <c r="U389" i="2"/>
  <c r="T389" i="2"/>
  <c r="N389" i="2"/>
  <c r="M389" i="2"/>
  <c r="AG388" i="2"/>
  <c r="AF388" i="2"/>
  <c r="Z388" i="2"/>
  <c r="Y388" i="2"/>
  <c r="X388" i="2"/>
  <c r="W388" i="2"/>
  <c r="V388" i="2"/>
  <c r="U388" i="2"/>
  <c r="T388" i="2"/>
  <c r="N388" i="2"/>
  <c r="M388" i="2"/>
  <c r="AG387" i="2"/>
  <c r="AF387" i="2"/>
  <c r="Z387" i="2"/>
  <c r="Y387" i="2"/>
  <c r="X387" i="2"/>
  <c r="AB387" i="2" s="1"/>
  <c r="W387" i="2"/>
  <c r="V387" i="2"/>
  <c r="U387" i="2"/>
  <c r="T387" i="2"/>
  <c r="N387" i="2"/>
  <c r="M387" i="2"/>
  <c r="AG386" i="2"/>
  <c r="AF386" i="2"/>
  <c r="Z386" i="2"/>
  <c r="Y386" i="2"/>
  <c r="AA386" i="2" s="1"/>
  <c r="X386" i="2"/>
  <c r="W386" i="2"/>
  <c r="V386" i="2"/>
  <c r="U386" i="2"/>
  <c r="T386" i="2"/>
  <c r="N386" i="2"/>
  <c r="M386" i="2"/>
  <c r="AG385" i="2"/>
  <c r="AF385" i="2"/>
  <c r="Z385" i="2"/>
  <c r="Y385" i="2"/>
  <c r="AA385" i="2" s="1"/>
  <c r="X385" i="2"/>
  <c r="W385" i="2"/>
  <c r="V385" i="2"/>
  <c r="U385" i="2"/>
  <c r="T385" i="2"/>
  <c r="N385" i="2"/>
  <c r="M385" i="2"/>
  <c r="AG384" i="2"/>
  <c r="AF384" i="2"/>
  <c r="Z384" i="2"/>
  <c r="Y384" i="2"/>
  <c r="X384" i="2"/>
  <c r="W384" i="2"/>
  <c r="V384" i="2"/>
  <c r="U384" i="2"/>
  <c r="T384" i="2"/>
  <c r="N384" i="2"/>
  <c r="M384" i="2"/>
  <c r="AG383" i="2"/>
  <c r="AF383" i="2"/>
  <c r="Z383" i="2"/>
  <c r="Y383" i="2"/>
  <c r="X383" i="2"/>
  <c r="W383" i="2"/>
  <c r="V383" i="2"/>
  <c r="U383" i="2"/>
  <c r="T383" i="2"/>
  <c r="N383" i="2"/>
  <c r="M383" i="2"/>
  <c r="AG382" i="2"/>
  <c r="AF382" i="2"/>
  <c r="Z382" i="2"/>
  <c r="Y382" i="2"/>
  <c r="X382" i="2"/>
  <c r="W382" i="2"/>
  <c r="V382" i="2"/>
  <c r="U382" i="2"/>
  <c r="T382" i="2"/>
  <c r="N382" i="2"/>
  <c r="M382" i="2"/>
  <c r="AG381" i="2"/>
  <c r="AF381" i="2"/>
  <c r="Z381" i="2"/>
  <c r="AB381" i="2" s="1"/>
  <c r="Y381" i="2"/>
  <c r="X381" i="2"/>
  <c r="W381" i="2"/>
  <c r="V381" i="2"/>
  <c r="U381" i="2"/>
  <c r="T381" i="2"/>
  <c r="N381" i="2"/>
  <c r="M381" i="2"/>
  <c r="AG380" i="2"/>
  <c r="AF380" i="2"/>
  <c r="Z380" i="2"/>
  <c r="AB380" i="2" s="1"/>
  <c r="Y380" i="2"/>
  <c r="X380" i="2"/>
  <c r="W380" i="2"/>
  <c r="V380" i="2"/>
  <c r="U380" i="2"/>
  <c r="T380" i="2"/>
  <c r="N380" i="2"/>
  <c r="M380" i="2"/>
  <c r="AG379" i="2"/>
  <c r="AF379" i="2"/>
  <c r="Z379" i="2"/>
  <c r="Y379" i="2"/>
  <c r="X379" i="2"/>
  <c r="W379" i="2"/>
  <c r="V379" i="2"/>
  <c r="U379" i="2"/>
  <c r="T379" i="2"/>
  <c r="N379" i="2"/>
  <c r="M379" i="2"/>
  <c r="AG378" i="2"/>
  <c r="AF378" i="2"/>
  <c r="Z378" i="2"/>
  <c r="Y378" i="2"/>
  <c r="X378" i="2"/>
  <c r="W378" i="2"/>
  <c r="V378" i="2"/>
  <c r="U378" i="2"/>
  <c r="T378" i="2"/>
  <c r="N378" i="2"/>
  <c r="M378" i="2"/>
  <c r="AG377" i="2"/>
  <c r="AF377" i="2"/>
  <c r="Z377" i="2"/>
  <c r="Y377" i="2"/>
  <c r="X377" i="2"/>
  <c r="W377" i="2"/>
  <c r="V377" i="2"/>
  <c r="U377" i="2"/>
  <c r="T377" i="2"/>
  <c r="N377" i="2"/>
  <c r="M377" i="2"/>
  <c r="AG376" i="2"/>
  <c r="AF376" i="2"/>
  <c r="Z376" i="2"/>
  <c r="Y376" i="2"/>
  <c r="X376" i="2"/>
  <c r="W376" i="2"/>
  <c r="V376" i="2"/>
  <c r="U376" i="2"/>
  <c r="T376" i="2"/>
  <c r="N376" i="2"/>
  <c r="M376" i="2"/>
  <c r="AG375" i="2"/>
  <c r="AF375" i="2"/>
  <c r="Z375" i="2"/>
  <c r="Y375" i="2"/>
  <c r="X375" i="2"/>
  <c r="W375" i="2"/>
  <c r="V375" i="2"/>
  <c r="U375" i="2"/>
  <c r="T375" i="2"/>
  <c r="N375" i="2"/>
  <c r="M375" i="2"/>
  <c r="AG374" i="2"/>
  <c r="AF374" i="2"/>
  <c r="Z374" i="2"/>
  <c r="Y374" i="2"/>
  <c r="X374" i="2"/>
  <c r="W374" i="2"/>
  <c r="V374" i="2"/>
  <c r="U374" i="2"/>
  <c r="T374" i="2"/>
  <c r="N374" i="2"/>
  <c r="M374" i="2"/>
  <c r="AG373" i="2"/>
  <c r="AF373" i="2"/>
  <c r="Z373" i="2"/>
  <c r="Y373" i="2"/>
  <c r="X373" i="2"/>
  <c r="W373" i="2"/>
  <c r="V373" i="2"/>
  <c r="U373" i="2"/>
  <c r="T373" i="2"/>
  <c r="N373" i="2"/>
  <c r="M373" i="2"/>
  <c r="AG372" i="2"/>
  <c r="AF372" i="2"/>
  <c r="Z372" i="2"/>
  <c r="Y372" i="2"/>
  <c r="X372" i="2"/>
  <c r="W372" i="2"/>
  <c r="V372" i="2"/>
  <c r="U372" i="2"/>
  <c r="T372" i="2"/>
  <c r="N372" i="2"/>
  <c r="M372" i="2"/>
  <c r="AG371" i="2"/>
  <c r="AF371" i="2"/>
  <c r="Z371" i="2"/>
  <c r="Y371" i="2"/>
  <c r="X371" i="2"/>
  <c r="W371" i="2"/>
  <c r="V371" i="2"/>
  <c r="U371" i="2"/>
  <c r="T371" i="2"/>
  <c r="N371" i="2"/>
  <c r="M371" i="2"/>
  <c r="AG370" i="2"/>
  <c r="AF370" i="2"/>
  <c r="Z370" i="2"/>
  <c r="Y370" i="2"/>
  <c r="X370" i="2"/>
  <c r="W370" i="2"/>
  <c r="V370" i="2"/>
  <c r="U370" i="2"/>
  <c r="T370" i="2"/>
  <c r="N370" i="2"/>
  <c r="M370" i="2"/>
  <c r="AG369" i="2"/>
  <c r="AF369" i="2"/>
  <c r="Z369" i="2"/>
  <c r="Y369" i="2"/>
  <c r="AA369" i="2" s="1"/>
  <c r="X369" i="2"/>
  <c r="W369" i="2"/>
  <c r="V369" i="2"/>
  <c r="U369" i="2"/>
  <c r="T369" i="2"/>
  <c r="N369" i="2"/>
  <c r="M369" i="2"/>
  <c r="AG368" i="2"/>
  <c r="AF368" i="2"/>
  <c r="Z368" i="2"/>
  <c r="Y368" i="2"/>
  <c r="X368" i="2"/>
  <c r="W368" i="2"/>
  <c r="V368" i="2"/>
  <c r="U368" i="2"/>
  <c r="T368" i="2"/>
  <c r="N368" i="2"/>
  <c r="M368" i="2"/>
  <c r="AG367" i="2"/>
  <c r="AF367" i="2"/>
  <c r="Z367" i="2"/>
  <c r="Y367" i="2"/>
  <c r="X367" i="2"/>
  <c r="W367" i="2"/>
  <c r="V367" i="2"/>
  <c r="U367" i="2"/>
  <c r="T367" i="2"/>
  <c r="N367" i="2"/>
  <c r="M367" i="2"/>
  <c r="AG366" i="2"/>
  <c r="AF366" i="2"/>
  <c r="Z366" i="2"/>
  <c r="Y366" i="2"/>
  <c r="X366" i="2"/>
  <c r="AA366" i="2" s="1"/>
  <c r="W366" i="2"/>
  <c r="V366" i="2"/>
  <c r="U366" i="2"/>
  <c r="T366" i="2"/>
  <c r="N366" i="2"/>
  <c r="M366" i="2"/>
  <c r="AG365" i="2"/>
  <c r="AF365" i="2"/>
  <c r="Z365" i="2"/>
  <c r="AB365" i="2" s="1"/>
  <c r="Y365" i="2"/>
  <c r="X365" i="2"/>
  <c r="W365" i="2"/>
  <c r="V365" i="2"/>
  <c r="U365" i="2"/>
  <c r="T365" i="2"/>
  <c r="N365" i="2"/>
  <c r="M365" i="2"/>
  <c r="AG364" i="2"/>
  <c r="AF364" i="2"/>
  <c r="Z364" i="2"/>
  <c r="Y364" i="2"/>
  <c r="X364" i="2"/>
  <c r="W364" i="2"/>
  <c r="V364" i="2"/>
  <c r="U364" i="2"/>
  <c r="T364" i="2"/>
  <c r="N364" i="2"/>
  <c r="M364" i="2"/>
  <c r="AG363" i="2"/>
  <c r="AF363" i="2"/>
  <c r="Z363" i="2"/>
  <c r="Y363" i="2"/>
  <c r="X363" i="2"/>
  <c r="AB363" i="2" s="1"/>
  <c r="W363" i="2"/>
  <c r="V363" i="2"/>
  <c r="U363" i="2"/>
  <c r="T363" i="2"/>
  <c r="N363" i="2"/>
  <c r="M363" i="2"/>
  <c r="AG362" i="2"/>
  <c r="AF362" i="2"/>
  <c r="Z362" i="2"/>
  <c r="Y362" i="2"/>
  <c r="AA362" i="2" s="1"/>
  <c r="X362" i="2"/>
  <c r="W362" i="2"/>
  <c r="V362" i="2"/>
  <c r="U362" i="2"/>
  <c r="T362" i="2"/>
  <c r="N362" i="2"/>
  <c r="M362" i="2"/>
  <c r="AG361" i="2"/>
  <c r="AF361" i="2"/>
  <c r="Z361" i="2"/>
  <c r="AB361" i="2" s="1"/>
  <c r="Y361" i="2"/>
  <c r="AA361" i="2" s="1"/>
  <c r="X361" i="2"/>
  <c r="W361" i="2"/>
  <c r="V361" i="2"/>
  <c r="U361" i="2"/>
  <c r="T361" i="2"/>
  <c r="N361" i="2"/>
  <c r="M361" i="2"/>
  <c r="AG360" i="2"/>
  <c r="AF360" i="2"/>
  <c r="Z360" i="2"/>
  <c r="Y360" i="2"/>
  <c r="X360" i="2"/>
  <c r="W360" i="2"/>
  <c r="V360" i="2"/>
  <c r="U360" i="2"/>
  <c r="T360" i="2"/>
  <c r="N360" i="2"/>
  <c r="M360" i="2"/>
  <c r="AG359" i="2"/>
  <c r="AF359" i="2"/>
  <c r="Z359" i="2"/>
  <c r="Y359" i="2"/>
  <c r="X359" i="2"/>
  <c r="W359" i="2"/>
  <c r="V359" i="2"/>
  <c r="U359" i="2"/>
  <c r="T359" i="2"/>
  <c r="N359" i="2"/>
  <c r="M359" i="2"/>
  <c r="AG358" i="2"/>
  <c r="AF358" i="2"/>
  <c r="Z358" i="2"/>
  <c r="Y358" i="2"/>
  <c r="X358" i="2"/>
  <c r="W358" i="2"/>
  <c r="V358" i="2"/>
  <c r="U358" i="2"/>
  <c r="T358" i="2"/>
  <c r="N358" i="2"/>
  <c r="M358" i="2"/>
  <c r="AG357" i="2"/>
  <c r="AF357" i="2"/>
  <c r="Z357" i="2"/>
  <c r="Y357" i="2"/>
  <c r="X357" i="2"/>
  <c r="W357" i="2"/>
  <c r="V357" i="2"/>
  <c r="U357" i="2"/>
  <c r="T357" i="2"/>
  <c r="N357" i="2"/>
  <c r="M357" i="2"/>
  <c r="AG356" i="2"/>
  <c r="AF356" i="2"/>
  <c r="Z356" i="2"/>
  <c r="Y356" i="2"/>
  <c r="X356" i="2"/>
  <c r="W356" i="2"/>
  <c r="V356" i="2"/>
  <c r="U356" i="2"/>
  <c r="T356" i="2"/>
  <c r="N356" i="2"/>
  <c r="M356" i="2"/>
  <c r="AG355" i="2"/>
  <c r="AF355" i="2"/>
  <c r="Z355" i="2"/>
  <c r="Y355" i="2"/>
  <c r="X355" i="2"/>
  <c r="AB355" i="2" s="1"/>
  <c r="W355" i="2"/>
  <c r="V355" i="2"/>
  <c r="U355" i="2"/>
  <c r="T355" i="2"/>
  <c r="N355" i="2"/>
  <c r="M355" i="2"/>
  <c r="AG354" i="2"/>
  <c r="AF354" i="2"/>
  <c r="Z354" i="2"/>
  <c r="AB354" i="2" s="1"/>
  <c r="Y354" i="2"/>
  <c r="AA354" i="2" s="1"/>
  <c r="X354" i="2"/>
  <c r="W354" i="2"/>
  <c r="V354" i="2"/>
  <c r="U354" i="2"/>
  <c r="T354" i="2"/>
  <c r="N354" i="2"/>
  <c r="M354" i="2"/>
  <c r="AG353" i="2"/>
  <c r="AF353" i="2"/>
  <c r="Z353" i="2"/>
  <c r="AB353" i="2" s="1"/>
  <c r="Y353" i="2"/>
  <c r="X353" i="2"/>
  <c r="W353" i="2"/>
  <c r="V353" i="2"/>
  <c r="U353" i="2"/>
  <c r="T353" i="2"/>
  <c r="N353" i="2"/>
  <c r="M353" i="2"/>
  <c r="AG352" i="2"/>
  <c r="AF352" i="2"/>
  <c r="Z352" i="2"/>
  <c r="Y352" i="2"/>
  <c r="X352" i="2"/>
  <c r="W352" i="2"/>
  <c r="V352" i="2"/>
  <c r="U352" i="2"/>
  <c r="T352" i="2"/>
  <c r="N352" i="2"/>
  <c r="M352" i="2"/>
  <c r="AG351" i="2"/>
  <c r="AF351" i="2"/>
  <c r="Z351" i="2"/>
  <c r="Y351" i="2"/>
  <c r="X351" i="2"/>
  <c r="W351" i="2"/>
  <c r="V351" i="2"/>
  <c r="U351" i="2"/>
  <c r="T351" i="2"/>
  <c r="N351" i="2"/>
  <c r="M351" i="2"/>
  <c r="AG350" i="2"/>
  <c r="AF350" i="2"/>
  <c r="Z350" i="2"/>
  <c r="Y350" i="2"/>
  <c r="X350" i="2"/>
  <c r="AB350" i="2" s="1"/>
  <c r="W350" i="2"/>
  <c r="V350" i="2"/>
  <c r="U350" i="2"/>
  <c r="T350" i="2"/>
  <c r="N350" i="2"/>
  <c r="M350" i="2"/>
  <c r="AG349" i="2"/>
  <c r="AF349" i="2"/>
  <c r="Z349" i="2"/>
  <c r="Y349" i="2"/>
  <c r="AA349" i="2" s="1"/>
  <c r="X349" i="2"/>
  <c r="W349" i="2"/>
  <c r="V349" i="2"/>
  <c r="U349" i="2"/>
  <c r="T349" i="2"/>
  <c r="N349" i="2"/>
  <c r="M349" i="2"/>
  <c r="AG348" i="2"/>
  <c r="AF348" i="2"/>
  <c r="Z348" i="2"/>
  <c r="Y348" i="2"/>
  <c r="X348" i="2"/>
  <c r="W348" i="2"/>
  <c r="V348" i="2"/>
  <c r="U348" i="2"/>
  <c r="T348" i="2"/>
  <c r="N348" i="2"/>
  <c r="M348" i="2"/>
  <c r="AG347" i="2"/>
  <c r="AF347" i="2"/>
  <c r="Z347" i="2"/>
  <c r="Y347" i="2"/>
  <c r="X347" i="2"/>
  <c r="W347" i="2"/>
  <c r="V347" i="2"/>
  <c r="U347" i="2"/>
  <c r="T347" i="2"/>
  <c r="N347" i="2"/>
  <c r="M347" i="2"/>
  <c r="AG346" i="2"/>
  <c r="AF346" i="2"/>
  <c r="Z346" i="2"/>
  <c r="Y346" i="2"/>
  <c r="X346" i="2"/>
  <c r="W346" i="2"/>
  <c r="V346" i="2"/>
  <c r="U346" i="2"/>
  <c r="T346" i="2"/>
  <c r="N346" i="2"/>
  <c r="M346" i="2"/>
  <c r="AG345" i="2"/>
  <c r="AF345" i="2"/>
  <c r="Z345" i="2"/>
  <c r="Y345" i="2"/>
  <c r="X345" i="2"/>
  <c r="AA345" i="2" s="1"/>
  <c r="W345" i="2"/>
  <c r="V345" i="2"/>
  <c r="U345" i="2"/>
  <c r="T345" i="2"/>
  <c r="N345" i="2"/>
  <c r="M345" i="2"/>
  <c r="AG344" i="2"/>
  <c r="AF344" i="2"/>
  <c r="Z344" i="2"/>
  <c r="Y344" i="2"/>
  <c r="X344" i="2"/>
  <c r="W344" i="2"/>
  <c r="V344" i="2"/>
  <c r="U344" i="2"/>
  <c r="T344" i="2"/>
  <c r="N344" i="2"/>
  <c r="M344" i="2"/>
  <c r="AG343" i="2"/>
  <c r="AF343" i="2"/>
  <c r="Z343" i="2"/>
  <c r="Y343" i="2"/>
  <c r="X343" i="2"/>
  <c r="W343" i="2"/>
  <c r="V343" i="2"/>
  <c r="U343" i="2"/>
  <c r="T343" i="2"/>
  <c r="N343" i="2"/>
  <c r="M343" i="2"/>
  <c r="AG342" i="2"/>
  <c r="AF342" i="2"/>
  <c r="Z342" i="2"/>
  <c r="Y342" i="2"/>
  <c r="X342" i="2"/>
  <c r="W342" i="2"/>
  <c r="V342" i="2"/>
  <c r="U342" i="2"/>
  <c r="T342" i="2"/>
  <c r="N342" i="2"/>
  <c r="M342" i="2"/>
  <c r="AG341" i="2"/>
  <c r="AF341" i="2"/>
  <c r="Z341" i="2"/>
  <c r="Y341" i="2"/>
  <c r="AA341" i="2" s="1"/>
  <c r="X341" i="2"/>
  <c r="W341" i="2"/>
  <c r="V341" i="2"/>
  <c r="U341" i="2"/>
  <c r="T341" i="2"/>
  <c r="N341" i="2"/>
  <c r="M341" i="2"/>
  <c r="AG340" i="2"/>
  <c r="AF340" i="2"/>
  <c r="Z340" i="2"/>
  <c r="Y340" i="2"/>
  <c r="X340" i="2"/>
  <c r="W340" i="2"/>
  <c r="V340" i="2"/>
  <c r="U340" i="2"/>
  <c r="T340" i="2"/>
  <c r="N340" i="2"/>
  <c r="M340" i="2"/>
  <c r="AG339" i="2"/>
  <c r="AF339" i="2"/>
  <c r="Z339" i="2"/>
  <c r="Y339" i="2"/>
  <c r="X339" i="2"/>
  <c r="W339" i="2"/>
  <c r="V339" i="2"/>
  <c r="U339" i="2"/>
  <c r="T339" i="2"/>
  <c r="N339" i="2"/>
  <c r="M339" i="2"/>
  <c r="AG338" i="2"/>
  <c r="AF338" i="2"/>
  <c r="Z338" i="2"/>
  <c r="Y338" i="2"/>
  <c r="X338" i="2"/>
  <c r="W338" i="2"/>
  <c r="V338" i="2"/>
  <c r="U338" i="2"/>
  <c r="T338" i="2"/>
  <c r="N338" i="2"/>
  <c r="M338" i="2"/>
  <c r="AG337" i="2"/>
  <c r="AF337" i="2"/>
  <c r="Z337" i="2"/>
  <c r="Y337" i="2"/>
  <c r="X337" i="2"/>
  <c r="W337" i="2"/>
  <c r="V337" i="2"/>
  <c r="U337" i="2"/>
  <c r="T337" i="2"/>
  <c r="N337" i="2"/>
  <c r="M337" i="2"/>
  <c r="AG336" i="2"/>
  <c r="AF336" i="2"/>
  <c r="Z336" i="2"/>
  <c r="Y336" i="2"/>
  <c r="X336" i="2"/>
  <c r="W336" i="2"/>
  <c r="V336" i="2"/>
  <c r="U336" i="2"/>
  <c r="T336" i="2"/>
  <c r="N336" i="2"/>
  <c r="M336" i="2"/>
  <c r="AG335" i="2"/>
  <c r="AF335" i="2"/>
  <c r="Z335" i="2"/>
  <c r="Y335" i="2"/>
  <c r="X335" i="2"/>
  <c r="W335" i="2"/>
  <c r="V335" i="2"/>
  <c r="U335" i="2"/>
  <c r="T335" i="2"/>
  <c r="N335" i="2"/>
  <c r="M335" i="2"/>
  <c r="AG334" i="2"/>
  <c r="AF334" i="2"/>
  <c r="Z334" i="2"/>
  <c r="Y334" i="2"/>
  <c r="X334" i="2"/>
  <c r="W334" i="2"/>
  <c r="V334" i="2"/>
  <c r="U334" i="2"/>
  <c r="T334" i="2"/>
  <c r="N334" i="2"/>
  <c r="M334" i="2"/>
  <c r="AG333" i="2"/>
  <c r="AF333" i="2"/>
  <c r="Z333" i="2"/>
  <c r="AB333" i="2" s="1"/>
  <c r="Y333" i="2"/>
  <c r="AA333" i="2" s="1"/>
  <c r="X333" i="2"/>
  <c r="W333" i="2"/>
  <c r="V333" i="2"/>
  <c r="U333" i="2"/>
  <c r="T333" i="2"/>
  <c r="N333" i="2"/>
  <c r="M333" i="2"/>
  <c r="AG332" i="2"/>
  <c r="AF332" i="2"/>
  <c r="Z332" i="2"/>
  <c r="AB332" i="2" s="1"/>
  <c r="Y332" i="2"/>
  <c r="AA332" i="2" s="1"/>
  <c r="X332" i="2"/>
  <c r="W332" i="2"/>
  <c r="V332" i="2"/>
  <c r="U332" i="2"/>
  <c r="T332" i="2"/>
  <c r="N332" i="2"/>
  <c r="M332" i="2"/>
  <c r="AG331" i="2"/>
  <c r="AF331" i="2"/>
  <c r="Z331" i="2"/>
  <c r="Y331" i="2"/>
  <c r="X331" i="2"/>
  <c r="W331" i="2"/>
  <c r="V331" i="2"/>
  <c r="U331" i="2"/>
  <c r="T331" i="2"/>
  <c r="N331" i="2"/>
  <c r="M331" i="2"/>
  <c r="AG330" i="2"/>
  <c r="AF330" i="2"/>
  <c r="Z330" i="2"/>
  <c r="Y330" i="2"/>
  <c r="X330" i="2"/>
  <c r="W330" i="2"/>
  <c r="V330" i="2"/>
  <c r="U330" i="2"/>
  <c r="T330" i="2"/>
  <c r="N330" i="2"/>
  <c r="M330" i="2"/>
  <c r="AG329" i="2"/>
  <c r="AF329" i="2"/>
  <c r="Z329" i="2"/>
  <c r="Y329" i="2"/>
  <c r="X329" i="2"/>
  <c r="W329" i="2"/>
  <c r="V329" i="2"/>
  <c r="U329" i="2"/>
  <c r="T329" i="2"/>
  <c r="N329" i="2"/>
  <c r="M329" i="2"/>
  <c r="AG328" i="2"/>
  <c r="AF328" i="2"/>
  <c r="Z328" i="2"/>
  <c r="Y328" i="2"/>
  <c r="X328" i="2"/>
  <c r="W328" i="2"/>
  <c r="V328" i="2"/>
  <c r="U328" i="2"/>
  <c r="T328" i="2"/>
  <c r="N328" i="2"/>
  <c r="M328" i="2"/>
  <c r="AG327" i="2"/>
  <c r="AF327" i="2"/>
  <c r="Z327" i="2"/>
  <c r="Y327" i="2"/>
  <c r="X327" i="2"/>
  <c r="W327" i="2"/>
  <c r="V327" i="2"/>
  <c r="U327" i="2"/>
  <c r="T327" i="2"/>
  <c r="N327" i="2"/>
  <c r="M327" i="2"/>
  <c r="AG326" i="2"/>
  <c r="AF326" i="2"/>
  <c r="Z326" i="2"/>
  <c r="Y326" i="2"/>
  <c r="AA326" i="2" s="1"/>
  <c r="X326" i="2"/>
  <c r="W326" i="2"/>
  <c r="V326" i="2"/>
  <c r="U326" i="2"/>
  <c r="T326" i="2"/>
  <c r="N326" i="2"/>
  <c r="M326" i="2"/>
  <c r="AG325" i="2"/>
  <c r="AF325" i="2"/>
  <c r="Z325" i="2"/>
  <c r="Y325" i="2"/>
  <c r="AA325" i="2" s="1"/>
  <c r="X325" i="2"/>
  <c r="W325" i="2"/>
  <c r="V325" i="2"/>
  <c r="U325" i="2"/>
  <c r="T325" i="2"/>
  <c r="N325" i="2"/>
  <c r="M325" i="2"/>
  <c r="AG324" i="2"/>
  <c r="AF324" i="2"/>
  <c r="Z324" i="2"/>
  <c r="Y324" i="2"/>
  <c r="X324" i="2"/>
  <c r="W324" i="2"/>
  <c r="V324" i="2"/>
  <c r="U324" i="2"/>
  <c r="T324" i="2"/>
  <c r="N324" i="2"/>
  <c r="M324" i="2"/>
  <c r="AG323" i="2"/>
  <c r="AF323" i="2"/>
  <c r="Z323" i="2"/>
  <c r="Y323" i="2"/>
  <c r="X323" i="2"/>
  <c r="W323" i="2"/>
  <c r="V323" i="2"/>
  <c r="U323" i="2"/>
  <c r="T323" i="2"/>
  <c r="N323" i="2"/>
  <c r="M323" i="2"/>
  <c r="AG322" i="2"/>
  <c r="AF322" i="2"/>
  <c r="Z322" i="2"/>
  <c r="Y322" i="2"/>
  <c r="X322" i="2"/>
  <c r="W322" i="2"/>
  <c r="V322" i="2"/>
  <c r="U322" i="2"/>
  <c r="T322" i="2"/>
  <c r="N322" i="2"/>
  <c r="M322" i="2"/>
  <c r="AG321" i="2"/>
  <c r="AF321" i="2"/>
  <c r="Z321" i="2"/>
  <c r="Y321" i="2"/>
  <c r="X321" i="2"/>
  <c r="AA321" i="2" s="1"/>
  <c r="W321" i="2"/>
  <c r="V321" i="2"/>
  <c r="U321" i="2"/>
  <c r="T321" i="2"/>
  <c r="N321" i="2"/>
  <c r="M321" i="2"/>
  <c r="AG320" i="2"/>
  <c r="AF320" i="2"/>
  <c r="Z320" i="2"/>
  <c r="AB320" i="2" s="1"/>
  <c r="Y320" i="2"/>
  <c r="X320" i="2"/>
  <c r="W320" i="2"/>
  <c r="V320" i="2"/>
  <c r="U320" i="2"/>
  <c r="T320" i="2"/>
  <c r="N320" i="2"/>
  <c r="M320" i="2"/>
  <c r="AG319" i="2"/>
  <c r="AF319" i="2"/>
  <c r="Z319" i="2"/>
  <c r="Y319" i="2"/>
  <c r="X319" i="2"/>
  <c r="W319" i="2"/>
  <c r="V319" i="2"/>
  <c r="U319" i="2"/>
  <c r="T319" i="2"/>
  <c r="N319" i="2"/>
  <c r="M319" i="2"/>
  <c r="AG318" i="2"/>
  <c r="AF318" i="2"/>
  <c r="Z318" i="2"/>
  <c r="Y318" i="2"/>
  <c r="X318" i="2"/>
  <c r="W318" i="2"/>
  <c r="V318" i="2"/>
  <c r="U318" i="2"/>
  <c r="T318" i="2"/>
  <c r="N318" i="2"/>
  <c r="M318" i="2"/>
  <c r="AG317" i="2"/>
  <c r="AF317" i="2"/>
  <c r="Z317" i="2"/>
  <c r="Y317" i="2"/>
  <c r="X317" i="2"/>
  <c r="W317" i="2"/>
  <c r="V317" i="2"/>
  <c r="U317" i="2"/>
  <c r="T317" i="2"/>
  <c r="N317" i="2"/>
  <c r="M317" i="2"/>
  <c r="AG316" i="2"/>
  <c r="AF316" i="2"/>
  <c r="Z316" i="2"/>
  <c r="Y316" i="2"/>
  <c r="X316" i="2"/>
  <c r="W316" i="2"/>
  <c r="V316" i="2"/>
  <c r="U316" i="2"/>
  <c r="T316" i="2"/>
  <c r="N316" i="2"/>
  <c r="M316" i="2"/>
  <c r="AG315" i="2"/>
  <c r="AF315" i="2"/>
  <c r="Z315" i="2"/>
  <c r="Y315" i="2"/>
  <c r="X315" i="2"/>
  <c r="W315" i="2"/>
  <c r="V315" i="2"/>
  <c r="U315" i="2"/>
  <c r="T315" i="2"/>
  <c r="N315" i="2"/>
  <c r="M315" i="2"/>
  <c r="AG314" i="2"/>
  <c r="AF314" i="2"/>
  <c r="Z314" i="2"/>
  <c r="Y314" i="2"/>
  <c r="X314" i="2"/>
  <c r="W314" i="2"/>
  <c r="V314" i="2"/>
  <c r="U314" i="2"/>
  <c r="T314" i="2"/>
  <c r="N314" i="2"/>
  <c r="M314" i="2"/>
  <c r="AG313" i="2"/>
  <c r="AF313" i="2"/>
  <c r="Z313" i="2"/>
  <c r="Y313" i="2"/>
  <c r="X313" i="2"/>
  <c r="W313" i="2"/>
  <c r="V313" i="2"/>
  <c r="U313" i="2"/>
  <c r="T313" i="2"/>
  <c r="N313" i="2"/>
  <c r="M313" i="2"/>
  <c r="AG312" i="2"/>
  <c r="AF312" i="2"/>
  <c r="Z312" i="2"/>
  <c r="Y312" i="2"/>
  <c r="X312" i="2"/>
  <c r="W312" i="2"/>
  <c r="V312" i="2"/>
  <c r="U312" i="2"/>
  <c r="T312" i="2"/>
  <c r="N312" i="2"/>
  <c r="M312" i="2"/>
  <c r="AG311" i="2"/>
  <c r="AF311" i="2"/>
  <c r="Z311" i="2"/>
  <c r="Y311" i="2"/>
  <c r="X311" i="2"/>
  <c r="W311" i="2"/>
  <c r="V311" i="2"/>
  <c r="U311" i="2"/>
  <c r="T311" i="2"/>
  <c r="N311" i="2"/>
  <c r="M311" i="2"/>
  <c r="AG310" i="2"/>
  <c r="AF310" i="2"/>
  <c r="Z310" i="2"/>
  <c r="Y310" i="2"/>
  <c r="AA310" i="2" s="1"/>
  <c r="X310" i="2"/>
  <c r="W310" i="2"/>
  <c r="V310" i="2"/>
  <c r="U310" i="2"/>
  <c r="T310" i="2"/>
  <c r="N310" i="2"/>
  <c r="M310" i="2"/>
  <c r="AG309" i="2"/>
  <c r="AF309" i="2"/>
  <c r="Z309" i="2"/>
  <c r="AB309" i="2" s="1"/>
  <c r="Y309" i="2"/>
  <c r="X309" i="2"/>
  <c r="W309" i="2"/>
  <c r="V309" i="2"/>
  <c r="U309" i="2"/>
  <c r="T309" i="2"/>
  <c r="N309" i="2"/>
  <c r="M309" i="2"/>
  <c r="AG308" i="2"/>
  <c r="AF308" i="2"/>
  <c r="Z308" i="2"/>
  <c r="Y308" i="2"/>
  <c r="X308" i="2"/>
  <c r="W308" i="2"/>
  <c r="V308" i="2"/>
  <c r="U308" i="2"/>
  <c r="T308" i="2"/>
  <c r="N308" i="2"/>
  <c r="M308" i="2"/>
  <c r="AG307" i="2"/>
  <c r="AF307" i="2"/>
  <c r="Z307" i="2"/>
  <c r="Y307" i="2"/>
  <c r="X307" i="2"/>
  <c r="W307" i="2"/>
  <c r="V307" i="2"/>
  <c r="U307" i="2"/>
  <c r="T307" i="2"/>
  <c r="N307" i="2"/>
  <c r="M307" i="2"/>
  <c r="AG306" i="2"/>
  <c r="AF306" i="2"/>
  <c r="Z306" i="2"/>
  <c r="Y306" i="2"/>
  <c r="AA306" i="2" s="1"/>
  <c r="X306" i="2"/>
  <c r="W306" i="2"/>
  <c r="V306" i="2"/>
  <c r="U306" i="2"/>
  <c r="T306" i="2"/>
  <c r="N306" i="2"/>
  <c r="M306" i="2"/>
  <c r="AG305" i="2"/>
  <c r="AF305" i="2"/>
  <c r="Z305" i="2"/>
  <c r="Y305" i="2"/>
  <c r="X305" i="2"/>
  <c r="W305" i="2"/>
  <c r="V305" i="2"/>
  <c r="U305" i="2"/>
  <c r="T305" i="2"/>
  <c r="N305" i="2"/>
  <c r="M305" i="2"/>
  <c r="AG304" i="2"/>
  <c r="AF304" i="2"/>
  <c r="Z304" i="2"/>
  <c r="Y304" i="2"/>
  <c r="X304" i="2"/>
  <c r="W304" i="2"/>
  <c r="V304" i="2"/>
  <c r="U304" i="2"/>
  <c r="T304" i="2"/>
  <c r="N304" i="2"/>
  <c r="M304" i="2"/>
  <c r="AG303" i="2"/>
  <c r="AF303" i="2"/>
  <c r="Z303" i="2"/>
  <c r="Y303" i="2"/>
  <c r="X303" i="2"/>
  <c r="W303" i="2"/>
  <c r="V303" i="2"/>
  <c r="U303" i="2"/>
  <c r="T303" i="2"/>
  <c r="N303" i="2"/>
  <c r="M303" i="2"/>
  <c r="AG302" i="2"/>
  <c r="AF302" i="2"/>
  <c r="Z302" i="2"/>
  <c r="Y302" i="2"/>
  <c r="AA302" i="2" s="1"/>
  <c r="X302" i="2"/>
  <c r="W302" i="2"/>
  <c r="V302" i="2"/>
  <c r="U302" i="2"/>
  <c r="T302" i="2"/>
  <c r="N302" i="2"/>
  <c r="M302" i="2"/>
  <c r="AG301" i="2"/>
  <c r="AF301" i="2"/>
  <c r="Z301" i="2"/>
  <c r="AB301" i="2" s="1"/>
  <c r="Y301" i="2"/>
  <c r="X301" i="2"/>
  <c r="W301" i="2"/>
  <c r="V301" i="2"/>
  <c r="U301" i="2"/>
  <c r="T301" i="2"/>
  <c r="N301" i="2"/>
  <c r="M301" i="2"/>
  <c r="AG300" i="2"/>
  <c r="AF300" i="2"/>
  <c r="Z300" i="2"/>
  <c r="Y300" i="2"/>
  <c r="X300" i="2"/>
  <c r="W300" i="2"/>
  <c r="V300" i="2"/>
  <c r="U300" i="2"/>
  <c r="T300" i="2"/>
  <c r="N300" i="2"/>
  <c r="M300" i="2"/>
  <c r="AG299" i="2"/>
  <c r="AF299" i="2"/>
  <c r="Z299" i="2"/>
  <c r="Y299" i="2"/>
  <c r="X299" i="2"/>
  <c r="AB299" i="2" s="1"/>
  <c r="W299" i="2"/>
  <c r="V299" i="2"/>
  <c r="U299" i="2"/>
  <c r="T299" i="2"/>
  <c r="N299" i="2"/>
  <c r="M299" i="2"/>
  <c r="AG298" i="2"/>
  <c r="AF298" i="2"/>
  <c r="Z298" i="2"/>
  <c r="Y298" i="2"/>
  <c r="X298" i="2"/>
  <c r="W298" i="2"/>
  <c r="V298" i="2"/>
  <c r="U298" i="2"/>
  <c r="T298" i="2"/>
  <c r="N298" i="2"/>
  <c r="M298" i="2"/>
  <c r="AG297" i="2"/>
  <c r="AF297" i="2"/>
  <c r="Z297" i="2"/>
  <c r="Y297" i="2"/>
  <c r="X297" i="2"/>
  <c r="W297" i="2"/>
  <c r="V297" i="2"/>
  <c r="U297" i="2"/>
  <c r="T297" i="2"/>
  <c r="N297" i="2"/>
  <c r="M297" i="2"/>
  <c r="AG296" i="2"/>
  <c r="AF296" i="2"/>
  <c r="Z296" i="2"/>
  <c r="Y296" i="2"/>
  <c r="X296" i="2"/>
  <c r="W296" i="2"/>
  <c r="V296" i="2"/>
  <c r="U296" i="2"/>
  <c r="T296" i="2"/>
  <c r="N296" i="2"/>
  <c r="M296" i="2"/>
  <c r="AG295" i="2"/>
  <c r="AF295" i="2"/>
  <c r="Z295" i="2"/>
  <c r="Y295" i="2"/>
  <c r="X295" i="2"/>
  <c r="W295" i="2"/>
  <c r="V295" i="2"/>
  <c r="U295" i="2"/>
  <c r="T295" i="2"/>
  <c r="N295" i="2"/>
  <c r="M295" i="2"/>
  <c r="AG294" i="2"/>
  <c r="AF294" i="2"/>
  <c r="Z294" i="2"/>
  <c r="Y294" i="2"/>
  <c r="AA294" i="2" s="1"/>
  <c r="X294" i="2"/>
  <c r="W294" i="2"/>
  <c r="V294" i="2"/>
  <c r="U294" i="2"/>
  <c r="T294" i="2"/>
  <c r="N294" i="2"/>
  <c r="M294" i="2"/>
  <c r="AG293" i="2"/>
  <c r="AF293" i="2"/>
  <c r="Z293" i="2"/>
  <c r="Y293" i="2"/>
  <c r="AA293" i="2" s="1"/>
  <c r="X293" i="2"/>
  <c r="W293" i="2"/>
  <c r="V293" i="2"/>
  <c r="U293" i="2"/>
  <c r="T293" i="2"/>
  <c r="N293" i="2"/>
  <c r="M293" i="2"/>
  <c r="AG292" i="2"/>
  <c r="AF292" i="2"/>
  <c r="Z292" i="2"/>
  <c r="Y292" i="2"/>
  <c r="X292" i="2"/>
  <c r="W292" i="2"/>
  <c r="V292" i="2"/>
  <c r="U292" i="2"/>
  <c r="T292" i="2"/>
  <c r="N292" i="2"/>
  <c r="M292" i="2"/>
  <c r="AG291" i="2"/>
  <c r="AF291" i="2"/>
  <c r="Z291" i="2"/>
  <c r="Y291" i="2"/>
  <c r="X291" i="2"/>
  <c r="W291" i="2"/>
  <c r="V291" i="2"/>
  <c r="U291" i="2"/>
  <c r="T291" i="2"/>
  <c r="N291" i="2"/>
  <c r="M291" i="2"/>
  <c r="AG290" i="2"/>
  <c r="AF290" i="2"/>
  <c r="Z290" i="2"/>
  <c r="Y290" i="2"/>
  <c r="X290" i="2"/>
  <c r="W290" i="2"/>
  <c r="V290" i="2"/>
  <c r="U290" i="2"/>
  <c r="T290" i="2"/>
  <c r="N290" i="2"/>
  <c r="M290" i="2"/>
  <c r="AG289" i="2"/>
  <c r="AF289" i="2"/>
  <c r="Z289" i="2"/>
  <c r="Y289" i="2"/>
  <c r="X289" i="2"/>
  <c r="W289" i="2"/>
  <c r="V289" i="2"/>
  <c r="U289" i="2"/>
  <c r="T289" i="2"/>
  <c r="N289" i="2"/>
  <c r="M289" i="2"/>
  <c r="AG288" i="2"/>
  <c r="AF288" i="2"/>
  <c r="Z288" i="2"/>
  <c r="Y288" i="2"/>
  <c r="X288" i="2"/>
  <c r="W288" i="2"/>
  <c r="V288" i="2"/>
  <c r="U288" i="2"/>
  <c r="T288" i="2"/>
  <c r="N288" i="2"/>
  <c r="M288" i="2"/>
  <c r="AG287" i="2"/>
  <c r="AF287" i="2"/>
  <c r="Z287" i="2"/>
  <c r="Y287" i="2"/>
  <c r="X287" i="2"/>
  <c r="W287" i="2"/>
  <c r="V287" i="2"/>
  <c r="U287" i="2"/>
  <c r="T287" i="2"/>
  <c r="N287" i="2"/>
  <c r="M287" i="2"/>
  <c r="AG286" i="2"/>
  <c r="AF286" i="2"/>
  <c r="Z286" i="2"/>
  <c r="Y286" i="2"/>
  <c r="X286" i="2"/>
  <c r="W286" i="2"/>
  <c r="V286" i="2"/>
  <c r="U286" i="2"/>
  <c r="T286" i="2"/>
  <c r="N286" i="2"/>
  <c r="M286" i="2"/>
  <c r="AG285" i="2"/>
  <c r="AF285" i="2"/>
  <c r="Z285" i="2"/>
  <c r="Y285" i="2"/>
  <c r="X285" i="2"/>
  <c r="W285" i="2"/>
  <c r="V285" i="2"/>
  <c r="U285" i="2"/>
  <c r="T285" i="2"/>
  <c r="N285" i="2"/>
  <c r="M285" i="2"/>
  <c r="AG284" i="2"/>
  <c r="AF284" i="2"/>
  <c r="Z284" i="2"/>
  <c r="Y284" i="2"/>
  <c r="AA284" i="2" s="1"/>
  <c r="X284" i="2"/>
  <c r="W284" i="2"/>
  <c r="V284" i="2"/>
  <c r="U284" i="2"/>
  <c r="T284" i="2"/>
  <c r="N284" i="2"/>
  <c r="M284" i="2"/>
  <c r="AG283" i="2"/>
  <c r="AF283" i="2"/>
  <c r="Z283" i="2"/>
  <c r="Y283" i="2"/>
  <c r="X283" i="2"/>
  <c r="W283" i="2"/>
  <c r="V283" i="2"/>
  <c r="U283" i="2"/>
  <c r="T283" i="2"/>
  <c r="N283" i="2"/>
  <c r="M283" i="2"/>
  <c r="AG282" i="2"/>
  <c r="AF282" i="2"/>
  <c r="Z282" i="2"/>
  <c r="Y282" i="2"/>
  <c r="X282" i="2"/>
  <c r="W282" i="2"/>
  <c r="V282" i="2"/>
  <c r="U282" i="2"/>
  <c r="T282" i="2"/>
  <c r="N282" i="2"/>
  <c r="M282" i="2"/>
  <c r="AG281" i="2"/>
  <c r="AF281" i="2"/>
  <c r="Z281" i="2"/>
  <c r="Y281" i="2"/>
  <c r="X281" i="2"/>
  <c r="W281" i="2"/>
  <c r="V281" i="2"/>
  <c r="U281" i="2"/>
  <c r="T281" i="2"/>
  <c r="N281" i="2"/>
  <c r="M281" i="2"/>
  <c r="AG280" i="2"/>
  <c r="AF280" i="2"/>
  <c r="Z280" i="2"/>
  <c r="Y280" i="2"/>
  <c r="AA280" i="2" s="1"/>
  <c r="X280" i="2"/>
  <c r="W280" i="2"/>
  <c r="V280" i="2"/>
  <c r="U280" i="2"/>
  <c r="T280" i="2"/>
  <c r="N280" i="2"/>
  <c r="M280" i="2"/>
  <c r="AG279" i="2"/>
  <c r="AF279" i="2"/>
  <c r="Z279" i="2"/>
  <c r="Y279" i="2"/>
  <c r="X279" i="2"/>
  <c r="W279" i="2"/>
  <c r="V279" i="2"/>
  <c r="U279" i="2"/>
  <c r="T279" i="2"/>
  <c r="N279" i="2"/>
  <c r="M279" i="2"/>
  <c r="AG278" i="2"/>
  <c r="AF278" i="2"/>
  <c r="Z278" i="2"/>
  <c r="Y278" i="2"/>
  <c r="X278" i="2"/>
  <c r="W278" i="2"/>
  <c r="V278" i="2"/>
  <c r="U278" i="2"/>
  <c r="T278" i="2"/>
  <c r="N278" i="2"/>
  <c r="M278" i="2"/>
  <c r="AG277" i="2"/>
  <c r="AF277" i="2"/>
  <c r="Z277" i="2"/>
  <c r="AB277" i="2" s="1"/>
  <c r="Y277" i="2"/>
  <c r="X277" i="2"/>
  <c r="W277" i="2"/>
  <c r="V277" i="2"/>
  <c r="U277" i="2"/>
  <c r="T277" i="2"/>
  <c r="N277" i="2"/>
  <c r="M277" i="2"/>
  <c r="AG276" i="2"/>
  <c r="AF276" i="2"/>
  <c r="Z276" i="2"/>
  <c r="Y276" i="2"/>
  <c r="AA276" i="2" s="1"/>
  <c r="X276" i="2"/>
  <c r="W276" i="2"/>
  <c r="V276" i="2"/>
  <c r="U276" i="2"/>
  <c r="T276" i="2"/>
  <c r="N276" i="2"/>
  <c r="M276" i="2"/>
  <c r="AG275" i="2"/>
  <c r="AF275" i="2"/>
  <c r="Z275" i="2"/>
  <c r="Y275" i="2"/>
  <c r="X275" i="2"/>
  <c r="W275" i="2"/>
  <c r="V275" i="2"/>
  <c r="U275" i="2"/>
  <c r="T275" i="2"/>
  <c r="N275" i="2"/>
  <c r="M275" i="2"/>
  <c r="AG274" i="2"/>
  <c r="AF274" i="2"/>
  <c r="Z274" i="2"/>
  <c r="Y274" i="2"/>
  <c r="AA274" i="2" s="1"/>
  <c r="X274" i="2"/>
  <c r="W274" i="2"/>
  <c r="V274" i="2"/>
  <c r="U274" i="2"/>
  <c r="T274" i="2"/>
  <c r="N274" i="2"/>
  <c r="M274" i="2"/>
  <c r="AG273" i="2"/>
  <c r="AF273" i="2"/>
  <c r="Z273" i="2"/>
  <c r="Y273" i="2"/>
  <c r="X273" i="2"/>
  <c r="W273" i="2"/>
  <c r="V273" i="2"/>
  <c r="U273" i="2"/>
  <c r="T273" i="2"/>
  <c r="N273" i="2"/>
  <c r="M273" i="2"/>
  <c r="AG272" i="2"/>
  <c r="AF272" i="2"/>
  <c r="Z272" i="2"/>
  <c r="Y272" i="2"/>
  <c r="AA272" i="2" s="1"/>
  <c r="X272" i="2"/>
  <c r="W272" i="2"/>
  <c r="V272" i="2"/>
  <c r="U272" i="2"/>
  <c r="T272" i="2"/>
  <c r="N272" i="2"/>
  <c r="M272" i="2"/>
  <c r="AG271" i="2"/>
  <c r="AF271" i="2"/>
  <c r="Z271" i="2"/>
  <c r="Y271" i="2"/>
  <c r="X271" i="2"/>
  <c r="W271" i="2"/>
  <c r="V271" i="2"/>
  <c r="U271" i="2"/>
  <c r="T271" i="2"/>
  <c r="N271" i="2"/>
  <c r="M271" i="2"/>
  <c r="AG270" i="2"/>
  <c r="AF270" i="2"/>
  <c r="Z270" i="2"/>
  <c r="Y270" i="2"/>
  <c r="X270" i="2"/>
  <c r="W270" i="2"/>
  <c r="V270" i="2"/>
  <c r="U270" i="2"/>
  <c r="T270" i="2"/>
  <c r="N270" i="2"/>
  <c r="M270" i="2"/>
  <c r="AG269" i="2"/>
  <c r="AF269" i="2"/>
  <c r="Z269" i="2"/>
  <c r="Y269" i="2"/>
  <c r="X269" i="2"/>
  <c r="W269" i="2"/>
  <c r="V269" i="2"/>
  <c r="U269" i="2"/>
  <c r="T269" i="2"/>
  <c r="N269" i="2"/>
  <c r="M269" i="2"/>
  <c r="AG268" i="2"/>
  <c r="AF268" i="2"/>
  <c r="Z268" i="2"/>
  <c r="Y268" i="2"/>
  <c r="X268" i="2"/>
  <c r="W268" i="2"/>
  <c r="V268" i="2"/>
  <c r="U268" i="2"/>
  <c r="T268" i="2"/>
  <c r="N268" i="2"/>
  <c r="M268" i="2"/>
  <c r="AG267" i="2"/>
  <c r="AF267" i="2"/>
  <c r="Z267" i="2"/>
  <c r="Y267" i="2"/>
  <c r="X267" i="2"/>
  <c r="W267" i="2"/>
  <c r="V267" i="2"/>
  <c r="U267" i="2"/>
  <c r="T267" i="2"/>
  <c r="N267" i="2"/>
  <c r="M267" i="2"/>
  <c r="AG266" i="2"/>
  <c r="AF266" i="2"/>
  <c r="Z266" i="2"/>
  <c r="Y266" i="2"/>
  <c r="X266" i="2"/>
  <c r="W266" i="2"/>
  <c r="V266" i="2"/>
  <c r="U266" i="2"/>
  <c r="T266" i="2"/>
  <c r="N266" i="2"/>
  <c r="M266" i="2"/>
  <c r="AG265" i="2"/>
  <c r="AF265" i="2"/>
  <c r="Z265" i="2"/>
  <c r="Y265" i="2"/>
  <c r="X265" i="2"/>
  <c r="W265" i="2"/>
  <c r="V265" i="2"/>
  <c r="U265" i="2"/>
  <c r="T265" i="2"/>
  <c r="N265" i="2"/>
  <c r="M265" i="2"/>
  <c r="AG264" i="2"/>
  <c r="AF264" i="2"/>
  <c r="Z264" i="2"/>
  <c r="Y264" i="2"/>
  <c r="X264" i="2"/>
  <c r="W264" i="2"/>
  <c r="V264" i="2"/>
  <c r="U264" i="2"/>
  <c r="T264" i="2"/>
  <c r="N264" i="2"/>
  <c r="M264" i="2"/>
  <c r="AG263" i="2"/>
  <c r="AF263" i="2"/>
  <c r="Z263" i="2"/>
  <c r="Y263" i="2"/>
  <c r="X263" i="2"/>
  <c r="W263" i="2"/>
  <c r="V263" i="2"/>
  <c r="U263" i="2"/>
  <c r="T263" i="2"/>
  <c r="N263" i="2"/>
  <c r="M263" i="2"/>
  <c r="AG262" i="2"/>
  <c r="AF262" i="2"/>
  <c r="Z262" i="2"/>
  <c r="Y262" i="2"/>
  <c r="X262" i="2"/>
  <c r="W262" i="2"/>
  <c r="V262" i="2"/>
  <c r="U262" i="2"/>
  <c r="T262" i="2"/>
  <c r="N262" i="2"/>
  <c r="M262" i="2"/>
  <c r="AG261" i="2"/>
  <c r="AF261" i="2"/>
  <c r="Z261" i="2"/>
  <c r="Y261" i="2"/>
  <c r="X261" i="2"/>
  <c r="W261" i="2"/>
  <c r="V261" i="2"/>
  <c r="U261" i="2"/>
  <c r="T261" i="2"/>
  <c r="N261" i="2"/>
  <c r="M261" i="2"/>
  <c r="AG260" i="2"/>
  <c r="AF260" i="2"/>
  <c r="Z260" i="2"/>
  <c r="Y260" i="2"/>
  <c r="X260" i="2"/>
  <c r="AB260" i="2" s="1"/>
  <c r="W260" i="2"/>
  <c r="V260" i="2"/>
  <c r="U260" i="2"/>
  <c r="T260" i="2"/>
  <c r="N260" i="2"/>
  <c r="M260" i="2"/>
  <c r="AG259" i="2"/>
  <c r="AF259" i="2"/>
  <c r="Z259" i="2"/>
  <c r="Y259" i="2"/>
  <c r="X259" i="2"/>
  <c r="W259" i="2"/>
  <c r="V259" i="2"/>
  <c r="U259" i="2"/>
  <c r="T259" i="2"/>
  <c r="N259" i="2"/>
  <c r="M259" i="2"/>
  <c r="AG258" i="2"/>
  <c r="AF258" i="2"/>
  <c r="Z258" i="2"/>
  <c r="Y258" i="2"/>
  <c r="X258" i="2"/>
  <c r="W258" i="2"/>
  <c r="V258" i="2"/>
  <c r="U258" i="2"/>
  <c r="T258" i="2"/>
  <c r="N258" i="2"/>
  <c r="M258" i="2"/>
  <c r="AG257" i="2"/>
  <c r="AF257" i="2"/>
  <c r="Z257" i="2"/>
  <c r="Y257" i="2"/>
  <c r="X257" i="2"/>
  <c r="W257" i="2"/>
  <c r="V257" i="2"/>
  <c r="U257" i="2"/>
  <c r="T257" i="2"/>
  <c r="N257" i="2"/>
  <c r="M257" i="2"/>
  <c r="AG256" i="2"/>
  <c r="AF256" i="2"/>
  <c r="Z256" i="2"/>
  <c r="Y256" i="2"/>
  <c r="AA256" i="2" s="1"/>
  <c r="X256" i="2"/>
  <c r="W256" i="2"/>
  <c r="V256" i="2"/>
  <c r="U256" i="2"/>
  <c r="T256" i="2"/>
  <c r="N256" i="2"/>
  <c r="M256" i="2"/>
  <c r="AG255" i="2"/>
  <c r="AF255" i="2"/>
  <c r="Z255" i="2"/>
  <c r="Y255" i="2"/>
  <c r="X255" i="2"/>
  <c r="W255" i="2"/>
  <c r="V255" i="2"/>
  <c r="U255" i="2"/>
  <c r="T255" i="2"/>
  <c r="N255" i="2"/>
  <c r="M255" i="2"/>
  <c r="AG254" i="2"/>
  <c r="AF254" i="2"/>
  <c r="Z254" i="2"/>
  <c r="Y254" i="2"/>
  <c r="AA254" i="2" s="1"/>
  <c r="X254" i="2"/>
  <c r="W254" i="2"/>
  <c r="V254" i="2"/>
  <c r="U254" i="2"/>
  <c r="T254" i="2"/>
  <c r="N254" i="2"/>
  <c r="M254" i="2"/>
  <c r="AG253" i="2"/>
  <c r="AF253" i="2"/>
  <c r="Z253" i="2"/>
  <c r="Y253" i="2"/>
  <c r="X253" i="2"/>
  <c r="W253" i="2"/>
  <c r="V253" i="2"/>
  <c r="U253" i="2"/>
  <c r="T253" i="2"/>
  <c r="N253" i="2"/>
  <c r="M253" i="2"/>
  <c r="AG252" i="2"/>
  <c r="AF252" i="2"/>
  <c r="Z252" i="2"/>
  <c r="AB252" i="2" s="1"/>
  <c r="Y252" i="2"/>
  <c r="AA252" i="2" s="1"/>
  <c r="X252" i="2"/>
  <c r="W252" i="2"/>
  <c r="V252" i="2"/>
  <c r="U252" i="2"/>
  <c r="T252" i="2"/>
  <c r="N252" i="2"/>
  <c r="M252" i="2"/>
  <c r="AG251" i="2"/>
  <c r="AF251" i="2"/>
  <c r="Z251" i="2"/>
  <c r="Y251" i="2"/>
  <c r="X251" i="2"/>
  <c r="W251" i="2"/>
  <c r="V251" i="2"/>
  <c r="U251" i="2"/>
  <c r="T251" i="2"/>
  <c r="N251" i="2"/>
  <c r="M251" i="2"/>
  <c r="AG250" i="2"/>
  <c r="AF250" i="2"/>
  <c r="Z250" i="2"/>
  <c r="AB250" i="2" s="1"/>
  <c r="Y250" i="2"/>
  <c r="AA250" i="2" s="1"/>
  <c r="X250" i="2"/>
  <c r="W250" i="2"/>
  <c r="V250" i="2"/>
  <c r="U250" i="2"/>
  <c r="T250" i="2"/>
  <c r="N250" i="2"/>
  <c r="M250" i="2"/>
  <c r="AG249" i="2"/>
  <c r="AF249" i="2"/>
  <c r="Z249" i="2"/>
  <c r="Y249" i="2"/>
  <c r="X249" i="2"/>
  <c r="W249" i="2"/>
  <c r="V249" i="2"/>
  <c r="U249" i="2"/>
  <c r="T249" i="2"/>
  <c r="N249" i="2"/>
  <c r="M249" i="2"/>
  <c r="AG248" i="2"/>
  <c r="AF248" i="2"/>
  <c r="Z248" i="2"/>
  <c r="Y248" i="2"/>
  <c r="X248" i="2"/>
  <c r="W248" i="2"/>
  <c r="V248" i="2"/>
  <c r="U248" i="2"/>
  <c r="T248" i="2"/>
  <c r="N248" i="2"/>
  <c r="M248" i="2"/>
  <c r="AG247" i="2"/>
  <c r="AF247" i="2"/>
  <c r="Z247" i="2"/>
  <c r="Y247" i="2"/>
  <c r="X247" i="2"/>
  <c r="AA247" i="2" s="1"/>
  <c r="W247" i="2"/>
  <c r="V247" i="2"/>
  <c r="U247" i="2"/>
  <c r="T247" i="2"/>
  <c r="N247" i="2"/>
  <c r="M247" i="2"/>
  <c r="AG246" i="2"/>
  <c r="AF246" i="2"/>
  <c r="Z246" i="2"/>
  <c r="Y246" i="2"/>
  <c r="X246" i="2"/>
  <c r="W246" i="2"/>
  <c r="V246" i="2"/>
  <c r="U246" i="2"/>
  <c r="T246" i="2"/>
  <c r="N246" i="2"/>
  <c r="M246" i="2"/>
  <c r="AG245" i="2"/>
  <c r="AF245" i="2"/>
  <c r="Z245" i="2"/>
  <c r="Y245" i="2"/>
  <c r="X245" i="2"/>
  <c r="W245" i="2"/>
  <c r="V245" i="2"/>
  <c r="U245" i="2"/>
  <c r="T245" i="2"/>
  <c r="N245" i="2"/>
  <c r="M245" i="2"/>
  <c r="AG244" i="2"/>
  <c r="AF244" i="2"/>
  <c r="Z244" i="2"/>
  <c r="AB244" i="2" s="1"/>
  <c r="Y244" i="2"/>
  <c r="AA244" i="2" s="1"/>
  <c r="X244" i="2"/>
  <c r="W244" i="2"/>
  <c r="V244" i="2"/>
  <c r="U244" i="2"/>
  <c r="T244" i="2"/>
  <c r="N244" i="2"/>
  <c r="M244" i="2"/>
  <c r="AG243" i="2"/>
  <c r="AF243" i="2"/>
  <c r="Z243" i="2"/>
  <c r="Y243" i="2"/>
  <c r="X243" i="2"/>
  <c r="W243" i="2"/>
  <c r="V243" i="2"/>
  <c r="U243" i="2"/>
  <c r="T243" i="2"/>
  <c r="N243" i="2"/>
  <c r="M243" i="2"/>
  <c r="AG242" i="2"/>
  <c r="AF242" i="2"/>
  <c r="Z242" i="2"/>
  <c r="Y242" i="2"/>
  <c r="X242" i="2"/>
  <c r="W242" i="2"/>
  <c r="V242" i="2"/>
  <c r="U242" i="2"/>
  <c r="T242" i="2"/>
  <c r="N242" i="2"/>
  <c r="M242" i="2"/>
  <c r="AG241" i="2"/>
  <c r="AF241" i="2"/>
  <c r="Z241" i="2"/>
  <c r="Y241" i="2"/>
  <c r="X241" i="2"/>
  <c r="W241" i="2"/>
  <c r="V241" i="2"/>
  <c r="U241" i="2"/>
  <c r="T241" i="2"/>
  <c r="N241" i="2"/>
  <c r="M241" i="2"/>
  <c r="AG240" i="2"/>
  <c r="AF240" i="2"/>
  <c r="Z240" i="2"/>
  <c r="Y240" i="2"/>
  <c r="X240" i="2"/>
  <c r="W240" i="2"/>
  <c r="V240" i="2"/>
  <c r="U240" i="2"/>
  <c r="T240" i="2"/>
  <c r="N240" i="2"/>
  <c r="M240" i="2"/>
  <c r="AG239" i="2"/>
  <c r="AF239" i="2"/>
  <c r="Z239" i="2"/>
  <c r="Y239" i="2"/>
  <c r="X239" i="2"/>
  <c r="W239" i="2"/>
  <c r="V239" i="2"/>
  <c r="U239" i="2"/>
  <c r="T239" i="2"/>
  <c r="N239" i="2"/>
  <c r="M239" i="2"/>
  <c r="AG238" i="2"/>
  <c r="AF238" i="2"/>
  <c r="Z238" i="2"/>
  <c r="Y238" i="2"/>
  <c r="X238" i="2"/>
  <c r="W238" i="2"/>
  <c r="V238" i="2"/>
  <c r="U238" i="2"/>
  <c r="T238" i="2"/>
  <c r="N238" i="2"/>
  <c r="M238" i="2"/>
  <c r="AG237" i="2"/>
  <c r="AF237" i="2"/>
  <c r="Z237" i="2"/>
  <c r="AB237" i="2" s="1"/>
  <c r="Y237" i="2"/>
  <c r="AA237" i="2" s="1"/>
  <c r="X237" i="2"/>
  <c r="W237" i="2"/>
  <c r="V237" i="2"/>
  <c r="U237" i="2"/>
  <c r="T237" i="2"/>
  <c r="N237" i="2"/>
  <c r="M237" i="2"/>
  <c r="AG236" i="2"/>
  <c r="AF236" i="2"/>
  <c r="Z236" i="2"/>
  <c r="Y236" i="2"/>
  <c r="AA236" i="2" s="1"/>
  <c r="X236" i="2"/>
  <c r="AB236" i="2" s="1"/>
  <c r="W236" i="2"/>
  <c r="V236" i="2"/>
  <c r="U236" i="2"/>
  <c r="T236" i="2"/>
  <c r="N236" i="2"/>
  <c r="M236" i="2"/>
  <c r="AG235" i="2"/>
  <c r="AF235" i="2"/>
  <c r="Z235" i="2"/>
  <c r="Y235" i="2"/>
  <c r="X235" i="2"/>
  <c r="W235" i="2"/>
  <c r="V235" i="2"/>
  <c r="U235" i="2"/>
  <c r="T235" i="2"/>
  <c r="N235" i="2"/>
  <c r="M235" i="2"/>
  <c r="AG234" i="2"/>
  <c r="AF234" i="2"/>
  <c r="Z234" i="2"/>
  <c r="Y234" i="2"/>
  <c r="AA234" i="2" s="1"/>
  <c r="X234" i="2"/>
  <c r="W234" i="2"/>
  <c r="V234" i="2"/>
  <c r="U234" i="2"/>
  <c r="T234" i="2"/>
  <c r="N234" i="2"/>
  <c r="M234" i="2"/>
  <c r="AG233" i="2"/>
  <c r="AF233" i="2"/>
  <c r="Z233" i="2"/>
  <c r="Y233" i="2"/>
  <c r="X233" i="2"/>
  <c r="W233" i="2"/>
  <c r="V233" i="2"/>
  <c r="U233" i="2"/>
  <c r="T233" i="2"/>
  <c r="N233" i="2"/>
  <c r="M233" i="2"/>
  <c r="AG232" i="2"/>
  <c r="AF232" i="2"/>
  <c r="Z232" i="2"/>
  <c r="Y232" i="2"/>
  <c r="X232" i="2"/>
  <c r="W232" i="2"/>
  <c r="V232" i="2"/>
  <c r="U232" i="2"/>
  <c r="T232" i="2"/>
  <c r="N232" i="2"/>
  <c r="M232" i="2"/>
  <c r="AG231" i="2"/>
  <c r="AF231" i="2"/>
  <c r="Z231" i="2"/>
  <c r="Y231" i="2"/>
  <c r="X231" i="2"/>
  <c r="W231" i="2"/>
  <c r="V231" i="2"/>
  <c r="U231" i="2"/>
  <c r="T231" i="2"/>
  <c r="N231" i="2"/>
  <c r="M231" i="2"/>
  <c r="AG230" i="2"/>
  <c r="AF230" i="2"/>
  <c r="Z230" i="2"/>
  <c r="Y230" i="2"/>
  <c r="AA230" i="2" s="1"/>
  <c r="X230" i="2"/>
  <c r="W230" i="2"/>
  <c r="V230" i="2"/>
  <c r="U230" i="2"/>
  <c r="T230" i="2"/>
  <c r="N230" i="2"/>
  <c r="M230" i="2"/>
  <c r="AG229" i="2"/>
  <c r="AF229" i="2"/>
  <c r="Z229" i="2"/>
  <c r="Y229" i="2"/>
  <c r="X229" i="2"/>
  <c r="W229" i="2"/>
  <c r="V229" i="2"/>
  <c r="U229" i="2"/>
  <c r="T229" i="2"/>
  <c r="N229" i="2"/>
  <c r="M229" i="2"/>
  <c r="AG228" i="2"/>
  <c r="AF228" i="2"/>
  <c r="Z228" i="2"/>
  <c r="AB228" i="2" s="1"/>
  <c r="Y228" i="2"/>
  <c r="AA228" i="2" s="1"/>
  <c r="X228" i="2"/>
  <c r="W228" i="2"/>
  <c r="V228" i="2"/>
  <c r="U228" i="2"/>
  <c r="T228" i="2"/>
  <c r="N228" i="2"/>
  <c r="M228" i="2"/>
  <c r="AG227" i="2"/>
  <c r="AF227" i="2"/>
  <c r="Z227" i="2"/>
  <c r="Y227" i="2"/>
  <c r="X227" i="2"/>
  <c r="W227" i="2"/>
  <c r="V227" i="2"/>
  <c r="U227" i="2"/>
  <c r="T227" i="2"/>
  <c r="N227" i="2"/>
  <c r="M227" i="2"/>
  <c r="AG226" i="2"/>
  <c r="AF226" i="2"/>
  <c r="Z226" i="2"/>
  <c r="Y226" i="2"/>
  <c r="X226" i="2"/>
  <c r="W226" i="2"/>
  <c r="V226" i="2"/>
  <c r="U226" i="2"/>
  <c r="T226" i="2"/>
  <c r="N226" i="2"/>
  <c r="M226" i="2"/>
  <c r="AG225" i="2"/>
  <c r="AF225" i="2"/>
  <c r="Z225" i="2"/>
  <c r="Y225" i="2"/>
  <c r="X225" i="2"/>
  <c r="W225" i="2"/>
  <c r="V225" i="2"/>
  <c r="U225" i="2"/>
  <c r="T225" i="2"/>
  <c r="N225" i="2"/>
  <c r="M225" i="2"/>
  <c r="AG224" i="2"/>
  <c r="AF224" i="2"/>
  <c r="Z224" i="2"/>
  <c r="Y224" i="2"/>
  <c r="X224" i="2"/>
  <c r="W224" i="2"/>
  <c r="V224" i="2"/>
  <c r="U224" i="2"/>
  <c r="T224" i="2"/>
  <c r="N224" i="2"/>
  <c r="M224" i="2"/>
  <c r="AG223" i="2"/>
  <c r="AF223" i="2"/>
  <c r="Z223" i="2"/>
  <c r="Y223" i="2"/>
  <c r="X223" i="2"/>
  <c r="W223" i="2"/>
  <c r="V223" i="2"/>
  <c r="U223" i="2"/>
  <c r="T223" i="2"/>
  <c r="N223" i="2"/>
  <c r="M223" i="2"/>
  <c r="AG222" i="2"/>
  <c r="AF222" i="2"/>
  <c r="Z222" i="2"/>
  <c r="Y222" i="2"/>
  <c r="X222" i="2"/>
  <c r="W222" i="2"/>
  <c r="V222" i="2"/>
  <c r="U222" i="2"/>
  <c r="T222" i="2"/>
  <c r="N222" i="2"/>
  <c r="M222" i="2"/>
  <c r="AG221" i="2"/>
  <c r="AF221" i="2"/>
  <c r="Z221" i="2"/>
  <c r="AB221" i="2" s="1"/>
  <c r="Y221" i="2"/>
  <c r="AA221" i="2" s="1"/>
  <c r="X221" i="2"/>
  <c r="W221" i="2"/>
  <c r="V221" i="2"/>
  <c r="U221" i="2"/>
  <c r="T221" i="2"/>
  <c r="N221" i="2"/>
  <c r="M221" i="2"/>
  <c r="AG220" i="2"/>
  <c r="AF220" i="2"/>
  <c r="Z220" i="2"/>
  <c r="Y220" i="2"/>
  <c r="X220" i="2"/>
  <c r="W220" i="2"/>
  <c r="V220" i="2"/>
  <c r="U220" i="2"/>
  <c r="T220" i="2"/>
  <c r="N220" i="2"/>
  <c r="M220" i="2"/>
  <c r="AG219" i="2"/>
  <c r="AF219" i="2"/>
  <c r="Z219" i="2"/>
  <c r="Y219" i="2"/>
  <c r="X219" i="2"/>
  <c r="W219" i="2"/>
  <c r="V219" i="2"/>
  <c r="U219" i="2"/>
  <c r="T219" i="2"/>
  <c r="N219" i="2"/>
  <c r="M219" i="2"/>
  <c r="AG218" i="2"/>
  <c r="AF218" i="2"/>
  <c r="Z218" i="2"/>
  <c r="AB218" i="2" s="1"/>
  <c r="Y218" i="2"/>
  <c r="AA218" i="2" s="1"/>
  <c r="X218" i="2"/>
  <c r="W218" i="2"/>
  <c r="V218" i="2"/>
  <c r="U218" i="2"/>
  <c r="T218" i="2"/>
  <c r="N218" i="2"/>
  <c r="M218" i="2"/>
  <c r="AG217" i="2"/>
  <c r="AF217" i="2"/>
  <c r="Z217" i="2"/>
  <c r="Y217" i="2"/>
  <c r="AA217" i="2" s="1"/>
  <c r="X217" i="2"/>
  <c r="W217" i="2"/>
  <c r="V217" i="2"/>
  <c r="U217" i="2"/>
  <c r="T217" i="2"/>
  <c r="N217" i="2"/>
  <c r="M217" i="2"/>
  <c r="AG216" i="2"/>
  <c r="AF216" i="2"/>
  <c r="Z216" i="2"/>
  <c r="Y216" i="2"/>
  <c r="X216" i="2"/>
  <c r="W216" i="2"/>
  <c r="V216" i="2"/>
  <c r="U216" i="2"/>
  <c r="T216" i="2"/>
  <c r="N216" i="2"/>
  <c r="M216" i="2"/>
  <c r="AG215" i="2"/>
  <c r="AF215" i="2"/>
  <c r="Z215" i="2"/>
  <c r="Y215" i="2"/>
  <c r="X215" i="2"/>
  <c r="W215" i="2"/>
  <c r="V215" i="2"/>
  <c r="U215" i="2"/>
  <c r="T215" i="2"/>
  <c r="N215" i="2"/>
  <c r="M215" i="2"/>
  <c r="AG214" i="2"/>
  <c r="AF214" i="2"/>
  <c r="Z214" i="2"/>
  <c r="Y214" i="2"/>
  <c r="X214" i="2"/>
  <c r="W214" i="2"/>
  <c r="V214" i="2"/>
  <c r="U214" i="2"/>
  <c r="T214" i="2"/>
  <c r="N214" i="2"/>
  <c r="M214" i="2"/>
  <c r="AG213" i="2"/>
  <c r="AF213" i="2"/>
  <c r="Z213" i="2"/>
  <c r="Y213" i="2"/>
  <c r="X213" i="2"/>
  <c r="W213" i="2"/>
  <c r="V213" i="2"/>
  <c r="U213" i="2"/>
  <c r="T213" i="2"/>
  <c r="N213" i="2"/>
  <c r="M213" i="2"/>
  <c r="AG212" i="2"/>
  <c r="AF212" i="2"/>
  <c r="Z212" i="2"/>
  <c r="Y212" i="2"/>
  <c r="X212" i="2"/>
  <c r="W212" i="2"/>
  <c r="V212" i="2"/>
  <c r="U212" i="2"/>
  <c r="T212" i="2"/>
  <c r="N212" i="2"/>
  <c r="M212" i="2"/>
  <c r="AG211" i="2"/>
  <c r="AF211" i="2"/>
  <c r="Z211" i="2"/>
  <c r="Y211" i="2"/>
  <c r="X211" i="2"/>
  <c r="W211" i="2"/>
  <c r="V211" i="2"/>
  <c r="U211" i="2"/>
  <c r="T211" i="2"/>
  <c r="N211" i="2"/>
  <c r="M211" i="2"/>
  <c r="AG210" i="2"/>
  <c r="AF210" i="2"/>
  <c r="Z210" i="2"/>
  <c r="Y210" i="2"/>
  <c r="X210" i="2"/>
  <c r="W210" i="2"/>
  <c r="V210" i="2"/>
  <c r="U210" i="2"/>
  <c r="T210" i="2"/>
  <c r="N210" i="2"/>
  <c r="M210" i="2"/>
  <c r="AG209" i="2"/>
  <c r="AF209" i="2"/>
  <c r="Z209" i="2"/>
  <c r="Y209" i="2"/>
  <c r="X209" i="2"/>
  <c r="W209" i="2"/>
  <c r="V209" i="2"/>
  <c r="U209" i="2"/>
  <c r="T209" i="2"/>
  <c r="N209" i="2"/>
  <c r="M209" i="2"/>
  <c r="AG208" i="2"/>
  <c r="AF208" i="2"/>
  <c r="Z208" i="2"/>
  <c r="Y208" i="2"/>
  <c r="X208" i="2"/>
  <c r="W208" i="2"/>
  <c r="V208" i="2"/>
  <c r="U208" i="2"/>
  <c r="T208" i="2"/>
  <c r="N208" i="2"/>
  <c r="M208" i="2"/>
  <c r="AG207" i="2"/>
  <c r="AF207" i="2"/>
  <c r="Z207" i="2"/>
  <c r="Y207" i="2"/>
  <c r="X207" i="2"/>
  <c r="W207" i="2"/>
  <c r="V207" i="2"/>
  <c r="U207" i="2"/>
  <c r="T207" i="2"/>
  <c r="N207" i="2"/>
  <c r="M207" i="2"/>
  <c r="AG206" i="2"/>
  <c r="AF206" i="2"/>
  <c r="Z206" i="2"/>
  <c r="Y206" i="2"/>
  <c r="X206" i="2"/>
  <c r="W206" i="2"/>
  <c r="V206" i="2"/>
  <c r="U206" i="2"/>
  <c r="T206" i="2"/>
  <c r="N206" i="2"/>
  <c r="M206" i="2"/>
  <c r="AG205" i="2"/>
  <c r="AF205" i="2"/>
  <c r="Z205" i="2"/>
  <c r="Y205" i="2"/>
  <c r="X205" i="2"/>
  <c r="W205" i="2"/>
  <c r="V205" i="2"/>
  <c r="U205" i="2"/>
  <c r="T205" i="2"/>
  <c r="N205" i="2"/>
  <c r="M205" i="2"/>
  <c r="AG204" i="2"/>
  <c r="AF204" i="2"/>
  <c r="Z204" i="2"/>
  <c r="Y204" i="2"/>
  <c r="X204" i="2"/>
  <c r="W204" i="2"/>
  <c r="V204" i="2"/>
  <c r="U204" i="2"/>
  <c r="T204" i="2"/>
  <c r="N204" i="2"/>
  <c r="M204" i="2"/>
  <c r="AG203" i="2"/>
  <c r="AF203" i="2"/>
  <c r="Z203" i="2"/>
  <c r="Y203" i="2"/>
  <c r="X203" i="2"/>
  <c r="W203" i="2"/>
  <c r="V203" i="2"/>
  <c r="U203" i="2"/>
  <c r="T203" i="2"/>
  <c r="N203" i="2"/>
  <c r="M203" i="2"/>
  <c r="AG202" i="2"/>
  <c r="AF202" i="2"/>
  <c r="Z202" i="2"/>
  <c r="Y202" i="2"/>
  <c r="X202" i="2"/>
  <c r="AA202" i="2" s="1"/>
  <c r="W202" i="2"/>
  <c r="V202" i="2"/>
  <c r="U202" i="2"/>
  <c r="T202" i="2"/>
  <c r="N202" i="2"/>
  <c r="M202" i="2"/>
  <c r="AG201" i="2"/>
  <c r="AF201" i="2"/>
  <c r="Z201" i="2"/>
  <c r="Y201" i="2"/>
  <c r="AA201" i="2" s="1"/>
  <c r="X201" i="2"/>
  <c r="W201" i="2"/>
  <c r="V201" i="2"/>
  <c r="U201" i="2"/>
  <c r="T201" i="2"/>
  <c r="N201" i="2"/>
  <c r="M201" i="2"/>
  <c r="AG200" i="2"/>
  <c r="AF200" i="2"/>
  <c r="Z200" i="2"/>
  <c r="Y200" i="2"/>
  <c r="X200" i="2"/>
  <c r="W200" i="2"/>
  <c r="V200" i="2"/>
  <c r="U200" i="2"/>
  <c r="T200" i="2"/>
  <c r="N200" i="2"/>
  <c r="M200" i="2"/>
  <c r="AG199" i="2"/>
  <c r="AF199" i="2"/>
  <c r="Z199" i="2"/>
  <c r="Y199" i="2"/>
  <c r="X199" i="2"/>
  <c r="W199" i="2"/>
  <c r="V199" i="2"/>
  <c r="U199" i="2"/>
  <c r="T199" i="2"/>
  <c r="N199" i="2"/>
  <c r="M199" i="2"/>
  <c r="AG198" i="2"/>
  <c r="AF198" i="2"/>
  <c r="Z198" i="2"/>
  <c r="Y198" i="2"/>
  <c r="X198" i="2"/>
  <c r="W198" i="2"/>
  <c r="V198" i="2"/>
  <c r="U198" i="2"/>
  <c r="T198" i="2"/>
  <c r="N198" i="2"/>
  <c r="M198" i="2"/>
  <c r="AG197" i="2"/>
  <c r="AF197" i="2"/>
  <c r="Z197" i="2"/>
  <c r="Y197" i="2"/>
  <c r="AA197" i="2" s="1"/>
  <c r="X197" i="2"/>
  <c r="W197" i="2"/>
  <c r="V197" i="2"/>
  <c r="U197" i="2"/>
  <c r="T197" i="2"/>
  <c r="N197" i="2"/>
  <c r="M197" i="2"/>
  <c r="AG196" i="2"/>
  <c r="AF196" i="2"/>
  <c r="Z196" i="2"/>
  <c r="Y196" i="2"/>
  <c r="X196" i="2"/>
  <c r="AB196" i="2" s="1"/>
  <c r="W196" i="2"/>
  <c r="V196" i="2"/>
  <c r="U196" i="2"/>
  <c r="T196" i="2"/>
  <c r="N196" i="2"/>
  <c r="M196" i="2"/>
  <c r="AG195" i="2"/>
  <c r="AF195" i="2"/>
  <c r="Z195" i="2"/>
  <c r="Y195" i="2"/>
  <c r="X195" i="2"/>
  <c r="W195" i="2"/>
  <c r="V195" i="2"/>
  <c r="U195" i="2"/>
  <c r="T195" i="2"/>
  <c r="N195" i="2"/>
  <c r="M195" i="2"/>
  <c r="AG194" i="2"/>
  <c r="AF194" i="2"/>
  <c r="Z194" i="2"/>
  <c r="Y194" i="2"/>
  <c r="X194" i="2"/>
  <c r="W194" i="2"/>
  <c r="V194" i="2"/>
  <c r="U194" i="2"/>
  <c r="T194" i="2"/>
  <c r="N194" i="2"/>
  <c r="M194" i="2"/>
  <c r="AG193" i="2"/>
  <c r="AF193" i="2"/>
  <c r="Z193" i="2"/>
  <c r="Y193" i="2"/>
  <c r="X193" i="2"/>
  <c r="W193" i="2"/>
  <c r="V193" i="2"/>
  <c r="U193" i="2"/>
  <c r="T193" i="2"/>
  <c r="N193" i="2"/>
  <c r="M193" i="2"/>
  <c r="AG192" i="2"/>
  <c r="AF192" i="2"/>
  <c r="Z192" i="2"/>
  <c r="Y192" i="2"/>
  <c r="X192" i="2"/>
  <c r="W192" i="2"/>
  <c r="V192" i="2"/>
  <c r="U192" i="2"/>
  <c r="T192" i="2"/>
  <c r="N192" i="2"/>
  <c r="M192" i="2"/>
  <c r="AG191" i="2"/>
  <c r="AF191" i="2"/>
  <c r="Z191" i="2"/>
  <c r="Y191" i="2"/>
  <c r="X191" i="2"/>
  <c r="W191" i="2"/>
  <c r="V191" i="2"/>
  <c r="U191" i="2"/>
  <c r="T191" i="2"/>
  <c r="N191" i="2"/>
  <c r="M191" i="2"/>
  <c r="AG190" i="2"/>
  <c r="AF190" i="2"/>
  <c r="Z190" i="2"/>
  <c r="Y190" i="2"/>
  <c r="X190" i="2"/>
  <c r="W190" i="2"/>
  <c r="V190" i="2"/>
  <c r="U190" i="2"/>
  <c r="T190" i="2"/>
  <c r="N190" i="2"/>
  <c r="M190" i="2"/>
  <c r="AG189" i="2"/>
  <c r="AF189" i="2"/>
  <c r="Z189" i="2"/>
  <c r="Y189" i="2"/>
  <c r="X189" i="2"/>
  <c r="W189" i="2"/>
  <c r="V189" i="2"/>
  <c r="U189" i="2"/>
  <c r="T189" i="2"/>
  <c r="N189" i="2"/>
  <c r="M189" i="2"/>
  <c r="AG188" i="2"/>
  <c r="AF188" i="2"/>
  <c r="Z188" i="2"/>
  <c r="Y188" i="2"/>
  <c r="X188" i="2"/>
  <c r="AB188" i="2" s="1"/>
  <c r="W188" i="2"/>
  <c r="V188" i="2"/>
  <c r="U188" i="2"/>
  <c r="T188" i="2"/>
  <c r="N188" i="2"/>
  <c r="M188" i="2"/>
  <c r="AG187" i="2"/>
  <c r="AF187" i="2"/>
  <c r="Z187" i="2"/>
  <c r="Y187" i="2"/>
  <c r="X187" i="2"/>
  <c r="W187" i="2"/>
  <c r="V187" i="2"/>
  <c r="U187" i="2"/>
  <c r="T187" i="2"/>
  <c r="N187" i="2"/>
  <c r="M187" i="2"/>
  <c r="AG186" i="2"/>
  <c r="AF186" i="2"/>
  <c r="Z186" i="2"/>
  <c r="Y186" i="2"/>
  <c r="AA186" i="2" s="1"/>
  <c r="X186" i="2"/>
  <c r="W186" i="2"/>
  <c r="V186" i="2"/>
  <c r="U186" i="2"/>
  <c r="T186" i="2"/>
  <c r="N186" i="2"/>
  <c r="M186" i="2"/>
  <c r="AG185" i="2"/>
  <c r="AF185" i="2"/>
  <c r="Z185" i="2"/>
  <c r="Y185" i="2"/>
  <c r="AA185" i="2" s="1"/>
  <c r="X185" i="2"/>
  <c r="W185" i="2"/>
  <c r="V185" i="2"/>
  <c r="U185" i="2"/>
  <c r="T185" i="2"/>
  <c r="N185" i="2"/>
  <c r="M185" i="2"/>
  <c r="AG184" i="2"/>
  <c r="AF184" i="2"/>
  <c r="Z184" i="2"/>
  <c r="Y184" i="2"/>
  <c r="X184" i="2"/>
  <c r="W184" i="2"/>
  <c r="V184" i="2"/>
  <c r="U184" i="2"/>
  <c r="T184" i="2"/>
  <c r="N184" i="2"/>
  <c r="M184" i="2"/>
  <c r="AG183" i="2"/>
  <c r="AF183" i="2"/>
  <c r="Z183" i="2"/>
  <c r="Y183" i="2"/>
  <c r="X183" i="2"/>
  <c r="AA183" i="2" s="1"/>
  <c r="W183" i="2"/>
  <c r="V183" i="2"/>
  <c r="U183" i="2"/>
  <c r="T183" i="2"/>
  <c r="N183" i="2"/>
  <c r="M183" i="2"/>
  <c r="AG182" i="2"/>
  <c r="AF182" i="2"/>
  <c r="Z182" i="2"/>
  <c r="Y182" i="2"/>
  <c r="X182" i="2"/>
  <c r="W182" i="2"/>
  <c r="V182" i="2"/>
  <c r="U182" i="2"/>
  <c r="T182" i="2"/>
  <c r="N182" i="2"/>
  <c r="M182" i="2"/>
  <c r="AG181" i="2"/>
  <c r="AF181" i="2"/>
  <c r="Z181" i="2"/>
  <c r="Y181" i="2"/>
  <c r="X181" i="2"/>
  <c r="W181" i="2"/>
  <c r="V181" i="2"/>
  <c r="U181" i="2"/>
  <c r="T181" i="2"/>
  <c r="N181" i="2"/>
  <c r="M181" i="2"/>
  <c r="AG180" i="2"/>
  <c r="AF180" i="2"/>
  <c r="Z180" i="2"/>
  <c r="Y180" i="2"/>
  <c r="X180" i="2"/>
  <c r="W180" i="2"/>
  <c r="V180" i="2"/>
  <c r="U180" i="2"/>
  <c r="T180" i="2"/>
  <c r="N180" i="2"/>
  <c r="M180" i="2"/>
  <c r="AG179" i="2"/>
  <c r="AF179" i="2"/>
  <c r="Z179" i="2"/>
  <c r="Y179" i="2"/>
  <c r="X179" i="2"/>
  <c r="W179" i="2"/>
  <c r="V179" i="2"/>
  <c r="U179" i="2"/>
  <c r="T179" i="2"/>
  <c r="N179" i="2"/>
  <c r="M179" i="2"/>
  <c r="AG178" i="2"/>
  <c r="AF178" i="2"/>
  <c r="Z178" i="2"/>
  <c r="Y178" i="2"/>
  <c r="X178" i="2"/>
  <c r="W178" i="2"/>
  <c r="V178" i="2"/>
  <c r="U178" i="2"/>
  <c r="T178" i="2"/>
  <c r="N178" i="2"/>
  <c r="M178" i="2"/>
  <c r="AG177" i="2"/>
  <c r="AF177" i="2"/>
  <c r="Z177" i="2"/>
  <c r="Y177" i="2"/>
  <c r="X177" i="2"/>
  <c r="W177" i="2"/>
  <c r="V177" i="2"/>
  <c r="U177" i="2"/>
  <c r="T177" i="2"/>
  <c r="N177" i="2"/>
  <c r="M177" i="2"/>
  <c r="AG176" i="2"/>
  <c r="AF176" i="2"/>
  <c r="Z176" i="2"/>
  <c r="Y176" i="2"/>
  <c r="X176" i="2"/>
  <c r="W176" i="2"/>
  <c r="V176" i="2"/>
  <c r="U176" i="2"/>
  <c r="T176" i="2"/>
  <c r="N176" i="2"/>
  <c r="M176" i="2"/>
  <c r="AG175" i="2"/>
  <c r="AF175" i="2"/>
  <c r="Z175" i="2"/>
  <c r="Y175" i="2"/>
  <c r="X175" i="2"/>
  <c r="W175" i="2"/>
  <c r="V175" i="2"/>
  <c r="U175" i="2"/>
  <c r="T175" i="2"/>
  <c r="N175" i="2"/>
  <c r="M175" i="2"/>
  <c r="AG174" i="2"/>
  <c r="AF174" i="2"/>
  <c r="Z174" i="2"/>
  <c r="Y174" i="2"/>
  <c r="X174" i="2"/>
  <c r="W174" i="2"/>
  <c r="V174" i="2"/>
  <c r="U174" i="2"/>
  <c r="T174" i="2"/>
  <c r="N174" i="2"/>
  <c r="M174" i="2"/>
  <c r="AG173" i="2"/>
  <c r="AF173" i="2"/>
  <c r="Z173" i="2"/>
  <c r="AB173" i="2" s="1"/>
  <c r="Y173" i="2"/>
  <c r="X173" i="2"/>
  <c r="W173" i="2"/>
  <c r="V173" i="2"/>
  <c r="U173" i="2"/>
  <c r="T173" i="2"/>
  <c r="N173" i="2"/>
  <c r="M173" i="2"/>
  <c r="AG172" i="2"/>
  <c r="AF172" i="2"/>
  <c r="Z172" i="2"/>
  <c r="Y172" i="2"/>
  <c r="X172" i="2"/>
  <c r="W172" i="2"/>
  <c r="V172" i="2"/>
  <c r="U172" i="2"/>
  <c r="T172" i="2"/>
  <c r="N172" i="2"/>
  <c r="M172" i="2"/>
  <c r="AG171" i="2"/>
  <c r="AF171" i="2"/>
  <c r="Z171" i="2"/>
  <c r="Y171" i="2"/>
  <c r="AA171" i="2" s="1"/>
  <c r="X171" i="2"/>
  <c r="W171" i="2"/>
  <c r="V171" i="2"/>
  <c r="U171" i="2"/>
  <c r="T171" i="2"/>
  <c r="N171" i="2"/>
  <c r="M171" i="2"/>
  <c r="AG170" i="2"/>
  <c r="AF170" i="2"/>
  <c r="Z170" i="2"/>
  <c r="AB170" i="2" s="1"/>
  <c r="Y170" i="2"/>
  <c r="AA170" i="2" s="1"/>
  <c r="X170" i="2"/>
  <c r="W170" i="2"/>
  <c r="V170" i="2"/>
  <c r="U170" i="2"/>
  <c r="T170" i="2"/>
  <c r="N170" i="2"/>
  <c r="M170" i="2"/>
  <c r="AG169" i="2"/>
  <c r="AF169" i="2"/>
  <c r="Z169" i="2"/>
  <c r="Y169" i="2"/>
  <c r="AA169" i="2" s="1"/>
  <c r="X169" i="2"/>
  <c r="W169" i="2"/>
  <c r="V169" i="2"/>
  <c r="U169" i="2"/>
  <c r="T169" i="2"/>
  <c r="N169" i="2"/>
  <c r="M169" i="2"/>
  <c r="AG168" i="2"/>
  <c r="AF168" i="2"/>
  <c r="Z168" i="2"/>
  <c r="Y168" i="2"/>
  <c r="X168" i="2"/>
  <c r="W168" i="2"/>
  <c r="V168" i="2"/>
  <c r="U168" i="2"/>
  <c r="T168" i="2"/>
  <c r="N168" i="2"/>
  <c r="M168" i="2"/>
  <c r="AG167" i="2"/>
  <c r="AF167" i="2"/>
  <c r="Z167" i="2"/>
  <c r="Y167" i="2"/>
  <c r="X167" i="2"/>
  <c r="W167" i="2"/>
  <c r="V167" i="2"/>
  <c r="U167" i="2"/>
  <c r="T167" i="2"/>
  <c r="N167" i="2"/>
  <c r="M167" i="2"/>
  <c r="AG166" i="2"/>
  <c r="AF166" i="2"/>
  <c r="Z166" i="2"/>
  <c r="Y166" i="2"/>
  <c r="X166" i="2"/>
  <c r="W166" i="2"/>
  <c r="V166" i="2"/>
  <c r="U166" i="2"/>
  <c r="T166" i="2"/>
  <c r="N166" i="2"/>
  <c r="M166" i="2"/>
  <c r="AG165" i="2"/>
  <c r="AF165" i="2"/>
  <c r="Z165" i="2"/>
  <c r="Y165" i="2"/>
  <c r="X165" i="2"/>
  <c r="W165" i="2"/>
  <c r="V165" i="2"/>
  <c r="U165" i="2"/>
  <c r="T165" i="2"/>
  <c r="N165" i="2"/>
  <c r="M165" i="2"/>
  <c r="AG164" i="2"/>
  <c r="AF164" i="2"/>
  <c r="Z164" i="2"/>
  <c r="Y164" i="2"/>
  <c r="X164" i="2"/>
  <c r="W164" i="2"/>
  <c r="V164" i="2"/>
  <c r="U164" i="2"/>
  <c r="T164" i="2"/>
  <c r="N164" i="2"/>
  <c r="M164" i="2"/>
  <c r="AG163" i="2"/>
  <c r="AF163" i="2"/>
  <c r="Z163" i="2"/>
  <c r="Y163" i="2"/>
  <c r="X163" i="2"/>
  <c r="W163" i="2"/>
  <c r="V163" i="2"/>
  <c r="U163" i="2"/>
  <c r="T163" i="2"/>
  <c r="N163" i="2"/>
  <c r="M163" i="2"/>
  <c r="AG162" i="2"/>
  <c r="AF162" i="2"/>
  <c r="Z162" i="2"/>
  <c r="Y162" i="2"/>
  <c r="X162" i="2"/>
  <c r="W162" i="2"/>
  <c r="V162" i="2"/>
  <c r="U162" i="2"/>
  <c r="T162" i="2"/>
  <c r="N162" i="2"/>
  <c r="M162" i="2"/>
  <c r="AG161" i="2"/>
  <c r="AF161" i="2"/>
  <c r="Z161" i="2"/>
  <c r="Y161" i="2"/>
  <c r="X161" i="2"/>
  <c r="W161" i="2"/>
  <c r="V161" i="2"/>
  <c r="U161" i="2"/>
  <c r="T161" i="2"/>
  <c r="N161" i="2"/>
  <c r="M161" i="2"/>
  <c r="AG160" i="2"/>
  <c r="AF160" i="2"/>
  <c r="Z160" i="2"/>
  <c r="Y160" i="2"/>
  <c r="X160" i="2"/>
  <c r="W160" i="2"/>
  <c r="V160" i="2"/>
  <c r="U160" i="2"/>
  <c r="T160" i="2"/>
  <c r="N160" i="2"/>
  <c r="M160" i="2"/>
  <c r="AG159" i="2"/>
  <c r="AF159" i="2"/>
  <c r="Z159" i="2"/>
  <c r="Y159" i="2"/>
  <c r="X159" i="2"/>
  <c r="W159" i="2"/>
  <c r="V159" i="2"/>
  <c r="U159" i="2"/>
  <c r="T159" i="2"/>
  <c r="N159" i="2"/>
  <c r="M159" i="2"/>
  <c r="AG158" i="2"/>
  <c r="AF158" i="2"/>
  <c r="Z158" i="2"/>
  <c r="Y158" i="2"/>
  <c r="X158" i="2"/>
  <c r="W158" i="2"/>
  <c r="V158" i="2"/>
  <c r="U158" i="2"/>
  <c r="T158" i="2"/>
  <c r="N158" i="2"/>
  <c r="M158" i="2"/>
  <c r="AG157" i="2"/>
  <c r="AF157" i="2"/>
  <c r="Z157" i="2"/>
  <c r="Y157" i="2"/>
  <c r="X157" i="2"/>
  <c r="W157" i="2"/>
  <c r="V157" i="2"/>
  <c r="U157" i="2"/>
  <c r="T157" i="2"/>
  <c r="N157" i="2"/>
  <c r="M157" i="2"/>
  <c r="AG156" i="2"/>
  <c r="AF156" i="2"/>
  <c r="Z156" i="2"/>
  <c r="Y156" i="2"/>
  <c r="X156" i="2"/>
  <c r="W156" i="2"/>
  <c r="V156" i="2"/>
  <c r="U156" i="2"/>
  <c r="T156" i="2"/>
  <c r="N156" i="2"/>
  <c r="M156" i="2"/>
  <c r="AG155" i="2"/>
  <c r="AF155" i="2"/>
  <c r="Z155" i="2"/>
  <c r="Y155" i="2"/>
  <c r="X155" i="2"/>
  <c r="W155" i="2"/>
  <c r="V155" i="2"/>
  <c r="U155" i="2"/>
  <c r="T155" i="2"/>
  <c r="N155" i="2"/>
  <c r="M155" i="2"/>
  <c r="AG154" i="2"/>
  <c r="AF154" i="2"/>
  <c r="Z154" i="2"/>
  <c r="Y154" i="2"/>
  <c r="X154" i="2"/>
  <c r="W154" i="2"/>
  <c r="V154" i="2"/>
  <c r="U154" i="2"/>
  <c r="T154" i="2"/>
  <c r="N154" i="2"/>
  <c r="M154" i="2"/>
  <c r="AG153" i="2"/>
  <c r="AF153" i="2"/>
  <c r="Z153" i="2"/>
  <c r="Y153" i="2"/>
  <c r="X153" i="2"/>
  <c r="W153" i="2"/>
  <c r="V153" i="2"/>
  <c r="U153" i="2"/>
  <c r="T153" i="2"/>
  <c r="N153" i="2"/>
  <c r="M153" i="2"/>
  <c r="AG152" i="2"/>
  <c r="AF152" i="2"/>
  <c r="Z152" i="2"/>
  <c r="Y152" i="2"/>
  <c r="X152" i="2"/>
  <c r="W152" i="2"/>
  <c r="V152" i="2"/>
  <c r="U152" i="2"/>
  <c r="T152" i="2"/>
  <c r="N152" i="2"/>
  <c r="M152" i="2"/>
  <c r="AG151" i="2"/>
  <c r="AF151" i="2"/>
  <c r="Z151" i="2"/>
  <c r="Y151" i="2"/>
  <c r="X151" i="2"/>
  <c r="W151" i="2"/>
  <c r="V151" i="2"/>
  <c r="U151" i="2"/>
  <c r="T151" i="2"/>
  <c r="N151" i="2"/>
  <c r="M151" i="2"/>
  <c r="AG150" i="2"/>
  <c r="AF150" i="2"/>
  <c r="Z150" i="2"/>
  <c r="Y150" i="2"/>
  <c r="X150" i="2"/>
  <c r="W150" i="2"/>
  <c r="V150" i="2"/>
  <c r="U150" i="2"/>
  <c r="T150" i="2"/>
  <c r="N150" i="2"/>
  <c r="M150" i="2"/>
  <c r="AG149" i="2"/>
  <c r="AF149" i="2"/>
  <c r="Z149" i="2"/>
  <c r="Y149" i="2"/>
  <c r="X149" i="2"/>
  <c r="W149" i="2"/>
  <c r="V149" i="2"/>
  <c r="U149" i="2"/>
  <c r="T149" i="2"/>
  <c r="N149" i="2"/>
  <c r="M149" i="2"/>
  <c r="AG148" i="2"/>
  <c r="AF148" i="2"/>
  <c r="Z148" i="2"/>
  <c r="Y148" i="2"/>
  <c r="X148" i="2"/>
  <c r="W148" i="2"/>
  <c r="V148" i="2"/>
  <c r="U148" i="2"/>
  <c r="T148" i="2"/>
  <c r="N148" i="2"/>
  <c r="M148" i="2"/>
  <c r="AG147" i="2"/>
  <c r="AF147" i="2"/>
  <c r="Z147" i="2"/>
  <c r="Y147" i="2"/>
  <c r="AA147" i="2" s="1"/>
  <c r="X147" i="2"/>
  <c r="W147" i="2"/>
  <c r="V147" i="2"/>
  <c r="U147" i="2"/>
  <c r="T147" i="2"/>
  <c r="N147" i="2"/>
  <c r="M147" i="2"/>
  <c r="AG146" i="2"/>
  <c r="AF146" i="2"/>
  <c r="Z146" i="2"/>
  <c r="Y146" i="2"/>
  <c r="X146" i="2"/>
  <c r="W146" i="2"/>
  <c r="V146" i="2"/>
  <c r="U146" i="2"/>
  <c r="T146" i="2"/>
  <c r="N146" i="2"/>
  <c r="M146" i="2"/>
  <c r="AG145" i="2"/>
  <c r="AF145" i="2"/>
  <c r="Z145" i="2"/>
  <c r="Y145" i="2"/>
  <c r="X145" i="2"/>
  <c r="W145" i="2"/>
  <c r="V145" i="2"/>
  <c r="U145" i="2"/>
  <c r="T145" i="2"/>
  <c r="N145" i="2"/>
  <c r="M145" i="2"/>
  <c r="AG144" i="2"/>
  <c r="AF144" i="2"/>
  <c r="Z144" i="2"/>
  <c r="Y144" i="2"/>
  <c r="X144" i="2"/>
  <c r="W144" i="2"/>
  <c r="V144" i="2"/>
  <c r="U144" i="2"/>
  <c r="T144" i="2"/>
  <c r="N144" i="2"/>
  <c r="M144" i="2"/>
  <c r="AG143" i="2"/>
  <c r="AF143" i="2"/>
  <c r="Z143" i="2"/>
  <c r="Y143" i="2"/>
  <c r="X143" i="2"/>
  <c r="W143" i="2"/>
  <c r="V143" i="2"/>
  <c r="U143" i="2"/>
  <c r="T143" i="2"/>
  <c r="N143" i="2"/>
  <c r="M143" i="2"/>
  <c r="AG142" i="2"/>
  <c r="AF142" i="2"/>
  <c r="Z142" i="2"/>
  <c r="Y142" i="2"/>
  <c r="X142" i="2"/>
  <c r="W142" i="2"/>
  <c r="V142" i="2"/>
  <c r="U142" i="2"/>
  <c r="T142" i="2"/>
  <c r="N142" i="2"/>
  <c r="M142" i="2"/>
  <c r="AG141" i="2"/>
  <c r="AF141" i="2"/>
  <c r="Z141" i="2"/>
  <c r="Y141" i="2"/>
  <c r="X141" i="2"/>
  <c r="W141" i="2"/>
  <c r="V141" i="2"/>
  <c r="U141" i="2"/>
  <c r="T141" i="2"/>
  <c r="N141" i="2"/>
  <c r="M141" i="2"/>
  <c r="AG140" i="2"/>
  <c r="AF140" i="2"/>
  <c r="Z140" i="2"/>
  <c r="Y140" i="2"/>
  <c r="AA140" i="2" s="1"/>
  <c r="X140" i="2"/>
  <c r="W140" i="2"/>
  <c r="V140" i="2"/>
  <c r="U140" i="2"/>
  <c r="T140" i="2"/>
  <c r="N140" i="2"/>
  <c r="M140" i="2"/>
  <c r="AG139" i="2"/>
  <c r="AF139" i="2"/>
  <c r="Z139" i="2"/>
  <c r="Y139" i="2"/>
  <c r="X139" i="2"/>
  <c r="W139" i="2"/>
  <c r="V139" i="2"/>
  <c r="U139" i="2"/>
  <c r="T139" i="2"/>
  <c r="N139" i="2"/>
  <c r="M139" i="2"/>
  <c r="AG138" i="2"/>
  <c r="AF138" i="2"/>
  <c r="Z138" i="2"/>
  <c r="AB138" i="2" s="1"/>
  <c r="Y138" i="2"/>
  <c r="AA138" i="2" s="1"/>
  <c r="X138" i="2"/>
  <c r="W138" i="2"/>
  <c r="V138" i="2"/>
  <c r="U138" i="2"/>
  <c r="T138" i="2"/>
  <c r="N138" i="2"/>
  <c r="M138" i="2"/>
  <c r="AG137" i="2"/>
  <c r="AF137" i="2"/>
  <c r="Z137" i="2"/>
  <c r="Y137" i="2"/>
  <c r="X137" i="2"/>
  <c r="W137" i="2"/>
  <c r="V137" i="2"/>
  <c r="U137" i="2"/>
  <c r="T137" i="2"/>
  <c r="N137" i="2"/>
  <c r="M137" i="2"/>
  <c r="AG136" i="2"/>
  <c r="AF136" i="2"/>
  <c r="Z136" i="2"/>
  <c r="Y136" i="2"/>
  <c r="X136" i="2"/>
  <c r="W136" i="2"/>
  <c r="V136" i="2"/>
  <c r="U136" i="2"/>
  <c r="T136" i="2"/>
  <c r="N136" i="2"/>
  <c r="M136" i="2"/>
  <c r="AG135" i="2"/>
  <c r="AF135" i="2"/>
  <c r="Z135" i="2"/>
  <c r="Y135" i="2"/>
  <c r="X135" i="2"/>
  <c r="W135" i="2"/>
  <c r="V135" i="2"/>
  <c r="U135" i="2"/>
  <c r="T135" i="2"/>
  <c r="N135" i="2"/>
  <c r="M135" i="2"/>
  <c r="AF134" i="2"/>
  <c r="AE134" i="2"/>
  <c r="Z134" i="2" s="1"/>
  <c r="Y134" i="2"/>
  <c r="X134" i="2"/>
  <c r="W134" i="2"/>
  <c r="V134" i="2"/>
  <c r="U134" i="2"/>
  <c r="T134" i="2"/>
  <c r="N134" i="2"/>
  <c r="M134" i="2"/>
  <c r="AF133" i="2"/>
  <c r="AE133" i="2"/>
  <c r="Z133" i="2" s="1"/>
  <c r="AB133" i="2" s="1"/>
  <c r="Y133" i="2"/>
  <c r="AA133" i="2" s="1"/>
  <c r="X133" i="2"/>
  <c r="W133" i="2"/>
  <c r="V133" i="2"/>
  <c r="U133" i="2"/>
  <c r="T133" i="2"/>
  <c r="N133" i="2"/>
  <c r="M133" i="2"/>
  <c r="AE132" i="2"/>
  <c r="Z132" i="2" s="1"/>
  <c r="AD132" i="2"/>
  <c r="AF132" i="2" s="1"/>
  <c r="X132" i="2"/>
  <c r="W132" i="2"/>
  <c r="V132" i="2"/>
  <c r="U132" i="2"/>
  <c r="T132" i="2"/>
  <c r="N132" i="2"/>
  <c r="M132" i="2"/>
  <c r="AE131" i="2"/>
  <c r="Z131" i="2" s="1"/>
  <c r="AD131" i="2"/>
  <c r="AF131" i="2" s="1"/>
  <c r="X131" i="2"/>
  <c r="W131" i="2"/>
  <c r="V131" i="2"/>
  <c r="U131" i="2"/>
  <c r="T131" i="2"/>
  <c r="N131" i="2"/>
  <c r="M131" i="2"/>
  <c r="AE130" i="2"/>
  <c r="AG130" i="2" s="1"/>
  <c r="AD130" i="2"/>
  <c r="AF130" i="2" s="1"/>
  <c r="X130" i="2"/>
  <c r="W130" i="2"/>
  <c r="V130" i="2"/>
  <c r="U130" i="2"/>
  <c r="T130" i="2"/>
  <c r="N130" i="2"/>
  <c r="M130" i="2"/>
  <c r="AE129" i="2"/>
  <c r="AG129" i="2" s="1"/>
  <c r="AD129" i="2"/>
  <c r="Y129" i="2" s="1"/>
  <c r="X129" i="2"/>
  <c r="W129" i="2"/>
  <c r="V129" i="2"/>
  <c r="U129" i="2"/>
  <c r="T129" i="2"/>
  <c r="N129" i="2"/>
  <c r="M129" i="2"/>
  <c r="AE128" i="2"/>
  <c r="Z128" i="2" s="1"/>
  <c r="AD128" i="2"/>
  <c r="Y128" i="2" s="1"/>
  <c r="X128" i="2"/>
  <c r="W128" i="2"/>
  <c r="V128" i="2"/>
  <c r="U128" i="2"/>
  <c r="T128" i="2"/>
  <c r="N128" i="2"/>
  <c r="M128" i="2"/>
  <c r="AE127" i="2"/>
  <c r="Z127" i="2" s="1"/>
  <c r="AB127" i="2" s="1"/>
  <c r="AD127" i="2"/>
  <c r="X127" i="2"/>
  <c r="W127" i="2"/>
  <c r="V127" i="2"/>
  <c r="U127" i="2"/>
  <c r="T127" i="2"/>
  <c r="N127" i="2"/>
  <c r="M127" i="2"/>
  <c r="AE126" i="2"/>
  <c r="AD126" i="2"/>
  <c r="Y126" i="2" s="1"/>
  <c r="X126" i="2"/>
  <c r="W126" i="2"/>
  <c r="V126" i="2"/>
  <c r="U126" i="2"/>
  <c r="T126" i="2"/>
  <c r="N126" i="2"/>
  <c r="M126" i="2"/>
  <c r="AG125" i="2"/>
  <c r="AF125" i="2"/>
  <c r="Z125" i="2"/>
  <c r="Y125" i="2"/>
  <c r="X125" i="2"/>
  <c r="W125" i="2"/>
  <c r="V125" i="2"/>
  <c r="U125" i="2"/>
  <c r="T125" i="2"/>
  <c r="N125" i="2"/>
  <c r="M125" i="2"/>
  <c r="AG124" i="2"/>
  <c r="AF124" i="2"/>
  <c r="Z124" i="2"/>
  <c r="Y124" i="2"/>
  <c r="X124" i="2"/>
  <c r="W124" i="2"/>
  <c r="V124" i="2"/>
  <c r="U124" i="2"/>
  <c r="T124" i="2"/>
  <c r="N124" i="2"/>
  <c r="M124" i="2"/>
  <c r="AG123" i="2"/>
  <c r="AF123" i="2"/>
  <c r="Z123" i="2"/>
  <c r="Y123" i="2"/>
  <c r="X123" i="2"/>
  <c r="W123" i="2"/>
  <c r="V123" i="2"/>
  <c r="U123" i="2"/>
  <c r="T123" i="2"/>
  <c r="N123" i="2"/>
  <c r="M123" i="2"/>
  <c r="AG122" i="2"/>
  <c r="AF122" i="2"/>
  <c r="Z122" i="2"/>
  <c r="Y122" i="2"/>
  <c r="X122" i="2"/>
  <c r="W122" i="2"/>
  <c r="V122" i="2"/>
  <c r="U122" i="2"/>
  <c r="T122" i="2"/>
  <c r="N122" i="2"/>
  <c r="M122" i="2"/>
  <c r="AG121" i="2"/>
  <c r="AF121" i="2"/>
  <c r="Z121" i="2"/>
  <c r="Y121" i="2"/>
  <c r="X121" i="2"/>
  <c r="W121" i="2"/>
  <c r="V121" i="2"/>
  <c r="U121" i="2"/>
  <c r="T121" i="2"/>
  <c r="N121" i="2"/>
  <c r="M121" i="2"/>
  <c r="AG120" i="2"/>
  <c r="AF120" i="2"/>
  <c r="Z120" i="2"/>
  <c r="Y120" i="2"/>
  <c r="X120" i="2"/>
  <c r="U120" i="2"/>
  <c r="T120" i="2"/>
  <c r="N120" i="2"/>
  <c r="M120" i="2"/>
  <c r="X119" i="2"/>
  <c r="S119" i="2"/>
  <c r="Z119" i="2" s="1"/>
  <c r="R119" i="2"/>
  <c r="Y119" i="2" s="1"/>
  <c r="AA119" i="2" s="1"/>
  <c r="X118" i="2"/>
  <c r="S118" i="2"/>
  <c r="R118" i="2"/>
  <c r="X117" i="2"/>
  <c r="S117" i="2"/>
  <c r="U117" i="2" s="1"/>
  <c r="R117" i="2"/>
  <c r="T117" i="2" s="1"/>
  <c r="X116" i="2"/>
  <c r="S116" i="2"/>
  <c r="Z116" i="2" s="1"/>
  <c r="AB116" i="2" s="1"/>
  <c r="R116" i="2"/>
  <c r="Y116" i="2" s="1"/>
  <c r="X115" i="2"/>
  <c r="S115" i="2"/>
  <c r="Z115" i="2" s="1"/>
  <c r="R115" i="2"/>
  <c r="Y115" i="2" s="1"/>
  <c r="AA115" i="2" s="1"/>
  <c r="X114" i="2"/>
  <c r="S114" i="2"/>
  <c r="R114" i="2"/>
  <c r="T114" i="2" s="1"/>
  <c r="X113" i="2"/>
  <c r="S113" i="2"/>
  <c r="R113" i="2"/>
  <c r="Y113" i="2" s="1"/>
  <c r="AA113" i="2" s="1"/>
  <c r="X112" i="2"/>
  <c r="S112" i="2"/>
  <c r="U112" i="2" s="1"/>
  <c r="R112" i="2"/>
  <c r="Y112" i="2" s="1"/>
  <c r="X111" i="2"/>
  <c r="S111" i="2"/>
  <c r="Z111" i="2" s="1"/>
  <c r="AB111" i="2" s="1"/>
  <c r="R111" i="2"/>
  <c r="T111" i="2" s="1"/>
  <c r="X110" i="2"/>
  <c r="S110" i="2"/>
  <c r="R110" i="2"/>
  <c r="X109" i="2"/>
  <c r="S109" i="2"/>
  <c r="U109" i="2" s="1"/>
  <c r="R109" i="2"/>
  <c r="T109" i="2" s="1"/>
  <c r="X108" i="2"/>
  <c r="S108" i="2"/>
  <c r="Z108" i="2" s="1"/>
  <c r="AB108" i="2" s="1"/>
  <c r="R108" i="2"/>
  <c r="Y108" i="2" s="1"/>
  <c r="AA108" i="2" s="1"/>
  <c r="P108" i="2"/>
  <c r="O108" i="2"/>
  <c r="K108" i="2"/>
  <c r="J108" i="2"/>
  <c r="F108" i="2"/>
  <c r="E108" i="2"/>
  <c r="X107" i="2"/>
  <c r="S107" i="2"/>
  <c r="U107" i="2" s="1"/>
  <c r="R107" i="2"/>
  <c r="T107" i="2" s="1"/>
  <c r="P107" i="2"/>
  <c r="O107" i="2"/>
  <c r="K107" i="2"/>
  <c r="J107" i="2"/>
  <c r="F107" i="2"/>
  <c r="E107" i="2"/>
  <c r="S106" i="2"/>
  <c r="R106" i="2"/>
  <c r="Q106" i="2"/>
  <c r="U106" i="2" s="1"/>
  <c r="P106" i="2"/>
  <c r="O106" i="2"/>
  <c r="K106" i="2"/>
  <c r="J106" i="2"/>
  <c r="F106" i="2"/>
  <c r="E106" i="2"/>
  <c r="S105" i="2"/>
  <c r="R105" i="2"/>
  <c r="Q105" i="2"/>
  <c r="P105" i="2"/>
  <c r="O105" i="2"/>
  <c r="K105" i="2"/>
  <c r="J105" i="2"/>
  <c r="F105" i="2"/>
  <c r="E105" i="2"/>
  <c r="S104" i="2"/>
  <c r="R104" i="2"/>
  <c r="T104" i="2" s="1"/>
  <c r="Q104" i="2"/>
  <c r="P104" i="2"/>
  <c r="O104" i="2"/>
  <c r="K104" i="2"/>
  <c r="J104" i="2"/>
  <c r="F104" i="2"/>
  <c r="E104" i="2"/>
  <c r="S103" i="2"/>
  <c r="R103" i="2"/>
  <c r="Q103" i="2"/>
  <c r="P103" i="2"/>
  <c r="O103" i="2"/>
  <c r="K103" i="2"/>
  <c r="J103" i="2"/>
  <c r="F103" i="2"/>
  <c r="E103" i="2"/>
  <c r="S102" i="2"/>
  <c r="R102" i="2"/>
  <c r="Q102" i="2"/>
  <c r="P102" i="2"/>
  <c r="O102" i="2"/>
  <c r="K102" i="2"/>
  <c r="J102" i="2"/>
  <c r="F102" i="2"/>
  <c r="E102" i="2"/>
  <c r="S101" i="2"/>
  <c r="R101" i="2"/>
  <c r="T101" i="2" s="1"/>
  <c r="Q101" i="2"/>
  <c r="P101" i="2"/>
  <c r="O101" i="2"/>
  <c r="K101" i="2"/>
  <c r="J101" i="2"/>
  <c r="F101" i="2"/>
  <c r="E101" i="2"/>
  <c r="S100" i="2"/>
  <c r="R100" i="2"/>
  <c r="Q100" i="2"/>
  <c r="P100" i="2"/>
  <c r="O100" i="2"/>
  <c r="K100" i="2"/>
  <c r="J100" i="2"/>
  <c r="F100" i="2"/>
  <c r="E100" i="2"/>
  <c r="S99" i="2"/>
  <c r="R99" i="2"/>
  <c r="Q99" i="2"/>
  <c r="P99" i="2"/>
  <c r="O99" i="2"/>
  <c r="K99" i="2"/>
  <c r="J99" i="2"/>
  <c r="F99" i="2"/>
  <c r="E99" i="2"/>
  <c r="S98" i="2"/>
  <c r="R98" i="2"/>
  <c r="Q98" i="2"/>
  <c r="U98" i="2" s="1"/>
  <c r="P98" i="2"/>
  <c r="O98" i="2"/>
  <c r="K98" i="2"/>
  <c r="J98" i="2"/>
  <c r="F98" i="2"/>
  <c r="E98" i="2"/>
  <c r="S97" i="2"/>
  <c r="R97" i="2"/>
  <c r="Q97" i="2"/>
  <c r="P97" i="2"/>
  <c r="O97" i="2"/>
  <c r="K97" i="2"/>
  <c r="J97" i="2"/>
  <c r="F97" i="2"/>
  <c r="E97" i="2"/>
  <c r="S96" i="2"/>
  <c r="U96" i="2" s="1"/>
  <c r="R96" i="2"/>
  <c r="T96" i="2" s="1"/>
  <c r="Q96" i="2"/>
  <c r="P96" i="2"/>
  <c r="O96" i="2"/>
  <c r="K96" i="2"/>
  <c r="J96" i="2"/>
  <c r="F96" i="2"/>
  <c r="E96" i="2"/>
  <c r="S95" i="2"/>
  <c r="R95" i="2"/>
  <c r="Q95" i="2"/>
  <c r="P95" i="2"/>
  <c r="O95" i="2"/>
  <c r="K95" i="2"/>
  <c r="J95" i="2"/>
  <c r="F95" i="2"/>
  <c r="E95" i="2"/>
  <c r="S94" i="2"/>
  <c r="R94" i="2"/>
  <c r="Q94" i="2"/>
  <c r="U94" i="2" s="1"/>
  <c r="P94" i="2"/>
  <c r="O94" i="2"/>
  <c r="K94" i="2"/>
  <c r="J94" i="2"/>
  <c r="F94" i="2"/>
  <c r="E94" i="2"/>
  <c r="S93" i="2"/>
  <c r="R93" i="2"/>
  <c r="T93" i="2" s="1"/>
  <c r="Q93" i="2"/>
  <c r="P93" i="2"/>
  <c r="O93" i="2"/>
  <c r="K93" i="2"/>
  <c r="J93" i="2"/>
  <c r="F93" i="2"/>
  <c r="E93" i="2"/>
  <c r="S92" i="2"/>
  <c r="R92" i="2"/>
  <c r="Q92" i="2"/>
  <c r="P92" i="2"/>
  <c r="O92" i="2"/>
  <c r="K92" i="2"/>
  <c r="J92" i="2"/>
  <c r="F92" i="2"/>
  <c r="E92" i="2"/>
  <c r="S91" i="2"/>
  <c r="R91" i="2"/>
  <c r="Q91" i="2"/>
  <c r="P91" i="2"/>
  <c r="O91" i="2"/>
  <c r="K91" i="2"/>
  <c r="J91" i="2"/>
  <c r="F91" i="2"/>
  <c r="E91" i="2"/>
  <c r="S90" i="2"/>
  <c r="R90" i="2"/>
  <c r="Q90" i="2"/>
  <c r="P90" i="2"/>
  <c r="O90" i="2"/>
  <c r="K90" i="2"/>
  <c r="J90" i="2"/>
  <c r="F90" i="2"/>
  <c r="E90" i="2"/>
  <c r="S89" i="2"/>
  <c r="R89" i="2"/>
  <c r="T89" i="2" s="1"/>
  <c r="Q89" i="2"/>
  <c r="P89" i="2"/>
  <c r="O89" i="2"/>
  <c r="K89" i="2"/>
  <c r="J89" i="2"/>
  <c r="F89" i="2"/>
  <c r="E89" i="2"/>
  <c r="S88" i="2"/>
  <c r="R88" i="2"/>
  <c r="Q88" i="2"/>
  <c r="P88" i="2"/>
  <c r="O88" i="2"/>
  <c r="K88" i="2"/>
  <c r="J88" i="2"/>
  <c r="F88" i="2"/>
  <c r="E88" i="2"/>
  <c r="S87" i="2"/>
  <c r="R87" i="2"/>
  <c r="Q87" i="2"/>
  <c r="P87" i="2"/>
  <c r="O87" i="2"/>
  <c r="K87" i="2"/>
  <c r="J87" i="2"/>
  <c r="F87" i="2"/>
  <c r="E87" i="2"/>
  <c r="S86" i="2"/>
  <c r="R86" i="2"/>
  <c r="Q86" i="2"/>
  <c r="P86" i="2"/>
  <c r="O86" i="2"/>
  <c r="K86" i="2"/>
  <c r="J86" i="2"/>
  <c r="F86" i="2"/>
  <c r="E86" i="2"/>
  <c r="S85" i="2"/>
  <c r="R85" i="2"/>
  <c r="Q85" i="2"/>
  <c r="P85" i="2"/>
  <c r="O85" i="2"/>
  <c r="K85" i="2"/>
  <c r="J85" i="2"/>
  <c r="F85" i="2"/>
  <c r="E85" i="2"/>
  <c r="S84" i="2"/>
  <c r="R84" i="2"/>
  <c r="Q84" i="2"/>
  <c r="P84" i="2"/>
  <c r="O84" i="2"/>
  <c r="K84" i="2"/>
  <c r="J84" i="2"/>
  <c r="F84" i="2"/>
  <c r="E84" i="2"/>
  <c r="S83" i="2"/>
  <c r="U83" i="2" s="1"/>
  <c r="R83" i="2"/>
  <c r="Q83" i="2"/>
  <c r="P83" i="2"/>
  <c r="O83" i="2"/>
  <c r="K83" i="2"/>
  <c r="J83" i="2"/>
  <c r="F83" i="2"/>
  <c r="E83" i="2"/>
  <c r="S82" i="2"/>
  <c r="R82" i="2"/>
  <c r="Q82" i="2"/>
  <c r="P82" i="2"/>
  <c r="O82" i="2"/>
  <c r="K82" i="2"/>
  <c r="J82" i="2"/>
  <c r="F82" i="2"/>
  <c r="E82" i="2"/>
  <c r="S81" i="2"/>
  <c r="R81" i="2"/>
  <c r="Q81" i="2"/>
  <c r="P81" i="2"/>
  <c r="O81" i="2"/>
  <c r="K81" i="2"/>
  <c r="J81" i="2"/>
  <c r="F81" i="2"/>
  <c r="E81" i="2"/>
  <c r="S80" i="2"/>
  <c r="R80" i="2"/>
  <c r="Q80" i="2"/>
  <c r="T80" i="2" s="1"/>
  <c r="P80" i="2"/>
  <c r="O80" i="2"/>
  <c r="K80" i="2"/>
  <c r="J80" i="2"/>
  <c r="F80" i="2"/>
  <c r="E80" i="2"/>
  <c r="S79" i="2"/>
  <c r="R79" i="2"/>
  <c r="Q79" i="2"/>
  <c r="P79" i="2"/>
  <c r="O79" i="2"/>
  <c r="K79" i="2"/>
  <c r="J79" i="2"/>
  <c r="F79" i="2"/>
  <c r="E79" i="2"/>
  <c r="S78" i="2"/>
  <c r="R78" i="2"/>
  <c r="Q78" i="2"/>
  <c r="P78" i="2"/>
  <c r="O78" i="2"/>
  <c r="K78" i="2"/>
  <c r="J78" i="2"/>
  <c r="F78" i="2"/>
  <c r="E78" i="2"/>
  <c r="S77" i="2"/>
  <c r="R77" i="2"/>
  <c r="Q77" i="2"/>
  <c r="P77" i="2"/>
  <c r="O77" i="2"/>
  <c r="K77" i="2"/>
  <c r="J77" i="2"/>
  <c r="F77" i="2"/>
  <c r="E77" i="2"/>
  <c r="S76" i="2"/>
  <c r="R76" i="2"/>
  <c r="Q76" i="2"/>
  <c r="P76" i="2"/>
  <c r="O76" i="2"/>
  <c r="K76" i="2"/>
  <c r="J76" i="2"/>
  <c r="F76" i="2"/>
  <c r="E76" i="2"/>
  <c r="S75" i="2"/>
  <c r="R75" i="2"/>
  <c r="Q75" i="2"/>
  <c r="P75" i="2"/>
  <c r="O75" i="2"/>
  <c r="K75" i="2"/>
  <c r="J75" i="2"/>
  <c r="F75" i="2"/>
  <c r="E75" i="2"/>
  <c r="S74" i="2"/>
  <c r="R74" i="2"/>
  <c r="Q74" i="2"/>
  <c r="P74" i="2"/>
  <c r="O74" i="2"/>
  <c r="K74" i="2"/>
  <c r="J74" i="2"/>
  <c r="F74" i="2"/>
  <c r="E74" i="2"/>
  <c r="S73" i="2"/>
  <c r="R73" i="2"/>
  <c r="Q73" i="2"/>
  <c r="P73" i="2"/>
  <c r="O73" i="2"/>
  <c r="K73" i="2"/>
  <c r="J73" i="2"/>
  <c r="F73" i="2"/>
  <c r="E73" i="2"/>
  <c r="S72" i="2"/>
  <c r="R72" i="2"/>
  <c r="Q72" i="2"/>
  <c r="P72" i="2"/>
  <c r="O72" i="2"/>
  <c r="K72" i="2"/>
  <c r="J72" i="2"/>
  <c r="F72" i="2"/>
  <c r="E72" i="2"/>
  <c r="S71" i="2"/>
  <c r="R71" i="2"/>
  <c r="Q71" i="2"/>
  <c r="P71" i="2"/>
  <c r="O71" i="2"/>
  <c r="K71" i="2"/>
  <c r="J71" i="2"/>
  <c r="F71" i="2"/>
  <c r="E71" i="2"/>
  <c r="S70" i="2"/>
  <c r="R70" i="2"/>
  <c r="Q70" i="2"/>
  <c r="P70" i="2"/>
  <c r="O70" i="2"/>
  <c r="K70" i="2"/>
  <c r="J70" i="2"/>
  <c r="F70" i="2"/>
  <c r="E70" i="2"/>
  <c r="S69" i="2"/>
  <c r="R69" i="2"/>
  <c r="Q69" i="2"/>
  <c r="P69" i="2"/>
  <c r="O69" i="2"/>
  <c r="K69" i="2"/>
  <c r="J69" i="2"/>
  <c r="F69" i="2"/>
  <c r="E69" i="2"/>
  <c r="S68" i="2"/>
  <c r="R68" i="2"/>
  <c r="T68" i="2" s="1"/>
  <c r="Q68" i="2"/>
  <c r="P68" i="2"/>
  <c r="O68" i="2"/>
  <c r="K68" i="2"/>
  <c r="J68" i="2"/>
  <c r="F68" i="2"/>
  <c r="E68" i="2"/>
  <c r="S67" i="2"/>
  <c r="R67" i="2"/>
  <c r="Q67" i="2"/>
  <c r="P67" i="2"/>
  <c r="O67" i="2"/>
  <c r="K67" i="2"/>
  <c r="J67" i="2"/>
  <c r="F67" i="2"/>
  <c r="E67" i="2"/>
  <c r="S66" i="2"/>
  <c r="R66" i="2"/>
  <c r="Q66" i="2"/>
  <c r="P66" i="2"/>
  <c r="O66" i="2"/>
  <c r="K66" i="2"/>
  <c r="J66" i="2"/>
  <c r="F66" i="2"/>
  <c r="E66" i="2"/>
  <c r="S65" i="2"/>
  <c r="U65" i="2" s="1"/>
  <c r="R65" i="2"/>
  <c r="Q65" i="2"/>
  <c r="P65" i="2"/>
  <c r="O65" i="2"/>
  <c r="K65" i="2"/>
  <c r="J65" i="2"/>
  <c r="F65" i="2"/>
  <c r="E65" i="2"/>
  <c r="S64" i="2"/>
  <c r="R64" i="2"/>
  <c r="Q64" i="2"/>
  <c r="P64" i="2"/>
  <c r="O64" i="2"/>
  <c r="K64" i="2"/>
  <c r="J64" i="2"/>
  <c r="F64" i="2"/>
  <c r="E64" i="2"/>
  <c r="S63" i="2"/>
  <c r="R63" i="2"/>
  <c r="Q63" i="2"/>
  <c r="P63" i="2"/>
  <c r="O63" i="2"/>
  <c r="K63" i="2"/>
  <c r="J63" i="2"/>
  <c r="F63" i="2"/>
  <c r="E63" i="2"/>
  <c r="S62" i="2"/>
  <c r="R62" i="2"/>
  <c r="T62" i="2" s="1"/>
  <c r="Q62" i="2"/>
  <c r="P62" i="2"/>
  <c r="O62" i="2"/>
  <c r="K62" i="2"/>
  <c r="J62" i="2"/>
  <c r="F62" i="2"/>
  <c r="E62" i="2"/>
  <c r="S61" i="2"/>
  <c r="R61" i="2"/>
  <c r="Q61" i="2"/>
  <c r="P61" i="2"/>
  <c r="O61" i="2"/>
  <c r="K61" i="2"/>
  <c r="J61" i="2"/>
  <c r="F61" i="2"/>
  <c r="E61" i="2"/>
  <c r="S60" i="2"/>
  <c r="R60" i="2"/>
  <c r="Q60" i="2"/>
  <c r="P60" i="2"/>
  <c r="O60" i="2"/>
  <c r="K60" i="2"/>
  <c r="J60" i="2"/>
  <c r="F60" i="2"/>
  <c r="E60" i="2"/>
  <c r="S59" i="2"/>
  <c r="U59" i="2" s="1"/>
  <c r="R59" i="2"/>
  <c r="Q59" i="2"/>
  <c r="P59" i="2"/>
  <c r="O59" i="2"/>
  <c r="K59" i="2"/>
  <c r="J59" i="2"/>
  <c r="F59" i="2"/>
  <c r="E59" i="2"/>
  <c r="S58" i="2"/>
  <c r="R58" i="2"/>
  <c r="Q58" i="2"/>
  <c r="P58" i="2"/>
  <c r="O58" i="2"/>
  <c r="K58" i="2"/>
  <c r="J58" i="2"/>
  <c r="F58" i="2"/>
  <c r="E58" i="2"/>
  <c r="S57" i="2"/>
  <c r="R57" i="2"/>
  <c r="T57" i="2" s="1"/>
  <c r="Q57" i="2"/>
  <c r="P57" i="2"/>
  <c r="O57" i="2"/>
  <c r="K57" i="2"/>
  <c r="J57" i="2"/>
  <c r="F57" i="2"/>
  <c r="E57" i="2"/>
  <c r="S56" i="2"/>
  <c r="R56" i="2"/>
  <c r="Q56" i="2"/>
  <c r="P56" i="2"/>
  <c r="O56" i="2"/>
  <c r="K56" i="2"/>
  <c r="J56" i="2"/>
  <c r="F56" i="2"/>
  <c r="E56" i="2"/>
  <c r="S55" i="2"/>
  <c r="R55" i="2"/>
  <c r="Q55" i="2"/>
  <c r="P55" i="2"/>
  <c r="O55" i="2"/>
  <c r="K55" i="2"/>
  <c r="J55" i="2"/>
  <c r="F55" i="2"/>
  <c r="E55" i="2"/>
  <c r="S54" i="2"/>
  <c r="R54" i="2"/>
  <c r="Q54" i="2"/>
  <c r="P54" i="2"/>
  <c r="O54" i="2"/>
  <c r="K54" i="2"/>
  <c r="J54" i="2"/>
  <c r="F54" i="2"/>
  <c r="E54" i="2"/>
  <c r="S53" i="2"/>
  <c r="R53" i="2"/>
  <c r="Q53" i="2"/>
  <c r="P53" i="2"/>
  <c r="O53" i="2"/>
  <c r="K53" i="2"/>
  <c r="J53" i="2"/>
  <c r="F53" i="2"/>
  <c r="E53" i="2"/>
  <c r="S52" i="2"/>
  <c r="R52" i="2"/>
  <c r="Q52" i="2"/>
  <c r="P52" i="2"/>
  <c r="O52" i="2"/>
  <c r="K52" i="2"/>
  <c r="J52" i="2"/>
  <c r="F52" i="2"/>
  <c r="E52" i="2"/>
  <c r="S51" i="2"/>
  <c r="R51" i="2"/>
  <c r="Q51" i="2"/>
  <c r="P51" i="2"/>
  <c r="O51" i="2"/>
  <c r="K51" i="2"/>
  <c r="J51" i="2"/>
  <c r="F51" i="2"/>
  <c r="E51" i="2"/>
  <c r="S50" i="2"/>
  <c r="R50" i="2"/>
  <c r="Q50" i="2"/>
  <c r="P50" i="2"/>
  <c r="O50" i="2"/>
  <c r="K50" i="2"/>
  <c r="J50" i="2"/>
  <c r="F50" i="2"/>
  <c r="E50" i="2"/>
  <c r="S49" i="2"/>
  <c r="R49" i="2"/>
  <c r="T49" i="2" s="1"/>
  <c r="Q49" i="2"/>
  <c r="P49" i="2"/>
  <c r="O49" i="2"/>
  <c r="K49" i="2"/>
  <c r="J49" i="2"/>
  <c r="F49" i="2"/>
  <c r="E49" i="2"/>
  <c r="S48" i="2"/>
  <c r="R48" i="2"/>
  <c r="T48" i="2" s="1"/>
  <c r="Q48" i="2"/>
  <c r="P48" i="2"/>
  <c r="O48" i="2"/>
  <c r="K48" i="2"/>
  <c r="J48" i="2"/>
  <c r="F48" i="2"/>
  <c r="E48" i="2"/>
  <c r="S47" i="2"/>
  <c r="R47" i="2"/>
  <c r="Q47" i="2"/>
  <c r="P47" i="2"/>
  <c r="O47" i="2"/>
  <c r="K47" i="2"/>
  <c r="J47" i="2"/>
  <c r="F47" i="2"/>
  <c r="E47" i="2"/>
  <c r="S46" i="2"/>
  <c r="R46" i="2"/>
  <c r="T46" i="2" s="1"/>
  <c r="Q46" i="2"/>
  <c r="P46" i="2"/>
  <c r="O46" i="2"/>
  <c r="K46" i="2"/>
  <c r="J46" i="2"/>
  <c r="F46" i="2"/>
  <c r="E46" i="2"/>
  <c r="S45" i="2"/>
  <c r="R45" i="2"/>
  <c r="Q45" i="2"/>
  <c r="P45" i="2"/>
  <c r="O45" i="2"/>
  <c r="K45" i="2"/>
  <c r="J45" i="2"/>
  <c r="F45" i="2"/>
  <c r="E45" i="2"/>
  <c r="S44" i="2"/>
  <c r="R44" i="2"/>
  <c r="T44" i="2" s="1"/>
  <c r="Q44" i="2"/>
  <c r="P44" i="2"/>
  <c r="O44" i="2"/>
  <c r="K44" i="2"/>
  <c r="J44" i="2"/>
  <c r="F44" i="2"/>
  <c r="E44" i="2"/>
  <c r="S43" i="2"/>
  <c r="R43" i="2"/>
  <c r="Q43" i="2"/>
  <c r="P43" i="2"/>
  <c r="O43" i="2"/>
  <c r="K43" i="2"/>
  <c r="J43" i="2"/>
  <c r="F43" i="2"/>
  <c r="E43" i="2"/>
  <c r="S42" i="2"/>
  <c r="R42" i="2"/>
  <c r="Q42" i="2"/>
  <c r="P42" i="2"/>
  <c r="O42" i="2"/>
  <c r="K42" i="2"/>
  <c r="J42" i="2"/>
  <c r="F42" i="2"/>
  <c r="E42" i="2"/>
  <c r="S41" i="2"/>
  <c r="R41" i="2"/>
  <c r="T41" i="2" s="1"/>
  <c r="Q41" i="2"/>
  <c r="P41" i="2"/>
  <c r="O41" i="2"/>
  <c r="K41" i="2"/>
  <c r="J41" i="2"/>
  <c r="F41" i="2"/>
  <c r="E41" i="2"/>
  <c r="S40" i="2"/>
  <c r="R40" i="2"/>
  <c r="T40" i="2" s="1"/>
  <c r="Q40" i="2"/>
  <c r="P40" i="2"/>
  <c r="O40" i="2"/>
  <c r="K40" i="2"/>
  <c r="J40" i="2"/>
  <c r="F40" i="2"/>
  <c r="E40" i="2"/>
  <c r="S39" i="2"/>
  <c r="R39" i="2"/>
  <c r="Q39" i="2"/>
  <c r="P39" i="2"/>
  <c r="O39" i="2"/>
  <c r="K39" i="2"/>
  <c r="J39" i="2"/>
  <c r="F39" i="2"/>
  <c r="E39" i="2"/>
  <c r="S38" i="2"/>
  <c r="R38" i="2"/>
  <c r="Q38" i="2"/>
  <c r="P38" i="2"/>
  <c r="O38" i="2"/>
  <c r="K38" i="2"/>
  <c r="J38" i="2"/>
  <c r="F38" i="2"/>
  <c r="E38" i="2"/>
  <c r="S37" i="2"/>
  <c r="R37" i="2"/>
  <c r="Q37" i="2"/>
  <c r="P37" i="2"/>
  <c r="O37" i="2"/>
  <c r="K37" i="2"/>
  <c r="J37" i="2"/>
  <c r="F37" i="2"/>
  <c r="E37" i="2"/>
  <c r="S36" i="2"/>
  <c r="R36" i="2"/>
  <c r="Q36" i="2"/>
  <c r="P36" i="2"/>
  <c r="O36" i="2"/>
  <c r="K36" i="2"/>
  <c r="J36" i="2"/>
  <c r="F36" i="2"/>
  <c r="E36" i="2"/>
  <c r="S35" i="2"/>
  <c r="R35" i="2"/>
  <c r="Q35" i="2"/>
  <c r="P35" i="2"/>
  <c r="O35" i="2"/>
  <c r="K35" i="2"/>
  <c r="J35" i="2"/>
  <c r="F35" i="2"/>
  <c r="E35" i="2"/>
  <c r="S34" i="2"/>
  <c r="R34" i="2"/>
  <c r="Q34" i="2"/>
  <c r="P34" i="2"/>
  <c r="O34" i="2"/>
  <c r="K34" i="2"/>
  <c r="J34" i="2"/>
  <c r="F34" i="2"/>
  <c r="E34" i="2"/>
  <c r="S33" i="2"/>
  <c r="U33" i="2" s="1"/>
  <c r="R33" i="2"/>
  <c r="T33" i="2" s="1"/>
  <c r="Q33" i="2"/>
  <c r="P33" i="2"/>
  <c r="O33" i="2"/>
  <c r="K33" i="2"/>
  <c r="J33" i="2"/>
  <c r="F33" i="2"/>
  <c r="E33" i="2"/>
  <c r="S32" i="2"/>
  <c r="R32" i="2"/>
  <c r="Q32" i="2"/>
  <c r="P32" i="2"/>
  <c r="O32" i="2"/>
  <c r="K32" i="2"/>
  <c r="J32" i="2"/>
  <c r="F32" i="2"/>
  <c r="E32" i="2"/>
  <c r="S31" i="2"/>
  <c r="R31" i="2"/>
  <c r="Q31" i="2"/>
  <c r="P31" i="2"/>
  <c r="O31" i="2"/>
  <c r="K31" i="2"/>
  <c r="J31" i="2"/>
  <c r="F31" i="2"/>
  <c r="E31" i="2"/>
  <c r="S30" i="2"/>
  <c r="R30" i="2"/>
  <c r="Q30" i="2"/>
  <c r="U30" i="2" s="1"/>
  <c r="P30" i="2"/>
  <c r="O30" i="2"/>
  <c r="K30" i="2"/>
  <c r="J30" i="2"/>
  <c r="F30" i="2"/>
  <c r="E30" i="2"/>
  <c r="S29" i="2"/>
  <c r="R29" i="2"/>
  <c r="Q29" i="2"/>
  <c r="P29" i="2"/>
  <c r="O29" i="2"/>
  <c r="K29" i="2"/>
  <c r="J29" i="2"/>
  <c r="F29" i="2"/>
  <c r="E29" i="2"/>
  <c r="S28" i="2"/>
  <c r="R28" i="2"/>
  <c r="Q28" i="2"/>
  <c r="P28" i="2"/>
  <c r="O28" i="2"/>
  <c r="K28" i="2"/>
  <c r="J28" i="2"/>
  <c r="F28" i="2"/>
  <c r="E28" i="2"/>
  <c r="S27" i="2"/>
  <c r="R27" i="2"/>
  <c r="Q27" i="2"/>
  <c r="P27" i="2"/>
  <c r="O27" i="2"/>
  <c r="K27" i="2"/>
  <c r="J27" i="2"/>
  <c r="F27" i="2"/>
  <c r="E27" i="2"/>
  <c r="S26" i="2"/>
  <c r="R26" i="2"/>
  <c r="Q26" i="2"/>
  <c r="P26" i="2"/>
  <c r="O26" i="2"/>
  <c r="K26" i="2"/>
  <c r="J26" i="2"/>
  <c r="F26" i="2"/>
  <c r="E26" i="2"/>
  <c r="S25" i="2"/>
  <c r="R25" i="2"/>
  <c r="Q25" i="2"/>
  <c r="P25" i="2"/>
  <c r="O25" i="2"/>
  <c r="K25" i="2"/>
  <c r="J25" i="2"/>
  <c r="F25" i="2"/>
  <c r="E25" i="2"/>
  <c r="S24" i="2"/>
  <c r="R24" i="2"/>
  <c r="Q24" i="2"/>
  <c r="P24" i="2"/>
  <c r="O24" i="2"/>
  <c r="K24" i="2"/>
  <c r="J24" i="2"/>
  <c r="F24" i="2"/>
  <c r="E24" i="2"/>
  <c r="S23" i="2"/>
  <c r="R23" i="2"/>
  <c r="Q23" i="2"/>
  <c r="P23" i="2"/>
  <c r="O23" i="2"/>
  <c r="K23" i="2"/>
  <c r="J23" i="2"/>
  <c r="F23" i="2"/>
  <c r="E23" i="2"/>
  <c r="S22" i="2"/>
  <c r="R22" i="2"/>
  <c r="Q22" i="2"/>
  <c r="P22" i="2"/>
  <c r="O22" i="2"/>
  <c r="K22" i="2"/>
  <c r="J22" i="2"/>
  <c r="F22" i="2"/>
  <c r="E22" i="2"/>
  <c r="S21" i="2"/>
  <c r="R21" i="2"/>
  <c r="Q21" i="2"/>
  <c r="P21" i="2"/>
  <c r="O21" i="2"/>
  <c r="K21" i="2"/>
  <c r="J21" i="2"/>
  <c r="F21" i="2"/>
  <c r="E21" i="2"/>
  <c r="S20" i="2"/>
  <c r="R20" i="2"/>
  <c r="T20" i="2" s="1"/>
  <c r="Q20" i="2"/>
  <c r="P20" i="2"/>
  <c r="O20" i="2"/>
  <c r="K20" i="2"/>
  <c r="J20" i="2"/>
  <c r="F20" i="2"/>
  <c r="E20" i="2"/>
  <c r="S19" i="2"/>
  <c r="U19" i="2" s="1"/>
  <c r="R19" i="2"/>
  <c r="Q19" i="2"/>
  <c r="P19" i="2"/>
  <c r="O19" i="2"/>
  <c r="K19" i="2"/>
  <c r="J19" i="2"/>
  <c r="F19" i="2"/>
  <c r="E19" i="2"/>
  <c r="S18" i="2"/>
  <c r="R18" i="2"/>
  <c r="Q18" i="2"/>
  <c r="P18" i="2"/>
  <c r="O18" i="2"/>
  <c r="K18" i="2"/>
  <c r="J18" i="2"/>
  <c r="F18" i="2"/>
  <c r="E18" i="2"/>
  <c r="S17" i="2"/>
  <c r="R17" i="2"/>
  <c r="Q17" i="2"/>
  <c r="P17" i="2"/>
  <c r="O17" i="2"/>
  <c r="K17" i="2"/>
  <c r="J17" i="2"/>
  <c r="F17" i="2"/>
  <c r="E17" i="2"/>
  <c r="S16" i="2"/>
  <c r="R16" i="2"/>
  <c r="Q16" i="2"/>
  <c r="P16" i="2"/>
  <c r="O16" i="2"/>
  <c r="K16" i="2"/>
  <c r="J16" i="2"/>
  <c r="F16" i="2"/>
  <c r="E16" i="2"/>
  <c r="S15" i="2"/>
  <c r="R15" i="2"/>
  <c r="Q15" i="2"/>
  <c r="P15" i="2"/>
  <c r="O15" i="2"/>
  <c r="K15" i="2"/>
  <c r="J15" i="2"/>
  <c r="F15" i="2"/>
  <c r="E15" i="2"/>
  <c r="S14" i="2"/>
  <c r="R14" i="2"/>
  <c r="Q14" i="2"/>
  <c r="U14" i="2" s="1"/>
  <c r="P14" i="2"/>
  <c r="O14" i="2"/>
  <c r="K14" i="2"/>
  <c r="J14" i="2"/>
  <c r="F14" i="2"/>
  <c r="E14" i="2"/>
  <c r="S13" i="2"/>
  <c r="R13" i="2"/>
  <c r="Q13" i="2"/>
  <c r="P13" i="2"/>
  <c r="O13" i="2"/>
  <c r="K13" i="2"/>
  <c r="J13" i="2"/>
  <c r="F13" i="2"/>
  <c r="E13" i="2"/>
  <c r="S12" i="2"/>
  <c r="R12" i="2"/>
  <c r="Q12" i="2"/>
  <c r="P12" i="2"/>
  <c r="O12" i="2"/>
  <c r="K12" i="2"/>
  <c r="J12" i="2"/>
  <c r="F12" i="2"/>
  <c r="E12" i="2"/>
  <c r="S11" i="2"/>
  <c r="U11" i="2" s="1"/>
  <c r="R11" i="2"/>
  <c r="Q11" i="2"/>
  <c r="P11" i="2"/>
  <c r="O11" i="2"/>
  <c r="K11" i="2"/>
  <c r="J11" i="2"/>
  <c r="F11" i="2"/>
  <c r="E11" i="2"/>
  <c r="S10" i="2"/>
  <c r="R10" i="2"/>
  <c r="Q10" i="2"/>
  <c r="P10" i="2"/>
  <c r="O10" i="2"/>
  <c r="K10" i="2"/>
  <c r="J10" i="2"/>
  <c r="F10" i="2"/>
  <c r="E10" i="2"/>
  <c r="S9" i="2"/>
  <c r="R9" i="2"/>
  <c r="Q9" i="2"/>
  <c r="P9" i="2"/>
  <c r="O9" i="2"/>
  <c r="K9" i="2"/>
  <c r="J9" i="2"/>
  <c r="F9" i="2"/>
  <c r="E9" i="2"/>
  <c r="S8" i="2"/>
  <c r="R8" i="2"/>
  <c r="Q8" i="2"/>
  <c r="P8" i="2"/>
  <c r="O8" i="2"/>
  <c r="K8" i="2"/>
  <c r="J8" i="2"/>
  <c r="F8" i="2"/>
  <c r="E8" i="2"/>
  <c r="S7" i="2"/>
  <c r="R7" i="2"/>
  <c r="Q7" i="2"/>
  <c r="P7" i="2"/>
  <c r="O7" i="2"/>
  <c r="K7" i="2"/>
  <c r="J7" i="2"/>
  <c r="F7" i="2"/>
  <c r="E7" i="2"/>
  <c r="S6" i="2"/>
  <c r="R6" i="2"/>
  <c r="T6" i="2" s="1"/>
  <c r="Q6" i="2"/>
  <c r="U6" i="2" s="1"/>
  <c r="P6" i="2"/>
  <c r="O6" i="2"/>
  <c r="K6" i="2"/>
  <c r="J6" i="2"/>
  <c r="F6" i="2"/>
  <c r="E6" i="2"/>
  <c r="S5" i="2"/>
  <c r="R5" i="2"/>
  <c r="Q5" i="2"/>
  <c r="P5" i="2"/>
  <c r="O5" i="2"/>
  <c r="K5" i="2"/>
  <c r="J5" i="2"/>
  <c r="F5" i="2"/>
  <c r="E5" i="2"/>
  <c r="S4" i="2"/>
  <c r="R4" i="2"/>
  <c r="Q4" i="2"/>
  <c r="U4" i="2" s="1"/>
  <c r="P4" i="2"/>
  <c r="O4" i="2"/>
  <c r="K4" i="2"/>
  <c r="J4" i="2"/>
  <c r="F4" i="2"/>
  <c r="E4" i="2"/>
  <c r="S3" i="2"/>
  <c r="R3" i="2"/>
  <c r="T3" i="2" s="1"/>
  <c r="Q3" i="2"/>
  <c r="P3" i="2"/>
  <c r="O3" i="2"/>
  <c r="K3" i="2"/>
  <c r="J3" i="2"/>
  <c r="F3" i="2"/>
  <c r="E3" i="2"/>
  <c r="S2" i="2"/>
  <c r="R2" i="2"/>
  <c r="Q2" i="2"/>
  <c r="P2" i="2"/>
  <c r="O2" i="2"/>
  <c r="K2" i="2"/>
  <c r="J2" i="2"/>
  <c r="F2" i="2"/>
  <c r="E2" i="2"/>
  <c r="AV480" i="1"/>
  <c r="AU480" i="1"/>
  <c r="AS480" i="1"/>
  <c r="AT480" i="1" s="1"/>
  <c r="AR480" i="1"/>
  <c r="AO480" i="1"/>
  <c r="AP480" i="1" s="1"/>
  <c r="AN480" i="1"/>
  <c r="AL480" i="1"/>
  <c r="AK480" i="1"/>
  <c r="AG480" i="1"/>
  <c r="AF480" i="1"/>
  <c r="Z480" i="1"/>
  <c r="Y480" i="1"/>
  <c r="X480" i="1"/>
  <c r="W480" i="1"/>
  <c r="V480" i="1"/>
  <c r="U480" i="1"/>
  <c r="T480" i="1"/>
  <c r="N480" i="1"/>
  <c r="P480" i="1" s="1"/>
  <c r="M480" i="1"/>
  <c r="O480" i="1" s="1"/>
  <c r="K480" i="1"/>
  <c r="J480" i="1"/>
  <c r="F480" i="1"/>
  <c r="E480" i="1"/>
  <c r="AV479" i="1"/>
  <c r="AU479" i="1"/>
  <c r="AS479" i="1"/>
  <c r="AT479" i="1" s="1"/>
  <c r="AR479" i="1"/>
  <c r="AO479" i="1"/>
  <c r="AP479" i="1" s="1"/>
  <c r="AN479" i="1"/>
  <c r="AL479" i="1"/>
  <c r="AK479" i="1"/>
  <c r="AG479" i="1"/>
  <c r="AF479" i="1"/>
  <c r="Z479" i="1"/>
  <c r="Y479" i="1"/>
  <c r="X479" i="1"/>
  <c r="W479" i="1"/>
  <c r="V479" i="1"/>
  <c r="U479" i="1"/>
  <c r="T479" i="1"/>
  <c r="N479" i="1"/>
  <c r="P479" i="1" s="1"/>
  <c r="M479" i="1"/>
  <c r="O479" i="1" s="1"/>
  <c r="K479" i="1"/>
  <c r="J479" i="1"/>
  <c r="F479" i="1"/>
  <c r="E479" i="1"/>
  <c r="AV478" i="1"/>
  <c r="AU478" i="1"/>
  <c r="AS478" i="1"/>
  <c r="AT478" i="1" s="1"/>
  <c r="AR478" i="1"/>
  <c r="AO478" i="1"/>
  <c r="AP478" i="1" s="1"/>
  <c r="AN478" i="1"/>
  <c r="AL478" i="1"/>
  <c r="AK478" i="1"/>
  <c r="AG478" i="1"/>
  <c r="AF478" i="1"/>
  <c r="Z478" i="1"/>
  <c r="Y478" i="1"/>
  <c r="X478" i="1"/>
  <c r="W478" i="1"/>
  <c r="V478" i="1"/>
  <c r="U478" i="1"/>
  <c r="T478" i="1"/>
  <c r="N478" i="1"/>
  <c r="P478" i="1" s="1"/>
  <c r="M478" i="1"/>
  <c r="O478" i="1" s="1"/>
  <c r="K478" i="1"/>
  <c r="J478" i="1"/>
  <c r="F478" i="1"/>
  <c r="E478" i="1"/>
  <c r="AV477" i="1"/>
  <c r="AU477" i="1"/>
  <c r="AS477" i="1"/>
  <c r="AT477" i="1" s="1"/>
  <c r="AR477" i="1"/>
  <c r="AO477" i="1"/>
  <c r="AP477" i="1" s="1"/>
  <c r="AN477" i="1"/>
  <c r="AL477" i="1"/>
  <c r="AK477" i="1"/>
  <c r="AG477" i="1"/>
  <c r="AF477" i="1"/>
  <c r="Z477" i="1"/>
  <c r="Y477" i="1"/>
  <c r="X477" i="1"/>
  <c r="W477" i="1"/>
  <c r="V477" i="1"/>
  <c r="U477" i="1"/>
  <c r="T477" i="1"/>
  <c r="N477" i="1"/>
  <c r="P477" i="1" s="1"/>
  <c r="M477" i="1"/>
  <c r="O477" i="1" s="1"/>
  <c r="K477" i="1"/>
  <c r="J477" i="1"/>
  <c r="F477" i="1"/>
  <c r="E477" i="1"/>
  <c r="AV476" i="1"/>
  <c r="AU476" i="1"/>
  <c r="AS476" i="1"/>
  <c r="AT476" i="1" s="1"/>
  <c r="AR476" i="1"/>
  <c r="AP476" i="1"/>
  <c r="AO476" i="1"/>
  <c r="AN476" i="1"/>
  <c r="AL476" i="1"/>
  <c r="AK476" i="1"/>
  <c r="AG476" i="1"/>
  <c r="AF476" i="1"/>
  <c r="Z476" i="1"/>
  <c r="Y476" i="1"/>
  <c r="X476" i="1"/>
  <c r="W476" i="1"/>
  <c r="V476" i="1"/>
  <c r="U476" i="1"/>
  <c r="T476" i="1"/>
  <c r="N476" i="1"/>
  <c r="P476" i="1" s="1"/>
  <c r="M476" i="1"/>
  <c r="O476" i="1" s="1"/>
  <c r="K476" i="1"/>
  <c r="J476" i="1"/>
  <c r="F476" i="1"/>
  <c r="E476" i="1"/>
  <c r="AV475" i="1"/>
  <c r="AU475" i="1"/>
  <c r="AS475" i="1"/>
  <c r="AT475" i="1" s="1"/>
  <c r="AR475" i="1"/>
  <c r="AO475" i="1"/>
  <c r="AP475" i="1" s="1"/>
  <c r="AN475" i="1"/>
  <c r="AL475" i="1"/>
  <c r="AK475" i="1"/>
  <c r="AG475" i="1"/>
  <c r="AF475" i="1"/>
  <c r="Z475" i="1"/>
  <c r="Y475" i="1"/>
  <c r="AA475" i="1" s="1"/>
  <c r="X475" i="1"/>
  <c r="W475" i="1"/>
  <c r="V475" i="1"/>
  <c r="U475" i="1"/>
  <c r="T475" i="1"/>
  <c r="P475" i="1"/>
  <c r="N475" i="1"/>
  <c r="M475" i="1"/>
  <c r="O475" i="1" s="1"/>
  <c r="K475" i="1"/>
  <c r="J475" i="1"/>
  <c r="F475" i="1"/>
  <c r="E475" i="1"/>
  <c r="AV474" i="1"/>
  <c r="AU474" i="1"/>
  <c r="AS474" i="1"/>
  <c r="AT474" i="1" s="1"/>
  <c r="AR474" i="1"/>
  <c r="AO474" i="1"/>
  <c r="AP474" i="1" s="1"/>
  <c r="AN474" i="1"/>
  <c r="AL474" i="1"/>
  <c r="AK474" i="1"/>
  <c r="AG474" i="1"/>
  <c r="AF474" i="1"/>
  <c r="Z474" i="1"/>
  <c r="Y474" i="1"/>
  <c r="X474" i="1"/>
  <c r="W474" i="1"/>
  <c r="V474" i="1"/>
  <c r="U474" i="1"/>
  <c r="T474" i="1"/>
  <c r="N474" i="1"/>
  <c r="P474" i="1" s="1"/>
  <c r="M474" i="1"/>
  <c r="O474" i="1" s="1"/>
  <c r="K474" i="1"/>
  <c r="J474" i="1"/>
  <c r="F474" i="1"/>
  <c r="E474" i="1"/>
  <c r="AV473" i="1"/>
  <c r="AU473" i="1"/>
  <c r="AS473" i="1"/>
  <c r="AT473" i="1" s="1"/>
  <c r="AR473" i="1"/>
  <c r="AO473" i="1"/>
  <c r="AP473" i="1" s="1"/>
  <c r="AN473" i="1"/>
  <c r="AL473" i="1"/>
  <c r="AK473" i="1"/>
  <c r="AG473" i="1"/>
  <c r="AF473" i="1"/>
  <c r="Z473" i="1"/>
  <c r="Y473" i="1"/>
  <c r="X473" i="1"/>
  <c r="W473" i="1"/>
  <c r="V473" i="1"/>
  <c r="U473" i="1"/>
  <c r="T473" i="1"/>
  <c r="N473" i="1"/>
  <c r="P473" i="1" s="1"/>
  <c r="M473" i="1"/>
  <c r="O473" i="1" s="1"/>
  <c r="K473" i="1"/>
  <c r="J473" i="1"/>
  <c r="F473" i="1"/>
  <c r="E473" i="1"/>
  <c r="AV472" i="1"/>
  <c r="AU472" i="1"/>
  <c r="AS472" i="1"/>
  <c r="AT472" i="1" s="1"/>
  <c r="AR472" i="1"/>
  <c r="AO472" i="1"/>
  <c r="AP472" i="1" s="1"/>
  <c r="AN472" i="1"/>
  <c r="AL472" i="1"/>
  <c r="AK472" i="1"/>
  <c r="AG472" i="1"/>
  <c r="AF472" i="1"/>
  <c r="Z472" i="1"/>
  <c r="Y472" i="1"/>
  <c r="X472" i="1"/>
  <c r="W472" i="1"/>
  <c r="V472" i="1"/>
  <c r="U472" i="1"/>
  <c r="T472" i="1"/>
  <c r="N472" i="1"/>
  <c r="P472" i="1" s="1"/>
  <c r="M472" i="1"/>
  <c r="O472" i="1" s="1"/>
  <c r="K472" i="1"/>
  <c r="J472" i="1"/>
  <c r="F472" i="1"/>
  <c r="E472" i="1"/>
  <c r="AV471" i="1"/>
  <c r="AU471" i="1"/>
  <c r="AS471" i="1"/>
  <c r="AT471" i="1" s="1"/>
  <c r="AR471" i="1"/>
  <c r="AO471" i="1"/>
  <c r="AP471" i="1" s="1"/>
  <c r="AN471" i="1"/>
  <c r="AL471" i="1"/>
  <c r="AK471" i="1"/>
  <c r="AG471" i="1"/>
  <c r="AF471" i="1"/>
  <c r="Z471" i="1"/>
  <c r="Y471" i="1"/>
  <c r="X471" i="1"/>
  <c r="W471" i="1"/>
  <c r="V471" i="1"/>
  <c r="U471" i="1"/>
  <c r="T471" i="1"/>
  <c r="N471" i="1"/>
  <c r="P471" i="1" s="1"/>
  <c r="M471" i="1"/>
  <c r="O471" i="1" s="1"/>
  <c r="K471" i="1"/>
  <c r="J471" i="1"/>
  <c r="F471" i="1"/>
  <c r="E471" i="1"/>
  <c r="AV470" i="1"/>
  <c r="AU470" i="1"/>
  <c r="AS470" i="1"/>
  <c r="AT470" i="1" s="1"/>
  <c r="AR470" i="1"/>
  <c r="AO470" i="1"/>
  <c r="AP470" i="1" s="1"/>
  <c r="AN470" i="1"/>
  <c r="AL470" i="1"/>
  <c r="AK470" i="1"/>
  <c r="AG470" i="1"/>
  <c r="AF470" i="1"/>
  <c r="Z470" i="1"/>
  <c r="Y470" i="1"/>
  <c r="X470" i="1"/>
  <c r="W470" i="1"/>
  <c r="V470" i="1"/>
  <c r="U470" i="1"/>
  <c r="T470" i="1"/>
  <c r="N470" i="1"/>
  <c r="P470" i="1" s="1"/>
  <c r="M470" i="1"/>
  <c r="O470" i="1" s="1"/>
  <c r="K470" i="1"/>
  <c r="J470" i="1"/>
  <c r="F470" i="1"/>
  <c r="E470" i="1"/>
  <c r="AV469" i="1"/>
  <c r="AU469" i="1"/>
  <c r="AS469" i="1"/>
  <c r="AT469" i="1" s="1"/>
  <c r="AR469" i="1"/>
  <c r="AO469" i="1"/>
  <c r="AP469" i="1" s="1"/>
  <c r="AN469" i="1"/>
  <c r="AL469" i="1"/>
  <c r="AK469" i="1"/>
  <c r="AG469" i="1"/>
  <c r="AF469" i="1"/>
  <c r="Z469" i="1"/>
  <c r="Y469" i="1"/>
  <c r="X469" i="1"/>
  <c r="W469" i="1"/>
  <c r="V469" i="1"/>
  <c r="U469" i="1"/>
  <c r="T469" i="1"/>
  <c r="N469" i="1"/>
  <c r="P469" i="1" s="1"/>
  <c r="M469" i="1"/>
  <c r="O469" i="1" s="1"/>
  <c r="K469" i="1"/>
  <c r="J469" i="1"/>
  <c r="F469" i="1"/>
  <c r="E469" i="1"/>
  <c r="AV468" i="1"/>
  <c r="AU468" i="1"/>
  <c r="AS468" i="1"/>
  <c r="AT468" i="1" s="1"/>
  <c r="AR468" i="1"/>
  <c r="AO468" i="1"/>
  <c r="AP468" i="1" s="1"/>
  <c r="AN468" i="1"/>
  <c r="AL468" i="1"/>
  <c r="AK468" i="1"/>
  <c r="AG468" i="1"/>
  <c r="AF468" i="1"/>
  <c r="Z468" i="1"/>
  <c r="Y468" i="1"/>
  <c r="X468" i="1"/>
  <c r="W468" i="1"/>
  <c r="V468" i="1"/>
  <c r="U468" i="1"/>
  <c r="T468" i="1"/>
  <c r="N468" i="1"/>
  <c r="P468" i="1" s="1"/>
  <c r="M468" i="1"/>
  <c r="O468" i="1" s="1"/>
  <c r="K468" i="1"/>
  <c r="J468" i="1"/>
  <c r="F468" i="1"/>
  <c r="E468" i="1"/>
  <c r="AV467" i="1"/>
  <c r="AU467" i="1"/>
  <c r="AS467" i="1"/>
  <c r="AT467" i="1" s="1"/>
  <c r="AR467" i="1"/>
  <c r="AO467" i="1"/>
  <c r="AP467" i="1" s="1"/>
  <c r="AN467" i="1"/>
  <c r="AL467" i="1"/>
  <c r="AK467" i="1"/>
  <c r="AG467" i="1"/>
  <c r="AF467" i="1"/>
  <c r="Z467" i="1"/>
  <c r="Y467" i="1"/>
  <c r="AA467" i="1" s="1"/>
  <c r="X467" i="1"/>
  <c r="W467" i="1"/>
  <c r="V467" i="1"/>
  <c r="U467" i="1"/>
  <c r="T467" i="1"/>
  <c r="N467" i="1"/>
  <c r="P467" i="1" s="1"/>
  <c r="M467" i="1"/>
  <c r="O467" i="1" s="1"/>
  <c r="K467" i="1"/>
  <c r="J467" i="1"/>
  <c r="F467" i="1"/>
  <c r="E467" i="1"/>
  <c r="AV466" i="1"/>
  <c r="AU466" i="1"/>
  <c r="AS466" i="1"/>
  <c r="AT466" i="1" s="1"/>
  <c r="AR466" i="1"/>
  <c r="AO466" i="1"/>
  <c r="AP466" i="1" s="1"/>
  <c r="AN466" i="1"/>
  <c r="AL466" i="1"/>
  <c r="AK466" i="1"/>
  <c r="AG466" i="1"/>
  <c r="AF466" i="1"/>
  <c r="Z466" i="1"/>
  <c r="Y466" i="1"/>
  <c r="X466" i="1"/>
  <c r="W466" i="1"/>
  <c r="V466" i="1"/>
  <c r="U466" i="1"/>
  <c r="T466" i="1"/>
  <c r="N466" i="1"/>
  <c r="P466" i="1" s="1"/>
  <c r="M466" i="1"/>
  <c r="O466" i="1" s="1"/>
  <c r="K466" i="1"/>
  <c r="J466" i="1"/>
  <c r="F466" i="1"/>
  <c r="E466" i="1"/>
  <c r="AV465" i="1"/>
  <c r="AU465" i="1"/>
  <c r="AS465" i="1"/>
  <c r="AT465" i="1" s="1"/>
  <c r="AR465" i="1"/>
  <c r="AO465" i="1"/>
  <c r="AP465" i="1" s="1"/>
  <c r="AN465" i="1"/>
  <c r="AL465" i="1"/>
  <c r="AK465" i="1"/>
  <c r="AG465" i="1"/>
  <c r="AF465" i="1"/>
  <c r="Z465" i="1"/>
  <c r="Y465" i="1"/>
  <c r="X465" i="1"/>
  <c r="W465" i="1"/>
  <c r="V465" i="1"/>
  <c r="U465" i="1"/>
  <c r="T465" i="1"/>
  <c r="N465" i="1"/>
  <c r="P465" i="1" s="1"/>
  <c r="M465" i="1"/>
  <c r="O465" i="1" s="1"/>
  <c r="K465" i="1"/>
  <c r="J465" i="1"/>
  <c r="F465" i="1"/>
  <c r="E465" i="1"/>
  <c r="AV464" i="1"/>
  <c r="AU464" i="1"/>
  <c r="AS464" i="1"/>
  <c r="AT464" i="1" s="1"/>
  <c r="AR464" i="1"/>
  <c r="AO464" i="1"/>
  <c r="AP464" i="1" s="1"/>
  <c r="AN464" i="1"/>
  <c r="AL464" i="1"/>
  <c r="AK464" i="1"/>
  <c r="AG464" i="1"/>
  <c r="AF464" i="1"/>
  <c r="Z464" i="1"/>
  <c r="Y464" i="1"/>
  <c r="X464" i="1"/>
  <c r="W464" i="1"/>
  <c r="V464" i="1"/>
  <c r="U464" i="1"/>
  <c r="T464" i="1"/>
  <c r="N464" i="1"/>
  <c r="P464" i="1" s="1"/>
  <c r="M464" i="1"/>
  <c r="O464" i="1" s="1"/>
  <c r="K464" i="1"/>
  <c r="J464" i="1"/>
  <c r="F464" i="1"/>
  <c r="E464" i="1"/>
  <c r="AV463" i="1"/>
  <c r="AU463" i="1"/>
  <c r="AS463" i="1"/>
  <c r="AT463" i="1" s="1"/>
  <c r="AR463" i="1"/>
  <c r="AO463" i="1"/>
  <c r="AP463" i="1" s="1"/>
  <c r="AN463" i="1"/>
  <c r="AL463" i="1"/>
  <c r="AK463" i="1"/>
  <c r="AG463" i="1"/>
  <c r="AF463" i="1"/>
  <c r="Z463" i="1"/>
  <c r="Y463" i="1"/>
  <c r="X463" i="1"/>
  <c r="W463" i="1"/>
  <c r="V463" i="1"/>
  <c r="U463" i="1"/>
  <c r="T463" i="1"/>
  <c r="N463" i="1"/>
  <c r="P463" i="1" s="1"/>
  <c r="M463" i="1"/>
  <c r="O463" i="1" s="1"/>
  <c r="K463" i="1"/>
  <c r="J463" i="1"/>
  <c r="F463" i="1"/>
  <c r="E463" i="1"/>
  <c r="AV462" i="1"/>
  <c r="AU462" i="1"/>
  <c r="AS462" i="1"/>
  <c r="AT462" i="1" s="1"/>
  <c r="AR462" i="1"/>
  <c r="AO462" i="1"/>
  <c r="AP462" i="1" s="1"/>
  <c r="AN462" i="1"/>
  <c r="AL462" i="1"/>
  <c r="AK462" i="1"/>
  <c r="AG462" i="1"/>
  <c r="AF462" i="1"/>
  <c r="Z462" i="1"/>
  <c r="Y462" i="1"/>
  <c r="X462" i="1"/>
  <c r="W462" i="1"/>
  <c r="V462" i="1"/>
  <c r="U462" i="1"/>
  <c r="T462" i="1"/>
  <c r="N462" i="1"/>
  <c r="P462" i="1" s="1"/>
  <c r="M462" i="1"/>
  <c r="O462" i="1" s="1"/>
  <c r="K462" i="1"/>
  <c r="J462" i="1"/>
  <c r="F462" i="1"/>
  <c r="E462" i="1"/>
  <c r="AV461" i="1"/>
  <c r="AU461" i="1"/>
  <c r="AS461" i="1"/>
  <c r="AT461" i="1" s="1"/>
  <c r="AR461" i="1"/>
  <c r="AO461" i="1"/>
  <c r="AP461" i="1" s="1"/>
  <c r="AN461" i="1"/>
  <c r="AL461" i="1"/>
  <c r="AK461" i="1"/>
  <c r="AG461" i="1"/>
  <c r="AF461" i="1"/>
  <c r="Z461" i="1"/>
  <c r="Y461" i="1"/>
  <c r="X461" i="1"/>
  <c r="W461" i="1"/>
  <c r="V461" i="1"/>
  <c r="U461" i="1"/>
  <c r="T461" i="1"/>
  <c r="N461" i="1"/>
  <c r="P461" i="1" s="1"/>
  <c r="M461" i="1"/>
  <c r="O461" i="1" s="1"/>
  <c r="K461" i="1"/>
  <c r="J461" i="1"/>
  <c r="F461" i="1"/>
  <c r="E461" i="1"/>
  <c r="AV460" i="1"/>
  <c r="AU460" i="1"/>
  <c r="AS460" i="1"/>
  <c r="AT460" i="1" s="1"/>
  <c r="AR460" i="1"/>
  <c r="AO460" i="1"/>
  <c r="AP460" i="1" s="1"/>
  <c r="AN460" i="1"/>
  <c r="AL460" i="1"/>
  <c r="AK460" i="1"/>
  <c r="AG460" i="1"/>
  <c r="AF460" i="1"/>
  <c r="Z460" i="1"/>
  <c r="Y460" i="1"/>
  <c r="X460" i="1"/>
  <c r="W460" i="1"/>
  <c r="V460" i="1"/>
  <c r="U460" i="1"/>
  <c r="T460" i="1"/>
  <c r="N460" i="1"/>
  <c r="P460" i="1" s="1"/>
  <c r="M460" i="1"/>
  <c r="O460" i="1" s="1"/>
  <c r="K460" i="1"/>
  <c r="J460" i="1"/>
  <c r="F460" i="1"/>
  <c r="E460" i="1"/>
  <c r="AV459" i="1"/>
  <c r="AU459" i="1"/>
  <c r="AS459" i="1"/>
  <c r="AT459" i="1" s="1"/>
  <c r="AR459" i="1"/>
  <c r="AO459" i="1"/>
  <c r="AP459" i="1" s="1"/>
  <c r="AN459" i="1"/>
  <c r="AL459" i="1"/>
  <c r="AK459" i="1"/>
  <c r="AG459" i="1"/>
  <c r="AF459" i="1"/>
  <c r="Z459" i="1"/>
  <c r="Y459" i="1"/>
  <c r="AA459" i="1" s="1"/>
  <c r="X459" i="1"/>
  <c r="W459" i="1"/>
  <c r="V459" i="1"/>
  <c r="U459" i="1"/>
  <c r="T459" i="1"/>
  <c r="N459" i="1"/>
  <c r="P459" i="1" s="1"/>
  <c r="M459" i="1"/>
  <c r="O459" i="1" s="1"/>
  <c r="K459" i="1"/>
  <c r="J459" i="1"/>
  <c r="F459" i="1"/>
  <c r="E459" i="1"/>
  <c r="AV458" i="1"/>
  <c r="AU458" i="1"/>
  <c r="AS458" i="1"/>
  <c r="AT458" i="1" s="1"/>
  <c r="AR458" i="1"/>
  <c r="AO458" i="1"/>
  <c r="AP458" i="1" s="1"/>
  <c r="AN458" i="1"/>
  <c r="AL458" i="1"/>
  <c r="AK458" i="1"/>
  <c r="AG458" i="1"/>
  <c r="AF458" i="1"/>
  <c r="Z458" i="1"/>
  <c r="Y458" i="1"/>
  <c r="X458" i="1"/>
  <c r="W458" i="1"/>
  <c r="V458" i="1"/>
  <c r="U458" i="1"/>
  <c r="T458" i="1"/>
  <c r="N458" i="1"/>
  <c r="P458" i="1" s="1"/>
  <c r="M458" i="1"/>
  <c r="O458" i="1" s="1"/>
  <c r="K458" i="1"/>
  <c r="J458" i="1"/>
  <c r="F458" i="1"/>
  <c r="E458" i="1"/>
  <c r="AV457" i="1"/>
  <c r="AU457" i="1"/>
  <c r="AS457" i="1"/>
  <c r="AT457" i="1" s="1"/>
  <c r="AR457" i="1"/>
  <c r="AO457" i="1"/>
  <c r="AP457" i="1" s="1"/>
  <c r="AN457" i="1"/>
  <c r="AL457" i="1"/>
  <c r="AK457" i="1"/>
  <c r="AG457" i="1"/>
  <c r="AF457" i="1"/>
  <c r="Z457" i="1"/>
  <c r="Y457" i="1"/>
  <c r="X457" i="1"/>
  <c r="W457" i="1"/>
  <c r="V457" i="1"/>
  <c r="U457" i="1"/>
  <c r="T457" i="1"/>
  <c r="N457" i="1"/>
  <c r="P457" i="1" s="1"/>
  <c r="M457" i="1"/>
  <c r="O457" i="1" s="1"/>
  <c r="K457" i="1"/>
  <c r="J457" i="1"/>
  <c r="F457" i="1"/>
  <c r="E457" i="1"/>
  <c r="AV456" i="1"/>
  <c r="AU456" i="1"/>
  <c r="AS456" i="1"/>
  <c r="AT456" i="1" s="1"/>
  <c r="AR456" i="1"/>
  <c r="AO456" i="1"/>
  <c r="AP456" i="1" s="1"/>
  <c r="AN456" i="1"/>
  <c r="AL456" i="1"/>
  <c r="AK456" i="1"/>
  <c r="AG456" i="1"/>
  <c r="AF456" i="1"/>
  <c r="Z456" i="1"/>
  <c r="Y456" i="1"/>
  <c r="X456" i="1"/>
  <c r="W456" i="1"/>
  <c r="V456" i="1"/>
  <c r="U456" i="1"/>
  <c r="T456" i="1"/>
  <c r="N456" i="1"/>
  <c r="P456" i="1" s="1"/>
  <c r="M456" i="1"/>
  <c r="O456" i="1" s="1"/>
  <c r="K456" i="1"/>
  <c r="J456" i="1"/>
  <c r="F456" i="1"/>
  <c r="E456" i="1"/>
  <c r="AV455" i="1"/>
  <c r="AU455" i="1"/>
  <c r="AS455" i="1"/>
  <c r="AT455" i="1" s="1"/>
  <c r="AR455" i="1"/>
  <c r="AO455" i="1"/>
  <c r="AP455" i="1" s="1"/>
  <c r="AN455" i="1"/>
  <c r="AL455" i="1"/>
  <c r="AK455" i="1"/>
  <c r="AG455" i="1"/>
  <c r="AF455" i="1"/>
  <c r="AA455" i="1"/>
  <c r="Z455" i="1"/>
  <c r="Y455" i="1"/>
  <c r="X455" i="1"/>
  <c r="W455" i="1"/>
  <c r="V455" i="1"/>
  <c r="U455" i="1"/>
  <c r="T455" i="1"/>
  <c r="P455" i="1"/>
  <c r="N455" i="1"/>
  <c r="M455" i="1"/>
  <c r="O455" i="1" s="1"/>
  <c r="K455" i="1"/>
  <c r="J455" i="1"/>
  <c r="F455" i="1"/>
  <c r="E455" i="1"/>
  <c r="AV454" i="1"/>
  <c r="AU454" i="1"/>
  <c r="AS454" i="1"/>
  <c r="AT454" i="1" s="1"/>
  <c r="AR454" i="1"/>
  <c r="AO454" i="1"/>
  <c r="AP454" i="1" s="1"/>
  <c r="AN454" i="1"/>
  <c r="AL454" i="1"/>
  <c r="AK454" i="1"/>
  <c r="AG454" i="1"/>
  <c r="AF454" i="1"/>
  <c r="Z454" i="1"/>
  <c r="Y454" i="1"/>
  <c r="X454" i="1"/>
  <c r="W454" i="1"/>
  <c r="V454" i="1"/>
  <c r="U454" i="1"/>
  <c r="T454" i="1"/>
  <c r="N454" i="1"/>
  <c r="P454" i="1" s="1"/>
  <c r="M454" i="1"/>
  <c r="O454" i="1" s="1"/>
  <c r="K454" i="1"/>
  <c r="J454" i="1"/>
  <c r="F454" i="1"/>
  <c r="E454" i="1"/>
  <c r="AV453" i="1"/>
  <c r="AU453" i="1"/>
  <c r="AS453" i="1"/>
  <c r="AT453" i="1" s="1"/>
  <c r="AR453" i="1"/>
  <c r="AO453" i="1"/>
  <c r="AP453" i="1" s="1"/>
  <c r="AN453" i="1"/>
  <c r="AL453" i="1"/>
  <c r="AK453" i="1"/>
  <c r="AG453" i="1"/>
  <c r="AF453" i="1"/>
  <c r="Z453" i="1"/>
  <c r="Y453" i="1"/>
  <c r="AA453" i="1" s="1"/>
  <c r="X453" i="1"/>
  <c r="W453" i="1"/>
  <c r="V453" i="1"/>
  <c r="U453" i="1"/>
  <c r="T453" i="1"/>
  <c r="N453" i="1"/>
  <c r="P453" i="1" s="1"/>
  <c r="M453" i="1"/>
  <c r="O453" i="1" s="1"/>
  <c r="K453" i="1"/>
  <c r="J453" i="1"/>
  <c r="F453" i="1"/>
  <c r="E453" i="1"/>
  <c r="AV452" i="1"/>
  <c r="AU452" i="1"/>
  <c r="AS452" i="1"/>
  <c r="AT452" i="1" s="1"/>
  <c r="AR452" i="1"/>
  <c r="AO452" i="1"/>
  <c r="AP452" i="1" s="1"/>
  <c r="AN452" i="1"/>
  <c r="AL452" i="1"/>
  <c r="AK452" i="1"/>
  <c r="AG452" i="1"/>
  <c r="AF452" i="1"/>
  <c r="Z452" i="1"/>
  <c r="Y452" i="1"/>
  <c r="X452" i="1"/>
  <c r="W452" i="1"/>
  <c r="V452" i="1"/>
  <c r="U452" i="1"/>
  <c r="T452" i="1"/>
  <c r="N452" i="1"/>
  <c r="P452" i="1" s="1"/>
  <c r="M452" i="1"/>
  <c r="O452" i="1" s="1"/>
  <c r="K452" i="1"/>
  <c r="J452" i="1"/>
  <c r="F452" i="1"/>
  <c r="E452" i="1"/>
  <c r="AV451" i="1"/>
  <c r="AU451" i="1"/>
  <c r="AS451" i="1"/>
  <c r="AT451" i="1" s="1"/>
  <c r="AR451" i="1"/>
  <c r="AO451" i="1"/>
  <c r="AP451" i="1" s="1"/>
  <c r="AN451" i="1"/>
  <c r="AL451" i="1"/>
  <c r="AK451" i="1"/>
  <c r="AG451" i="1"/>
  <c r="AF451" i="1"/>
  <c r="Z451" i="1"/>
  <c r="Y451" i="1"/>
  <c r="AA451" i="1" s="1"/>
  <c r="X451" i="1"/>
  <c r="W451" i="1"/>
  <c r="V451" i="1"/>
  <c r="U451" i="1"/>
  <c r="T451" i="1"/>
  <c r="N451" i="1"/>
  <c r="P451" i="1" s="1"/>
  <c r="M451" i="1"/>
  <c r="O451" i="1" s="1"/>
  <c r="K451" i="1"/>
  <c r="J451" i="1"/>
  <c r="F451" i="1"/>
  <c r="E451" i="1"/>
  <c r="AV450" i="1"/>
  <c r="AU450" i="1"/>
  <c r="AS450" i="1"/>
  <c r="AT450" i="1" s="1"/>
  <c r="AR450" i="1"/>
  <c r="AO450" i="1"/>
  <c r="AP450" i="1" s="1"/>
  <c r="AN450" i="1"/>
  <c r="AL450" i="1"/>
  <c r="AK450" i="1"/>
  <c r="AG450" i="1"/>
  <c r="AF450" i="1"/>
  <c r="Z450" i="1"/>
  <c r="Y450" i="1"/>
  <c r="X450" i="1"/>
  <c r="W450" i="1"/>
  <c r="V450" i="1"/>
  <c r="U450" i="1"/>
  <c r="T450" i="1"/>
  <c r="N450" i="1"/>
  <c r="P450" i="1" s="1"/>
  <c r="M450" i="1"/>
  <c r="O450" i="1" s="1"/>
  <c r="K450" i="1"/>
  <c r="J450" i="1"/>
  <c r="F450" i="1"/>
  <c r="E450" i="1"/>
  <c r="AV449" i="1"/>
  <c r="AU449" i="1"/>
  <c r="AS449" i="1"/>
  <c r="AT449" i="1" s="1"/>
  <c r="AR449" i="1"/>
  <c r="AO449" i="1"/>
  <c r="AP449" i="1" s="1"/>
  <c r="AN449" i="1"/>
  <c r="AL449" i="1"/>
  <c r="AK449" i="1"/>
  <c r="AG449" i="1"/>
  <c r="AF449" i="1"/>
  <c r="Z449" i="1"/>
  <c r="Y449" i="1"/>
  <c r="AA449" i="1" s="1"/>
  <c r="X449" i="1"/>
  <c r="W449" i="1"/>
  <c r="V449" i="1"/>
  <c r="U449" i="1"/>
  <c r="T449" i="1"/>
  <c r="N449" i="1"/>
  <c r="P449" i="1" s="1"/>
  <c r="M449" i="1"/>
  <c r="O449" i="1" s="1"/>
  <c r="K449" i="1"/>
  <c r="J449" i="1"/>
  <c r="F449" i="1"/>
  <c r="E449" i="1"/>
  <c r="AV448" i="1"/>
  <c r="AU448" i="1"/>
  <c r="AS448" i="1"/>
  <c r="AT448" i="1" s="1"/>
  <c r="AR448" i="1"/>
  <c r="AO448" i="1"/>
  <c r="AP448" i="1" s="1"/>
  <c r="AN448" i="1"/>
  <c r="AL448" i="1"/>
  <c r="AK448" i="1"/>
  <c r="AG448" i="1"/>
  <c r="AF448" i="1"/>
  <c r="Z448" i="1"/>
  <c r="Y448" i="1"/>
  <c r="X448" i="1"/>
  <c r="W448" i="1"/>
  <c r="V448" i="1"/>
  <c r="U448" i="1"/>
  <c r="T448" i="1"/>
  <c r="N448" i="1"/>
  <c r="P448" i="1" s="1"/>
  <c r="M448" i="1"/>
  <c r="O448" i="1" s="1"/>
  <c r="K448" i="1"/>
  <c r="J448" i="1"/>
  <c r="F448" i="1"/>
  <c r="E448" i="1"/>
  <c r="AV447" i="1"/>
  <c r="AU447" i="1"/>
  <c r="AS447" i="1"/>
  <c r="AT447" i="1" s="1"/>
  <c r="AR447" i="1"/>
  <c r="AO447" i="1"/>
  <c r="AP447" i="1" s="1"/>
  <c r="AN447" i="1"/>
  <c r="AL447" i="1"/>
  <c r="AK447" i="1"/>
  <c r="AG447" i="1"/>
  <c r="AF447" i="1"/>
  <c r="Z447" i="1"/>
  <c r="AB447" i="1" s="1"/>
  <c r="Y447" i="1"/>
  <c r="X447" i="1"/>
  <c r="W447" i="1"/>
  <c r="V447" i="1"/>
  <c r="U447" i="1"/>
  <c r="T447" i="1"/>
  <c r="N447" i="1"/>
  <c r="P447" i="1" s="1"/>
  <c r="M447" i="1"/>
  <c r="O447" i="1" s="1"/>
  <c r="K447" i="1"/>
  <c r="J447" i="1"/>
  <c r="F447" i="1"/>
  <c r="E447" i="1"/>
  <c r="AV446" i="1"/>
  <c r="AU446" i="1"/>
  <c r="AS446" i="1"/>
  <c r="AT446" i="1" s="1"/>
  <c r="AR446" i="1"/>
  <c r="AO446" i="1"/>
  <c r="AP446" i="1" s="1"/>
  <c r="AN446" i="1"/>
  <c r="AL446" i="1"/>
  <c r="AK446" i="1"/>
  <c r="AG446" i="1"/>
  <c r="AF446" i="1"/>
  <c r="Z446" i="1"/>
  <c r="Y446" i="1"/>
  <c r="X446" i="1"/>
  <c r="W446" i="1"/>
  <c r="V446" i="1"/>
  <c r="U446" i="1"/>
  <c r="T446" i="1"/>
  <c r="N446" i="1"/>
  <c r="P446" i="1" s="1"/>
  <c r="M446" i="1"/>
  <c r="O446" i="1" s="1"/>
  <c r="K446" i="1"/>
  <c r="J446" i="1"/>
  <c r="F446" i="1"/>
  <c r="E446" i="1"/>
  <c r="AV445" i="1"/>
  <c r="AU445" i="1"/>
  <c r="AS445" i="1"/>
  <c r="AT445" i="1" s="1"/>
  <c r="AR445" i="1"/>
  <c r="AO445" i="1"/>
  <c r="AP445" i="1" s="1"/>
  <c r="AN445" i="1"/>
  <c r="AL445" i="1"/>
  <c r="AK445" i="1"/>
  <c r="AG445" i="1"/>
  <c r="AF445" i="1"/>
  <c r="Z445" i="1"/>
  <c r="Y445" i="1"/>
  <c r="X445" i="1"/>
  <c r="W445" i="1"/>
  <c r="V445" i="1"/>
  <c r="U445" i="1"/>
  <c r="T445" i="1"/>
  <c r="N445" i="1"/>
  <c r="P445" i="1" s="1"/>
  <c r="M445" i="1"/>
  <c r="O445" i="1" s="1"/>
  <c r="K445" i="1"/>
  <c r="J445" i="1"/>
  <c r="F445" i="1"/>
  <c r="E445" i="1"/>
  <c r="AV444" i="1"/>
  <c r="AU444" i="1"/>
  <c r="AS444" i="1"/>
  <c r="AT444" i="1" s="1"/>
  <c r="AR444" i="1"/>
  <c r="AO444" i="1"/>
  <c r="AP444" i="1" s="1"/>
  <c r="AN444" i="1"/>
  <c r="AL444" i="1"/>
  <c r="AK444" i="1"/>
  <c r="AG444" i="1"/>
  <c r="AF444" i="1"/>
  <c r="Z444" i="1"/>
  <c r="Y444" i="1"/>
  <c r="X444" i="1"/>
  <c r="W444" i="1"/>
  <c r="V444" i="1"/>
  <c r="U444" i="1"/>
  <c r="T444" i="1"/>
  <c r="N444" i="1"/>
  <c r="P444" i="1" s="1"/>
  <c r="M444" i="1"/>
  <c r="O444" i="1" s="1"/>
  <c r="K444" i="1"/>
  <c r="J444" i="1"/>
  <c r="F444" i="1"/>
  <c r="E444" i="1"/>
  <c r="AV443" i="1"/>
  <c r="AU443" i="1"/>
  <c r="AS443" i="1"/>
  <c r="AT443" i="1" s="1"/>
  <c r="AR443" i="1"/>
  <c r="AO443" i="1"/>
  <c r="AP443" i="1" s="1"/>
  <c r="AN443" i="1"/>
  <c r="AL443" i="1"/>
  <c r="AK443" i="1"/>
  <c r="AG443" i="1"/>
  <c r="AF443" i="1"/>
  <c r="Z443" i="1"/>
  <c r="Y443" i="1"/>
  <c r="AA443" i="1" s="1"/>
  <c r="X443" i="1"/>
  <c r="W443" i="1"/>
  <c r="V443" i="1"/>
  <c r="U443" i="1"/>
  <c r="T443" i="1"/>
  <c r="N443" i="1"/>
  <c r="P443" i="1" s="1"/>
  <c r="M443" i="1"/>
  <c r="O443" i="1" s="1"/>
  <c r="K443" i="1"/>
  <c r="J443" i="1"/>
  <c r="F443" i="1"/>
  <c r="E443" i="1"/>
  <c r="AV442" i="1"/>
  <c r="AU442" i="1"/>
  <c r="AS442" i="1"/>
  <c r="AT442" i="1" s="1"/>
  <c r="AR442" i="1"/>
  <c r="AO442" i="1"/>
  <c r="AP442" i="1" s="1"/>
  <c r="AN442" i="1"/>
  <c r="AL442" i="1"/>
  <c r="AK442" i="1"/>
  <c r="AG442" i="1"/>
  <c r="AF442" i="1"/>
  <c r="Z442" i="1"/>
  <c r="Y442" i="1"/>
  <c r="X442" i="1"/>
  <c r="W442" i="1"/>
  <c r="V442" i="1"/>
  <c r="U442" i="1"/>
  <c r="T442" i="1"/>
  <c r="N442" i="1"/>
  <c r="P442" i="1" s="1"/>
  <c r="M442" i="1"/>
  <c r="O442" i="1" s="1"/>
  <c r="K442" i="1"/>
  <c r="J442" i="1"/>
  <c r="F442" i="1"/>
  <c r="E442" i="1"/>
  <c r="AV441" i="1"/>
  <c r="AU441" i="1"/>
  <c r="AS441" i="1"/>
  <c r="AT441" i="1" s="1"/>
  <c r="AR441" i="1"/>
  <c r="AO441" i="1"/>
  <c r="AP441" i="1" s="1"/>
  <c r="AN441" i="1"/>
  <c r="AL441" i="1"/>
  <c r="AK441" i="1"/>
  <c r="AG441" i="1"/>
  <c r="AF441" i="1"/>
  <c r="Z441" i="1"/>
  <c r="Y441" i="1"/>
  <c r="X441" i="1"/>
  <c r="W441" i="1"/>
  <c r="V441" i="1"/>
  <c r="U441" i="1"/>
  <c r="T441" i="1"/>
  <c r="N441" i="1"/>
  <c r="P441" i="1" s="1"/>
  <c r="M441" i="1"/>
  <c r="O441" i="1" s="1"/>
  <c r="K441" i="1"/>
  <c r="J441" i="1"/>
  <c r="F441" i="1"/>
  <c r="E441" i="1"/>
  <c r="AV440" i="1"/>
  <c r="AU440" i="1"/>
  <c r="AS440" i="1"/>
  <c r="AT440" i="1" s="1"/>
  <c r="AR440" i="1"/>
  <c r="AO440" i="1"/>
  <c r="AP440" i="1" s="1"/>
  <c r="AN440" i="1"/>
  <c r="AL440" i="1"/>
  <c r="AK440" i="1"/>
  <c r="AG440" i="1"/>
  <c r="AF440" i="1"/>
  <c r="Z440" i="1"/>
  <c r="AB440" i="1" s="1"/>
  <c r="Y440" i="1"/>
  <c r="X440" i="1"/>
  <c r="W440" i="1"/>
  <c r="V440" i="1"/>
  <c r="U440" i="1"/>
  <c r="T440" i="1"/>
  <c r="N440" i="1"/>
  <c r="P440" i="1" s="1"/>
  <c r="M440" i="1"/>
  <c r="O440" i="1" s="1"/>
  <c r="K440" i="1"/>
  <c r="J440" i="1"/>
  <c r="F440" i="1"/>
  <c r="E440" i="1"/>
  <c r="AV439" i="1"/>
  <c r="AU439" i="1"/>
  <c r="AS439" i="1"/>
  <c r="AT439" i="1" s="1"/>
  <c r="AR439" i="1"/>
  <c r="AO439" i="1"/>
  <c r="AP439" i="1" s="1"/>
  <c r="AN439" i="1"/>
  <c r="AL439" i="1"/>
  <c r="AK439" i="1"/>
  <c r="AG439" i="1"/>
  <c r="AF439" i="1"/>
  <c r="Z439" i="1"/>
  <c r="Y439" i="1"/>
  <c r="X439" i="1"/>
  <c r="W439" i="1"/>
  <c r="V439" i="1"/>
  <c r="U439" i="1"/>
  <c r="T439" i="1"/>
  <c r="N439" i="1"/>
  <c r="P439" i="1" s="1"/>
  <c r="M439" i="1"/>
  <c r="O439" i="1" s="1"/>
  <c r="K439" i="1"/>
  <c r="J439" i="1"/>
  <c r="F439" i="1"/>
  <c r="E439" i="1"/>
  <c r="AV438" i="1"/>
  <c r="AU438" i="1"/>
  <c r="AS438" i="1"/>
  <c r="AT438" i="1" s="1"/>
  <c r="AR438" i="1"/>
  <c r="AO438" i="1"/>
  <c r="AP438" i="1" s="1"/>
  <c r="AN438" i="1"/>
  <c r="AL438" i="1"/>
  <c r="AK438" i="1"/>
  <c r="AG438" i="1"/>
  <c r="AF438" i="1"/>
  <c r="Z438" i="1"/>
  <c r="Y438" i="1"/>
  <c r="X438" i="1"/>
  <c r="W438" i="1"/>
  <c r="V438" i="1"/>
  <c r="U438" i="1"/>
  <c r="T438" i="1"/>
  <c r="N438" i="1"/>
  <c r="P438" i="1" s="1"/>
  <c r="M438" i="1"/>
  <c r="O438" i="1" s="1"/>
  <c r="K438" i="1"/>
  <c r="J438" i="1"/>
  <c r="F438" i="1"/>
  <c r="E438" i="1"/>
  <c r="AV437" i="1"/>
  <c r="AU437" i="1"/>
  <c r="AS437" i="1"/>
  <c r="AT437" i="1" s="1"/>
  <c r="AR437" i="1"/>
  <c r="AO437" i="1"/>
  <c r="AP437" i="1" s="1"/>
  <c r="AN437" i="1"/>
  <c r="AL437" i="1"/>
  <c r="AK437" i="1"/>
  <c r="AG437" i="1"/>
  <c r="AF437" i="1"/>
  <c r="Z437" i="1"/>
  <c r="Y437" i="1"/>
  <c r="X437" i="1"/>
  <c r="W437" i="1"/>
  <c r="V437" i="1"/>
  <c r="U437" i="1"/>
  <c r="T437" i="1"/>
  <c r="N437" i="1"/>
  <c r="P437" i="1" s="1"/>
  <c r="M437" i="1"/>
  <c r="O437" i="1" s="1"/>
  <c r="K437" i="1"/>
  <c r="J437" i="1"/>
  <c r="F437" i="1"/>
  <c r="E437" i="1"/>
  <c r="AV436" i="1"/>
  <c r="AU436" i="1"/>
  <c r="AS436" i="1"/>
  <c r="AT436" i="1" s="1"/>
  <c r="AR436" i="1"/>
  <c r="AO436" i="1"/>
  <c r="AP436" i="1" s="1"/>
  <c r="AN436" i="1"/>
  <c r="AL436" i="1"/>
  <c r="AK436" i="1"/>
  <c r="AG436" i="1"/>
  <c r="AF436" i="1"/>
  <c r="Z436" i="1"/>
  <c r="Y436" i="1"/>
  <c r="X436" i="1"/>
  <c r="W436" i="1"/>
  <c r="V436" i="1"/>
  <c r="U436" i="1"/>
  <c r="T436" i="1"/>
  <c r="N436" i="1"/>
  <c r="P436" i="1" s="1"/>
  <c r="M436" i="1"/>
  <c r="O436" i="1" s="1"/>
  <c r="K436" i="1"/>
  <c r="J436" i="1"/>
  <c r="F436" i="1"/>
  <c r="E436" i="1"/>
  <c r="AV435" i="1"/>
  <c r="AU435" i="1"/>
  <c r="AS435" i="1"/>
  <c r="AT435" i="1" s="1"/>
  <c r="AR435" i="1"/>
  <c r="AO435" i="1"/>
  <c r="AP435" i="1" s="1"/>
  <c r="AN435" i="1"/>
  <c r="AL435" i="1"/>
  <c r="AK435" i="1"/>
  <c r="AG435" i="1"/>
  <c r="AF435" i="1"/>
  <c r="Z435" i="1"/>
  <c r="Y435" i="1"/>
  <c r="AA435" i="1" s="1"/>
  <c r="X435" i="1"/>
  <c r="W435" i="1"/>
  <c r="V435" i="1"/>
  <c r="U435" i="1"/>
  <c r="T435" i="1"/>
  <c r="N435" i="1"/>
  <c r="P435" i="1" s="1"/>
  <c r="M435" i="1"/>
  <c r="O435" i="1" s="1"/>
  <c r="K435" i="1"/>
  <c r="J435" i="1"/>
  <c r="F435" i="1"/>
  <c r="E435" i="1"/>
  <c r="AV434" i="1"/>
  <c r="AU434" i="1"/>
  <c r="AS434" i="1"/>
  <c r="AT434" i="1" s="1"/>
  <c r="AR434" i="1"/>
  <c r="AO434" i="1"/>
  <c r="AP434" i="1" s="1"/>
  <c r="AN434" i="1"/>
  <c r="AL434" i="1"/>
  <c r="AK434" i="1"/>
  <c r="AG434" i="1"/>
  <c r="AF434" i="1"/>
  <c r="Z434" i="1"/>
  <c r="AB434" i="1" s="1"/>
  <c r="Y434" i="1"/>
  <c r="AA434" i="1" s="1"/>
  <c r="X434" i="1"/>
  <c r="W434" i="1"/>
  <c r="V434" i="1"/>
  <c r="U434" i="1"/>
  <c r="T434" i="1"/>
  <c r="N434" i="1"/>
  <c r="P434" i="1" s="1"/>
  <c r="M434" i="1"/>
  <c r="O434" i="1" s="1"/>
  <c r="K434" i="1"/>
  <c r="J434" i="1"/>
  <c r="F434" i="1"/>
  <c r="E434" i="1"/>
  <c r="AV433" i="1"/>
  <c r="AU433" i="1"/>
  <c r="AS433" i="1"/>
  <c r="AT433" i="1" s="1"/>
  <c r="AR433" i="1"/>
  <c r="AO433" i="1"/>
  <c r="AP433" i="1" s="1"/>
  <c r="AN433" i="1"/>
  <c r="AL433" i="1"/>
  <c r="AK433" i="1"/>
  <c r="AG433" i="1"/>
  <c r="AF433" i="1"/>
  <c r="Z433" i="1"/>
  <c r="Y433" i="1"/>
  <c r="X433" i="1"/>
  <c r="W433" i="1"/>
  <c r="V433" i="1"/>
  <c r="U433" i="1"/>
  <c r="T433" i="1"/>
  <c r="N433" i="1"/>
  <c r="P433" i="1" s="1"/>
  <c r="M433" i="1"/>
  <c r="O433" i="1" s="1"/>
  <c r="K433" i="1"/>
  <c r="J433" i="1"/>
  <c r="F433" i="1"/>
  <c r="E433" i="1"/>
  <c r="AV432" i="1"/>
  <c r="AU432" i="1"/>
  <c r="AS432" i="1"/>
  <c r="AT432" i="1" s="1"/>
  <c r="AR432" i="1"/>
  <c r="AO432" i="1"/>
  <c r="AP432" i="1" s="1"/>
  <c r="AN432" i="1"/>
  <c r="AL432" i="1"/>
  <c r="AK432" i="1"/>
  <c r="AG432" i="1"/>
  <c r="AF432" i="1"/>
  <c r="Z432" i="1"/>
  <c r="Y432" i="1"/>
  <c r="X432" i="1"/>
  <c r="W432" i="1"/>
  <c r="V432" i="1"/>
  <c r="U432" i="1"/>
  <c r="T432" i="1"/>
  <c r="N432" i="1"/>
  <c r="P432" i="1" s="1"/>
  <c r="M432" i="1"/>
  <c r="O432" i="1" s="1"/>
  <c r="K432" i="1"/>
  <c r="J432" i="1"/>
  <c r="F432" i="1"/>
  <c r="E432" i="1"/>
  <c r="AV431" i="1"/>
  <c r="AU431" i="1"/>
  <c r="AS431" i="1"/>
  <c r="AT431" i="1" s="1"/>
  <c r="AR431" i="1"/>
  <c r="AO431" i="1"/>
  <c r="AP431" i="1" s="1"/>
  <c r="AN431" i="1"/>
  <c r="AL431" i="1"/>
  <c r="AK431" i="1"/>
  <c r="AG431" i="1"/>
  <c r="AF431" i="1"/>
  <c r="Z431" i="1"/>
  <c r="AB431" i="1" s="1"/>
  <c r="Y431" i="1"/>
  <c r="AA431" i="1" s="1"/>
  <c r="X431" i="1"/>
  <c r="W431" i="1"/>
  <c r="V431" i="1"/>
  <c r="U431" i="1"/>
  <c r="T431" i="1"/>
  <c r="N431" i="1"/>
  <c r="P431" i="1" s="1"/>
  <c r="M431" i="1"/>
  <c r="O431" i="1" s="1"/>
  <c r="K431" i="1"/>
  <c r="J431" i="1"/>
  <c r="F431" i="1"/>
  <c r="E431" i="1"/>
  <c r="AV430" i="1"/>
  <c r="AU430" i="1"/>
  <c r="AS430" i="1"/>
  <c r="AT430" i="1" s="1"/>
  <c r="AR430" i="1"/>
  <c r="AO430" i="1"/>
  <c r="AP430" i="1" s="1"/>
  <c r="AN430" i="1"/>
  <c r="AL430" i="1"/>
  <c r="AK430" i="1"/>
  <c r="AG430" i="1"/>
  <c r="AF430" i="1"/>
  <c r="Z430" i="1"/>
  <c r="AB430" i="1" s="1"/>
  <c r="Y430" i="1"/>
  <c r="AA430" i="1" s="1"/>
  <c r="X430" i="1"/>
  <c r="W430" i="1"/>
  <c r="V430" i="1"/>
  <c r="U430" i="1"/>
  <c r="T430" i="1"/>
  <c r="N430" i="1"/>
  <c r="P430" i="1" s="1"/>
  <c r="M430" i="1"/>
  <c r="O430" i="1" s="1"/>
  <c r="K430" i="1"/>
  <c r="J430" i="1"/>
  <c r="F430" i="1"/>
  <c r="E430" i="1"/>
  <c r="AV429" i="1"/>
  <c r="AU429" i="1"/>
  <c r="AS429" i="1"/>
  <c r="AT429" i="1" s="1"/>
  <c r="AR429" i="1"/>
  <c r="AO429" i="1"/>
  <c r="AP429" i="1" s="1"/>
  <c r="AN429" i="1"/>
  <c r="AL429" i="1"/>
  <c r="AK429" i="1"/>
  <c r="AG429" i="1"/>
  <c r="AF429" i="1"/>
  <c r="Z429" i="1"/>
  <c r="AB429" i="1" s="1"/>
  <c r="Y429" i="1"/>
  <c r="X429" i="1"/>
  <c r="W429" i="1"/>
  <c r="V429" i="1"/>
  <c r="U429" i="1"/>
  <c r="T429" i="1"/>
  <c r="N429" i="1"/>
  <c r="P429" i="1" s="1"/>
  <c r="M429" i="1"/>
  <c r="O429" i="1" s="1"/>
  <c r="K429" i="1"/>
  <c r="J429" i="1"/>
  <c r="F429" i="1"/>
  <c r="E429" i="1"/>
  <c r="AV428" i="1"/>
  <c r="AU428" i="1"/>
  <c r="AS428" i="1"/>
  <c r="AT428" i="1" s="1"/>
  <c r="AR428" i="1"/>
  <c r="AO428" i="1"/>
  <c r="AP428" i="1" s="1"/>
  <c r="AN428" i="1"/>
  <c r="AL428" i="1"/>
  <c r="AK428" i="1"/>
  <c r="AG428" i="1"/>
  <c r="AF428" i="1"/>
  <c r="Z428" i="1"/>
  <c r="Y428" i="1"/>
  <c r="X428" i="1"/>
  <c r="W428" i="1"/>
  <c r="V428" i="1"/>
  <c r="U428" i="1"/>
  <c r="T428" i="1"/>
  <c r="N428" i="1"/>
  <c r="P428" i="1" s="1"/>
  <c r="M428" i="1"/>
  <c r="O428" i="1" s="1"/>
  <c r="K428" i="1"/>
  <c r="J428" i="1"/>
  <c r="F428" i="1"/>
  <c r="E428" i="1"/>
  <c r="AV427" i="1"/>
  <c r="AU427" i="1"/>
  <c r="AS427" i="1"/>
  <c r="AT427" i="1" s="1"/>
  <c r="AR427" i="1"/>
  <c r="AO427" i="1"/>
  <c r="AP427" i="1" s="1"/>
  <c r="AN427" i="1"/>
  <c r="AL427" i="1"/>
  <c r="AK427" i="1"/>
  <c r="AG427" i="1"/>
  <c r="AF427" i="1"/>
  <c r="Z427" i="1"/>
  <c r="Y427" i="1"/>
  <c r="X427" i="1"/>
  <c r="W427" i="1"/>
  <c r="V427" i="1"/>
  <c r="U427" i="1"/>
  <c r="T427" i="1"/>
  <c r="N427" i="1"/>
  <c r="P427" i="1" s="1"/>
  <c r="M427" i="1"/>
  <c r="O427" i="1" s="1"/>
  <c r="K427" i="1"/>
  <c r="J427" i="1"/>
  <c r="F427" i="1"/>
  <c r="E427" i="1"/>
  <c r="AV426" i="1"/>
  <c r="AU426" i="1"/>
  <c r="AS426" i="1"/>
  <c r="AT426" i="1" s="1"/>
  <c r="AR426" i="1"/>
  <c r="AO426" i="1"/>
  <c r="AP426" i="1" s="1"/>
  <c r="AN426" i="1"/>
  <c r="AL426" i="1"/>
  <c r="AK426" i="1"/>
  <c r="AG426" i="1"/>
  <c r="AF426" i="1"/>
  <c r="Z426" i="1"/>
  <c r="Y426" i="1"/>
  <c r="X426" i="1"/>
  <c r="W426" i="1"/>
  <c r="V426" i="1"/>
  <c r="U426" i="1"/>
  <c r="T426" i="1"/>
  <c r="N426" i="1"/>
  <c r="P426" i="1" s="1"/>
  <c r="M426" i="1"/>
  <c r="O426" i="1" s="1"/>
  <c r="K426" i="1"/>
  <c r="J426" i="1"/>
  <c r="F426" i="1"/>
  <c r="E426" i="1"/>
  <c r="AV425" i="1"/>
  <c r="AU425" i="1"/>
  <c r="AS425" i="1"/>
  <c r="AT425" i="1" s="1"/>
  <c r="AR425" i="1"/>
  <c r="AO425" i="1"/>
  <c r="AP425" i="1" s="1"/>
  <c r="AN425" i="1"/>
  <c r="AL425" i="1"/>
  <c r="AK425" i="1"/>
  <c r="AG425" i="1"/>
  <c r="AF425" i="1"/>
  <c r="Z425" i="1"/>
  <c r="Y425" i="1"/>
  <c r="X425" i="1"/>
  <c r="W425" i="1"/>
  <c r="V425" i="1"/>
  <c r="U425" i="1"/>
  <c r="T425" i="1"/>
  <c r="N425" i="1"/>
  <c r="P425" i="1" s="1"/>
  <c r="M425" i="1"/>
  <c r="O425" i="1" s="1"/>
  <c r="K425" i="1"/>
  <c r="J425" i="1"/>
  <c r="F425" i="1"/>
  <c r="E425" i="1"/>
  <c r="AV424" i="1"/>
  <c r="AU424" i="1"/>
  <c r="AS424" i="1"/>
  <c r="AT424" i="1" s="1"/>
  <c r="AR424" i="1"/>
  <c r="AO424" i="1"/>
  <c r="AP424" i="1" s="1"/>
  <c r="AN424" i="1"/>
  <c r="AL424" i="1"/>
  <c r="AK424" i="1"/>
  <c r="AG424" i="1"/>
  <c r="AF424" i="1"/>
  <c r="Z424" i="1"/>
  <c r="Y424" i="1"/>
  <c r="X424" i="1"/>
  <c r="W424" i="1"/>
  <c r="V424" i="1"/>
  <c r="U424" i="1"/>
  <c r="T424" i="1"/>
  <c r="N424" i="1"/>
  <c r="P424" i="1" s="1"/>
  <c r="M424" i="1"/>
  <c r="O424" i="1" s="1"/>
  <c r="K424" i="1"/>
  <c r="J424" i="1"/>
  <c r="F424" i="1"/>
  <c r="E424" i="1"/>
  <c r="AV423" i="1"/>
  <c r="AU423" i="1"/>
  <c r="AS423" i="1"/>
  <c r="AT423" i="1" s="1"/>
  <c r="AR423" i="1"/>
  <c r="AO423" i="1"/>
  <c r="AP423" i="1" s="1"/>
  <c r="AN423" i="1"/>
  <c r="AL423" i="1"/>
  <c r="AK423" i="1"/>
  <c r="AG423" i="1"/>
  <c r="AF423" i="1"/>
  <c r="Z423" i="1"/>
  <c r="Y423" i="1"/>
  <c r="X423" i="1"/>
  <c r="W423" i="1"/>
  <c r="V423" i="1"/>
  <c r="U423" i="1"/>
  <c r="T423" i="1"/>
  <c r="N423" i="1"/>
  <c r="P423" i="1" s="1"/>
  <c r="M423" i="1"/>
  <c r="O423" i="1" s="1"/>
  <c r="K423" i="1"/>
  <c r="J423" i="1"/>
  <c r="F423" i="1"/>
  <c r="E423" i="1"/>
  <c r="AV422" i="1"/>
  <c r="AU422" i="1"/>
  <c r="AS422" i="1"/>
  <c r="AT422" i="1" s="1"/>
  <c r="AR422" i="1"/>
  <c r="AP422" i="1"/>
  <c r="AO422" i="1"/>
  <c r="AN422" i="1"/>
  <c r="AL422" i="1"/>
  <c r="AK422" i="1"/>
  <c r="AG422" i="1"/>
  <c r="AF422" i="1"/>
  <c r="Z422" i="1"/>
  <c r="AB422" i="1" s="1"/>
  <c r="Y422" i="1"/>
  <c r="AA422" i="1" s="1"/>
  <c r="X422" i="1"/>
  <c r="W422" i="1"/>
  <c r="V422" i="1"/>
  <c r="U422" i="1"/>
  <c r="T422" i="1"/>
  <c r="N422" i="1"/>
  <c r="P422" i="1" s="1"/>
  <c r="M422" i="1"/>
  <c r="O422" i="1" s="1"/>
  <c r="K422" i="1"/>
  <c r="J422" i="1"/>
  <c r="F422" i="1"/>
  <c r="E422" i="1"/>
  <c r="AV421" i="1"/>
  <c r="AU421" i="1"/>
  <c r="AS421" i="1"/>
  <c r="AT421" i="1" s="1"/>
  <c r="AR421" i="1"/>
  <c r="AO421" i="1"/>
  <c r="AP421" i="1" s="1"/>
  <c r="AN421" i="1"/>
  <c r="AL421" i="1"/>
  <c r="AK421" i="1"/>
  <c r="AG421" i="1"/>
  <c r="AF421" i="1"/>
  <c r="Z421" i="1"/>
  <c r="Y421" i="1"/>
  <c r="X421" i="1"/>
  <c r="W421" i="1"/>
  <c r="V421" i="1"/>
  <c r="U421" i="1"/>
  <c r="T421" i="1"/>
  <c r="N421" i="1"/>
  <c r="P421" i="1" s="1"/>
  <c r="M421" i="1"/>
  <c r="O421" i="1" s="1"/>
  <c r="K421" i="1"/>
  <c r="J421" i="1"/>
  <c r="F421" i="1"/>
  <c r="E421" i="1"/>
  <c r="AV420" i="1"/>
  <c r="AU420" i="1"/>
  <c r="AS420" i="1"/>
  <c r="AT420" i="1" s="1"/>
  <c r="AR420" i="1"/>
  <c r="AO420" i="1"/>
  <c r="AP420" i="1" s="1"/>
  <c r="AN420" i="1"/>
  <c r="AL420" i="1"/>
  <c r="AK420" i="1"/>
  <c r="AG420" i="1"/>
  <c r="AF420" i="1"/>
  <c r="Z420" i="1"/>
  <c r="Y420" i="1"/>
  <c r="AA420" i="1" s="1"/>
  <c r="X420" i="1"/>
  <c r="W420" i="1"/>
  <c r="V420" i="1"/>
  <c r="U420" i="1"/>
  <c r="T420" i="1"/>
  <c r="N420" i="1"/>
  <c r="P420" i="1" s="1"/>
  <c r="M420" i="1"/>
  <c r="O420" i="1" s="1"/>
  <c r="K420" i="1"/>
  <c r="J420" i="1"/>
  <c r="F420" i="1"/>
  <c r="E420" i="1"/>
  <c r="AV419" i="1"/>
  <c r="AU419" i="1"/>
  <c r="AS419" i="1"/>
  <c r="AT419" i="1" s="1"/>
  <c r="AR419" i="1"/>
  <c r="AO419" i="1"/>
  <c r="AP419" i="1" s="1"/>
  <c r="AN419" i="1"/>
  <c r="AL419" i="1"/>
  <c r="AK419" i="1"/>
  <c r="AG419" i="1"/>
  <c r="AF419" i="1"/>
  <c r="Z419" i="1"/>
  <c r="Y419" i="1"/>
  <c r="X419" i="1"/>
  <c r="W419" i="1"/>
  <c r="V419" i="1"/>
  <c r="U419" i="1"/>
  <c r="T419" i="1"/>
  <c r="N419" i="1"/>
  <c r="P419" i="1" s="1"/>
  <c r="M419" i="1"/>
  <c r="O419" i="1" s="1"/>
  <c r="K419" i="1"/>
  <c r="J419" i="1"/>
  <c r="F419" i="1"/>
  <c r="E419" i="1"/>
  <c r="AV418" i="1"/>
  <c r="AU418" i="1"/>
  <c r="AS418" i="1"/>
  <c r="AT418" i="1" s="1"/>
  <c r="AR418" i="1"/>
  <c r="AO418" i="1"/>
  <c r="AP418" i="1" s="1"/>
  <c r="AN418" i="1"/>
  <c r="AL418" i="1"/>
  <c r="AK418" i="1"/>
  <c r="AG418" i="1"/>
  <c r="AF418" i="1"/>
  <c r="Z418" i="1"/>
  <c r="Y418" i="1"/>
  <c r="X418" i="1"/>
  <c r="W418" i="1"/>
  <c r="V418" i="1"/>
  <c r="U418" i="1"/>
  <c r="T418" i="1"/>
  <c r="N418" i="1"/>
  <c r="P418" i="1" s="1"/>
  <c r="M418" i="1"/>
  <c r="O418" i="1" s="1"/>
  <c r="K418" i="1"/>
  <c r="J418" i="1"/>
  <c r="F418" i="1"/>
  <c r="E418" i="1"/>
  <c r="AV417" i="1"/>
  <c r="AU417" i="1"/>
  <c r="AS417" i="1"/>
  <c r="AT417" i="1" s="1"/>
  <c r="AR417" i="1"/>
  <c r="AO417" i="1"/>
  <c r="AP417" i="1" s="1"/>
  <c r="AN417" i="1"/>
  <c r="AL417" i="1"/>
  <c r="AK417" i="1"/>
  <c r="AG417" i="1"/>
  <c r="AF417" i="1"/>
  <c r="Z417" i="1"/>
  <c r="Y417" i="1"/>
  <c r="AA417" i="1" s="1"/>
  <c r="X417" i="1"/>
  <c r="W417" i="1"/>
  <c r="V417" i="1"/>
  <c r="U417" i="1"/>
  <c r="T417" i="1"/>
  <c r="N417" i="1"/>
  <c r="P417" i="1" s="1"/>
  <c r="M417" i="1"/>
  <c r="O417" i="1" s="1"/>
  <c r="K417" i="1"/>
  <c r="J417" i="1"/>
  <c r="F417" i="1"/>
  <c r="E417" i="1"/>
  <c r="AV416" i="1"/>
  <c r="AU416" i="1"/>
  <c r="AS416" i="1"/>
  <c r="AT416" i="1" s="1"/>
  <c r="AR416" i="1"/>
  <c r="AO416" i="1"/>
  <c r="AP416" i="1" s="1"/>
  <c r="AN416" i="1"/>
  <c r="AL416" i="1"/>
  <c r="AK416" i="1"/>
  <c r="AG416" i="1"/>
  <c r="AF416" i="1"/>
  <c r="Z416" i="1"/>
  <c r="Y416" i="1"/>
  <c r="AA416" i="1" s="1"/>
  <c r="X416" i="1"/>
  <c r="W416" i="1"/>
  <c r="V416" i="1"/>
  <c r="U416" i="1"/>
  <c r="T416" i="1"/>
  <c r="N416" i="1"/>
  <c r="P416" i="1" s="1"/>
  <c r="M416" i="1"/>
  <c r="O416" i="1" s="1"/>
  <c r="K416" i="1"/>
  <c r="J416" i="1"/>
  <c r="F416" i="1"/>
  <c r="E416" i="1"/>
  <c r="AV415" i="1"/>
  <c r="AU415" i="1"/>
  <c r="AS415" i="1"/>
  <c r="AT415" i="1" s="1"/>
  <c r="AR415" i="1"/>
  <c r="AO415" i="1"/>
  <c r="AP415" i="1" s="1"/>
  <c r="AN415" i="1"/>
  <c r="AL415" i="1"/>
  <c r="AK415" i="1"/>
  <c r="AG415" i="1"/>
  <c r="AF415" i="1"/>
  <c r="Z415" i="1"/>
  <c r="AB415" i="1" s="1"/>
  <c r="Y415" i="1"/>
  <c r="AA415" i="1" s="1"/>
  <c r="X415" i="1"/>
  <c r="W415" i="1"/>
  <c r="V415" i="1"/>
  <c r="U415" i="1"/>
  <c r="T415" i="1"/>
  <c r="N415" i="1"/>
  <c r="P415" i="1" s="1"/>
  <c r="M415" i="1"/>
  <c r="O415" i="1" s="1"/>
  <c r="K415" i="1"/>
  <c r="J415" i="1"/>
  <c r="F415" i="1"/>
  <c r="E415" i="1"/>
  <c r="AV414" i="1"/>
  <c r="AU414" i="1"/>
  <c r="AS414" i="1"/>
  <c r="AT414" i="1" s="1"/>
  <c r="AR414" i="1"/>
  <c r="AO414" i="1"/>
  <c r="AP414" i="1" s="1"/>
  <c r="AN414" i="1"/>
  <c r="AL414" i="1"/>
  <c r="AK414" i="1"/>
  <c r="AG414" i="1"/>
  <c r="AF414" i="1"/>
  <c r="Z414" i="1"/>
  <c r="Y414" i="1"/>
  <c r="X414" i="1"/>
  <c r="W414" i="1"/>
  <c r="V414" i="1"/>
  <c r="U414" i="1"/>
  <c r="T414" i="1"/>
  <c r="N414" i="1"/>
  <c r="P414" i="1" s="1"/>
  <c r="M414" i="1"/>
  <c r="O414" i="1" s="1"/>
  <c r="K414" i="1"/>
  <c r="J414" i="1"/>
  <c r="F414" i="1"/>
  <c r="E414" i="1"/>
  <c r="AV413" i="1"/>
  <c r="AU413" i="1"/>
  <c r="AS413" i="1"/>
  <c r="AT413" i="1" s="1"/>
  <c r="AR413" i="1"/>
  <c r="AO413" i="1"/>
  <c r="AP413" i="1" s="1"/>
  <c r="AN413" i="1"/>
  <c r="AL413" i="1"/>
  <c r="AK413" i="1"/>
  <c r="AG413" i="1"/>
  <c r="AF413" i="1"/>
  <c r="Z413" i="1"/>
  <c r="Y413" i="1"/>
  <c r="X413" i="1"/>
  <c r="W413" i="1"/>
  <c r="V413" i="1"/>
  <c r="U413" i="1"/>
  <c r="T413" i="1"/>
  <c r="N413" i="1"/>
  <c r="P413" i="1" s="1"/>
  <c r="M413" i="1"/>
  <c r="O413" i="1" s="1"/>
  <c r="K413" i="1"/>
  <c r="J413" i="1"/>
  <c r="F413" i="1"/>
  <c r="E413" i="1"/>
  <c r="AV412" i="1"/>
  <c r="AU412" i="1"/>
  <c r="AS412" i="1"/>
  <c r="AT412" i="1" s="1"/>
  <c r="AR412" i="1"/>
  <c r="AO412" i="1"/>
  <c r="AP412" i="1" s="1"/>
  <c r="AN412" i="1"/>
  <c r="AL412" i="1"/>
  <c r="AK412" i="1"/>
  <c r="AG412" i="1"/>
  <c r="AF412" i="1"/>
  <c r="Z412" i="1"/>
  <c r="Y412" i="1"/>
  <c r="X412" i="1"/>
  <c r="W412" i="1"/>
  <c r="V412" i="1"/>
  <c r="U412" i="1"/>
  <c r="T412" i="1"/>
  <c r="N412" i="1"/>
  <c r="P412" i="1" s="1"/>
  <c r="M412" i="1"/>
  <c r="O412" i="1" s="1"/>
  <c r="K412" i="1"/>
  <c r="J412" i="1"/>
  <c r="F412" i="1"/>
  <c r="E412" i="1"/>
  <c r="AV411" i="1"/>
  <c r="AU411" i="1"/>
  <c r="AS411" i="1"/>
  <c r="AT411" i="1" s="1"/>
  <c r="AR411" i="1"/>
  <c r="AO411" i="1"/>
  <c r="AP411" i="1" s="1"/>
  <c r="AN411" i="1"/>
  <c r="AL411" i="1"/>
  <c r="AK411" i="1"/>
  <c r="AG411" i="1"/>
  <c r="AF411" i="1"/>
  <c r="Z411" i="1"/>
  <c r="Y411" i="1"/>
  <c r="X411" i="1"/>
  <c r="W411" i="1"/>
  <c r="V411" i="1"/>
  <c r="U411" i="1"/>
  <c r="T411" i="1"/>
  <c r="N411" i="1"/>
  <c r="P411" i="1" s="1"/>
  <c r="M411" i="1"/>
  <c r="O411" i="1" s="1"/>
  <c r="K411" i="1"/>
  <c r="J411" i="1"/>
  <c r="F411" i="1"/>
  <c r="E411" i="1"/>
  <c r="AV410" i="1"/>
  <c r="AU410" i="1"/>
  <c r="AS410" i="1"/>
  <c r="AT410" i="1" s="1"/>
  <c r="AR410" i="1"/>
  <c r="AO410" i="1"/>
  <c r="AP410" i="1" s="1"/>
  <c r="AN410" i="1"/>
  <c r="AL410" i="1"/>
  <c r="AK410" i="1"/>
  <c r="AG410" i="1"/>
  <c r="AF410" i="1"/>
  <c r="Z410" i="1"/>
  <c r="Y410" i="1"/>
  <c r="X410" i="1"/>
  <c r="W410" i="1"/>
  <c r="V410" i="1"/>
  <c r="U410" i="1"/>
  <c r="T410" i="1"/>
  <c r="N410" i="1"/>
  <c r="P410" i="1" s="1"/>
  <c r="M410" i="1"/>
  <c r="O410" i="1" s="1"/>
  <c r="K410" i="1"/>
  <c r="J410" i="1"/>
  <c r="F410" i="1"/>
  <c r="E410" i="1"/>
  <c r="AV409" i="1"/>
  <c r="AU409" i="1"/>
  <c r="AS409" i="1"/>
  <c r="AT409" i="1" s="1"/>
  <c r="AR409" i="1"/>
  <c r="AO409" i="1"/>
  <c r="AP409" i="1" s="1"/>
  <c r="AN409" i="1"/>
  <c r="AL409" i="1"/>
  <c r="AK409" i="1"/>
  <c r="AG409" i="1"/>
  <c r="AF409" i="1"/>
  <c r="Z409" i="1"/>
  <c r="Y409" i="1"/>
  <c r="X409" i="1"/>
  <c r="W409" i="1"/>
  <c r="V409" i="1"/>
  <c r="U409" i="1"/>
  <c r="T409" i="1"/>
  <c r="N409" i="1"/>
  <c r="P409" i="1" s="1"/>
  <c r="M409" i="1"/>
  <c r="O409" i="1" s="1"/>
  <c r="K409" i="1"/>
  <c r="J409" i="1"/>
  <c r="F409" i="1"/>
  <c r="E409" i="1"/>
  <c r="AV408" i="1"/>
  <c r="AU408" i="1"/>
  <c r="AS408" i="1"/>
  <c r="AT408" i="1" s="1"/>
  <c r="AR408" i="1"/>
  <c r="AO408" i="1"/>
  <c r="AP408" i="1" s="1"/>
  <c r="AN408" i="1"/>
  <c r="AL408" i="1"/>
  <c r="AK408" i="1"/>
  <c r="AG408" i="1"/>
  <c r="AF408" i="1"/>
  <c r="Z408" i="1"/>
  <c r="Y408" i="1"/>
  <c r="X408" i="1"/>
  <c r="W408" i="1"/>
  <c r="V408" i="1"/>
  <c r="U408" i="1"/>
  <c r="T408" i="1"/>
  <c r="N408" i="1"/>
  <c r="P408" i="1" s="1"/>
  <c r="M408" i="1"/>
  <c r="O408" i="1" s="1"/>
  <c r="K408" i="1"/>
  <c r="J408" i="1"/>
  <c r="F408" i="1"/>
  <c r="E408" i="1"/>
  <c r="AV407" i="1"/>
  <c r="AU407" i="1"/>
  <c r="AS407" i="1"/>
  <c r="AT407" i="1" s="1"/>
  <c r="AR407" i="1"/>
  <c r="AO407" i="1"/>
  <c r="AP407" i="1" s="1"/>
  <c r="AN407" i="1"/>
  <c r="AL407" i="1"/>
  <c r="AK407" i="1"/>
  <c r="AG407" i="1"/>
  <c r="AF407" i="1"/>
  <c r="Z407" i="1"/>
  <c r="AB407" i="1" s="1"/>
  <c r="Y407" i="1"/>
  <c r="X407" i="1"/>
  <c r="W407" i="1"/>
  <c r="V407" i="1"/>
  <c r="U407" i="1"/>
  <c r="T407" i="1"/>
  <c r="O407" i="1"/>
  <c r="N407" i="1"/>
  <c r="P407" i="1" s="1"/>
  <c r="M407" i="1"/>
  <c r="K407" i="1"/>
  <c r="J407" i="1"/>
  <c r="F407" i="1"/>
  <c r="E407" i="1"/>
  <c r="AV406" i="1"/>
  <c r="AU406" i="1"/>
  <c r="AS406" i="1"/>
  <c r="AT406" i="1" s="1"/>
  <c r="AR406" i="1"/>
  <c r="AO406" i="1"/>
  <c r="AP406" i="1" s="1"/>
  <c r="AN406" i="1"/>
  <c r="AL406" i="1"/>
  <c r="AK406" i="1"/>
  <c r="AG406" i="1"/>
  <c r="AF406" i="1"/>
  <c r="Z406" i="1"/>
  <c r="Y406" i="1"/>
  <c r="X406" i="1"/>
  <c r="W406" i="1"/>
  <c r="V406" i="1"/>
  <c r="U406" i="1"/>
  <c r="T406" i="1"/>
  <c r="N406" i="1"/>
  <c r="P406" i="1" s="1"/>
  <c r="M406" i="1"/>
  <c r="O406" i="1" s="1"/>
  <c r="K406" i="1"/>
  <c r="J406" i="1"/>
  <c r="F406" i="1"/>
  <c r="E406" i="1"/>
  <c r="AV405" i="1"/>
  <c r="AU405" i="1"/>
  <c r="AS405" i="1"/>
  <c r="AT405" i="1" s="1"/>
  <c r="AR405" i="1"/>
  <c r="AO405" i="1"/>
  <c r="AP405" i="1" s="1"/>
  <c r="AN405" i="1"/>
  <c r="AL405" i="1"/>
  <c r="AK405" i="1"/>
  <c r="AG405" i="1"/>
  <c r="AF405" i="1"/>
  <c r="Z405" i="1"/>
  <c r="Y405" i="1"/>
  <c r="X405" i="1"/>
  <c r="W405" i="1"/>
  <c r="V405" i="1"/>
  <c r="U405" i="1"/>
  <c r="T405" i="1"/>
  <c r="N405" i="1"/>
  <c r="P405" i="1" s="1"/>
  <c r="M405" i="1"/>
  <c r="O405" i="1" s="1"/>
  <c r="K405" i="1"/>
  <c r="J405" i="1"/>
  <c r="F405" i="1"/>
  <c r="E405" i="1"/>
  <c r="AV404" i="1"/>
  <c r="AU404" i="1"/>
  <c r="AS404" i="1"/>
  <c r="AT404" i="1" s="1"/>
  <c r="AR404" i="1"/>
  <c r="AO404" i="1"/>
  <c r="AP404" i="1" s="1"/>
  <c r="AN404" i="1"/>
  <c r="AL404" i="1"/>
  <c r="AK404" i="1"/>
  <c r="AG404" i="1"/>
  <c r="AF404" i="1"/>
  <c r="Z404" i="1"/>
  <c r="Y404" i="1"/>
  <c r="X404" i="1"/>
  <c r="W404" i="1"/>
  <c r="V404" i="1"/>
  <c r="U404" i="1"/>
  <c r="T404" i="1"/>
  <c r="N404" i="1"/>
  <c r="P404" i="1" s="1"/>
  <c r="M404" i="1"/>
  <c r="O404" i="1" s="1"/>
  <c r="K404" i="1"/>
  <c r="J404" i="1"/>
  <c r="F404" i="1"/>
  <c r="E404" i="1"/>
  <c r="AV403" i="1"/>
  <c r="AU403" i="1"/>
  <c r="AS403" i="1"/>
  <c r="AT403" i="1" s="1"/>
  <c r="AR403" i="1"/>
  <c r="AO403" i="1"/>
  <c r="AP403" i="1" s="1"/>
  <c r="AN403" i="1"/>
  <c r="AL403" i="1"/>
  <c r="AK403" i="1"/>
  <c r="AG403" i="1"/>
  <c r="AF403" i="1"/>
  <c r="Z403" i="1"/>
  <c r="Y403" i="1"/>
  <c r="X403" i="1"/>
  <c r="W403" i="1"/>
  <c r="V403" i="1"/>
  <c r="U403" i="1"/>
  <c r="T403" i="1"/>
  <c r="N403" i="1"/>
  <c r="P403" i="1" s="1"/>
  <c r="M403" i="1"/>
  <c r="O403" i="1" s="1"/>
  <c r="K403" i="1"/>
  <c r="J403" i="1"/>
  <c r="F403" i="1"/>
  <c r="E403" i="1"/>
  <c r="AV402" i="1"/>
  <c r="AU402" i="1"/>
  <c r="AS402" i="1"/>
  <c r="AT402" i="1" s="1"/>
  <c r="AR402" i="1"/>
  <c r="AO402" i="1"/>
  <c r="AP402" i="1" s="1"/>
  <c r="AN402" i="1"/>
  <c r="AL402" i="1"/>
  <c r="AK402" i="1"/>
  <c r="AG402" i="1"/>
  <c r="AF402" i="1"/>
  <c r="Z402" i="1"/>
  <c r="Y402" i="1"/>
  <c r="AA402" i="1" s="1"/>
  <c r="X402" i="1"/>
  <c r="W402" i="1"/>
  <c r="V402" i="1"/>
  <c r="U402" i="1"/>
  <c r="T402" i="1"/>
  <c r="N402" i="1"/>
  <c r="P402" i="1" s="1"/>
  <c r="M402" i="1"/>
  <c r="O402" i="1" s="1"/>
  <c r="K402" i="1"/>
  <c r="J402" i="1"/>
  <c r="F402" i="1"/>
  <c r="E402" i="1"/>
  <c r="AV401" i="1"/>
  <c r="AU401" i="1"/>
  <c r="AS401" i="1"/>
  <c r="AT401" i="1" s="1"/>
  <c r="AR401" i="1"/>
  <c r="AP401" i="1"/>
  <c r="AO401" i="1"/>
  <c r="AN401" i="1"/>
  <c r="AL401" i="1"/>
  <c r="AK401" i="1"/>
  <c r="AG401" i="1"/>
  <c r="AF401" i="1"/>
  <c r="Z401" i="1"/>
  <c r="Y401" i="1"/>
  <c r="X401" i="1"/>
  <c r="W401" i="1"/>
  <c r="V401" i="1"/>
  <c r="U401" i="1"/>
  <c r="T401" i="1"/>
  <c r="N401" i="1"/>
  <c r="P401" i="1" s="1"/>
  <c r="M401" i="1"/>
  <c r="O401" i="1" s="1"/>
  <c r="K401" i="1"/>
  <c r="J401" i="1"/>
  <c r="F401" i="1"/>
  <c r="E401" i="1"/>
  <c r="AV400" i="1"/>
  <c r="AU400" i="1"/>
  <c r="AS400" i="1"/>
  <c r="AT400" i="1" s="1"/>
  <c r="AR400" i="1"/>
  <c r="AO400" i="1"/>
  <c r="AP400" i="1" s="1"/>
  <c r="AN400" i="1"/>
  <c r="AL400" i="1"/>
  <c r="AK400" i="1"/>
  <c r="AG400" i="1"/>
  <c r="AF400" i="1"/>
  <c r="Z400" i="1"/>
  <c r="Y400" i="1"/>
  <c r="X400" i="1"/>
  <c r="W400" i="1"/>
  <c r="V400" i="1"/>
  <c r="U400" i="1"/>
  <c r="T400" i="1"/>
  <c r="N400" i="1"/>
  <c r="P400" i="1" s="1"/>
  <c r="M400" i="1"/>
  <c r="O400" i="1" s="1"/>
  <c r="K400" i="1"/>
  <c r="J400" i="1"/>
  <c r="F400" i="1"/>
  <c r="E400" i="1"/>
  <c r="AV399" i="1"/>
  <c r="AU399" i="1"/>
  <c r="AS399" i="1"/>
  <c r="AT399" i="1" s="1"/>
  <c r="AR399" i="1"/>
  <c r="AO399" i="1"/>
  <c r="AP399" i="1" s="1"/>
  <c r="AN399" i="1"/>
  <c r="AL399" i="1"/>
  <c r="AK399" i="1"/>
  <c r="AG399" i="1"/>
  <c r="AF399" i="1"/>
  <c r="Z399" i="1"/>
  <c r="Y399" i="1"/>
  <c r="X399" i="1"/>
  <c r="W399" i="1"/>
  <c r="V399" i="1"/>
  <c r="U399" i="1"/>
  <c r="T399" i="1"/>
  <c r="N399" i="1"/>
  <c r="P399" i="1" s="1"/>
  <c r="M399" i="1"/>
  <c r="O399" i="1" s="1"/>
  <c r="K399" i="1"/>
  <c r="J399" i="1"/>
  <c r="F399" i="1"/>
  <c r="E399" i="1"/>
  <c r="AV398" i="1"/>
  <c r="AU398" i="1"/>
  <c r="AS398" i="1"/>
  <c r="AT398" i="1" s="1"/>
  <c r="AR398" i="1"/>
  <c r="AO398" i="1"/>
  <c r="AP398" i="1" s="1"/>
  <c r="AN398" i="1"/>
  <c r="AL398" i="1"/>
  <c r="AK398" i="1"/>
  <c r="AG398" i="1"/>
  <c r="AF398" i="1"/>
  <c r="Z398" i="1"/>
  <c r="Y398" i="1"/>
  <c r="X398" i="1"/>
  <c r="W398" i="1"/>
  <c r="V398" i="1"/>
  <c r="U398" i="1"/>
  <c r="T398" i="1"/>
  <c r="N398" i="1"/>
  <c r="P398" i="1" s="1"/>
  <c r="M398" i="1"/>
  <c r="O398" i="1" s="1"/>
  <c r="K398" i="1"/>
  <c r="J398" i="1"/>
  <c r="F398" i="1"/>
  <c r="E398" i="1"/>
  <c r="AV397" i="1"/>
  <c r="AU397" i="1"/>
  <c r="AS397" i="1"/>
  <c r="AT397" i="1" s="1"/>
  <c r="AR397" i="1"/>
  <c r="AO397" i="1"/>
  <c r="AP397" i="1" s="1"/>
  <c r="AN397" i="1"/>
  <c r="AL397" i="1"/>
  <c r="AK397" i="1"/>
  <c r="AG397" i="1"/>
  <c r="AF397" i="1"/>
  <c r="Z397" i="1"/>
  <c r="Y397" i="1"/>
  <c r="X397" i="1"/>
  <c r="W397" i="1"/>
  <c r="V397" i="1"/>
  <c r="U397" i="1"/>
  <c r="T397" i="1"/>
  <c r="N397" i="1"/>
  <c r="P397" i="1" s="1"/>
  <c r="M397" i="1"/>
  <c r="O397" i="1" s="1"/>
  <c r="K397" i="1"/>
  <c r="J397" i="1"/>
  <c r="F397" i="1"/>
  <c r="E397" i="1"/>
  <c r="AV396" i="1"/>
  <c r="AU396" i="1"/>
  <c r="AS396" i="1"/>
  <c r="AT396" i="1" s="1"/>
  <c r="AR396" i="1"/>
  <c r="AO396" i="1"/>
  <c r="AP396" i="1" s="1"/>
  <c r="AN396" i="1"/>
  <c r="AL396" i="1"/>
  <c r="AK396" i="1"/>
  <c r="AG396" i="1"/>
  <c r="AF396" i="1"/>
  <c r="Z396" i="1"/>
  <c r="Y396" i="1"/>
  <c r="X396" i="1"/>
  <c r="W396" i="1"/>
  <c r="V396" i="1"/>
  <c r="U396" i="1"/>
  <c r="T396" i="1"/>
  <c r="N396" i="1"/>
  <c r="P396" i="1" s="1"/>
  <c r="M396" i="1"/>
  <c r="O396" i="1" s="1"/>
  <c r="K396" i="1"/>
  <c r="J396" i="1"/>
  <c r="F396" i="1"/>
  <c r="E396" i="1"/>
  <c r="AV395" i="1"/>
  <c r="AU395" i="1"/>
  <c r="AS395" i="1"/>
  <c r="AT395" i="1" s="1"/>
  <c r="AR395" i="1"/>
  <c r="AO395" i="1"/>
  <c r="AP395" i="1" s="1"/>
  <c r="AN395" i="1"/>
  <c r="AL395" i="1"/>
  <c r="AK395" i="1"/>
  <c r="AG395" i="1"/>
  <c r="AF395" i="1"/>
  <c r="Z395" i="1"/>
  <c r="Y395" i="1"/>
  <c r="AA395" i="1" s="1"/>
  <c r="X395" i="1"/>
  <c r="W395" i="1"/>
  <c r="V395" i="1"/>
  <c r="U395" i="1"/>
  <c r="T395" i="1"/>
  <c r="N395" i="1"/>
  <c r="P395" i="1" s="1"/>
  <c r="M395" i="1"/>
  <c r="O395" i="1" s="1"/>
  <c r="K395" i="1"/>
  <c r="J395" i="1"/>
  <c r="F395" i="1"/>
  <c r="E395" i="1"/>
  <c r="AV394" i="1"/>
  <c r="AU394" i="1"/>
  <c r="AS394" i="1"/>
  <c r="AT394" i="1" s="1"/>
  <c r="AR394" i="1"/>
  <c r="AO394" i="1"/>
  <c r="AP394" i="1" s="1"/>
  <c r="AN394" i="1"/>
  <c r="AL394" i="1"/>
  <c r="AK394" i="1"/>
  <c r="AG394" i="1"/>
  <c r="AF394" i="1"/>
  <c r="Z394" i="1"/>
  <c r="Y394" i="1"/>
  <c r="X394" i="1"/>
  <c r="W394" i="1"/>
  <c r="V394" i="1"/>
  <c r="U394" i="1"/>
  <c r="T394" i="1"/>
  <c r="N394" i="1"/>
  <c r="P394" i="1" s="1"/>
  <c r="M394" i="1"/>
  <c r="O394" i="1" s="1"/>
  <c r="K394" i="1"/>
  <c r="J394" i="1"/>
  <c r="F394" i="1"/>
  <c r="E394" i="1"/>
  <c r="AV393" i="1"/>
  <c r="AU393" i="1"/>
  <c r="AS393" i="1"/>
  <c r="AT393" i="1" s="1"/>
  <c r="AR393" i="1"/>
  <c r="AO393" i="1"/>
  <c r="AP393" i="1" s="1"/>
  <c r="AN393" i="1"/>
  <c r="AL393" i="1"/>
  <c r="AK393" i="1"/>
  <c r="AG393" i="1"/>
  <c r="AF393" i="1"/>
  <c r="Z393" i="1"/>
  <c r="Y393" i="1"/>
  <c r="X393" i="1"/>
  <c r="W393" i="1"/>
  <c r="V393" i="1"/>
  <c r="U393" i="1"/>
  <c r="T393" i="1"/>
  <c r="N393" i="1"/>
  <c r="P393" i="1" s="1"/>
  <c r="M393" i="1"/>
  <c r="O393" i="1" s="1"/>
  <c r="K393" i="1"/>
  <c r="J393" i="1"/>
  <c r="F393" i="1"/>
  <c r="E393" i="1"/>
  <c r="AV392" i="1"/>
  <c r="AU392" i="1"/>
  <c r="AS392" i="1"/>
  <c r="AT392" i="1" s="1"/>
  <c r="AR392" i="1"/>
  <c r="AO392" i="1"/>
  <c r="AP392" i="1" s="1"/>
  <c r="AN392" i="1"/>
  <c r="AL392" i="1"/>
  <c r="AK392" i="1"/>
  <c r="AG392" i="1"/>
  <c r="AF392" i="1"/>
  <c r="Z392" i="1"/>
  <c r="Y392" i="1"/>
  <c r="X392" i="1"/>
  <c r="AB392" i="1" s="1"/>
  <c r="W392" i="1"/>
  <c r="V392" i="1"/>
  <c r="U392" i="1"/>
  <c r="T392" i="1"/>
  <c r="N392" i="1"/>
  <c r="P392" i="1" s="1"/>
  <c r="M392" i="1"/>
  <c r="O392" i="1" s="1"/>
  <c r="K392" i="1"/>
  <c r="J392" i="1"/>
  <c r="F392" i="1"/>
  <c r="E392" i="1"/>
  <c r="AV391" i="1"/>
  <c r="AU391" i="1"/>
  <c r="AS391" i="1"/>
  <c r="AT391" i="1" s="1"/>
  <c r="AR391" i="1"/>
  <c r="AO391" i="1"/>
  <c r="AP391" i="1" s="1"/>
  <c r="AN391" i="1"/>
  <c r="AL391" i="1"/>
  <c r="AK391" i="1"/>
  <c r="AG391" i="1"/>
  <c r="AF391" i="1"/>
  <c r="Z391" i="1"/>
  <c r="Y391" i="1"/>
  <c r="X391" i="1"/>
  <c r="W391" i="1"/>
  <c r="V391" i="1"/>
  <c r="U391" i="1"/>
  <c r="T391" i="1"/>
  <c r="N391" i="1"/>
  <c r="P391" i="1" s="1"/>
  <c r="M391" i="1"/>
  <c r="O391" i="1" s="1"/>
  <c r="K391" i="1"/>
  <c r="J391" i="1"/>
  <c r="F391" i="1"/>
  <c r="E391" i="1"/>
  <c r="AV390" i="1"/>
  <c r="AU390" i="1"/>
  <c r="AS390" i="1"/>
  <c r="AT390" i="1" s="1"/>
  <c r="AR390" i="1"/>
  <c r="AO390" i="1"/>
  <c r="AP390" i="1" s="1"/>
  <c r="AN390" i="1"/>
  <c r="AL390" i="1"/>
  <c r="AK390" i="1"/>
  <c r="AG390" i="1"/>
  <c r="AF390" i="1"/>
  <c r="Z390" i="1"/>
  <c r="Y390" i="1"/>
  <c r="AA390" i="1" s="1"/>
  <c r="X390" i="1"/>
  <c r="W390" i="1"/>
  <c r="V390" i="1"/>
  <c r="U390" i="1"/>
  <c r="T390" i="1"/>
  <c r="N390" i="1"/>
  <c r="P390" i="1" s="1"/>
  <c r="M390" i="1"/>
  <c r="O390" i="1" s="1"/>
  <c r="K390" i="1"/>
  <c r="J390" i="1"/>
  <c r="F390" i="1"/>
  <c r="E390" i="1"/>
  <c r="AV389" i="1"/>
  <c r="AU389" i="1"/>
  <c r="AS389" i="1"/>
  <c r="AT389" i="1" s="1"/>
  <c r="AR389" i="1"/>
  <c r="AO389" i="1"/>
  <c r="AP389" i="1" s="1"/>
  <c r="AN389" i="1"/>
  <c r="AL389" i="1"/>
  <c r="AK389" i="1"/>
  <c r="AG389" i="1"/>
  <c r="AF389" i="1"/>
  <c r="Z389" i="1"/>
  <c r="Y389" i="1"/>
  <c r="X389" i="1"/>
  <c r="W389" i="1"/>
  <c r="V389" i="1"/>
  <c r="U389" i="1"/>
  <c r="T389" i="1"/>
  <c r="N389" i="1"/>
  <c r="P389" i="1" s="1"/>
  <c r="M389" i="1"/>
  <c r="O389" i="1" s="1"/>
  <c r="K389" i="1"/>
  <c r="J389" i="1"/>
  <c r="F389" i="1"/>
  <c r="E389" i="1"/>
  <c r="AV388" i="1"/>
  <c r="AU388" i="1"/>
  <c r="AS388" i="1"/>
  <c r="AT388" i="1" s="1"/>
  <c r="AR388" i="1"/>
  <c r="AO388" i="1"/>
  <c r="AP388" i="1" s="1"/>
  <c r="AN388" i="1"/>
  <c r="AL388" i="1"/>
  <c r="AK388" i="1"/>
  <c r="AG388" i="1"/>
  <c r="AF388" i="1"/>
  <c r="Z388" i="1"/>
  <c r="AB388" i="1" s="1"/>
  <c r="Y388" i="1"/>
  <c r="AA388" i="1" s="1"/>
  <c r="X388" i="1"/>
  <c r="W388" i="1"/>
  <c r="V388" i="1"/>
  <c r="U388" i="1"/>
  <c r="T388" i="1"/>
  <c r="N388" i="1"/>
  <c r="P388" i="1" s="1"/>
  <c r="M388" i="1"/>
  <c r="O388" i="1" s="1"/>
  <c r="K388" i="1"/>
  <c r="J388" i="1"/>
  <c r="F388" i="1"/>
  <c r="E388" i="1"/>
  <c r="AV387" i="1"/>
  <c r="AU387" i="1"/>
  <c r="AS387" i="1"/>
  <c r="AT387" i="1" s="1"/>
  <c r="AR387" i="1"/>
  <c r="AO387" i="1"/>
  <c r="AP387" i="1" s="1"/>
  <c r="AN387" i="1"/>
  <c r="AL387" i="1"/>
  <c r="AK387" i="1"/>
  <c r="AG387" i="1"/>
  <c r="AF387" i="1"/>
  <c r="Z387" i="1"/>
  <c r="AB387" i="1" s="1"/>
  <c r="Y387" i="1"/>
  <c r="AA387" i="1" s="1"/>
  <c r="X387" i="1"/>
  <c r="W387" i="1"/>
  <c r="V387" i="1"/>
  <c r="U387" i="1"/>
  <c r="T387" i="1"/>
  <c r="N387" i="1"/>
  <c r="P387" i="1" s="1"/>
  <c r="M387" i="1"/>
  <c r="O387" i="1" s="1"/>
  <c r="K387" i="1"/>
  <c r="J387" i="1"/>
  <c r="F387" i="1"/>
  <c r="E387" i="1"/>
  <c r="AV386" i="1"/>
  <c r="AU386" i="1"/>
  <c r="AS386" i="1"/>
  <c r="AT386" i="1" s="1"/>
  <c r="AR386" i="1"/>
  <c r="AO386" i="1"/>
  <c r="AP386" i="1" s="1"/>
  <c r="AN386" i="1"/>
  <c r="AL386" i="1"/>
  <c r="AK386" i="1"/>
  <c r="AG386" i="1"/>
  <c r="AF386" i="1"/>
  <c r="Z386" i="1"/>
  <c r="Y386" i="1"/>
  <c r="X386" i="1"/>
  <c r="W386" i="1"/>
  <c r="V386" i="1"/>
  <c r="U386" i="1"/>
  <c r="T386" i="1"/>
  <c r="N386" i="1"/>
  <c r="P386" i="1" s="1"/>
  <c r="M386" i="1"/>
  <c r="O386" i="1" s="1"/>
  <c r="K386" i="1"/>
  <c r="J386" i="1"/>
  <c r="F386" i="1"/>
  <c r="E386" i="1"/>
  <c r="AV385" i="1"/>
  <c r="AU385" i="1"/>
  <c r="AS385" i="1"/>
  <c r="AT385" i="1" s="1"/>
  <c r="AR385" i="1"/>
  <c r="AO385" i="1"/>
  <c r="AP385" i="1" s="1"/>
  <c r="AN385" i="1"/>
  <c r="AL385" i="1"/>
  <c r="AK385" i="1"/>
  <c r="AG385" i="1"/>
  <c r="AF385" i="1"/>
  <c r="Z385" i="1"/>
  <c r="Y385" i="1"/>
  <c r="X385" i="1"/>
  <c r="W385" i="1"/>
  <c r="V385" i="1"/>
  <c r="U385" i="1"/>
  <c r="T385" i="1"/>
  <c r="N385" i="1"/>
  <c r="P385" i="1" s="1"/>
  <c r="M385" i="1"/>
  <c r="O385" i="1" s="1"/>
  <c r="K385" i="1"/>
  <c r="J385" i="1"/>
  <c r="F385" i="1"/>
  <c r="E385" i="1"/>
  <c r="AV384" i="1"/>
  <c r="AU384" i="1"/>
  <c r="AS384" i="1"/>
  <c r="AT384" i="1" s="1"/>
  <c r="AR384" i="1"/>
  <c r="AO384" i="1"/>
  <c r="AP384" i="1" s="1"/>
  <c r="AN384" i="1"/>
  <c r="AL384" i="1"/>
  <c r="AK384" i="1"/>
  <c r="AG384" i="1"/>
  <c r="AF384" i="1"/>
  <c r="Z384" i="1"/>
  <c r="Y384" i="1"/>
  <c r="X384" i="1"/>
  <c r="W384" i="1"/>
  <c r="V384" i="1"/>
  <c r="U384" i="1"/>
  <c r="T384" i="1"/>
  <c r="N384" i="1"/>
  <c r="P384" i="1" s="1"/>
  <c r="M384" i="1"/>
  <c r="O384" i="1" s="1"/>
  <c r="K384" i="1"/>
  <c r="J384" i="1"/>
  <c r="F384" i="1"/>
  <c r="E384" i="1"/>
  <c r="AV383" i="1"/>
  <c r="AU383" i="1"/>
  <c r="AS383" i="1"/>
  <c r="AT383" i="1" s="1"/>
  <c r="AR383" i="1"/>
  <c r="AO383" i="1"/>
  <c r="AP383" i="1" s="1"/>
  <c r="AN383" i="1"/>
  <c r="AL383" i="1"/>
  <c r="AK383" i="1"/>
  <c r="AG383" i="1"/>
  <c r="AF383" i="1"/>
  <c r="Z383" i="1"/>
  <c r="Y383" i="1"/>
  <c r="X383" i="1"/>
  <c r="W383" i="1"/>
  <c r="V383" i="1"/>
  <c r="U383" i="1"/>
  <c r="T383" i="1"/>
  <c r="N383" i="1"/>
  <c r="P383" i="1" s="1"/>
  <c r="M383" i="1"/>
  <c r="O383" i="1" s="1"/>
  <c r="K383" i="1"/>
  <c r="J383" i="1"/>
  <c r="F383" i="1"/>
  <c r="E383" i="1"/>
  <c r="AV382" i="1"/>
  <c r="AU382" i="1"/>
  <c r="AS382" i="1"/>
  <c r="AT382" i="1" s="1"/>
  <c r="AR382" i="1"/>
  <c r="AO382" i="1"/>
  <c r="AP382" i="1" s="1"/>
  <c r="AN382" i="1"/>
  <c r="AL382" i="1"/>
  <c r="AK382" i="1"/>
  <c r="AG382" i="1"/>
  <c r="AF382" i="1"/>
  <c r="Z382" i="1"/>
  <c r="Y382" i="1"/>
  <c r="X382" i="1"/>
  <c r="W382" i="1"/>
  <c r="V382" i="1"/>
  <c r="U382" i="1"/>
  <c r="T382" i="1"/>
  <c r="N382" i="1"/>
  <c r="P382" i="1" s="1"/>
  <c r="M382" i="1"/>
  <c r="O382" i="1" s="1"/>
  <c r="K382" i="1"/>
  <c r="J382" i="1"/>
  <c r="F382" i="1"/>
  <c r="E382" i="1"/>
  <c r="AV381" i="1"/>
  <c r="AU381" i="1"/>
  <c r="AS381" i="1"/>
  <c r="AT381" i="1" s="1"/>
  <c r="AR381" i="1"/>
  <c r="AO381" i="1"/>
  <c r="AP381" i="1" s="1"/>
  <c r="AN381" i="1"/>
  <c r="AL381" i="1"/>
  <c r="AK381" i="1"/>
  <c r="AG381" i="1"/>
  <c r="AF381" i="1"/>
  <c r="Z381" i="1"/>
  <c r="Y381" i="1"/>
  <c r="X381" i="1"/>
  <c r="W381" i="1"/>
  <c r="V381" i="1"/>
  <c r="U381" i="1"/>
  <c r="T381" i="1"/>
  <c r="N381" i="1"/>
  <c r="P381" i="1" s="1"/>
  <c r="M381" i="1"/>
  <c r="O381" i="1" s="1"/>
  <c r="K381" i="1"/>
  <c r="J381" i="1"/>
  <c r="F381" i="1"/>
  <c r="E381" i="1"/>
  <c r="AV380" i="1"/>
  <c r="AU380" i="1"/>
  <c r="AS380" i="1"/>
  <c r="AT380" i="1" s="1"/>
  <c r="AR380" i="1"/>
  <c r="AO380" i="1"/>
  <c r="AP380" i="1" s="1"/>
  <c r="AN380" i="1"/>
  <c r="AL380" i="1"/>
  <c r="AK380" i="1"/>
  <c r="AG380" i="1"/>
  <c r="AF380" i="1"/>
  <c r="Z380" i="1"/>
  <c r="AB380" i="1" s="1"/>
  <c r="Y380" i="1"/>
  <c r="AA380" i="1" s="1"/>
  <c r="X380" i="1"/>
  <c r="W380" i="1"/>
  <c r="V380" i="1"/>
  <c r="U380" i="1"/>
  <c r="T380" i="1"/>
  <c r="N380" i="1"/>
  <c r="P380" i="1" s="1"/>
  <c r="M380" i="1"/>
  <c r="O380" i="1" s="1"/>
  <c r="K380" i="1"/>
  <c r="J380" i="1"/>
  <c r="F380" i="1"/>
  <c r="E380" i="1"/>
  <c r="AV379" i="1"/>
  <c r="AU379" i="1"/>
  <c r="AS379" i="1"/>
  <c r="AT379" i="1" s="1"/>
  <c r="AR379" i="1"/>
  <c r="AO379" i="1"/>
  <c r="AP379" i="1" s="1"/>
  <c r="AN379" i="1"/>
  <c r="AL379" i="1"/>
  <c r="AK379" i="1"/>
  <c r="AG379" i="1"/>
  <c r="AF379" i="1"/>
  <c r="Z379" i="1"/>
  <c r="AB379" i="1" s="1"/>
  <c r="Y379" i="1"/>
  <c r="AA379" i="1" s="1"/>
  <c r="X379" i="1"/>
  <c r="W379" i="1"/>
  <c r="V379" i="1"/>
  <c r="U379" i="1"/>
  <c r="T379" i="1"/>
  <c r="N379" i="1"/>
  <c r="P379" i="1" s="1"/>
  <c r="M379" i="1"/>
  <c r="O379" i="1" s="1"/>
  <c r="K379" i="1"/>
  <c r="J379" i="1"/>
  <c r="F379" i="1"/>
  <c r="E379" i="1"/>
  <c r="AV378" i="1"/>
  <c r="AU378" i="1"/>
  <c r="AS378" i="1"/>
  <c r="AT378" i="1" s="1"/>
  <c r="AR378" i="1"/>
  <c r="AO378" i="1"/>
  <c r="AP378" i="1" s="1"/>
  <c r="AN378" i="1"/>
  <c r="AL378" i="1"/>
  <c r="AK378" i="1"/>
  <c r="AG378" i="1"/>
  <c r="AF378" i="1"/>
  <c r="Z378" i="1"/>
  <c r="Y378" i="1"/>
  <c r="X378" i="1"/>
  <c r="W378" i="1"/>
  <c r="V378" i="1"/>
  <c r="U378" i="1"/>
  <c r="T378" i="1"/>
  <c r="N378" i="1"/>
  <c r="P378" i="1" s="1"/>
  <c r="M378" i="1"/>
  <c r="O378" i="1" s="1"/>
  <c r="K378" i="1"/>
  <c r="J378" i="1"/>
  <c r="F378" i="1"/>
  <c r="E378" i="1"/>
  <c r="AV377" i="1"/>
  <c r="AU377" i="1"/>
  <c r="AS377" i="1"/>
  <c r="AT377" i="1" s="1"/>
  <c r="AR377" i="1"/>
  <c r="AO377" i="1"/>
  <c r="AP377" i="1" s="1"/>
  <c r="AN377" i="1"/>
  <c r="AL377" i="1"/>
  <c r="AK377" i="1"/>
  <c r="AG377" i="1"/>
  <c r="AF377" i="1"/>
  <c r="Z377" i="1"/>
  <c r="Y377" i="1"/>
  <c r="AA377" i="1" s="1"/>
  <c r="X377" i="1"/>
  <c r="W377" i="1"/>
  <c r="V377" i="1"/>
  <c r="U377" i="1"/>
  <c r="T377" i="1"/>
  <c r="N377" i="1"/>
  <c r="P377" i="1" s="1"/>
  <c r="M377" i="1"/>
  <c r="O377" i="1" s="1"/>
  <c r="K377" i="1"/>
  <c r="J377" i="1"/>
  <c r="F377" i="1"/>
  <c r="E377" i="1"/>
  <c r="AV376" i="1"/>
  <c r="AU376" i="1"/>
  <c r="AS376" i="1"/>
  <c r="AT376" i="1" s="1"/>
  <c r="AR376" i="1"/>
  <c r="AO376" i="1"/>
  <c r="AP376" i="1" s="1"/>
  <c r="AN376" i="1"/>
  <c r="AL376" i="1"/>
  <c r="AK376" i="1"/>
  <c r="AG376" i="1"/>
  <c r="AF376" i="1"/>
  <c r="Z376" i="1"/>
  <c r="Y376" i="1"/>
  <c r="X376" i="1"/>
  <c r="W376" i="1"/>
  <c r="V376" i="1"/>
  <c r="U376" i="1"/>
  <c r="T376" i="1"/>
  <c r="N376" i="1"/>
  <c r="P376" i="1" s="1"/>
  <c r="M376" i="1"/>
  <c r="O376" i="1" s="1"/>
  <c r="K376" i="1"/>
  <c r="J376" i="1"/>
  <c r="F376" i="1"/>
  <c r="E376" i="1"/>
  <c r="AV375" i="1"/>
  <c r="AU375" i="1"/>
  <c r="AS375" i="1"/>
  <c r="AT375" i="1" s="1"/>
  <c r="AR375" i="1"/>
  <c r="AO375" i="1"/>
  <c r="AP375" i="1" s="1"/>
  <c r="AN375" i="1"/>
  <c r="AL375" i="1"/>
  <c r="AK375" i="1"/>
  <c r="AG375" i="1"/>
  <c r="AF375" i="1"/>
  <c r="Z375" i="1"/>
  <c r="Y375" i="1"/>
  <c r="X375" i="1"/>
  <c r="W375" i="1"/>
  <c r="V375" i="1"/>
  <c r="U375" i="1"/>
  <c r="T375" i="1"/>
  <c r="N375" i="1"/>
  <c r="P375" i="1" s="1"/>
  <c r="M375" i="1"/>
  <c r="O375" i="1" s="1"/>
  <c r="K375" i="1"/>
  <c r="J375" i="1"/>
  <c r="F375" i="1"/>
  <c r="E375" i="1"/>
  <c r="AV374" i="1"/>
  <c r="AU374" i="1"/>
  <c r="AS374" i="1"/>
  <c r="AT374" i="1" s="1"/>
  <c r="AR374" i="1"/>
  <c r="AO374" i="1"/>
  <c r="AP374" i="1" s="1"/>
  <c r="AN374" i="1"/>
  <c r="AL374" i="1"/>
  <c r="AK374" i="1"/>
  <c r="AG374" i="1"/>
  <c r="AF374" i="1"/>
  <c r="Z374" i="1"/>
  <c r="Y374" i="1"/>
  <c r="X374" i="1"/>
  <c r="W374" i="1"/>
  <c r="V374" i="1"/>
  <c r="U374" i="1"/>
  <c r="T374" i="1"/>
  <c r="N374" i="1"/>
  <c r="P374" i="1" s="1"/>
  <c r="M374" i="1"/>
  <c r="O374" i="1" s="1"/>
  <c r="K374" i="1"/>
  <c r="J374" i="1"/>
  <c r="F374" i="1"/>
  <c r="E374" i="1"/>
  <c r="AV373" i="1"/>
  <c r="AU373" i="1"/>
  <c r="AS373" i="1"/>
  <c r="AT373" i="1" s="1"/>
  <c r="AR373" i="1"/>
  <c r="AO373" i="1"/>
  <c r="AP373" i="1" s="1"/>
  <c r="AN373" i="1"/>
  <c r="AL373" i="1"/>
  <c r="AK373" i="1"/>
  <c r="AG373" i="1"/>
  <c r="AF373" i="1"/>
  <c r="Z373" i="1"/>
  <c r="Y373" i="1"/>
  <c r="X373" i="1"/>
  <c r="W373" i="1"/>
  <c r="V373" i="1"/>
  <c r="U373" i="1"/>
  <c r="T373" i="1"/>
  <c r="N373" i="1"/>
  <c r="P373" i="1" s="1"/>
  <c r="M373" i="1"/>
  <c r="O373" i="1" s="1"/>
  <c r="K373" i="1"/>
  <c r="J373" i="1"/>
  <c r="F373" i="1"/>
  <c r="E373" i="1"/>
  <c r="AV372" i="1"/>
  <c r="AU372" i="1"/>
  <c r="AT372" i="1"/>
  <c r="AS372" i="1"/>
  <c r="AR372" i="1"/>
  <c r="AO372" i="1"/>
  <c r="AP372" i="1" s="1"/>
  <c r="AN372" i="1"/>
  <c r="AL372" i="1"/>
  <c r="AK372" i="1"/>
  <c r="AG372" i="1"/>
  <c r="AF372" i="1"/>
  <c r="Z372" i="1"/>
  <c r="Y372" i="1"/>
  <c r="X372" i="1"/>
  <c r="W372" i="1"/>
  <c r="V372" i="1"/>
  <c r="U372" i="1"/>
  <c r="T372" i="1"/>
  <c r="O372" i="1"/>
  <c r="N372" i="1"/>
  <c r="P372" i="1" s="1"/>
  <c r="M372" i="1"/>
  <c r="K372" i="1"/>
  <c r="J372" i="1"/>
  <c r="F372" i="1"/>
  <c r="E372" i="1"/>
  <c r="AV371" i="1"/>
  <c r="AU371" i="1"/>
  <c r="AS371" i="1"/>
  <c r="AT371" i="1" s="1"/>
  <c r="AR371" i="1"/>
  <c r="AO371" i="1"/>
  <c r="AP371" i="1" s="1"/>
  <c r="AN371" i="1"/>
  <c r="AL371" i="1"/>
  <c r="AK371" i="1"/>
  <c r="AG371" i="1"/>
  <c r="AF371" i="1"/>
  <c r="Z371" i="1"/>
  <c r="Y371" i="1"/>
  <c r="X371" i="1"/>
  <c r="W371" i="1"/>
  <c r="V371" i="1"/>
  <c r="U371" i="1"/>
  <c r="T371" i="1"/>
  <c r="N371" i="1"/>
  <c r="P371" i="1" s="1"/>
  <c r="M371" i="1"/>
  <c r="O371" i="1" s="1"/>
  <c r="K371" i="1"/>
  <c r="J371" i="1"/>
  <c r="F371" i="1"/>
  <c r="E371" i="1"/>
  <c r="AV370" i="1"/>
  <c r="AU370" i="1"/>
  <c r="AS370" i="1"/>
  <c r="AT370" i="1" s="1"/>
  <c r="AR370" i="1"/>
  <c r="AO370" i="1"/>
  <c r="AP370" i="1" s="1"/>
  <c r="AN370" i="1"/>
  <c r="AL370" i="1"/>
  <c r="AK370" i="1"/>
  <c r="AG370" i="1"/>
  <c r="AF370" i="1"/>
  <c r="Z370" i="1"/>
  <c r="Y370" i="1"/>
  <c r="X370" i="1"/>
  <c r="W370" i="1"/>
  <c r="V370" i="1"/>
  <c r="U370" i="1"/>
  <c r="T370" i="1"/>
  <c r="N370" i="1"/>
  <c r="P370" i="1" s="1"/>
  <c r="M370" i="1"/>
  <c r="O370" i="1" s="1"/>
  <c r="K370" i="1"/>
  <c r="J370" i="1"/>
  <c r="F370" i="1"/>
  <c r="E370" i="1"/>
  <c r="AV369" i="1"/>
  <c r="AU369" i="1"/>
  <c r="AS369" i="1"/>
  <c r="AT369" i="1" s="1"/>
  <c r="AR369" i="1"/>
  <c r="AO369" i="1"/>
  <c r="AP369" i="1" s="1"/>
  <c r="AN369" i="1"/>
  <c r="AL369" i="1"/>
  <c r="AK369" i="1"/>
  <c r="AG369" i="1"/>
  <c r="AF369" i="1"/>
  <c r="Z369" i="1"/>
  <c r="Y369" i="1"/>
  <c r="X369" i="1"/>
  <c r="W369" i="1"/>
  <c r="V369" i="1"/>
  <c r="U369" i="1"/>
  <c r="T369" i="1"/>
  <c r="N369" i="1"/>
  <c r="P369" i="1" s="1"/>
  <c r="M369" i="1"/>
  <c r="O369" i="1" s="1"/>
  <c r="K369" i="1"/>
  <c r="J369" i="1"/>
  <c r="F369" i="1"/>
  <c r="E369" i="1"/>
  <c r="AV368" i="1"/>
  <c r="AU368" i="1"/>
  <c r="AS368" i="1"/>
  <c r="AT368" i="1" s="1"/>
  <c r="AR368" i="1"/>
  <c r="AO368" i="1"/>
  <c r="AP368" i="1" s="1"/>
  <c r="AN368" i="1"/>
  <c r="AL368" i="1"/>
  <c r="AK368" i="1"/>
  <c r="AG368" i="1"/>
  <c r="AF368" i="1"/>
  <c r="AB368" i="1"/>
  <c r="Z368" i="1"/>
  <c r="Y368" i="1"/>
  <c r="X368" i="1"/>
  <c r="W368" i="1"/>
  <c r="V368" i="1"/>
  <c r="U368" i="1"/>
  <c r="T368" i="1"/>
  <c r="O368" i="1"/>
  <c r="N368" i="1"/>
  <c r="P368" i="1" s="1"/>
  <c r="M368" i="1"/>
  <c r="K368" i="1"/>
  <c r="J368" i="1"/>
  <c r="F368" i="1"/>
  <c r="E368" i="1"/>
  <c r="AV367" i="1"/>
  <c r="AU367" i="1"/>
  <c r="AS367" i="1"/>
  <c r="AT367" i="1" s="1"/>
  <c r="AR367" i="1"/>
  <c r="AO367" i="1"/>
  <c r="AP367" i="1" s="1"/>
  <c r="AN367" i="1"/>
  <c r="AL367" i="1"/>
  <c r="AK367" i="1"/>
  <c r="AG367" i="1"/>
  <c r="AF367" i="1"/>
  <c r="Z367" i="1"/>
  <c r="Y367" i="1"/>
  <c r="X367" i="1"/>
  <c r="W367" i="1"/>
  <c r="V367" i="1"/>
  <c r="U367" i="1"/>
  <c r="T367" i="1"/>
  <c r="N367" i="1"/>
  <c r="P367" i="1" s="1"/>
  <c r="M367" i="1"/>
  <c r="O367" i="1" s="1"/>
  <c r="K367" i="1"/>
  <c r="J367" i="1"/>
  <c r="F367" i="1"/>
  <c r="E367" i="1"/>
  <c r="AV366" i="1"/>
  <c r="AU366" i="1"/>
  <c r="AS366" i="1"/>
  <c r="AT366" i="1" s="1"/>
  <c r="AR366" i="1"/>
  <c r="AO366" i="1"/>
  <c r="AP366" i="1" s="1"/>
  <c r="AN366" i="1"/>
  <c r="AL366" i="1"/>
  <c r="AK366" i="1"/>
  <c r="AG366" i="1"/>
  <c r="AF366" i="1"/>
  <c r="Z366" i="1"/>
  <c r="Y366" i="1"/>
  <c r="X366" i="1"/>
  <c r="W366" i="1"/>
  <c r="V366" i="1"/>
  <c r="U366" i="1"/>
  <c r="T366" i="1"/>
  <c r="N366" i="1"/>
  <c r="P366" i="1" s="1"/>
  <c r="M366" i="1"/>
  <c r="O366" i="1" s="1"/>
  <c r="K366" i="1"/>
  <c r="J366" i="1"/>
  <c r="F366" i="1"/>
  <c r="E366" i="1"/>
  <c r="AV365" i="1"/>
  <c r="AU365" i="1"/>
  <c r="AS365" i="1"/>
  <c r="AT365" i="1" s="1"/>
  <c r="AR365" i="1"/>
  <c r="AO365" i="1"/>
  <c r="AP365" i="1" s="1"/>
  <c r="AN365" i="1"/>
  <c r="AL365" i="1"/>
  <c r="AK365" i="1"/>
  <c r="AG365" i="1"/>
  <c r="AF365" i="1"/>
  <c r="Z365" i="1"/>
  <c r="Y365" i="1"/>
  <c r="X365" i="1"/>
  <c r="W365" i="1"/>
  <c r="V365" i="1"/>
  <c r="U365" i="1"/>
  <c r="T365" i="1"/>
  <c r="N365" i="1"/>
  <c r="P365" i="1" s="1"/>
  <c r="M365" i="1"/>
  <c r="O365" i="1" s="1"/>
  <c r="K365" i="1"/>
  <c r="J365" i="1"/>
  <c r="F365" i="1"/>
  <c r="E365" i="1"/>
  <c r="AV364" i="1"/>
  <c r="AU364" i="1"/>
  <c r="AS364" i="1"/>
  <c r="AT364" i="1" s="1"/>
  <c r="AR364" i="1"/>
  <c r="AO364" i="1"/>
  <c r="AP364" i="1" s="1"/>
  <c r="AN364" i="1"/>
  <c r="AL364" i="1"/>
  <c r="AK364" i="1"/>
  <c r="AG364" i="1"/>
  <c r="AF364" i="1"/>
  <c r="Z364" i="1"/>
  <c r="Y364" i="1"/>
  <c r="AA364" i="1" s="1"/>
  <c r="X364" i="1"/>
  <c r="W364" i="1"/>
  <c r="V364" i="1"/>
  <c r="U364" i="1"/>
  <c r="T364" i="1"/>
  <c r="N364" i="1"/>
  <c r="P364" i="1" s="1"/>
  <c r="M364" i="1"/>
  <c r="O364" i="1" s="1"/>
  <c r="K364" i="1"/>
  <c r="J364" i="1"/>
  <c r="F364" i="1"/>
  <c r="E364" i="1"/>
  <c r="AV363" i="1"/>
  <c r="AU363" i="1"/>
  <c r="AS363" i="1"/>
  <c r="AT363" i="1" s="1"/>
  <c r="AR363" i="1"/>
  <c r="AO363" i="1"/>
  <c r="AP363" i="1" s="1"/>
  <c r="AN363" i="1"/>
  <c r="AL363" i="1"/>
  <c r="AK363" i="1"/>
  <c r="AG363" i="1"/>
  <c r="AF363" i="1"/>
  <c r="Z363" i="1"/>
  <c r="Y363" i="1"/>
  <c r="X363" i="1"/>
  <c r="W363" i="1"/>
  <c r="V363" i="1"/>
  <c r="U363" i="1"/>
  <c r="T363" i="1"/>
  <c r="N363" i="1"/>
  <c r="P363" i="1" s="1"/>
  <c r="M363" i="1"/>
  <c r="O363" i="1" s="1"/>
  <c r="K363" i="1"/>
  <c r="J363" i="1"/>
  <c r="F363" i="1"/>
  <c r="E363" i="1"/>
  <c r="AV362" i="1"/>
  <c r="AU362" i="1"/>
  <c r="AS362" i="1"/>
  <c r="AT362" i="1" s="1"/>
  <c r="AR362" i="1"/>
  <c r="AO362" i="1"/>
  <c r="AP362" i="1" s="1"/>
  <c r="AN362" i="1"/>
  <c r="AL362" i="1"/>
  <c r="AK362" i="1"/>
  <c r="AG362" i="1"/>
  <c r="AF362" i="1"/>
  <c r="Z362" i="1"/>
  <c r="Y362" i="1"/>
  <c r="X362" i="1"/>
  <c r="W362" i="1"/>
  <c r="V362" i="1"/>
  <c r="U362" i="1"/>
  <c r="T362" i="1"/>
  <c r="N362" i="1"/>
  <c r="P362" i="1" s="1"/>
  <c r="M362" i="1"/>
  <c r="O362" i="1" s="1"/>
  <c r="K362" i="1"/>
  <c r="J362" i="1"/>
  <c r="F362" i="1"/>
  <c r="E362" i="1"/>
  <c r="AV361" i="1"/>
  <c r="AU361" i="1"/>
  <c r="AS361" i="1"/>
  <c r="AT361" i="1" s="1"/>
  <c r="AR361" i="1"/>
  <c r="AO361" i="1"/>
  <c r="AP361" i="1" s="1"/>
  <c r="AN361" i="1"/>
  <c r="AL361" i="1"/>
  <c r="AK361" i="1"/>
  <c r="AG361" i="1"/>
  <c r="AF361" i="1"/>
  <c r="Z361" i="1"/>
  <c r="Y361" i="1"/>
  <c r="X361" i="1"/>
  <c r="W361" i="1"/>
  <c r="V361" i="1"/>
  <c r="U361" i="1"/>
  <c r="T361" i="1"/>
  <c r="N361" i="1"/>
  <c r="P361" i="1" s="1"/>
  <c r="M361" i="1"/>
  <c r="O361" i="1" s="1"/>
  <c r="K361" i="1"/>
  <c r="J361" i="1"/>
  <c r="F361" i="1"/>
  <c r="E361" i="1"/>
  <c r="AV360" i="1"/>
  <c r="AU360" i="1"/>
  <c r="AS360" i="1"/>
  <c r="AT360" i="1" s="1"/>
  <c r="AR360" i="1"/>
  <c r="AO360" i="1"/>
  <c r="AP360" i="1" s="1"/>
  <c r="AN360" i="1"/>
  <c r="AL360" i="1"/>
  <c r="AK360" i="1"/>
  <c r="AG360" i="1"/>
  <c r="AF360" i="1"/>
  <c r="Z360" i="1"/>
  <c r="AB360" i="1" s="1"/>
  <c r="Y360" i="1"/>
  <c r="AA360" i="1" s="1"/>
  <c r="X360" i="1"/>
  <c r="W360" i="1"/>
  <c r="V360" i="1"/>
  <c r="U360" i="1"/>
  <c r="T360" i="1"/>
  <c r="O360" i="1"/>
  <c r="N360" i="1"/>
  <c r="P360" i="1" s="1"/>
  <c r="M360" i="1"/>
  <c r="K360" i="1"/>
  <c r="J360" i="1"/>
  <c r="F360" i="1"/>
  <c r="E360" i="1"/>
  <c r="AV359" i="1"/>
  <c r="AU359" i="1"/>
  <c r="AS359" i="1"/>
  <c r="AT359" i="1" s="1"/>
  <c r="AR359" i="1"/>
  <c r="AO359" i="1"/>
  <c r="AP359" i="1" s="1"/>
  <c r="AN359" i="1"/>
  <c r="AL359" i="1"/>
  <c r="AK359" i="1"/>
  <c r="AG359" i="1"/>
  <c r="AF359" i="1"/>
  <c r="Z359" i="1"/>
  <c r="Y359" i="1"/>
  <c r="AA359" i="1" s="1"/>
  <c r="X359" i="1"/>
  <c r="W359" i="1"/>
  <c r="V359" i="1"/>
  <c r="U359" i="1"/>
  <c r="T359" i="1"/>
  <c r="N359" i="1"/>
  <c r="P359" i="1" s="1"/>
  <c r="M359" i="1"/>
  <c r="O359" i="1" s="1"/>
  <c r="K359" i="1"/>
  <c r="J359" i="1"/>
  <c r="F359" i="1"/>
  <c r="E359" i="1"/>
  <c r="AV358" i="1"/>
  <c r="AU358" i="1"/>
  <c r="AS358" i="1"/>
  <c r="AT358" i="1" s="1"/>
  <c r="AR358" i="1"/>
  <c r="AO358" i="1"/>
  <c r="AP358" i="1" s="1"/>
  <c r="AN358" i="1"/>
  <c r="AL358" i="1"/>
  <c r="AK358" i="1"/>
  <c r="AG358" i="1"/>
  <c r="AF358" i="1"/>
  <c r="AB358" i="1"/>
  <c r="Z358" i="1"/>
  <c r="Y358" i="1"/>
  <c r="X358" i="1"/>
  <c r="W358" i="1"/>
  <c r="V358" i="1"/>
  <c r="U358" i="1"/>
  <c r="T358" i="1"/>
  <c r="O358" i="1"/>
  <c r="N358" i="1"/>
  <c r="P358" i="1" s="1"/>
  <c r="M358" i="1"/>
  <c r="K358" i="1"/>
  <c r="J358" i="1"/>
  <c r="F358" i="1"/>
  <c r="E358" i="1"/>
  <c r="AV357" i="1"/>
  <c r="AU357" i="1"/>
  <c r="AS357" i="1"/>
  <c r="AT357" i="1" s="1"/>
  <c r="AR357" i="1"/>
  <c r="AO357" i="1"/>
  <c r="AP357" i="1" s="1"/>
  <c r="AN357" i="1"/>
  <c r="AL357" i="1"/>
  <c r="AK357" i="1"/>
  <c r="AG357" i="1"/>
  <c r="AF357" i="1"/>
  <c r="Z357" i="1"/>
  <c r="Y357" i="1"/>
  <c r="X357" i="1"/>
  <c r="W357" i="1"/>
  <c r="V357" i="1"/>
  <c r="U357" i="1"/>
  <c r="T357" i="1"/>
  <c r="N357" i="1"/>
  <c r="P357" i="1" s="1"/>
  <c r="M357" i="1"/>
  <c r="O357" i="1" s="1"/>
  <c r="K357" i="1"/>
  <c r="J357" i="1"/>
  <c r="F357" i="1"/>
  <c r="E357" i="1"/>
  <c r="AV356" i="1"/>
  <c r="AU356" i="1"/>
  <c r="AS356" i="1"/>
  <c r="AT356" i="1" s="1"/>
  <c r="AR356" i="1"/>
  <c r="AO356" i="1"/>
  <c r="AP356" i="1" s="1"/>
  <c r="AN356" i="1"/>
  <c r="AL356" i="1"/>
  <c r="AK356" i="1"/>
  <c r="AG356" i="1"/>
  <c r="AF356" i="1"/>
  <c r="AB356" i="1"/>
  <c r="Z356" i="1"/>
  <c r="Y356" i="1"/>
  <c r="X356" i="1"/>
  <c r="W356" i="1"/>
  <c r="V356" i="1"/>
  <c r="U356" i="1"/>
  <c r="T356" i="1"/>
  <c r="O356" i="1"/>
  <c r="N356" i="1"/>
  <c r="P356" i="1" s="1"/>
  <c r="M356" i="1"/>
  <c r="K356" i="1"/>
  <c r="J356" i="1"/>
  <c r="F356" i="1"/>
  <c r="E356" i="1"/>
  <c r="AV355" i="1"/>
  <c r="AU355" i="1"/>
  <c r="AS355" i="1"/>
  <c r="AT355" i="1" s="1"/>
  <c r="AR355" i="1"/>
  <c r="AO355" i="1"/>
  <c r="AP355" i="1" s="1"/>
  <c r="AN355" i="1"/>
  <c r="AL355" i="1"/>
  <c r="AK355" i="1"/>
  <c r="AG355" i="1"/>
  <c r="AF355" i="1"/>
  <c r="Z355" i="1"/>
  <c r="Y355" i="1"/>
  <c r="X355" i="1"/>
  <c r="W355" i="1"/>
  <c r="V355" i="1"/>
  <c r="U355" i="1"/>
  <c r="T355" i="1"/>
  <c r="N355" i="1"/>
  <c r="P355" i="1" s="1"/>
  <c r="M355" i="1"/>
  <c r="O355" i="1" s="1"/>
  <c r="K355" i="1"/>
  <c r="J355" i="1"/>
  <c r="F355" i="1"/>
  <c r="E355" i="1"/>
  <c r="AV354" i="1"/>
  <c r="AU354" i="1"/>
  <c r="AS354" i="1"/>
  <c r="AT354" i="1" s="1"/>
  <c r="AR354" i="1"/>
  <c r="AO354" i="1"/>
  <c r="AP354" i="1" s="1"/>
  <c r="AN354" i="1"/>
  <c r="AL354" i="1"/>
  <c r="AK354" i="1"/>
  <c r="AG354" i="1"/>
  <c r="AF354" i="1"/>
  <c r="Z354" i="1"/>
  <c r="Y354" i="1"/>
  <c r="X354" i="1"/>
  <c r="W354" i="1"/>
  <c r="V354" i="1"/>
  <c r="U354" i="1"/>
  <c r="T354" i="1"/>
  <c r="N354" i="1"/>
  <c r="P354" i="1" s="1"/>
  <c r="M354" i="1"/>
  <c r="O354" i="1" s="1"/>
  <c r="K354" i="1"/>
  <c r="J354" i="1"/>
  <c r="F354" i="1"/>
  <c r="E354" i="1"/>
  <c r="AV353" i="1"/>
  <c r="AU353" i="1"/>
  <c r="AS353" i="1"/>
  <c r="AT353" i="1" s="1"/>
  <c r="AR353" i="1"/>
  <c r="AO353" i="1"/>
  <c r="AP353" i="1" s="1"/>
  <c r="AN353" i="1"/>
  <c r="AL353" i="1"/>
  <c r="AK353" i="1"/>
  <c r="AG353" i="1"/>
  <c r="AF353" i="1"/>
  <c r="Z353" i="1"/>
  <c r="Y353" i="1"/>
  <c r="X353" i="1"/>
  <c r="W353" i="1"/>
  <c r="V353" i="1"/>
  <c r="U353" i="1"/>
  <c r="T353" i="1"/>
  <c r="N353" i="1"/>
  <c r="P353" i="1" s="1"/>
  <c r="M353" i="1"/>
  <c r="O353" i="1" s="1"/>
  <c r="K353" i="1"/>
  <c r="J353" i="1"/>
  <c r="F353" i="1"/>
  <c r="E353" i="1"/>
  <c r="AV352" i="1"/>
  <c r="AU352" i="1"/>
  <c r="AS352" i="1"/>
  <c r="AT352" i="1" s="1"/>
  <c r="AR352" i="1"/>
  <c r="AO352" i="1"/>
  <c r="AP352" i="1" s="1"/>
  <c r="AN352" i="1"/>
  <c r="AL352" i="1"/>
  <c r="AK352" i="1"/>
  <c r="AG352" i="1"/>
  <c r="AF352" i="1"/>
  <c r="Z352" i="1"/>
  <c r="Y352" i="1"/>
  <c r="X352" i="1"/>
  <c r="W352" i="1"/>
  <c r="V352" i="1"/>
  <c r="U352" i="1"/>
  <c r="T352" i="1"/>
  <c r="N352" i="1"/>
  <c r="P352" i="1" s="1"/>
  <c r="M352" i="1"/>
  <c r="O352" i="1" s="1"/>
  <c r="K352" i="1"/>
  <c r="J352" i="1"/>
  <c r="F352" i="1"/>
  <c r="E352" i="1"/>
  <c r="AV351" i="1"/>
  <c r="AU351" i="1"/>
  <c r="AS351" i="1"/>
  <c r="AT351" i="1" s="1"/>
  <c r="AR351" i="1"/>
  <c r="AO351" i="1"/>
  <c r="AP351" i="1" s="1"/>
  <c r="AN351" i="1"/>
  <c r="AL351" i="1"/>
  <c r="AK351" i="1"/>
  <c r="AG351" i="1"/>
  <c r="AF351" i="1"/>
  <c r="Z351" i="1"/>
  <c r="Y351" i="1"/>
  <c r="X351" i="1"/>
  <c r="W351" i="1"/>
  <c r="V351" i="1"/>
  <c r="U351" i="1"/>
  <c r="T351" i="1"/>
  <c r="N351" i="1"/>
  <c r="P351" i="1" s="1"/>
  <c r="M351" i="1"/>
  <c r="O351" i="1" s="1"/>
  <c r="K351" i="1"/>
  <c r="J351" i="1"/>
  <c r="F351" i="1"/>
  <c r="E351" i="1"/>
  <c r="AV350" i="1"/>
  <c r="AU350" i="1"/>
  <c r="AS350" i="1"/>
  <c r="AT350" i="1" s="1"/>
  <c r="AR350" i="1"/>
  <c r="AO350" i="1"/>
  <c r="AP350" i="1" s="1"/>
  <c r="AN350" i="1"/>
  <c r="AL350" i="1"/>
  <c r="AK350" i="1"/>
  <c r="AG350" i="1"/>
  <c r="AF350" i="1"/>
  <c r="Z350" i="1"/>
  <c r="Y350" i="1"/>
  <c r="X350" i="1"/>
  <c r="AA350" i="1" s="1"/>
  <c r="W350" i="1"/>
  <c r="V350" i="1"/>
  <c r="U350" i="1"/>
  <c r="T350" i="1"/>
  <c r="N350" i="1"/>
  <c r="P350" i="1" s="1"/>
  <c r="M350" i="1"/>
  <c r="O350" i="1" s="1"/>
  <c r="K350" i="1"/>
  <c r="J350" i="1"/>
  <c r="F350" i="1"/>
  <c r="E350" i="1"/>
  <c r="AV349" i="1"/>
  <c r="AU349" i="1"/>
  <c r="AS349" i="1"/>
  <c r="AT349" i="1" s="1"/>
  <c r="AR349" i="1"/>
  <c r="AO349" i="1"/>
  <c r="AP349" i="1" s="1"/>
  <c r="AN349" i="1"/>
  <c r="AL349" i="1"/>
  <c r="AK349" i="1"/>
  <c r="AG349" i="1"/>
  <c r="AF349" i="1"/>
  <c r="Z349" i="1"/>
  <c r="Y349" i="1"/>
  <c r="X349" i="1"/>
  <c r="W349" i="1"/>
  <c r="V349" i="1"/>
  <c r="U349" i="1"/>
  <c r="T349" i="1"/>
  <c r="N349" i="1"/>
  <c r="P349" i="1" s="1"/>
  <c r="M349" i="1"/>
  <c r="O349" i="1" s="1"/>
  <c r="K349" i="1"/>
  <c r="J349" i="1"/>
  <c r="F349" i="1"/>
  <c r="E349" i="1"/>
  <c r="AV348" i="1"/>
  <c r="AU348" i="1"/>
  <c r="AS348" i="1"/>
  <c r="AT348" i="1" s="1"/>
  <c r="AR348" i="1"/>
  <c r="AO348" i="1"/>
  <c r="AP348" i="1" s="1"/>
  <c r="AN348" i="1"/>
  <c r="AL348" i="1"/>
  <c r="AK348" i="1"/>
  <c r="AG348" i="1"/>
  <c r="AF348" i="1"/>
  <c r="Z348" i="1"/>
  <c r="Y348" i="1"/>
  <c r="AA348" i="1" s="1"/>
  <c r="X348" i="1"/>
  <c r="W348" i="1"/>
  <c r="V348" i="1"/>
  <c r="U348" i="1"/>
  <c r="T348" i="1"/>
  <c r="N348" i="1"/>
  <c r="P348" i="1" s="1"/>
  <c r="M348" i="1"/>
  <c r="O348" i="1" s="1"/>
  <c r="K348" i="1"/>
  <c r="J348" i="1"/>
  <c r="F348" i="1"/>
  <c r="E348" i="1"/>
  <c r="AV347" i="1"/>
  <c r="AU347" i="1"/>
  <c r="AS347" i="1"/>
  <c r="AT347" i="1" s="1"/>
  <c r="AR347" i="1"/>
  <c r="AO347" i="1"/>
  <c r="AP347" i="1" s="1"/>
  <c r="AN347" i="1"/>
  <c r="AL347" i="1"/>
  <c r="AK347" i="1"/>
  <c r="AG347" i="1"/>
  <c r="AF347" i="1"/>
  <c r="Z347" i="1"/>
  <c r="Y347" i="1"/>
  <c r="AA347" i="1" s="1"/>
  <c r="X347" i="1"/>
  <c r="W347" i="1"/>
  <c r="V347" i="1"/>
  <c r="U347" i="1"/>
  <c r="T347" i="1"/>
  <c r="N347" i="1"/>
  <c r="P347" i="1" s="1"/>
  <c r="M347" i="1"/>
  <c r="O347" i="1" s="1"/>
  <c r="K347" i="1"/>
  <c r="J347" i="1"/>
  <c r="F347" i="1"/>
  <c r="E347" i="1"/>
  <c r="AV346" i="1"/>
  <c r="AU346" i="1"/>
  <c r="AS346" i="1"/>
  <c r="AT346" i="1" s="1"/>
  <c r="AR346" i="1"/>
  <c r="AO346" i="1"/>
  <c r="AP346" i="1" s="1"/>
  <c r="AN346" i="1"/>
  <c r="AL346" i="1"/>
  <c r="AK346" i="1"/>
  <c r="AG346" i="1"/>
  <c r="AF346" i="1"/>
  <c r="Z346" i="1"/>
  <c r="Y346" i="1"/>
  <c r="X346" i="1"/>
  <c r="AB346" i="1" s="1"/>
  <c r="W346" i="1"/>
  <c r="V346" i="1"/>
  <c r="U346" i="1"/>
  <c r="T346" i="1"/>
  <c r="N346" i="1"/>
  <c r="P346" i="1" s="1"/>
  <c r="M346" i="1"/>
  <c r="O346" i="1" s="1"/>
  <c r="K346" i="1"/>
  <c r="J346" i="1"/>
  <c r="F346" i="1"/>
  <c r="E346" i="1"/>
  <c r="AV345" i="1"/>
  <c r="AU345" i="1"/>
  <c r="AS345" i="1"/>
  <c r="AT345" i="1" s="1"/>
  <c r="AR345" i="1"/>
  <c r="AO345" i="1"/>
  <c r="AP345" i="1" s="1"/>
  <c r="AN345" i="1"/>
  <c r="AL345" i="1"/>
  <c r="AK345" i="1"/>
  <c r="AG345" i="1"/>
  <c r="AF345" i="1"/>
  <c r="Z345" i="1"/>
  <c r="Y345" i="1"/>
  <c r="X345" i="1"/>
  <c r="W345" i="1"/>
  <c r="V345" i="1"/>
  <c r="U345" i="1"/>
  <c r="T345" i="1"/>
  <c r="N345" i="1"/>
  <c r="P345" i="1" s="1"/>
  <c r="M345" i="1"/>
  <c r="O345" i="1" s="1"/>
  <c r="K345" i="1"/>
  <c r="J345" i="1"/>
  <c r="F345" i="1"/>
  <c r="E345" i="1"/>
  <c r="AV344" i="1"/>
  <c r="AU344" i="1"/>
  <c r="AS344" i="1"/>
  <c r="AT344" i="1" s="1"/>
  <c r="AR344" i="1"/>
  <c r="AO344" i="1"/>
  <c r="AP344" i="1" s="1"/>
  <c r="AN344" i="1"/>
  <c r="AL344" i="1"/>
  <c r="AK344" i="1"/>
  <c r="AG344" i="1"/>
  <c r="AF344" i="1"/>
  <c r="Z344" i="1"/>
  <c r="Y344" i="1"/>
  <c r="X344" i="1"/>
  <c r="W344" i="1"/>
  <c r="V344" i="1"/>
  <c r="U344" i="1"/>
  <c r="T344" i="1"/>
  <c r="N344" i="1"/>
  <c r="P344" i="1" s="1"/>
  <c r="M344" i="1"/>
  <c r="O344" i="1" s="1"/>
  <c r="K344" i="1"/>
  <c r="J344" i="1"/>
  <c r="F344" i="1"/>
  <c r="E344" i="1"/>
  <c r="AV343" i="1"/>
  <c r="AU343" i="1"/>
  <c r="AS343" i="1"/>
  <c r="AT343" i="1" s="1"/>
  <c r="AR343" i="1"/>
  <c r="AO343" i="1"/>
  <c r="AP343" i="1" s="1"/>
  <c r="AN343" i="1"/>
  <c r="AL343" i="1"/>
  <c r="AK343" i="1"/>
  <c r="AG343" i="1"/>
  <c r="AF343" i="1"/>
  <c r="Z343" i="1"/>
  <c r="Y343" i="1"/>
  <c r="X343" i="1"/>
  <c r="W343" i="1"/>
  <c r="V343" i="1"/>
  <c r="U343" i="1"/>
  <c r="T343" i="1"/>
  <c r="N343" i="1"/>
  <c r="P343" i="1" s="1"/>
  <c r="M343" i="1"/>
  <c r="O343" i="1" s="1"/>
  <c r="K343" i="1"/>
  <c r="J343" i="1"/>
  <c r="F343" i="1"/>
  <c r="E343" i="1"/>
  <c r="AV342" i="1"/>
  <c r="AU342" i="1"/>
  <c r="AS342" i="1"/>
  <c r="AT342" i="1" s="1"/>
  <c r="AR342" i="1"/>
  <c r="AO342" i="1"/>
  <c r="AP342" i="1" s="1"/>
  <c r="AN342" i="1"/>
  <c r="AL342" i="1"/>
  <c r="AK342" i="1"/>
  <c r="AG342" i="1"/>
  <c r="AF342" i="1"/>
  <c r="Z342" i="1"/>
  <c r="Y342" i="1"/>
  <c r="X342" i="1"/>
  <c r="W342" i="1"/>
  <c r="V342" i="1"/>
  <c r="U342" i="1"/>
  <c r="T342" i="1"/>
  <c r="N342" i="1"/>
  <c r="P342" i="1" s="1"/>
  <c r="M342" i="1"/>
  <c r="O342" i="1" s="1"/>
  <c r="K342" i="1"/>
  <c r="J342" i="1"/>
  <c r="F342" i="1"/>
  <c r="E342" i="1"/>
  <c r="AV341" i="1"/>
  <c r="AU341" i="1"/>
  <c r="AS341" i="1"/>
  <c r="AT341" i="1" s="1"/>
  <c r="AR341" i="1"/>
  <c r="AO341" i="1"/>
  <c r="AP341" i="1" s="1"/>
  <c r="AN341" i="1"/>
  <c r="AL341" i="1"/>
  <c r="AK341" i="1"/>
  <c r="AG341" i="1"/>
  <c r="AF341" i="1"/>
  <c r="Z341" i="1"/>
  <c r="Y341" i="1"/>
  <c r="X341" i="1"/>
  <c r="W341" i="1"/>
  <c r="V341" i="1"/>
  <c r="U341" i="1"/>
  <c r="T341" i="1"/>
  <c r="N341" i="1"/>
  <c r="P341" i="1" s="1"/>
  <c r="M341" i="1"/>
  <c r="O341" i="1" s="1"/>
  <c r="K341" i="1"/>
  <c r="J341" i="1"/>
  <c r="F341" i="1"/>
  <c r="E341" i="1"/>
  <c r="AV340" i="1"/>
  <c r="AU340" i="1"/>
  <c r="AS340" i="1"/>
  <c r="AT340" i="1" s="1"/>
  <c r="AR340" i="1"/>
  <c r="AO340" i="1"/>
  <c r="AP340" i="1" s="1"/>
  <c r="AN340" i="1"/>
  <c r="AL340" i="1"/>
  <c r="AK340" i="1"/>
  <c r="AG340" i="1"/>
  <c r="AF340" i="1"/>
  <c r="Z340" i="1"/>
  <c r="Y340" i="1"/>
  <c r="X340" i="1"/>
  <c r="W340" i="1"/>
  <c r="V340" i="1"/>
  <c r="U340" i="1"/>
  <c r="T340" i="1"/>
  <c r="N340" i="1"/>
  <c r="P340" i="1" s="1"/>
  <c r="M340" i="1"/>
  <c r="O340" i="1" s="1"/>
  <c r="K340" i="1"/>
  <c r="J340" i="1"/>
  <c r="F340" i="1"/>
  <c r="E340" i="1"/>
  <c r="AV339" i="1"/>
  <c r="AU339" i="1"/>
  <c r="AS339" i="1"/>
  <c r="AT339" i="1" s="1"/>
  <c r="AR339" i="1"/>
  <c r="AO339" i="1"/>
  <c r="AP339" i="1" s="1"/>
  <c r="AN339" i="1"/>
  <c r="AL339" i="1"/>
  <c r="AK339" i="1"/>
  <c r="AG339" i="1"/>
  <c r="AF339" i="1"/>
  <c r="Z339" i="1"/>
  <c r="Y339" i="1"/>
  <c r="X339" i="1"/>
  <c r="W339" i="1"/>
  <c r="V339" i="1"/>
  <c r="U339" i="1"/>
  <c r="T339" i="1"/>
  <c r="N339" i="1"/>
  <c r="P339" i="1" s="1"/>
  <c r="M339" i="1"/>
  <c r="O339" i="1" s="1"/>
  <c r="K339" i="1"/>
  <c r="J339" i="1"/>
  <c r="F339" i="1"/>
  <c r="E339" i="1"/>
  <c r="AV338" i="1"/>
  <c r="AU338" i="1"/>
  <c r="AS338" i="1"/>
  <c r="AT338" i="1" s="1"/>
  <c r="AR338" i="1"/>
  <c r="AO338" i="1"/>
  <c r="AP338" i="1" s="1"/>
  <c r="AN338" i="1"/>
  <c r="AL338" i="1"/>
  <c r="AK338" i="1"/>
  <c r="AG338" i="1"/>
  <c r="AF338" i="1"/>
  <c r="Z338" i="1"/>
  <c r="Y338" i="1"/>
  <c r="AA338" i="1" s="1"/>
  <c r="X338" i="1"/>
  <c r="W338" i="1"/>
  <c r="V338" i="1"/>
  <c r="U338" i="1"/>
  <c r="T338" i="1"/>
  <c r="N338" i="1"/>
  <c r="P338" i="1" s="1"/>
  <c r="M338" i="1"/>
  <c r="O338" i="1" s="1"/>
  <c r="K338" i="1"/>
  <c r="J338" i="1"/>
  <c r="F338" i="1"/>
  <c r="E338" i="1"/>
  <c r="AV337" i="1"/>
  <c r="AU337" i="1"/>
  <c r="AS337" i="1"/>
  <c r="AT337" i="1" s="1"/>
  <c r="AR337" i="1"/>
  <c r="AO337" i="1"/>
  <c r="AP337" i="1" s="1"/>
  <c r="AN337" i="1"/>
  <c r="AL337" i="1"/>
  <c r="AK337" i="1"/>
  <c r="AG337" i="1"/>
  <c r="AF337" i="1"/>
  <c r="Z337" i="1"/>
  <c r="Y337" i="1"/>
  <c r="X337" i="1"/>
  <c r="W337" i="1"/>
  <c r="V337" i="1"/>
  <c r="U337" i="1"/>
  <c r="T337" i="1"/>
  <c r="N337" i="1"/>
  <c r="P337" i="1" s="1"/>
  <c r="M337" i="1"/>
  <c r="O337" i="1" s="1"/>
  <c r="K337" i="1"/>
  <c r="J337" i="1"/>
  <c r="F337" i="1"/>
  <c r="E337" i="1"/>
  <c r="AV336" i="1"/>
  <c r="AU336" i="1"/>
  <c r="AS336" i="1"/>
  <c r="AT336" i="1" s="1"/>
  <c r="AR336" i="1"/>
  <c r="AO336" i="1"/>
  <c r="AP336" i="1" s="1"/>
  <c r="AN336" i="1"/>
  <c r="AL336" i="1"/>
  <c r="AK336" i="1"/>
  <c r="AG336" i="1"/>
  <c r="AF336" i="1"/>
  <c r="Z336" i="1"/>
  <c r="Y336" i="1"/>
  <c r="AA336" i="1" s="1"/>
  <c r="X336" i="1"/>
  <c r="W336" i="1"/>
  <c r="V336" i="1"/>
  <c r="U336" i="1"/>
  <c r="T336" i="1"/>
  <c r="O336" i="1"/>
  <c r="N336" i="1"/>
  <c r="P336" i="1" s="1"/>
  <c r="M336" i="1"/>
  <c r="K336" i="1"/>
  <c r="J336" i="1"/>
  <c r="F336" i="1"/>
  <c r="E336" i="1"/>
  <c r="AV335" i="1"/>
  <c r="AU335" i="1"/>
  <c r="AS335" i="1"/>
  <c r="AT335" i="1" s="1"/>
  <c r="AR335" i="1"/>
  <c r="AO335" i="1"/>
  <c r="AP335" i="1" s="1"/>
  <c r="AN335" i="1"/>
  <c r="AL335" i="1"/>
  <c r="AK335" i="1"/>
  <c r="AG335" i="1"/>
  <c r="AF335" i="1"/>
  <c r="Z335" i="1"/>
  <c r="Y335" i="1"/>
  <c r="X335" i="1"/>
  <c r="W335" i="1"/>
  <c r="V335" i="1"/>
  <c r="U335" i="1"/>
  <c r="T335" i="1"/>
  <c r="N335" i="1"/>
  <c r="P335" i="1" s="1"/>
  <c r="M335" i="1"/>
  <c r="O335" i="1" s="1"/>
  <c r="K335" i="1"/>
  <c r="J335" i="1"/>
  <c r="F335" i="1"/>
  <c r="E335" i="1"/>
  <c r="AV334" i="1"/>
  <c r="AU334" i="1"/>
  <c r="AS334" i="1"/>
  <c r="AT334" i="1" s="1"/>
  <c r="AR334" i="1"/>
  <c r="AO334" i="1"/>
  <c r="AP334" i="1" s="1"/>
  <c r="AN334" i="1"/>
  <c r="AL334" i="1"/>
  <c r="AK334" i="1"/>
  <c r="AG334" i="1"/>
  <c r="AF334" i="1"/>
  <c r="Z334" i="1"/>
  <c r="Y334" i="1"/>
  <c r="X334" i="1"/>
  <c r="W334" i="1"/>
  <c r="V334" i="1"/>
  <c r="U334" i="1"/>
  <c r="T334" i="1"/>
  <c r="N334" i="1"/>
  <c r="P334" i="1" s="1"/>
  <c r="M334" i="1"/>
  <c r="O334" i="1" s="1"/>
  <c r="K334" i="1"/>
  <c r="J334" i="1"/>
  <c r="F334" i="1"/>
  <c r="E334" i="1"/>
  <c r="AV333" i="1"/>
  <c r="AU333" i="1"/>
  <c r="AS333" i="1"/>
  <c r="AT333" i="1" s="1"/>
  <c r="AR333" i="1"/>
  <c r="AO333" i="1"/>
  <c r="AP333" i="1" s="1"/>
  <c r="AN333" i="1"/>
  <c r="AL333" i="1"/>
  <c r="AK333" i="1"/>
  <c r="AG333" i="1"/>
  <c r="AF333" i="1"/>
  <c r="Z333" i="1"/>
  <c r="Y333" i="1"/>
  <c r="X333" i="1"/>
  <c r="W333" i="1"/>
  <c r="V333" i="1"/>
  <c r="U333" i="1"/>
  <c r="T333" i="1"/>
  <c r="N333" i="1"/>
  <c r="P333" i="1" s="1"/>
  <c r="M333" i="1"/>
  <c r="O333" i="1" s="1"/>
  <c r="K333" i="1"/>
  <c r="J333" i="1"/>
  <c r="F333" i="1"/>
  <c r="E333" i="1"/>
  <c r="AV332" i="1"/>
  <c r="AU332" i="1"/>
  <c r="AS332" i="1"/>
  <c r="AT332" i="1" s="1"/>
  <c r="AR332" i="1"/>
  <c r="AO332" i="1"/>
  <c r="AP332" i="1" s="1"/>
  <c r="AN332" i="1"/>
  <c r="AL332" i="1"/>
  <c r="AK332" i="1"/>
  <c r="AG332" i="1"/>
  <c r="AF332" i="1"/>
  <c r="Z332" i="1"/>
  <c r="Y332" i="1"/>
  <c r="X332" i="1"/>
  <c r="W332" i="1"/>
  <c r="V332" i="1"/>
  <c r="U332" i="1"/>
  <c r="T332" i="1"/>
  <c r="N332" i="1"/>
  <c r="P332" i="1" s="1"/>
  <c r="M332" i="1"/>
  <c r="O332" i="1" s="1"/>
  <c r="K332" i="1"/>
  <c r="J332" i="1"/>
  <c r="F332" i="1"/>
  <c r="E332" i="1"/>
  <c r="AV331" i="1"/>
  <c r="AU331" i="1"/>
  <c r="AS331" i="1"/>
  <c r="AT331" i="1" s="1"/>
  <c r="AR331" i="1"/>
  <c r="AO331" i="1"/>
  <c r="AP331" i="1" s="1"/>
  <c r="AN331" i="1"/>
  <c r="AL331" i="1"/>
  <c r="AK331" i="1"/>
  <c r="AG331" i="1"/>
  <c r="AF331" i="1"/>
  <c r="Z331" i="1"/>
  <c r="Y331" i="1"/>
  <c r="X331" i="1"/>
  <c r="W331" i="1"/>
  <c r="V331" i="1"/>
  <c r="U331" i="1"/>
  <c r="T331" i="1"/>
  <c r="N331" i="1"/>
  <c r="P331" i="1" s="1"/>
  <c r="M331" i="1"/>
  <c r="O331" i="1" s="1"/>
  <c r="K331" i="1"/>
  <c r="J331" i="1"/>
  <c r="F331" i="1"/>
  <c r="E331" i="1"/>
  <c r="AV330" i="1"/>
  <c r="AU330" i="1"/>
  <c r="AS330" i="1"/>
  <c r="AT330" i="1" s="1"/>
  <c r="AR330" i="1"/>
  <c r="AO330" i="1"/>
  <c r="AP330" i="1" s="1"/>
  <c r="AN330" i="1"/>
  <c r="AL330" i="1"/>
  <c r="AK330" i="1"/>
  <c r="AG330" i="1"/>
  <c r="AF330" i="1"/>
  <c r="Z330" i="1"/>
  <c r="Y330" i="1"/>
  <c r="AA330" i="1" s="1"/>
  <c r="X330" i="1"/>
  <c r="W330" i="1"/>
  <c r="V330" i="1"/>
  <c r="U330" i="1"/>
  <c r="T330" i="1"/>
  <c r="N330" i="1"/>
  <c r="P330" i="1" s="1"/>
  <c r="M330" i="1"/>
  <c r="O330" i="1" s="1"/>
  <c r="K330" i="1"/>
  <c r="J330" i="1"/>
  <c r="F330" i="1"/>
  <c r="E330" i="1"/>
  <c r="AV329" i="1"/>
  <c r="AU329" i="1"/>
  <c r="AS329" i="1"/>
  <c r="AT329" i="1" s="1"/>
  <c r="AR329" i="1"/>
  <c r="AO329" i="1"/>
  <c r="AP329" i="1" s="1"/>
  <c r="AN329" i="1"/>
  <c r="AL329" i="1"/>
  <c r="AK329" i="1"/>
  <c r="AG329" i="1"/>
  <c r="AF329" i="1"/>
  <c r="Z329" i="1"/>
  <c r="Y329" i="1"/>
  <c r="AA329" i="1" s="1"/>
  <c r="X329" i="1"/>
  <c r="W329" i="1"/>
  <c r="V329" i="1"/>
  <c r="U329" i="1"/>
  <c r="T329" i="1"/>
  <c r="N329" i="1"/>
  <c r="P329" i="1" s="1"/>
  <c r="M329" i="1"/>
  <c r="O329" i="1" s="1"/>
  <c r="K329" i="1"/>
  <c r="J329" i="1"/>
  <c r="F329" i="1"/>
  <c r="E329" i="1"/>
  <c r="AV328" i="1"/>
  <c r="AU328" i="1"/>
  <c r="AS328" i="1"/>
  <c r="AT328" i="1" s="1"/>
  <c r="AR328" i="1"/>
  <c r="AO328" i="1"/>
  <c r="AP328" i="1" s="1"/>
  <c r="AN328" i="1"/>
  <c r="AL328" i="1"/>
  <c r="AK328" i="1"/>
  <c r="AG328" i="1"/>
  <c r="AF328" i="1"/>
  <c r="Z328" i="1"/>
  <c r="Y328" i="1"/>
  <c r="X328" i="1"/>
  <c r="W328" i="1"/>
  <c r="V328" i="1"/>
  <c r="U328" i="1"/>
  <c r="T328" i="1"/>
  <c r="N328" i="1"/>
  <c r="P328" i="1" s="1"/>
  <c r="M328" i="1"/>
  <c r="O328" i="1" s="1"/>
  <c r="K328" i="1"/>
  <c r="J328" i="1"/>
  <c r="F328" i="1"/>
  <c r="E328" i="1"/>
  <c r="AV327" i="1"/>
  <c r="AU327" i="1"/>
  <c r="AS327" i="1"/>
  <c r="AT327" i="1" s="1"/>
  <c r="AR327" i="1"/>
  <c r="AO327" i="1"/>
  <c r="AP327" i="1" s="1"/>
  <c r="AN327" i="1"/>
  <c r="AL327" i="1"/>
  <c r="AK327" i="1"/>
  <c r="AG327" i="1"/>
  <c r="AF327" i="1"/>
  <c r="Z327" i="1"/>
  <c r="Y327" i="1"/>
  <c r="X327" i="1"/>
  <c r="W327" i="1"/>
  <c r="V327" i="1"/>
  <c r="U327" i="1"/>
  <c r="T327" i="1"/>
  <c r="N327" i="1"/>
  <c r="P327" i="1" s="1"/>
  <c r="M327" i="1"/>
  <c r="O327" i="1" s="1"/>
  <c r="K327" i="1"/>
  <c r="J327" i="1"/>
  <c r="F327" i="1"/>
  <c r="E327" i="1"/>
  <c r="AV326" i="1"/>
  <c r="AU326" i="1"/>
  <c r="AS326" i="1"/>
  <c r="AT326" i="1" s="1"/>
  <c r="AR326" i="1"/>
  <c r="AO326" i="1"/>
  <c r="AP326" i="1" s="1"/>
  <c r="AN326" i="1"/>
  <c r="AL326" i="1"/>
  <c r="AK326" i="1"/>
  <c r="AG326" i="1"/>
  <c r="AF326" i="1"/>
  <c r="Z326" i="1"/>
  <c r="Y326" i="1"/>
  <c r="X326" i="1"/>
  <c r="W326" i="1"/>
  <c r="V326" i="1"/>
  <c r="U326" i="1"/>
  <c r="T326" i="1"/>
  <c r="N326" i="1"/>
  <c r="P326" i="1" s="1"/>
  <c r="M326" i="1"/>
  <c r="O326" i="1" s="1"/>
  <c r="K326" i="1"/>
  <c r="J326" i="1"/>
  <c r="F326" i="1"/>
  <c r="E326" i="1"/>
  <c r="AV325" i="1"/>
  <c r="AU325" i="1"/>
  <c r="AS325" i="1"/>
  <c r="AT325" i="1" s="1"/>
  <c r="AR325" i="1"/>
  <c r="AO325" i="1"/>
  <c r="AP325" i="1" s="1"/>
  <c r="AN325" i="1"/>
  <c r="AL325" i="1"/>
  <c r="AK325" i="1"/>
  <c r="AG325" i="1"/>
  <c r="AF325" i="1"/>
  <c r="Z325" i="1"/>
  <c r="Y325" i="1"/>
  <c r="X325" i="1"/>
  <c r="W325" i="1"/>
  <c r="V325" i="1"/>
  <c r="U325" i="1"/>
  <c r="T325" i="1"/>
  <c r="N325" i="1"/>
  <c r="P325" i="1" s="1"/>
  <c r="M325" i="1"/>
  <c r="O325" i="1" s="1"/>
  <c r="K325" i="1"/>
  <c r="J325" i="1"/>
  <c r="F325" i="1"/>
  <c r="E325" i="1"/>
  <c r="AV324" i="1"/>
  <c r="AU324" i="1"/>
  <c r="AS324" i="1"/>
  <c r="AT324" i="1" s="1"/>
  <c r="AR324" i="1"/>
  <c r="AO324" i="1"/>
  <c r="AP324" i="1" s="1"/>
  <c r="AN324" i="1"/>
  <c r="AL324" i="1"/>
  <c r="AK324" i="1"/>
  <c r="AG324" i="1"/>
  <c r="AF324" i="1"/>
  <c r="Z324" i="1"/>
  <c r="Y324" i="1"/>
  <c r="X324" i="1"/>
  <c r="W324" i="1"/>
  <c r="V324" i="1"/>
  <c r="U324" i="1"/>
  <c r="T324" i="1"/>
  <c r="N324" i="1"/>
  <c r="P324" i="1" s="1"/>
  <c r="M324" i="1"/>
  <c r="O324" i="1" s="1"/>
  <c r="K324" i="1"/>
  <c r="J324" i="1"/>
  <c r="F324" i="1"/>
  <c r="E324" i="1"/>
  <c r="AV323" i="1"/>
  <c r="AU323" i="1"/>
  <c r="AS323" i="1"/>
  <c r="AT323" i="1" s="1"/>
  <c r="AR323" i="1"/>
  <c r="AO323" i="1"/>
  <c r="AP323" i="1" s="1"/>
  <c r="AN323" i="1"/>
  <c r="AL323" i="1"/>
  <c r="AK323" i="1"/>
  <c r="AG323" i="1"/>
  <c r="AF323" i="1"/>
  <c r="Z323" i="1"/>
  <c r="Y323" i="1"/>
  <c r="X323" i="1"/>
  <c r="W323" i="1"/>
  <c r="V323" i="1"/>
  <c r="U323" i="1"/>
  <c r="T323" i="1"/>
  <c r="N323" i="1"/>
  <c r="P323" i="1" s="1"/>
  <c r="M323" i="1"/>
  <c r="O323" i="1" s="1"/>
  <c r="K323" i="1"/>
  <c r="J323" i="1"/>
  <c r="F323" i="1"/>
  <c r="E323" i="1"/>
  <c r="AV322" i="1"/>
  <c r="AU322" i="1"/>
  <c r="AS322" i="1"/>
  <c r="AT322" i="1" s="1"/>
  <c r="AR322" i="1"/>
  <c r="AO322" i="1"/>
  <c r="AP322" i="1" s="1"/>
  <c r="AN322" i="1"/>
  <c r="AL322" i="1"/>
  <c r="AK322" i="1"/>
  <c r="AG322" i="1"/>
  <c r="AF322" i="1"/>
  <c r="Z322" i="1"/>
  <c r="Y322" i="1"/>
  <c r="X322" i="1"/>
  <c r="W322" i="1"/>
  <c r="V322" i="1"/>
  <c r="U322" i="1"/>
  <c r="T322" i="1"/>
  <c r="N322" i="1"/>
  <c r="P322" i="1" s="1"/>
  <c r="M322" i="1"/>
  <c r="O322" i="1" s="1"/>
  <c r="K322" i="1"/>
  <c r="J322" i="1"/>
  <c r="F322" i="1"/>
  <c r="E322" i="1"/>
  <c r="AV321" i="1"/>
  <c r="AU321" i="1"/>
  <c r="AS321" i="1"/>
  <c r="AT321" i="1" s="1"/>
  <c r="AR321" i="1"/>
  <c r="AO321" i="1"/>
  <c r="AP321" i="1" s="1"/>
  <c r="AN321" i="1"/>
  <c r="AL321" i="1"/>
  <c r="AK321" i="1"/>
  <c r="AG321" i="1"/>
  <c r="AF321" i="1"/>
  <c r="Z321" i="1"/>
  <c r="Y321" i="1"/>
  <c r="X321" i="1"/>
  <c r="W321" i="1"/>
  <c r="V321" i="1"/>
  <c r="U321" i="1"/>
  <c r="T321" i="1"/>
  <c r="N321" i="1"/>
  <c r="P321" i="1" s="1"/>
  <c r="M321" i="1"/>
  <c r="O321" i="1" s="1"/>
  <c r="K321" i="1"/>
  <c r="J321" i="1"/>
  <c r="F321" i="1"/>
  <c r="E321" i="1"/>
  <c r="AV320" i="1"/>
  <c r="AU320" i="1"/>
  <c r="AS320" i="1"/>
  <c r="AT320" i="1" s="1"/>
  <c r="AR320" i="1"/>
  <c r="AO320" i="1"/>
  <c r="AP320" i="1" s="1"/>
  <c r="AN320" i="1"/>
  <c r="AL320" i="1"/>
  <c r="AK320" i="1"/>
  <c r="AG320" i="1"/>
  <c r="AF320" i="1"/>
  <c r="Z320" i="1"/>
  <c r="Y320" i="1"/>
  <c r="X320" i="1"/>
  <c r="W320" i="1"/>
  <c r="V320" i="1"/>
  <c r="U320" i="1"/>
  <c r="T320" i="1"/>
  <c r="N320" i="1"/>
  <c r="P320" i="1" s="1"/>
  <c r="M320" i="1"/>
  <c r="O320" i="1" s="1"/>
  <c r="K320" i="1"/>
  <c r="J320" i="1"/>
  <c r="F320" i="1"/>
  <c r="E320" i="1"/>
  <c r="AV319" i="1"/>
  <c r="AU319" i="1"/>
  <c r="AS319" i="1"/>
  <c r="AT319" i="1" s="1"/>
  <c r="AR319" i="1"/>
  <c r="AO319" i="1"/>
  <c r="AP319" i="1" s="1"/>
  <c r="AN319" i="1"/>
  <c r="AL319" i="1"/>
  <c r="AK319" i="1"/>
  <c r="AG319" i="1"/>
  <c r="AF319" i="1"/>
  <c r="Z319" i="1"/>
  <c r="Y319" i="1"/>
  <c r="AA319" i="1" s="1"/>
  <c r="X319" i="1"/>
  <c r="W319" i="1"/>
  <c r="V319" i="1"/>
  <c r="U319" i="1"/>
  <c r="T319" i="1"/>
  <c r="N319" i="1"/>
  <c r="P319" i="1" s="1"/>
  <c r="M319" i="1"/>
  <c r="O319" i="1" s="1"/>
  <c r="K319" i="1"/>
  <c r="J319" i="1"/>
  <c r="F319" i="1"/>
  <c r="E319" i="1"/>
  <c r="AV318" i="1"/>
  <c r="AU318" i="1"/>
  <c r="AS318" i="1"/>
  <c r="AT318" i="1" s="1"/>
  <c r="AR318" i="1"/>
  <c r="AO318" i="1"/>
  <c r="AP318" i="1" s="1"/>
  <c r="AN318" i="1"/>
  <c r="AL318" i="1"/>
  <c r="AK318" i="1"/>
  <c r="AG318" i="1"/>
  <c r="AF318" i="1"/>
  <c r="Z318" i="1"/>
  <c r="AB318" i="1" s="1"/>
  <c r="Y318" i="1"/>
  <c r="X318" i="1"/>
  <c r="W318" i="1"/>
  <c r="V318" i="1"/>
  <c r="U318" i="1"/>
  <c r="T318" i="1"/>
  <c r="N318" i="1"/>
  <c r="P318" i="1" s="1"/>
  <c r="M318" i="1"/>
  <c r="O318" i="1" s="1"/>
  <c r="K318" i="1"/>
  <c r="J318" i="1"/>
  <c r="F318" i="1"/>
  <c r="E318" i="1"/>
  <c r="AV317" i="1"/>
  <c r="AU317" i="1"/>
  <c r="AS317" i="1"/>
  <c r="AT317" i="1" s="1"/>
  <c r="AR317" i="1"/>
  <c r="AO317" i="1"/>
  <c r="AP317" i="1" s="1"/>
  <c r="AN317" i="1"/>
  <c r="AL317" i="1"/>
  <c r="AK317" i="1"/>
  <c r="AG317" i="1"/>
  <c r="AF317" i="1"/>
  <c r="Z317" i="1"/>
  <c r="Y317" i="1"/>
  <c r="AA317" i="1" s="1"/>
  <c r="X317" i="1"/>
  <c r="W317" i="1"/>
  <c r="V317" i="1"/>
  <c r="U317" i="1"/>
  <c r="T317" i="1"/>
  <c r="N317" i="1"/>
  <c r="P317" i="1" s="1"/>
  <c r="M317" i="1"/>
  <c r="O317" i="1" s="1"/>
  <c r="K317" i="1"/>
  <c r="J317" i="1"/>
  <c r="F317" i="1"/>
  <c r="E317" i="1"/>
  <c r="AV316" i="1"/>
  <c r="AU316" i="1"/>
  <c r="AS316" i="1"/>
  <c r="AT316" i="1" s="1"/>
  <c r="AR316" i="1"/>
  <c r="AO316" i="1"/>
  <c r="AP316" i="1" s="1"/>
  <c r="AN316" i="1"/>
  <c r="AL316" i="1"/>
  <c r="AK316" i="1"/>
  <c r="AG316" i="1"/>
  <c r="AF316" i="1"/>
  <c r="Z316" i="1"/>
  <c r="Y316" i="1"/>
  <c r="X316" i="1"/>
  <c r="W316" i="1"/>
  <c r="V316" i="1"/>
  <c r="U316" i="1"/>
  <c r="T316" i="1"/>
  <c r="N316" i="1"/>
  <c r="P316" i="1" s="1"/>
  <c r="M316" i="1"/>
  <c r="O316" i="1" s="1"/>
  <c r="K316" i="1"/>
  <c r="J316" i="1"/>
  <c r="F316" i="1"/>
  <c r="E316" i="1"/>
  <c r="AV315" i="1"/>
  <c r="AU315" i="1"/>
  <c r="AS315" i="1"/>
  <c r="AT315" i="1" s="1"/>
  <c r="AR315" i="1"/>
  <c r="AO315" i="1"/>
  <c r="AP315" i="1" s="1"/>
  <c r="AN315" i="1"/>
  <c r="AL315" i="1"/>
  <c r="AK315" i="1"/>
  <c r="AG315" i="1"/>
  <c r="AF315" i="1"/>
  <c r="Z315" i="1"/>
  <c r="AB315" i="1" s="1"/>
  <c r="Y315" i="1"/>
  <c r="AA315" i="1" s="1"/>
  <c r="X315" i="1"/>
  <c r="W315" i="1"/>
  <c r="V315" i="1"/>
  <c r="U315" i="1"/>
  <c r="T315" i="1"/>
  <c r="N315" i="1"/>
  <c r="P315" i="1" s="1"/>
  <c r="M315" i="1"/>
  <c r="O315" i="1" s="1"/>
  <c r="K315" i="1"/>
  <c r="J315" i="1"/>
  <c r="F315" i="1"/>
  <c r="E315" i="1"/>
  <c r="AV314" i="1"/>
  <c r="AU314" i="1"/>
  <c r="AS314" i="1"/>
  <c r="AT314" i="1" s="1"/>
  <c r="AR314" i="1"/>
  <c r="AO314" i="1"/>
  <c r="AP314" i="1" s="1"/>
  <c r="AN314" i="1"/>
  <c r="AL314" i="1"/>
  <c r="AK314" i="1"/>
  <c r="AG314" i="1"/>
  <c r="AF314" i="1"/>
  <c r="Z314" i="1"/>
  <c r="Y314" i="1"/>
  <c r="X314" i="1"/>
  <c r="W314" i="1"/>
  <c r="V314" i="1"/>
  <c r="U314" i="1"/>
  <c r="T314" i="1"/>
  <c r="N314" i="1"/>
  <c r="P314" i="1" s="1"/>
  <c r="M314" i="1"/>
  <c r="O314" i="1" s="1"/>
  <c r="K314" i="1"/>
  <c r="J314" i="1"/>
  <c r="F314" i="1"/>
  <c r="E314" i="1"/>
  <c r="AV313" i="1"/>
  <c r="AU313" i="1"/>
  <c r="AS313" i="1"/>
  <c r="AT313" i="1" s="1"/>
  <c r="AR313" i="1"/>
  <c r="AO313" i="1"/>
  <c r="AP313" i="1" s="1"/>
  <c r="AN313" i="1"/>
  <c r="AL313" i="1"/>
  <c r="AK313" i="1"/>
  <c r="AG313" i="1"/>
  <c r="AF313" i="1"/>
  <c r="Z313" i="1"/>
  <c r="Y313" i="1"/>
  <c r="X313" i="1"/>
  <c r="W313" i="1"/>
  <c r="V313" i="1"/>
  <c r="U313" i="1"/>
  <c r="T313" i="1"/>
  <c r="N313" i="1"/>
  <c r="P313" i="1" s="1"/>
  <c r="M313" i="1"/>
  <c r="O313" i="1" s="1"/>
  <c r="K313" i="1"/>
  <c r="J313" i="1"/>
  <c r="F313" i="1"/>
  <c r="E313" i="1"/>
  <c r="AV312" i="1"/>
  <c r="AU312" i="1"/>
  <c r="AS312" i="1"/>
  <c r="AT312" i="1" s="1"/>
  <c r="AR312" i="1"/>
  <c r="AO312" i="1"/>
  <c r="AP312" i="1" s="1"/>
  <c r="AN312" i="1"/>
  <c r="AL312" i="1"/>
  <c r="AK312" i="1"/>
  <c r="AG312" i="1"/>
  <c r="AF312" i="1"/>
  <c r="Z312" i="1"/>
  <c r="Y312" i="1"/>
  <c r="AA312" i="1" s="1"/>
  <c r="X312" i="1"/>
  <c r="W312" i="1"/>
  <c r="V312" i="1"/>
  <c r="U312" i="1"/>
  <c r="T312" i="1"/>
  <c r="N312" i="1"/>
  <c r="P312" i="1" s="1"/>
  <c r="M312" i="1"/>
  <c r="O312" i="1" s="1"/>
  <c r="K312" i="1"/>
  <c r="J312" i="1"/>
  <c r="F312" i="1"/>
  <c r="E312" i="1"/>
  <c r="AV311" i="1"/>
  <c r="AU311" i="1"/>
  <c r="AS311" i="1"/>
  <c r="AT311" i="1" s="1"/>
  <c r="AR311" i="1"/>
  <c r="AO311" i="1"/>
  <c r="AP311" i="1" s="1"/>
  <c r="AN311" i="1"/>
  <c r="AL311" i="1"/>
  <c r="AK311" i="1"/>
  <c r="AG311" i="1"/>
  <c r="AF311" i="1"/>
  <c r="Z311" i="1"/>
  <c r="Y311" i="1"/>
  <c r="X311" i="1"/>
  <c r="W311" i="1"/>
  <c r="V311" i="1"/>
  <c r="U311" i="1"/>
  <c r="T311" i="1"/>
  <c r="N311" i="1"/>
  <c r="P311" i="1" s="1"/>
  <c r="M311" i="1"/>
  <c r="O311" i="1" s="1"/>
  <c r="K311" i="1"/>
  <c r="J311" i="1"/>
  <c r="F311" i="1"/>
  <c r="E311" i="1"/>
  <c r="AV310" i="1"/>
  <c r="AU310" i="1"/>
  <c r="AS310" i="1"/>
  <c r="AT310" i="1" s="1"/>
  <c r="AR310" i="1"/>
  <c r="AO310" i="1"/>
  <c r="AP310" i="1" s="1"/>
  <c r="AN310" i="1"/>
  <c r="AL310" i="1"/>
  <c r="AK310" i="1"/>
  <c r="AG310" i="1"/>
  <c r="AF310" i="1"/>
  <c r="Z310" i="1"/>
  <c r="AB310" i="1" s="1"/>
  <c r="Y310" i="1"/>
  <c r="AA310" i="1" s="1"/>
  <c r="X310" i="1"/>
  <c r="W310" i="1"/>
  <c r="V310" i="1"/>
  <c r="U310" i="1"/>
  <c r="T310" i="1"/>
  <c r="N310" i="1"/>
  <c r="P310" i="1" s="1"/>
  <c r="M310" i="1"/>
  <c r="O310" i="1" s="1"/>
  <c r="K310" i="1"/>
  <c r="J310" i="1"/>
  <c r="F310" i="1"/>
  <c r="E310" i="1"/>
  <c r="AV309" i="1"/>
  <c r="AU309" i="1"/>
  <c r="AS309" i="1"/>
  <c r="AT309" i="1" s="1"/>
  <c r="AR309" i="1"/>
  <c r="AO309" i="1"/>
  <c r="AP309" i="1" s="1"/>
  <c r="AN309" i="1"/>
  <c r="AL309" i="1"/>
  <c r="AK309" i="1"/>
  <c r="AG309" i="1"/>
  <c r="AF309" i="1"/>
  <c r="Z309" i="1"/>
  <c r="Y309" i="1"/>
  <c r="AA309" i="1" s="1"/>
  <c r="X309" i="1"/>
  <c r="W309" i="1"/>
  <c r="V309" i="1"/>
  <c r="U309" i="1"/>
  <c r="T309" i="1"/>
  <c r="N309" i="1"/>
  <c r="P309" i="1" s="1"/>
  <c r="M309" i="1"/>
  <c r="O309" i="1" s="1"/>
  <c r="K309" i="1"/>
  <c r="J309" i="1"/>
  <c r="F309" i="1"/>
  <c r="E309" i="1"/>
  <c r="AV308" i="1"/>
  <c r="AU308" i="1"/>
  <c r="AS308" i="1"/>
  <c r="AT308" i="1" s="1"/>
  <c r="AR308" i="1"/>
  <c r="AO308" i="1"/>
  <c r="AP308" i="1" s="1"/>
  <c r="AN308" i="1"/>
  <c r="AL308" i="1"/>
  <c r="AK308" i="1"/>
  <c r="AG308" i="1"/>
  <c r="AF308" i="1"/>
  <c r="Z308" i="1"/>
  <c r="Y308" i="1"/>
  <c r="X308" i="1"/>
  <c r="W308" i="1"/>
  <c r="V308" i="1"/>
  <c r="U308" i="1"/>
  <c r="T308" i="1"/>
  <c r="N308" i="1"/>
  <c r="P308" i="1" s="1"/>
  <c r="M308" i="1"/>
  <c r="O308" i="1" s="1"/>
  <c r="K308" i="1"/>
  <c r="J308" i="1"/>
  <c r="F308" i="1"/>
  <c r="E308" i="1"/>
  <c r="AV307" i="1"/>
  <c r="AU307" i="1"/>
  <c r="AS307" i="1"/>
  <c r="AT307" i="1" s="1"/>
  <c r="AR307" i="1"/>
  <c r="AO307" i="1"/>
  <c r="AP307" i="1" s="1"/>
  <c r="AN307" i="1"/>
  <c r="AL307" i="1"/>
  <c r="AK307" i="1"/>
  <c r="AG307" i="1"/>
  <c r="AF307" i="1"/>
  <c r="Z307" i="1"/>
  <c r="AB307" i="1" s="1"/>
  <c r="Y307" i="1"/>
  <c r="AA307" i="1" s="1"/>
  <c r="X307" i="1"/>
  <c r="W307" i="1"/>
  <c r="V307" i="1"/>
  <c r="U307" i="1"/>
  <c r="T307" i="1"/>
  <c r="N307" i="1"/>
  <c r="P307" i="1" s="1"/>
  <c r="M307" i="1"/>
  <c r="O307" i="1" s="1"/>
  <c r="K307" i="1"/>
  <c r="J307" i="1"/>
  <c r="F307" i="1"/>
  <c r="E307" i="1"/>
  <c r="AV306" i="1"/>
  <c r="AU306" i="1"/>
  <c r="AS306" i="1"/>
  <c r="AT306" i="1" s="1"/>
  <c r="AR306" i="1"/>
  <c r="AO306" i="1"/>
  <c r="AP306" i="1" s="1"/>
  <c r="AN306" i="1"/>
  <c r="AL306" i="1"/>
  <c r="AK306" i="1"/>
  <c r="AG306" i="1"/>
  <c r="AF306" i="1"/>
  <c r="Z306" i="1"/>
  <c r="Y306" i="1"/>
  <c r="X306" i="1"/>
  <c r="W306" i="1"/>
  <c r="V306" i="1"/>
  <c r="U306" i="1"/>
  <c r="T306" i="1"/>
  <c r="N306" i="1"/>
  <c r="P306" i="1" s="1"/>
  <c r="M306" i="1"/>
  <c r="O306" i="1" s="1"/>
  <c r="K306" i="1"/>
  <c r="J306" i="1"/>
  <c r="F306" i="1"/>
  <c r="E306" i="1"/>
  <c r="AV305" i="1"/>
  <c r="AU305" i="1"/>
  <c r="AS305" i="1"/>
  <c r="AT305" i="1" s="1"/>
  <c r="AR305" i="1"/>
  <c r="AO305" i="1"/>
  <c r="AP305" i="1" s="1"/>
  <c r="AN305" i="1"/>
  <c r="AL305" i="1"/>
  <c r="AK305" i="1"/>
  <c r="AG305" i="1"/>
  <c r="AF305" i="1"/>
  <c r="Z305" i="1"/>
  <c r="Y305" i="1"/>
  <c r="X305" i="1"/>
  <c r="W305" i="1"/>
  <c r="V305" i="1"/>
  <c r="U305" i="1"/>
  <c r="T305" i="1"/>
  <c r="N305" i="1"/>
  <c r="P305" i="1" s="1"/>
  <c r="M305" i="1"/>
  <c r="O305" i="1" s="1"/>
  <c r="K305" i="1"/>
  <c r="J305" i="1"/>
  <c r="F305" i="1"/>
  <c r="E305" i="1"/>
  <c r="AV304" i="1"/>
  <c r="AU304" i="1"/>
  <c r="AS304" i="1"/>
  <c r="AT304" i="1" s="1"/>
  <c r="AR304" i="1"/>
  <c r="AO304" i="1"/>
  <c r="AP304" i="1" s="1"/>
  <c r="AN304" i="1"/>
  <c r="AL304" i="1"/>
  <c r="AK304" i="1"/>
  <c r="AG304" i="1"/>
  <c r="AF304" i="1"/>
  <c r="Z304" i="1"/>
  <c r="Y304" i="1"/>
  <c r="AA304" i="1" s="1"/>
  <c r="X304" i="1"/>
  <c r="W304" i="1"/>
  <c r="V304" i="1"/>
  <c r="U304" i="1"/>
  <c r="T304" i="1"/>
  <c r="N304" i="1"/>
  <c r="P304" i="1" s="1"/>
  <c r="M304" i="1"/>
  <c r="O304" i="1" s="1"/>
  <c r="K304" i="1"/>
  <c r="J304" i="1"/>
  <c r="F304" i="1"/>
  <c r="E304" i="1"/>
  <c r="AV303" i="1"/>
  <c r="AU303" i="1"/>
  <c r="AS303" i="1"/>
  <c r="AT303" i="1" s="1"/>
  <c r="AR303" i="1"/>
  <c r="AO303" i="1"/>
  <c r="AP303" i="1" s="1"/>
  <c r="AN303" i="1"/>
  <c r="AL303" i="1"/>
  <c r="AK303" i="1"/>
  <c r="AG303" i="1"/>
  <c r="AF303" i="1"/>
  <c r="Z303" i="1"/>
  <c r="Y303" i="1"/>
  <c r="X303" i="1"/>
  <c r="W303" i="1"/>
  <c r="V303" i="1"/>
  <c r="U303" i="1"/>
  <c r="T303" i="1"/>
  <c r="N303" i="1"/>
  <c r="P303" i="1" s="1"/>
  <c r="M303" i="1"/>
  <c r="O303" i="1" s="1"/>
  <c r="K303" i="1"/>
  <c r="J303" i="1"/>
  <c r="F303" i="1"/>
  <c r="E303" i="1"/>
  <c r="AV302" i="1"/>
  <c r="AU302" i="1"/>
  <c r="AS302" i="1"/>
  <c r="AT302" i="1" s="1"/>
  <c r="AR302" i="1"/>
  <c r="AO302" i="1"/>
  <c r="AP302" i="1" s="1"/>
  <c r="AN302" i="1"/>
  <c r="AL302" i="1"/>
  <c r="AK302" i="1"/>
  <c r="AG302" i="1"/>
  <c r="AF302" i="1"/>
  <c r="Z302" i="1"/>
  <c r="Y302" i="1"/>
  <c r="X302" i="1"/>
  <c r="W302" i="1"/>
  <c r="V302" i="1"/>
  <c r="U302" i="1"/>
  <c r="T302" i="1"/>
  <c r="N302" i="1"/>
  <c r="P302" i="1" s="1"/>
  <c r="M302" i="1"/>
  <c r="O302" i="1" s="1"/>
  <c r="K302" i="1"/>
  <c r="J302" i="1"/>
  <c r="F302" i="1"/>
  <c r="E302" i="1"/>
  <c r="AV301" i="1"/>
  <c r="AU301" i="1"/>
  <c r="AS301" i="1"/>
  <c r="AT301" i="1" s="1"/>
  <c r="AR301" i="1"/>
  <c r="AO301" i="1"/>
  <c r="AP301" i="1" s="1"/>
  <c r="AN301" i="1"/>
  <c r="AL301" i="1"/>
  <c r="AK301" i="1"/>
  <c r="AG301" i="1"/>
  <c r="AF301" i="1"/>
  <c r="Z301" i="1"/>
  <c r="Y301" i="1"/>
  <c r="X301" i="1"/>
  <c r="W301" i="1"/>
  <c r="V301" i="1"/>
  <c r="U301" i="1"/>
  <c r="T301" i="1"/>
  <c r="N301" i="1"/>
  <c r="P301" i="1" s="1"/>
  <c r="M301" i="1"/>
  <c r="O301" i="1" s="1"/>
  <c r="K301" i="1"/>
  <c r="J301" i="1"/>
  <c r="F301" i="1"/>
  <c r="E301" i="1"/>
  <c r="AV300" i="1"/>
  <c r="AU300" i="1"/>
  <c r="AS300" i="1"/>
  <c r="AT300" i="1" s="1"/>
  <c r="AR300" i="1"/>
  <c r="AO300" i="1"/>
  <c r="AP300" i="1" s="1"/>
  <c r="AN300" i="1"/>
  <c r="AL300" i="1"/>
  <c r="AK300" i="1"/>
  <c r="AG300" i="1"/>
  <c r="AF300" i="1"/>
  <c r="Z300" i="1"/>
  <c r="Y300" i="1"/>
  <c r="X300" i="1"/>
  <c r="W300" i="1"/>
  <c r="V300" i="1"/>
  <c r="U300" i="1"/>
  <c r="T300" i="1"/>
  <c r="N300" i="1"/>
  <c r="P300" i="1" s="1"/>
  <c r="M300" i="1"/>
  <c r="O300" i="1" s="1"/>
  <c r="K300" i="1"/>
  <c r="J300" i="1"/>
  <c r="F300" i="1"/>
  <c r="E300" i="1"/>
  <c r="AV299" i="1"/>
  <c r="AU299" i="1"/>
  <c r="AS299" i="1"/>
  <c r="AT299" i="1" s="1"/>
  <c r="AR299" i="1"/>
  <c r="AO299" i="1"/>
  <c r="AP299" i="1" s="1"/>
  <c r="AN299" i="1"/>
  <c r="AL299" i="1"/>
  <c r="AK299" i="1"/>
  <c r="AG299" i="1"/>
  <c r="AF299" i="1"/>
  <c r="Z299" i="1"/>
  <c r="Y299" i="1"/>
  <c r="X299" i="1"/>
  <c r="W299" i="1"/>
  <c r="V299" i="1"/>
  <c r="U299" i="1"/>
  <c r="T299" i="1"/>
  <c r="N299" i="1"/>
  <c r="P299" i="1" s="1"/>
  <c r="M299" i="1"/>
  <c r="O299" i="1" s="1"/>
  <c r="K299" i="1"/>
  <c r="J299" i="1"/>
  <c r="F299" i="1"/>
  <c r="E299" i="1"/>
  <c r="AV298" i="1"/>
  <c r="AU298" i="1"/>
  <c r="AS298" i="1"/>
  <c r="AT298" i="1" s="1"/>
  <c r="AR298" i="1"/>
  <c r="AO298" i="1"/>
  <c r="AP298" i="1" s="1"/>
  <c r="AN298" i="1"/>
  <c r="AL298" i="1"/>
  <c r="AK298" i="1"/>
  <c r="AG298" i="1"/>
  <c r="AF298" i="1"/>
  <c r="Z298" i="1"/>
  <c r="Y298" i="1"/>
  <c r="AA298" i="1" s="1"/>
  <c r="X298" i="1"/>
  <c r="W298" i="1"/>
  <c r="V298" i="1"/>
  <c r="U298" i="1"/>
  <c r="T298" i="1"/>
  <c r="N298" i="1"/>
  <c r="P298" i="1" s="1"/>
  <c r="M298" i="1"/>
  <c r="O298" i="1" s="1"/>
  <c r="K298" i="1"/>
  <c r="J298" i="1"/>
  <c r="F298" i="1"/>
  <c r="E298" i="1"/>
  <c r="AV297" i="1"/>
  <c r="AU297" i="1"/>
  <c r="AS297" i="1"/>
  <c r="AT297" i="1" s="1"/>
  <c r="AR297" i="1"/>
  <c r="AO297" i="1"/>
  <c r="AP297" i="1" s="1"/>
  <c r="AN297" i="1"/>
  <c r="AL297" i="1"/>
  <c r="AK297" i="1"/>
  <c r="AG297" i="1"/>
  <c r="AF297" i="1"/>
  <c r="Z297" i="1"/>
  <c r="AB297" i="1" s="1"/>
  <c r="Y297" i="1"/>
  <c r="X297" i="1"/>
  <c r="W297" i="1"/>
  <c r="V297" i="1"/>
  <c r="U297" i="1"/>
  <c r="T297" i="1"/>
  <c r="N297" i="1"/>
  <c r="P297" i="1" s="1"/>
  <c r="M297" i="1"/>
  <c r="O297" i="1" s="1"/>
  <c r="K297" i="1"/>
  <c r="J297" i="1"/>
  <c r="F297" i="1"/>
  <c r="E297" i="1"/>
  <c r="AV296" i="1"/>
  <c r="AU296" i="1"/>
  <c r="AS296" i="1"/>
  <c r="AT296" i="1" s="1"/>
  <c r="AR296" i="1"/>
  <c r="AO296" i="1"/>
  <c r="AP296" i="1" s="1"/>
  <c r="AN296" i="1"/>
  <c r="AL296" i="1"/>
  <c r="AK296" i="1"/>
  <c r="AG296" i="1"/>
  <c r="AF296" i="1"/>
  <c r="Z296" i="1"/>
  <c r="Y296" i="1"/>
  <c r="AA296" i="1" s="1"/>
  <c r="X296" i="1"/>
  <c r="W296" i="1"/>
  <c r="V296" i="1"/>
  <c r="U296" i="1"/>
  <c r="T296" i="1"/>
  <c r="N296" i="1"/>
  <c r="P296" i="1" s="1"/>
  <c r="M296" i="1"/>
  <c r="O296" i="1" s="1"/>
  <c r="K296" i="1"/>
  <c r="J296" i="1"/>
  <c r="F296" i="1"/>
  <c r="E296" i="1"/>
  <c r="AV295" i="1"/>
  <c r="AU295" i="1"/>
  <c r="AS295" i="1"/>
  <c r="AT295" i="1" s="1"/>
  <c r="AR295" i="1"/>
  <c r="AO295" i="1"/>
  <c r="AP295" i="1" s="1"/>
  <c r="AN295" i="1"/>
  <c r="AL295" i="1"/>
  <c r="AK295" i="1"/>
  <c r="AG295" i="1"/>
  <c r="AF295" i="1"/>
  <c r="Z295" i="1"/>
  <c r="Y295" i="1"/>
  <c r="X295" i="1"/>
  <c r="W295" i="1"/>
  <c r="V295" i="1"/>
  <c r="U295" i="1"/>
  <c r="T295" i="1"/>
  <c r="N295" i="1"/>
  <c r="P295" i="1" s="1"/>
  <c r="M295" i="1"/>
  <c r="O295" i="1" s="1"/>
  <c r="K295" i="1"/>
  <c r="J295" i="1"/>
  <c r="F295" i="1"/>
  <c r="E295" i="1"/>
  <c r="AV294" i="1"/>
  <c r="AU294" i="1"/>
  <c r="AS294" i="1"/>
  <c r="AT294" i="1" s="1"/>
  <c r="AR294" i="1"/>
  <c r="AO294" i="1"/>
  <c r="AP294" i="1" s="1"/>
  <c r="AN294" i="1"/>
  <c r="AL294" i="1"/>
  <c r="AK294" i="1"/>
  <c r="AG294" i="1"/>
  <c r="AF294" i="1"/>
  <c r="Z294" i="1"/>
  <c r="Y294" i="1"/>
  <c r="X294" i="1"/>
  <c r="W294" i="1"/>
  <c r="V294" i="1"/>
  <c r="U294" i="1"/>
  <c r="T294" i="1"/>
  <c r="N294" i="1"/>
  <c r="P294" i="1" s="1"/>
  <c r="M294" i="1"/>
  <c r="O294" i="1" s="1"/>
  <c r="K294" i="1"/>
  <c r="J294" i="1"/>
  <c r="F294" i="1"/>
  <c r="E294" i="1"/>
  <c r="AV293" i="1"/>
  <c r="AU293" i="1"/>
  <c r="AS293" i="1"/>
  <c r="AT293" i="1" s="1"/>
  <c r="AR293" i="1"/>
  <c r="AO293" i="1"/>
  <c r="AP293" i="1" s="1"/>
  <c r="AN293" i="1"/>
  <c r="AL293" i="1"/>
  <c r="AK293" i="1"/>
  <c r="AG293" i="1"/>
  <c r="AF293" i="1"/>
  <c r="Z293" i="1"/>
  <c r="Y293" i="1"/>
  <c r="X293" i="1"/>
  <c r="W293" i="1"/>
  <c r="V293" i="1"/>
  <c r="U293" i="1"/>
  <c r="T293" i="1"/>
  <c r="N293" i="1"/>
  <c r="P293" i="1" s="1"/>
  <c r="M293" i="1"/>
  <c r="O293" i="1" s="1"/>
  <c r="K293" i="1"/>
  <c r="J293" i="1"/>
  <c r="F293" i="1"/>
  <c r="E293" i="1"/>
  <c r="AV292" i="1"/>
  <c r="AU292" i="1"/>
  <c r="AS292" i="1"/>
  <c r="AT292" i="1" s="1"/>
  <c r="AR292" i="1"/>
  <c r="AO292" i="1"/>
  <c r="AP292" i="1" s="1"/>
  <c r="AN292" i="1"/>
  <c r="AL292" i="1"/>
  <c r="AK292" i="1"/>
  <c r="AG292" i="1"/>
  <c r="AF292" i="1"/>
  <c r="Z292" i="1"/>
  <c r="Y292" i="1"/>
  <c r="X292" i="1"/>
  <c r="W292" i="1"/>
  <c r="V292" i="1"/>
  <c r="U292" i="1"/>
  <c r="T292" i="1"/>
  <c r="N292" i="1"/>
  <c r="P292" i="1" s="1"/>
  <c r="M292" i="1"/>
  <c r="O292" i="1" s="1"/>
  <c r="K292" i="1"/>
  <c r="J292" i="1"/>
  <c r="F292" i="1"/>
  <c r="E292" i="1"/>
  <c r="AV291" i="1"/>
  <c r="AU291" i="1"/>
  <c r="AS291" i="1"/>
  <c r="AT291" i="1" s="1"/>
  <c r="AR291" i="1"/>
  <c r="AO291" i="1"/>
  <c r="AP291" i="1" s="1"/>
  <c r="AN291" i="1"/>
  <c r="AG291" i="1"/>
  <c r="AF291" i="1"/>
  <c r="Z291" i="1"/>
  <c r="Y291" i="1"/>
  <c r="X291" i="1"/>
  <c r="W291" i="1"/>
  <c r="V291" i="1"/>
  <c r="U291" i="1"/>
  <c r="T291" i="1"/>
  <c r="N291" i="1"/>
  <c r="P291" i="1" s="1"/>
  <c r="M291" i="1"/>
  <c r="O291" i="1" s="1"/>
  <c r="K291" i="1"/>
  <c r="J291" i="1"/>
  <c r="F291" i="1"/>
  <c r="E291" i="1"/>
  <c r="AV290" i="1"/>
  <c r="AU290" i="1"/>
  <c r="AS290" i="1"/>
  <c r="AT290" i="1" s="1"/>
  <c r="AR290" i="1"/>
  <c r="AO290" i="1"/>
  <c r="AP290" i="1" s="1"/>
  <c r="AN290" i="1"/>
  <c r="AG290" i="1"/>
  <c r="AF290" i="1"/>
  <c r="Z290" i="1"/>
  <c r="Y290" i="1"/>
  <c r="X290" i="1"/>
  <c r="W290" i="1"/>
  <c r="V290" i="1"/>
  <c r="U290" i="1"/>
  <c r="T290" i="1"/>
  <c r="N290" i="1"/>
  <c r="P290" i="1" s="1"/>
  <c r="M290" i="1"/>
  <c r="O290" i="1" s="1"/>
  <c r="K290" i="1"/>
  <c r="J290" i="1"/>
  <c r="F290" i="1"/>
  <c r="E290" i="1"/>
  <c r="AV289" i="1"/>
  <c r="AU289" i="1"/>
  <c r="AS289" i="1"/>
  <c r="AT289" i="1" s="1"/>
  <c r="AR289" i="1"/>
  <c r="AO289" i="1"/>
  <c r="AP289" i="1" s="1"/>
  <c r="AN289" i="1"/>
  <c r="AG289" i="1"/>
  <c r="AF289" i="1"/>
  <c r="Z289" i="1"/>
  <c r="Y289" i="1"/>
  <c r="X289" i="1"/>
  <c r="W289" i="1"/>
  <c r="V289" i="1"/>
  <c r="U289" i="1"/>
  <c r="T289" i="1"/>
  <c r="N289" i="1"/>
  <c r="P289" i="1" s="1"/>
  <c r="M289" i="1"/>
  <c r="O289" i="1" s="1"/>
  <c r="K289" i="1"/>
  <c r="J289" i="1"/>
  <c r="F289" i="1"/>
  <c r="E289" i="1"/>
  <c r="AV288" i="1"/>
  <c r="AU288" i="1"/>
  <c r="AS288" i="1"/>
  <c r="AT288" i="1" s="1"/>
  <c r="AR288" i="1"/>
  <c r="AO288" i="1"/>
  <c r="AP288" i="1" s="1"/>
  <c r="AN288" i="1"/>
  <c r="AG288" i="1"/>
  <c r="AF288" i="1"/>
  <c r="Z288" i="1"/>
  <c r="Y288" i="1"/>
  <c r="X288" i="1"/>
  <c r="W288" i="1"/>
  <c r="V288" i="1"/>
  <c r="U288" i="1"/>
  <c r="T288" i="1"/>
  <c r="O288" i="1"/>
  <c r="N288" i="1"/>
  <c r="P288" i="1" s="1"/>
  <c r="M288" i="1"/>
  <c r="K288" i="1"/>
  <c r="J288" i="1"/>
  <c r="F288" i="1"/>
  <c r="E288" i="1"/>
  <c r="AV287" i="1"/>
  <c r="AU287" i="1"/>
  <c r="AS287" i="1"/>
  <c r="AT287" i="1" s="1"/>
  <c r="AR287" i="1"/>
  <c r="AO287" i="1"/>
  <c r="AP287" i="1" s="1"/>
  <c r="AN287" i="1"/>
  <c r="AG287" i="1"/>
  <c r="AF287" i="1"/>
  <c r="Z287" i="1"/>
  <c r="Y287" i="1"/>
  <c r="X287" i="1"/>
  <c r="W287" i="1"/>
  <c r="V287" i="1"/>
  <c r="U287" i="1"/>
  <c r="T287" i="1"/>
  <c r="N287" i="1"/>
  <c r="P287" i="1" s="1"/>
  <c r="M287" i="1"/>
  <c r="O287" i="1" s="1"/>
  <c r="K287" i="1"/>
  <c r="J287" i="1"/>
  <c r="F287" i="1"/>
  <c r="E287" i="1"/>
  <c r="AV286" i="1"/>
  <c r="AU286" i="1"/>
  <c r="AS286" i="1"/>
  <c r="AT286" i="1" s="1"/>
  <c r="AR286" i="1"/>
  <c r="AO286" i="1"/>
  <c r="AP286" i="1" s="1"/>
  <c r="AN286" i="1"/>
  <c r="AG286" i="1"/>
  <c r="AF286" i="1"/>
  <c r="Z286" i="1"/>
  <c r="AB286" i="1" s="1"/>
  <c r="Y286" i="1"/>
  <c r="X286" i="1"/>
  <c r="W286" i="1"/>
  <c r="V286" i="1"/>
  <c r="U286" i="1"/>
  <c r="T286" i="1"/>
  <c r="N286" i="1"/>
  <c r="P286" i="1" s="1"/>
  <c r="M286" i="1"/>
  <c r="O286" i="1" s="1"/>
  <c r="K286" i="1"/>
  <c r="J286" i="1"/>
  <c r="F286" i="1"/>
  <c r="E286" i="1"/>
  <c r="AV285" i="1"/>
  <c r="AU285" i="1"/>
  <c r="AS285" i="1"/>
  <c r="AT285" i="1" s="1"/>
  <c r="AR285" i="1"/>
  <c r="AO285" i="1"/>
  <c r="AP285" i="1" s="1"/>
  <c r="AN285" i="1"/>
  <c r="AG285" i="1"/>
  <c r="AF285" i="1"/>
  <c r="Z285" i="1"/>
  <c r="Y285" i="1"/>
  <c r="X285" i="1"/>
  <c r="AB285" i="1" s="1"/>
  <c r="W285" i="1"/>
  <c r="V285" i="1"/>
  <c r="U285" i="1"/>
  <c r="T285" i="1"/>
  <c r="N285" i="1"/>
  <c r="P285" i="1" s="1"/>
  <c r="M285" i="1"/>
  <c r="O285" i="1" s="1"/>
  <c r="K285" i="1"/>
  <c r="J285" i="1"/>
  <c r="F285" i="1"/>
  <c r="E285" i="1"/>
  <c r="AV284" i="1"/>
  <c r="AU284" i="1"/>
  <c r="AS284" i="1"/>
  <c r="AT284" i="1" s="1"/>
  <c r="AR284" i="1"/>
  <c r="AO284" i="1"/>
  <c r="AP284" i="1" s="1"/>
  <c r="AN284" i="1"/>
  <c r="AG284" i="1"/>
  <c r="AF284" i="1"/>
  <c r="Z284" i="1"/>
  <c r="Y284" i="1"/>
  <c r="X284" i="1"/>
  <c r="AA284" i="1" s="1"/>
  <c r="W284" i="1"/>
  <c r="V284" i="1"/>
  <c r="U284" i="1"/>
  <c r="T284" i="1"/>
  <c r="P284" i="1"/>
  <c r="N284" i="1"/>
  <c r="M284" i="1"/>
  <c r="O284" i="1" s="1"/>
  <c r="K284" i="1"/>
  <c r="J284" i="1"/>
  <c r="F284" i="1"/>
  <c r="E284" i="1"/>
  <c r="AV283" i="1"/>
  <c r="AU283" i="1"/>
  <c r="AS283" i="1"/>
  <c r="AT283" i="1" s="1"/>
  <c r="AR283" i="1"/>
  <c r="AO283" i="1"/>
  <c r="AP283" i="1" s="1"/>
  <c r="AN283" i="1"/>
  <c r="AG283" i="1"/>
  <c r="AF283" i="1"/>
  <c r="Z283" i="1"/>
  <c r="AB283" i="1" s="1"/>
  <c r="Y283" i="1"/>
  <c r="X283" i="1"/>
  <c r="W283" i="1"/>
  <c r="V283" i="1"/>
  <c r="U283" i="1"/>
  <c r="T283" i="1"/>
  <c r="N283" i="1"/>
  <c r="P283" i="1" s="1"/>
  <c r="M283" i="1"/>
  <c r="O283" i="1" s="1"/>
  <c r="K283" i="1"/>
  <c r="J283" i="1"/>
  <c r="F283" i="1"/>
  <c r="E283" i="1"/>
  <c r="AV282" i="1"/>
  <c r="AU282" i="1"/>
  <c r="AS282" i="1"/>
  <c r="AT282" i="1" s="1"/>
  <c r="AR282" i="1"/>
  <c r="AO282" i="1"/>
  <c r="AP282" i="1" s="1"/>
  <c r="AN282" i="1"/>
  <c r="AG282" i="1"/>
  <c r="AF282" i="1"/>
  <c r="Z282" i="1"/>
  <c r="Y282" i="1"/>
  <c r="X282" i="1"/>
  <c r="W282" i="1"/>
  <c r="V282" i="1"/>
  <c r="U282" i="1"/>
  <c r="T282" i="1"/>
  <c r="N282" i="1"/>
  <c r="P282" i="1" s="1"/>
  <c r="M282" i="1"/>
  <c r="O282" i="1" s="1"/>
  <c r="K282" i="1"/>
  <c r="J282" i="1"/>
  <c r="F282" i="1"/>
  <c r="E282" i="1"/>
  <c r="AV281" i="1"/>
  <c r="AU281" i="1"/>
  <c r="AS281" i="1"/>
  <c r="AT281" i="1" s="1"/>
  <c r="AR281" i="1"/>
  <c r="AO281" i="1"/>
  <c r="AP281" i="1" s="1"/>
  <c r="AN281" i="1"/>
  <c r="AG281" i="1"/>
  <c r="AF281" i="1"/>
  <c r="Z281" i="1"/>
  <c r="Y281" i="1"/>
  <c r="X281" i="1"/>
  <c r="W281" i="1"/>
  <c r="V281" i="1"/>
  <c r="U281" i="1"/>
  <c r="T281" i="1"/>
  <c r="N281" i="1"/>
  <c r="P281" i="1" s="1"/>
  <c r="M281" i="1"/>
  <c r="O281" i="1" s="1"/>
  <c r="K281" i="1"/>
  <c r="J281" i="1"/>
  <c r="F281" i="1"/>
  <c r="E281" i="1"/>
  <c r="AV280" i="1"/>
  <c r="AU280" i="1"/>
  <c r="AS280" i="1"/>
  <c r="AT280" i="1" s="1"/>
  <c r="AR280" i="1"/>
  <c r="AO280" i="1"/>
  <c r="AP280" i="1" s="1"/>
  <c r="AN280" i="1"/>
  <c r="AG280" i="1"/>
  <c r="AF280" i="1"/>
  <c r="Z280" i="1"/>
  <c r="Y280" i="1"/>
  <c r="X280" i="1"/>
  <c r="W280" i="1"/>
  <c r="V280" i="1"/>
  <c r="U280" i="1"/>
  <c r="T280" i="1"/>
  <c r="O280" i="1"/>
  <c r="N280" i="1"/>
  <c r="P280" i="1" s="1"/>
  <c r="M280" i="1"/>
  <c r="K280" i="1"/>
  <c r="J280" i="1"/>
  <c r="F280" i="1"/>
  <c r="E280" i="1"/>
  <c r="AV279" i="1"/>
  <c r="AU279" i="1"/>
  <c r="AS279" i="1"/>
  <c r="AT279" i="1" s="1"/>
  <c r="AR279" i="1"/>
  <c r="AO279" i="1"/>
  <c r="AP279" i="1" s="1"/>
  <c r="AN279" i="1"/>
  <c r="AG279" i="1"/>
  <c r="AF279" i="1"/>
  <c r="Z279" i="1"/>
  <c r="Y279" i="1"/>
  <c r="X279" i="1"/>
  <c r="W279" i="1"/>
  <c r="V279" i="1"/>
  <c r="U279" i="1"/>
  <c r="T279" i="1"/>
  <c r="N279" i="1"/>
  <c r="P279" i="1" s="1"/>
  <c r="M279" i="1"/>
  <c r="O279" i="1" s="1"/>
  <c r="K279" i="1"/>
  <c r="J279" i="1"/>
  <c r="F279" i="1"/>
  <c r="E279" i="1"/>
  <c r="AV278" i="1"/>
  <c r="AU278" i="1"/>
  <c r="AS278" i="1"/>
  <c r="AT278" i="1" s="1"/>
  <c r="AR278" i="1"/>
  <c r="AO278" i="1"/>
  <c r="AP278" i="1" s="1"/>
  <c r="AN278" i="1"/>
  <c r="AG278" i="1"/>
  <c r="AF278" i="1"/>
  <c r="Z278" i="1"/>
  <c r="AB278" i="1" s="1"/>
  <c r="Y278" i="1"/>
  <c r="X278" i="1"/>
  <c r="W278" i="1"/>
  <c r="V278" i="1"/>
  <c r="U278" i="1"/>
  <c r="T278" i="1"/>
  <c r="N278" i="1"/>
  <c r="P278" i="1" s="1"/>
  <c r="M278" i="1"/>
  <c r="O278" i="1" s="1"/>
  <c r="K278" i="1"/>
  <c r="J278" i="1"/>
  <c r="F278" i="1"/>
  <c r="E278" i="1"/>
  <c r="AV277" i="1"/>
  <c r="AU277" i="1"/>
  <c r="AS277" i="1"/>
  <c r="AT277" i="1" s="1"/>
  <c r="AR277" i="1"/>
  <c r="AO277" i="1"/>
  <c r="AP277" i="1" s="1"/>
  <c r="AN277" i="1"/>
  <c r="AG277" i="1"/>
  <c r="AF277" i="1"/>
  <c r="Z277" i="1"/>
  <c r="Y277" i="1"/>
  <c r="X277" i="1"/>
  <c r="W277" i="1"/>
  <c r="V277" i="1"/>
  <c r="U277" i="1"/>
  <c r="T277" i="1"/>
  <c r="N277" i="1"/>
  <c r="P277" i="1" s="1"/>
  <c r="M277" i="1"/>
  <c r="O277" i="1" s="1"/>
  <c r="K277" i="1"/>
  <c r="J277" i="1"/>
  <c r="F277" i="1"/>
  <c r="E277" i="1"/>
  <c r="AV276" i="1"/>
  <c r="AU276" i="1"/>
  <c r="AS276" i="1"/>
  <c r="AT276" i="1" s="1"/>
  <c r="AR276" i="1"/>
  <c r="AO276" i="1"/>
  <c r="AP276" i="1" s="1"/>
  <c r="AN276" i="1"/>
  <c r="AG276" i="1"/>
  <c r="AF276" i="1"/>
  <c r="Z276" i="1"/>
  <c r="Y276" i="1"/>
  <c r="X276" i="1"/>
  <c r="W276" i="1"/>
  <c r="V276" i="1"/>
  <c r="U276" i="1"/>
  <c r="T276" i="1"/>
  <c r="N276" i="1"/>
  <c r="P276" i="1" s="1"/>
  <c r="M276" i="1"/>
  <c r="O276" i="1" s="1"/>
  <c r="K276" i="1"/>
  <c r="J276" i="1"/>
  <c r="F276" i="1"/>
  <c r="E276" i="1"/>
  <c r="AV275" i="1"/>
  <c r="AU275" i="1"/>
  <c r="AS275" i="1"/>
  <c r="AT275" i="1" s="1"/>
  <c r="AR275" i="1"/>
  <c r="AO275" i="1"/>
  <c r="AP275" i="1" s="1"/>
  <c r="AN275" i="1"/>
  <c r="AG275" i="1"/>
  <c r="AF275" i="1"/>
  <c r="Z275" i="1"/>
  <c r="Y275" i="1"/>
  <c r="X275" i="1"/>
  <c r="W275" i="1"/>
  <c r="V275" i="1"/>
  <c r="U275" i="1"/>
  <c r="T275" i="1"/>
  <c r="N275" i="1"/>
  <c r="P275" i="1" s="1"/>
  <c r="M275" i="1"/>
  <c r="O275" i="1" s="1"/>
  <c r="K275" i="1"/>
  <c r="J275" i="1"/>
  <c r="F275" i="1"/>
  <c r="E275" i="1"/>
  <c r="AV274" i="1"/>
  <c r="AU274" i="1"/>
  <c r="AS274" i="1"/>
  <c r="AT274" i="1" s="1"/>
  <c r="AR274" i="1"/>
  <c r="AP274" i="1"/>
  <c r="AO274" i="1"/>
  <c r="AN274" i="1"/>
  <c r="AG274" i="1"/>
  <c r="AF274" i="1"/>
  <c r="Z274" i="1"/>
  <c r="Y274" i="1"/>
  <c r="X274" i="1"/>
  <c r="W274" i="1"/>
  <c r="V274" i="1"/>
  <c r="U274" i="1"/>
  <c r="T274" i="1"/>
  <c r="N274" i="1"/>
  <c r="P274" i="1" s="1"/>
  <c r="M274" i="1"/>
  <c r="O274" i="1" s="1"/>
  <c r="K274" i="1"/>
  <c r="J274" i="1"/>
  <c r="F274" i="1"/>
  <c r="E274" i="1"/>
  <c r="AV273" i="1"/>
  <c r="AU273" i="1"/>
  <c r="AS273" i="1"/>
  <c r="AT273" i="1" s="1"/>
  <c r="AR273" i="1"/>
  <c r="AO273" i="1"/>
  <c r="AP273" i="1" s="1"/>
  <c r="AN273" i="1"/>
  <c r="AG273" i="1"/>
  <c r="AF273" i="1"/>
  <c r="Z273" i="1"/>
  <c r="Y273" i="1"/>
  <c r="X273" i="1"/>
  <c r="AB273" i="1" s="1"/>
  <c r="W273" i="1"/>
  <c r="V273" i="1"/>
  <c r="U273" i="1"/>
  <c r="T273" i="1"/>
  <c r="N273" i="1"/>
  <c r="P273" i="1" s="1"/>
  <c r="M273" i="1"/>
  <c r="O273" i="1" s="1"/>
  <c r="K273" i="1"/>
  <c r="J273" i="1"/>
  <c r="F273" i="1"/>
  <c r="E273" i="1"/>
  <c r="AV272" i="1"/>
  <c r="AU272" i="1"/>
  <c r="AS272" i="1"/>
  <c r="AT272" i="1" s="1"/>
  <c r="AR272" i="1"/>
  <c r="AO272" i="1"/>
  <c r="AP272" i="1" s="1"/>
  <c r="AN272" i="1"/>
  <c r="AG272" i="1"/>
  <c r="AF272" i="1"/>
  <c r="Z272" i="1"/>
  <c r="Y272" i="1"/>
  <c r="X272" i="1"/>
  <c r="W272" i="1"/>
  <c r="V272" i="1"/>
  <c r="U272" i="1"/>
  <c r="T272" i="1"/>
  <c r="N272" i="1"/>
  <c r="P272" i="1" s="1"/>
  <c r="M272" i="1"/>
  <c r="O272" i="1" s="1"/>
  <c r="K272" i="1"/>
  <c r="J272" i="1"/>
  <c r="F272" i="1"/>
  <c r="E272" i="1"/>
  <c r="AV271" i="1"/>
  <c r="AU271" i="1"/>
  <c r="AS271" i="1"/>
  <c r="AT271" i="1" s="1"/>
  <c r="AR271" i="1"/>
  <c r="AO271" i="1"/>
  <c r="AP271" i="1" s="1"/>
  <c r="AN271" i="1"/>
  <c r="AG271" i="1"/>
  <c r="AF271" i="1"/>
  <c r="Z271" i="1"/>
  <c r="Y271" i="1"/>
  <c r="X271" i="1"/>
  <c r="W271" i="1"/>
  <c r="V271" i="1"/>
  <c r="U271" i="1"/>
  <c r="T271" i="1"/>
  <c r="N271" i="1"/>
  <c r="P271" i="1" s="1"/>
  <c r="M271" i="1"/>
  <c r="O271" i="1" s="1"/>
  <c r="K271" i="1"/>
  <c r="J271" i="1"/>
  <c r="F271" i="1"/>
  <c r="E271" i="1"/>
  <c r="AV270" i="1"/>
  <c r="AU270" i="1"/>
  <c r="AS270" i="1"/>
  <c r="AT270" i="1" s="1"/>
  <c r="AR270" i="1"/>
  <c r="AO270" i="1"/>
  <c r="AP270" i="1" s="1"/>
  <c r="AN270" i="1"/>
  <c r="AG270" i="1"/>
  <c r="AF270" i="1"/>
  <c r="Z270" i="1"/>
  <c r="Y270" i="1"/>
  <c r="X270" i="1"/>
  <c r="W270" i="1"/>
  <c r="V270" i="1"/>
  <c r="U270" i="1"/>
  <c r="T270" i="1"/>
  <c r="N270" i="1"/>
  <c r="P270" i="1" s="1"/>
  <c r="M270" i="1"/>
  <c r="O270" i="1" s="1"/>
  <c r="K270" i="1"/>
  <c r="J270" i="1"/>
  <c r="F270" i="1"/>
  <c r="E270" i="1"/>
  <c r="AV269" i="1"/>
  <c r="AU269" i="1"/>
  <c r="AS269" i="1"/>
  <c r="AT269" i="1" s="1"/>
  <c r="AR269" i="1"/>
  <c r="AO269" i="1"/>
  <c r="AP269" i="1" s="1"/>
  <c r="AN269" i="1"/>
  <c r="AG269" i="1"/>
  <c r="AF269" i="1"/>
  <c r="Z269" i="1"/>
  <c r="Y269" i="1"/>
  <c r="X269" i="1"/>
  <c r="W269" i="1"/>
  <c r="V269" i="1"/>
  <c r="U269" i="1"/>
  <c r="T269" i="1"/>
  <c r="N269" i="1"/>
  <c r="P269" i="1" s="1"/>
  <c r="M269" i="1"/>
  <c r="O269" i="1" s="1"/>
  <c r="K269" i="1"/>
  <c r="J269" i="1"/>
  <c r="F269" i="1"/>
  <c r="E269" i="1"/>
  <c r="AV268" i="1"/>
  <c r="AU268" i="1"/>
  <c r="AS268" i="1"/>
  <c r="AT268" i="1" s="1"/>
  <c r="AR268" i="1"/>
  <c r="AO268" i="1"/>
  <c r="AP268" i="1" s="1"/>
  <c r="AN268" i="1"/>
  <c r="AG268" i="1"/>
  <c r="AF268" i="1"/>
  <c r="Z268" i="1"/>
  <c r="Y268" i="1"/>
  <c r="X268" i="1"/>
  <c r="W268" i="1"/>
  <c r="V268" i="1"/>
  <c r="U268" i="1"/>
  <c r="T268" i="1"/>
  <c r="N268" i="1"/>
  <c r="P268" i="1" s="1"/>
  <c r="M268" i="1"/>
  <c r="O268" i="1" s="1"/>
  <c r="K268" i="1"/>
  <c r="J268" i="1"/>
  <c r="F268" i="1"/>
  <c r="E268" i="1"/>
  <c r="AV267" i="1"/>
  <c r="AU267" i="1"/>
  <c r="AS267" i="1"/>
  <c r="AT267" i="1" s="1"/>
  <c r="AR267" i="1"/>
  <c r="AO267" i="1"/>
  <c r="AP267" i="1" s="1"/>
  <c r="AN267" i="1"/>
  <c r="AG267" i="1"/>
  <c r="AF267" i="1"/>
  <c r="Z267" i="1"/>
  <c r="Y267" i="1"/>
  <c r="X267" i="1"/>
  <c r="W267" i="1"/>
  <c r="V267" i="1"/>
  <c r="U267" i="1"/>
  <c r="T267" i="1"/>
  <c r="N267" i="1"/>
  <c r="P267" i="1" s="1"/>
  <c r="M267" i="1"/>
  <c r="O267" i="1" s="1"/>
  <c r="K267" i="1"/>
  <c r="J267" i="1"/>
  <c r="F267" i="1"/>
  <c r="E267" i="1"/>
  <c r="AV266" i="1"/>
  <c r="AU266" i="1"/>
  <c r="AS266" i="1"/>
  <c r="AT266" i="1" s="1"/>
  <c r="AR266" i="1"/>
  <c r="AO266" i="1"/>
  <c r="AP266" i="1" s="1"/>
  <c r="AN266" i="1"/>
  <c r="AG266" i="1"/>
  <c r="AF266" i="1"/>
  <c r="Z266" i="1"/>
  <c r="Y266" i="1"/>
  <c r="X266" i="1"/>
  <c r="W266" i="1"/>
  <c r="V266" i="1"/>
  <c r="U266" i="1"/>
  <c r="T266" i="1"/>
  <c r="N266" i="1"/>
  <c r="P266" i="1" s="1"/>
  <c r="M266" i="1"/>
  <c r="O266" i="1" s="1"/>
  <c r="K266" i="1"/>
  <c r="J266" i="1"/>
  <c r="F266" i="1"/>
  <c r="E266" i="1"/>
  <c r="AV265" i="1"/>
  <c r="AU265" i="1"/>
  <c r="AS265" i="1"/>
  <c r="AT265" i="1" s="1"/>
  <c r="AR265" i="1"/>
  <c r="AO265" i="1"/>
  <c r="AP265" i="1" s="1"/>
  <c r="AN265" i="1"/>
  <c r="AG265" i="1"/>
  <c r="AF265" i="1"/>
  <c r="Z265" i="1"/>
  <c r="Y265" i="1"/>
  <c r="X265" i="1"/>
  <c r="AA265" i="1" s="1"/>
  <c r="W265" i="1"/>
  <c r="V265" i="1"/>
  <c r="U265" i="1"/>
  <c r="T265" i="1"/>
  <c r="N265" i="1"/>
  <c r="P265" i="1" s="1"/>
  <c r="M265" i="1"/>
  <c r="O265" i="1" s="1"/>
  <c r="K265" i="1"/>
  <c r="J265" i="1"/>
  <c r="F265" i="1"/>
  <c r="E265" i="1"/>
  <c r="AV264" i="1"/>
  <c r="AU264" i="1"/>
  <c r="AS264" i="1"/>
  <c r="AT264" i="1" s="1"/>
  <c r="AR264" i="1"/>
  <c r="AO264" i="1"/>
  <c r="AP264" i="1" s="1"/>
  <c r="AN264" i="1"/>
  <c r="AG264" i="1"/>
  <c r="AF264" i="1"/>
  <c r="Z264" i="1"/>
  <c r="Y264" i="1"/>
  <c r="X264" i="1"/>
  <c r="W264" i="1"/>
  <c r="V264" i="1"/>
  <c r="U264" i="1"/>
  <c r="T264" i="1"/>
  <c r="N264" i="1"/>
  <c r="P264" i="1" s="1"/>
  <c r="M264" i="1"/>
  <c r="O264" i="1" s="1"/>
  <c r="K264" i="1"/>
  <c r="J264" i="1"/>
  <c r="F264" i="1"/>
  <c r="E264" i="1"/>
  <c r="AV263" i="1"/>
  <c r="AU263" i="1"/>
  <c r="AS263" i="1"/>
  <c r="AT263" i="1" s="1"/>
  <c r="AR263" i="1"/>
  <c r="AO263" i="1"/>
  <c r="AP263" i="1" s="1"/>
  <c r="AN263" i="1"/>
  <c r="AG263" i="1"/>
  <c r="AF263" i="1"/>
  <c r="Z263" i="1"/>
  <c r="AB263" i="1" s="1"/>
  <c r="Y263" i="1"/>
  <c r="X263" i="1"/>
  <c r="W263" i="1"/>
  <c r="V263" i="1"/>
  <c r="U263" i="1"/>
  <c r="T263" i="1"/>
  <c r="N263" i="1"/>
  <c r="P263" i="1" s="1"/>
  <c r="M263" i="1"/>
  <c r="O263" i="1" s="1"/>
  <c r="K263" i="1"/>
  <c r="J263" i="1"/>
  <c r="F263" i="1"/>
  <c r="E263" i="1"/>
  <c r="AV262" i="1"/>
  <c r="AU262" i="1"/>
  <c r="AS262" i="1"/>
  <c r="AT262" i="1" s="1"/>
  <c r="AR262" i="1"/>
  <c r="AO262" i="1"/>
  <c r="AP262" i="1" s="1"/>
  <c r="AN262" i="1"/>
  <c r="AG262" i="1"/>
  <c r="AF262" i="1"/>
  <c r="Z262" i="1"/>
  <c r="Y262" i="1"/>
  <c r="X262" i="1"/>
  <c r="W262" i="1"/>
  <c r="V262" i="1"/>
  <c r="U262" i="1"/>
  <c r="T262" i="1"/>
  <c r="N262" i="1"/>
  <c r="P262" i="1" s="1"/>
  <c r="M262" i="1"/>
  <c r="O262" i="1" s="1"/>
  <c r="K262" i="1"/>
  <c r="J262" i="1"/>
  <c r="F262" i="1"/>
  <c r="E262" i="1"/>
  <c r="AV261" i="1"/>
  <c r="AU261" i="1"/>
  <c r="AS261" i="1"/>
  <c r="AT261" i="1" s="1"/>
  <c r="AR261" i="1"/>
  <c r="AO261" i="1"/>
  <c r="AP261" i="1" s="1"/>
  <c r="AN261" i="1"/>
  <c r="AG261" i="1"/>
  <c r="AF261" i="1"/>
  <c r="Z261" i="1"/>
  <c r="Y261" i="1"/>
  <c r="AA261" i="1" s="1"/>
  <c r="X261" i="1"/>
  <c r="W261" i="1"/>
  <c r="V261" i="1"/>
  <c r="U261" i="1"/>
  <c r="T261" i="1"/>
  <c r="N261" i="1"/>
  <c r="P261" i="1" s="1"/>
  <c r="M261" i="1"/>
  <c r="O261" i="1" s="1"/>
  <c r="K261" i="1"/>
  <c r="J261" i="1"/>
  <c r="F261" i="1"/>
  <c r="E261" i="1"/>
  <c r="AV260" i="1"/>
  <c r="AU260" i="1"/>
  <c r="AS260" i="1"/>
  <c r="AT260" i="1" s="1"/>
  <c r="AR260" i="1"/>
  <c r="AO260" i="1"/>
  <c r="AP260" i="1" s="1"/>
  <c r="AN260" i="1"/>
  <c r="AG260" i="1"/>
  <c r="AF260" i="1"/>
  <c r="Z260" i="1"/>
  <c r="Y260" i="1"/>
  <c r="X260" i="1"/>
  <c r="AB260" i="1" s="1"/>
  <c r="W260" i="1"/>
  <c r="V260" i="1"/>
  <c r="U260" i="1"/>
  <c r="T260" i="1"/>
  <c r="N260" i="1"/>
  <c r="P260" i="1" s="1"/>
  <c r="M260" i="1"/>
  <c r="O260" i="1" s="1"/>
  <c r="K260" i="1"/>
  <c r="J260" i="1"/>
  <c r="F260" i="1"/>
  <c r="E260" i="1"/>
  <c r="AV259" i="1"/>
  <c r="AU259" i="1"/>
  <c r="AS259" i="1"/>
  <c r="AT259" i="1" s="1"/>
  <c r="AR259" i="1"/>
  <c r="AO259" i="1"/>
  <c r="AP259" i="1" s="1"/>
  <c r="AN259" i="1"/>
  <c r="AG259" i="1"/>
  <c r="AF259" i="1"/>
  <c r="Z259" i="1"/>
  <c r="Y259" i="1"/>
  <c r="X259" i="1"/>
  <c r="W259" i="1"/>
  <c r="V259" i="1"/>
  <c r="U259" i="1"/>
  <c r="T259" i="1"/>
  <c r="N259" i="1"/>
  <c r="P259" i="1" s="1"/>
  <c r="M259" i="1"/>
  <c r="O259" i="1" s="1"/>
  <c r="K259" i="1"/>
  <c r="J259" i="1"/>
  <c r="F259" i="1"/>
  <c r="E259" i="1"/>
  <c r="AV258" i="1"/>
  <c r="AU258" i="1"/>
  <c r="AS258" i="1"/>
  <c r="AT258" i="1" s="1"/>
  <c r="AR258" i="1"/>
  <c r="AO258" i="1"/>
  <c r="AP258" i="1" s="1"/>
  <c r="AN258" i="1"/>
  <c r="AG258" i="1"/>
  <c r="AF258" i="1"/>
  <c r="Z258" i="1"/>
  <c r="AB258" i="1" s="1"/>
  <c r="Y258" i="1"/>
  <c r="X258" i="1"/>
  <c r="W258" i="1"/>
  <c r="V258" i="1"/>
  <c r="U258" i="1"/>
  <c r="T258" i="1"/>
  <c r="N258" i="1"/>
  <c r="P258" i="1" s="1"/>
  <c r="M258" i="1"/>
  <c r="O258" i="1" s="1"/>
  <c r="K258" i="1"/>
  <c r="J258" i="1"/>
  <c r="F258" i="1"/>
  <c r="E258" i="1"/>
  <c r="AV257" i="1"/>
  <c r="AU257" i="1"/>
  <c r="AS257" i="1"/>
  <c r="AT257" i="1" s="1"/>
  <c r="AR257" i="1"/>
  <c r="AO257" i="1"/>
  <c r="AP257" i="1" s="1"/>
  <c r="AN257" i="1"/>
  <c r="AG257" i="1"/>
  <c r="AF257" i="1"/>
  <c r="Z257" i="1"/>
  <c r="Y257" i="1"/>
  <c r="X257" i="1"/>
  <c r="W257" i="1"/>
  <c r="V257" i="1"/>
  <c r="U257" i="1"/>
  <c r="T257" i="1"/>
  <c r="N257" i="1"/>
  <c r="P257" i="1" s="1"/>
  <c r="M257" i="1"/>
  <c r="O257" i="1" s="1"/>
  <c r="K257" i="1"/>
  <c r="J257" i="1"/>
  <c r="F257" i="1"/>
  <c r="E257" i="1"/>
  <c r="AV256" i="1"/>
  <c r="AU256" i="1"/>
  <c r="AS256" i="1"/>
  <c r="AT256" i="1" s="1"/>
  <c r="AR256" i="1"/>
  <c r="AO256" i="1"/>
  <c r="AP256" i="1" s="1"/>
  <c r="AN256" i="1"/>
  <c r="AG256" i="1"/>
  <c r="AF256" i="1"/>
  <c r="Z256" i="1"/>
  <c r="Y256" i="1"/>
  <c r="X256" i="1"/>
  <c r="AB256" i="1" s="1"/>
  <c r="W256" i="1"/>
  <c r="V256" i="1"/>
  <c r="U256" i="1"/>
  <c r="T256" i="1"/>
  <c r="N256" i="1"/>
  <c r="P256" i="1" s="1"/>
  <c r="M256" i="1"/>
  <c r="O256" i="1" s="1"/>
  <c r="K256" i="1"/>
  <c r="J256" i="1"/>
  <c r="F256" i="1"/>
  <c r="E256" i="1"/>
  <c r="AV255" i="1"/>
  <c r="AU255" i="1"/>
  <c r="AS255" i="1"/>
  <c r="AT255" i="1" s="1"/>
  <c r="AR255" i="1"/>
  <c r="AO255" i="1"/>
  <c r="AP255" i="1" s="1"/>
  <c r="AN255" i="1"/>
  <c r="AG255" i="1"/>
  <c r="AF255" i="1"/>
  <c r="Z255" i="1"/>
  <c r="Y255" i="1"/>
  <c r="X255" i="1"/>
  <c r="W255" i="1"/>
  <c r="V255" i="1"/>
  <c r="U255" i="1"/>
  <c r="T255" i="1"/>
  <c r="N255" i="1"/>
  <c r="P255" i="1" s="1"/>
  <c r="M255" i="1"/>
  <c r="O255" i="1" s="1"/>
  <c r="K255" i="1"/>
  <c r="J255" i="1"/>
  <c r="F255" i="1"/>
  <c r="E255" i="1"/>
  <c r="AV254" i="1"/>
  <c r="AU254" i="1"/>
  <c r="AS254" i="1"/>
  <c r="AT254" i="1" s="1"/>
  <c r="AR254" i="1"/>
  <c r="AO254" i="1"/>
  <c r="AP254" i="1" s="1"/>
  <c r="AN254" i="1"/>
  <c r="AG254" i="1"/>
  <c r="AF254" i="1"/>
  <c r="Z254" i="1"/>
  <c r="Y254" i="1"/>
  <c r="X254" i="1"/>
  <c r="W254" i="1"/>
  <c r="V254" i="1"/>
  <c r="U254" i="1"/>
  <c r="T254" i="1"/>
  <c r="N254" i="1"/>
  <c r="P254" i="1" s="1"/>
  <c r="M254" i="1"/>
  <c r="O254" i="1" s="1"/>
  <c r="K254" i="1"/>
  <c r="J254" i="1"/>
  <c r="F254" i="1"/>
  <c r="E254" i="1"/>
  <c r="AV253" i="1"/>
  <c r="AU253" i="1"/>
  <c r="AS253" i="1"/>
  <c r="AT253" i="1" s="1"/>
  <c r="AR253" i="1"/>
  <c r="AO253" i="1"/>
  <c r="AP253" i="1" s="1"/>
  <c r="AN253" i="1"/>
  <c r="AG253" i="1"/>
  <c r="AF253" i="1"/>
  <c r="Z253" i="1"/>
  <c r="Y253" i="1"/>
  <c r="X253" i="1"/>
  <c r="W253" i="1"/>
  <c r="V253" i="1"/>
  <c r="U253" i="1"/>
  <c r="T253" i="1"/>
  <c r="N253" i="1"/>
  <c r="P253" i="1" s="1"/>
  <c r="M253" i="1"/>
  <c r="O253" i="1" s="1"/>
  <c r="K253" i="1"/>
  <c r="J253" i="1"/>
  <c r="F253" i="1"/>
  <c r="E253" i="1"/>
  <c r="AV252" i="1"/>
  <c r="AU252" i="1"/>
  <c r="AS252" i="1"/>
  <c r="AT252" i="1" s="1"/>
  <c r="AR252" i="1"/>
  <c r="AO252" i="1"/>
  <c r="AP252" i="1" s="1"/>
  <c r="AN252" i="1"/>
  <c r="AG252" i="1"/>
  <c r="AF252" i="1"/>
  <c r="Z252" i="1"/>
  <c r="Y252" i="1"/>
  <c r="X252" i="1"/>
  <c r="AB252" i="1" s="1"/>
  <c r="W252" i="1"/>
  <c r="V252" i="1"/>
  <c r="U252" i="1"/>
  <c r="T252" i="1"/>
  <c r="N252" i="1"/>
  <c r="P252" i="1" s="1"/>
  <c r="M252" i="1"/>
  <c r="O252" i="1" s="1"/>
  <c r="K252" i="1"/>
  <c r="J252" i="1"/>
  <c r="F252" i="1"/>
  <c r="E252" i="1"/>
  <c r="AV251" i="1"/>
  <c r="AU251" i="1"/>
  <c r="AS251" i="1"/>
  <c r="AT251" i="1" s="1"/>
  <c r="AR251" i="1"/>
  <c r="AO251" i="1"/>
  <c r="AP251" i="1" s="1"/>
  <c r="AN251" i="1"/>
  <c r="AG251" i="1"/>
  <c r="AF251" i="1"/>
  <c r="Z251" i="1"/>
  <c r="Y251" i="1"/>
  <c r="X251" i="1"/>
  <c r="W251" i="1"/>
  <c r="V251" i="1"/>
  <c r="U251" i="1"/>
  <c r="T251" i="1"/>
  <c r="N251" i="1"/>
  <c r="P251" i="1" s="1"/>
  <c r="M251" i="1"/>
  <c r="O251" i="1" s="1"/>
  <c r="K251" i="1"/>
  <c r="J251" i="1"/>
  <c r="F251" i="1"/>
  <c r="E251" i="1"/>
  <c r="AV250" i="1"/>
  <c r="AU250" i="1"/>
  <c r="AS250" i="1"/>
  <c r="AT250" i="1" s="1"/>
  <c r="AR250" i="1"/>
  <c r="AO250" i="1"/>
  <c r="AP250" i="1" s="1"/>
  <c r="AN250" i="1"/>
  <c r="AG250" i="1"/>
  <c r="AF250" i="1"/>
  <c r="Z250" i="1"/>
  <c r="Y250" i="1"/>
  <c r="X250" i="1"/>
  <c r="W250" i="1"/>
  <c r="V250" i="1"/>
  <c r="U250" i="1"/>
  <c r="T250" i="1"/>
  <c r="N250" i="1"/>
  <c r="P250" i="1" s="1"/>
  <c r="M250" i="1"/>
  <c r="O250" i="1" s="1"/>
  <c r="K250" i="1"/>
  <c r="J250" i="1"/>
  <c r="F250" i="1"/>
  <c r="E250" i="1"/>
  <c r="AV249" i="1"/>
  <c r="AU249" i="1"/>
  <c r="AS249" i="1"/>
  <c r="AT249" i="1" s="1"/>
  <c r="AR249" i="1"/>
  <c r="AO249" i="1"/>
  <c r="AP249" i="1" s="1"/>
  <c r="AN249" i="1"/>
  <c r="AG249" i="1"/>
  <c r="AF249" i="1"/>
  <c r="Z249" i="1"/>
  <c r="Y249" i="1"/>
  <c r="X249" i="1"/>
  <c r="W249" i="1"/>
  <c r="V249" i="1"/>
  <c r="U249" i="1"/>
  <c r="T249" i="1"/>
  <c r="N249" i="1"/>
  <c r="P249" i="1" s="1"/>
  <c r="M249" i="1"/>
  <c r="O249" i="1" s="1"/>
  <c r="K249" i="1"/>
  <c r="J249" i="1"/>
  <c r="F249" i="1"/>
  <c r="E249" i="1"/>
  <c r="AV248" i="1"/>
  <c r="AU248" i="1"/>
  <c r="AS248" i="1"/>
  <c r="AT248" i="1" s="1"/>
  <c r="AR248" i="1"/>
  <c r="AO248" i="1"/>
  <c r="AP248" i="1" s="1"/>
  <c r="AN248" i="1"/>
  <c r="AG248" i="1"/>
  <c r="AF248" i="1"/>
  <c r="Z248" i="1"/>
  <c r="Y248" i="1"/>
  <c r="X248" i="1"/>
  <c r="W248" i="1"/>
  <c r="V248" i="1"/>
  <c r="U248" i="1"/>
  <c r="T248" i="1"/>
  <c r="N248" i="1"/>
  <c r="P248" i="1" s="1"/>
  <c r="M248" i="1"/>
  <c r="O248" i="1" s="1"/>
  <c r="K248" i="1"/>
  <c r="J248" i="1"/>
  <c r="F248" i="1"/>
  <c r="E248" i="1"/>
  <c r="AV247" i="1"/>
  <c r="AU247" i="1"/>
  <c r="AS247" i="1"/>
  <c r="AT247" i="1" s="1"/>
  <c r="AR247" i="1"/>
  <c r="AO247" i="1"/>
  <c r="AP247" i="1" s="1"/>
  <c r="AN247" i="1"/>
  <c r="AG247" i="1"/>
  <c r="AF247" i="1"/>
  <c r="Z247" i="1"/>
  <c r="Y247" i="1"/>
  <c r="X247" i="1"/>
  <c r="W247" i="1"/>
  <c r="V247" i="1"/>
  <c r="U247" i="1"/>
  <c r="T247" i="1"/>
  <c r="N247" i="1"/>
  <c r="P247" i="1" s="1"/>
  <c r="M247" i="1"/>
  <c r="O247" i="1" s="1"/>
  <c r="K247" i="1"/>
  <c r="J247" i="1"/>
  <c r="F247" i="1"/>
  <c r="E247" i="1"/>
  <c r="AV246" i="1"/>
  <c r="AU246" i="1"/>
  <c r="AS246" i="1"/>
  <c r="AT246" i="1" s="1"/>
  <c r="AR246" i="1"/>
  <c r="AO246" i="1"/>
  <c r="AP246" i="1" s="1"/>
  <c r="AN246" i="1"/>
  <c r="AG246" i="1"/>
  <c r="AF246" i="1"/>
  <c r="Z246" i="1"/>
  <c r="Y246" i="1"/>
  <c r="X246" i="1"/>
  <c r="W246" i="1"/>
  <c r="V246" i="1"/>
  <c r="U246" i="1"/>
  <c r="T246" i="1"/>
  <c r="N246" i="1"/>
  <c r="P246" i="1" s="1"/>
  <c r="M246" i="1"/>
  <c r="O246" i="1" s="1"/>
  <c r="K246" i="1"/>
  <c r="J246" i="1"/>
  <c r="F246" i="1"/>
  <c r="E246" i="1"/>
  <c r="AV245" i="1"/>
  <c r="AU245" i="1"/>
  <c r="AS245" i="1"/>
  <c r="AT245" i="1" s="1"/>
  <c r="AR245" i="1"/>
  <c r="AO245" i="1"/>
  <c r="AP245" i="1" s="1"/>
  <c r="AN245" i="1"/>
  <c r="AG245" i="1"/>
  <c r="AF245" i="1"/>
  <c r="Z245" i="1"/>
  <c r="Y245" i="1"/>
  <c r="X245" i="1"/>
  <c r="W245" i="1"/>
  <c r="V245" i="1"/>
  <c r="U245" i="1"/>
  <c r="T245" i="1"/>
  <c r="N245" i="1"/>
  <c r="P245" i="1" s="1"/>
  <c r="M245" i="1"/>
  <c r="O245" i="1" s="1"/>
  <c r="K245" i="1"/>
  <c r="J245" i="1"/>
  <c r="F245" i="1"/>
  <c r="E245" i="1"/>
  <c r="AV244" i="1"/>
  <c r="AU244" i="1"/>
  <c r="AS244" i="1"/>
  <c r="AT244" i="1" s="1"/>
  <c r="AR244" i="1"/>
  <c r="AO244" i="1"/>
  <c r="AP244" i="1" s="1"/>
  <c r="AN244" i="1"/>
  <c r="AG244" i="1"/>
  <c r="AF244" i="1"/>
  <c r="Z244" i="1"/>
  <c r="Y244" i="1"/>
  <c r="X244" i="1"/>
  <c r="W244" i="1"/>
  <c r="V244" i="1"/>
  <c r="U244" i="1"/>
  <c r="T244" i="1"/>
  <c r="N244" i="1"/>
  <c r="P244" i="1" s="1"/>
  <c r="M244" i="1"/>
  <c r="O244" i="1" s="1"/>
  <c r="K244" i="1"/>
  <c r="J244" i="1"/>
  <c r="F244" i="1"/>
  <c r="E244" i="1"/>
  <c r="AV243" i="1"/>
  <c r="AU243" i="1"/>
  <c r="AS243" i="1"/>
  <c r="AT243" i="1" s="1"/>
  <c r="AR243" i="1"/>
  <c r="AO243" i="1"/>
  <c r="AP243" i="1" s="1"/>
  <c r="AN243" i="1"/>
  <c r="AG243" i="1"/>
  <c r="AF243" i="1"/>
  <c r="Z243" i="1"/>
  <c r="Y243" i="1"/>
  <c r="X243" i="1"/>
  <c r="W243" i="1"/>
  <c r="V243" i="1"/>
  <c r="U243" i="1"/>
  <c r="T243" i="1"/>
  <c r="N243" i="1"/>
  <c r="P243" i="1" s="1"/>
  <c r="M243" i="1"/>
  <c r="O243" i="1" s="1"/>
  <c r="K243" i="1"/>
  <c r="J243" i="1"/>
  <c r="F243" i="1"/>
  <c r="E243" i="1"/>
  <c r="AV242" i="1"/>
  <c r="AU242" i="1"/>
  <c r="AS242" i="1"/>
  <c r="AT242" i="1" s="1"/>
  <c r="AR242" i="1"/>
  <c r="AO242" i="1"/>
  <c r="AP242" i="1" s="1"/>
  <c r="AN242" i="1"/>
  <c r="AG242" i="1"/>
  <c r="AF242" i="1"/>
  <c r="Z242" i="1"/>
  <c r="Y242" i="1"/>
  <c r="X242" i="1"/>
  <c r="W242" i="1"/>
  <c r="V242" i="1"/>
  <c r="U242" i="1"/>
  <c r="T242" i="1"/>
  <c r="N242" i="1"/>
  <c r="P242" i="1" s="1"/>
  <c r="M242" i="1"/>
  <c r="O242" i="1" s="1"/>
  <c r="K242" i="1"/>
  <c r="J242" i="1"/>
  <c r="F242" i="1"/>
  <c r="E242" i="1"/>
  <c r="AV241" i="1"/>
  <c r="AU241" i="1"/>
  <c r="AS241" i="1"/>
  <c r="AT241" i="1" s="1"/>
  <c r="AR241" i="1"/>
  <c r="AO241" i="1"/>
  <c r="AP241" i="1" s="1"/>
  <c r="AN241" i="1"/>
  <c r="AG241" i="1"/>
  <c r="AF241" i="1"/>
  <c r="Z241" i="1"/>
  <c r="Y241" i="1"/>
  <c r="AA241" i="1" s="1"/>
  <c r="X241" i="1"/>
  <c r="W241" i="1"/>
  <c r="V241" i="1"/>
  <c r="U241" i="1"/>
  <c r="T241" i="1"/>
  <c r="N241" i="1"/>
  <c r="P241" i="1" s="1"/>
  <c r="M241" i="1"/>
  <c r="O241" i="1" s="1"/>
  <c r="K241" i="1"/>
  <c r="J241" i="1"/>
  <c r="F241" i="1"/>
  <c r="E241" i="1"/>
  <c r="AV240" i="1"/>
  <c r="AU240" i="1"/>
  <c r="AS240" i="1"/>
  <c r="AT240" i="1" s="1"/>
  <c r="AR240" i="1"/>
  <c r="AO240" i="1"/>
  <c r="AP240" i="1" s="1"/>
  <c r="AN240" i="1"/>
  <c r="AG240" i="1"/>
  <c r="AF240" i="1"/>
  <c r="Z240" i="1"/>
  <c r="Y240" i="1"/>
  <c r="X240" i="1"/>
  <c r="W240" i="1"/>
  <c r="V240" i="1"/>
  <c r="U240" i="1"/>
  <c r="T240" i="1"/>
  <c r="N240" i="1"/>
  <c r="P240" i="1" s="1"/>
  <c r="M240" i="1"/>
  <c r="O240" i="1" s="1"/>
  <c r="K240" i="1"/>
  <c r="J240" i="1"/>
  <c r="F240" i="1"/>
  <c r="E240" i="1"/>
  <c r="AV239" i="1"/>
  <c r="AU239" i="1"/>
  <c r="AS239" i="1"/>
  <c r="AT239" i="1" s="1"/>
  <c r="AR239" i="1"/>
  <c r="AO239" i="1"/>
  <c r="AP239" i="1" s="1"/>
  <c r="AN239" i="1"/>
  <c r="AG239" i="1"/>
  <c r="AF239" i="1"/>
  <c r="Z239" i="1"/>
  <c r="Y239" i="1"/>
  <c r="X239" i="1"/>
  <c r="W239" i="1"/>
  <c r="V239" i="1"/>
  <c r="U239" i="1"/>
  <c r="T239" i="1"/>
  <c r="N239" i="1"/>
  <c r="P239" i="1" s="1"/>
  <c r="M239" i="1"/>
  <c r="O239" i="1" s="1"/>
  <c r="K239" i="1"/>
  <c r="J239" i="1"/>
  <c r="F239" i="1"/>
  <c r="E239" i="1"/>
  <c r="AV238" i="1"/>
  <c r="AU238" i="1"/>
  <c r="AS238" i="1"/>
  <c r="AT238" i="1" s="1"/>
  <c r="AR238" i="1"/>
  <c r="AO238" i="1"/>
  <c r="AP238" i="1" s="1"/>
  <c r="AN238" i="1"/>
  <c r="AG238" i="1"/>
  <c r="AF238" i="1"/>
  <c r="Z238" i="1"/>
  <c r="Y238" i="1"/>
  <c r="X238" i="1"/>
  <c r="W238" i="1"/>
  <c r="V238" i="1"/>
  <c r="U238" i="1"/>
  <c r="T238" i="1"/>
  <c r="N238" i="1"/>
  <c r="P238" i="1" s="1"/>
  <c r="M238" i="1"/>
  <c r="O238" i="1" s="1"/>
  <c r="K238" i="1"/>
  <c r="J238" i="1"/>
  <c r="F238" i="1"/>
  <c r="E238" i="1"/>
  <c r="AV237" i="1"/>
  <c r="AU237" i="1"/>
  <c r="AS237" i="1"/>
  <c r="AT237" i="1" s="1"/>
  <c r="AR237" i="1"/>
  <c r="AO237" i="1"/>
  <c r="AP237" i="1" s="1"/>
  <c r="AN237" i="1"/>
  <c r="AG237" i="1"/>
  <c r="AF237" i="1"/>
  <c r="Z237" i="1"/>
  <c r="Y237" i="1"/>
  <c r="X237" i="1"/>
  <c r="W237" i="1"/>
  <c r="V237" i="1"/>
  <c r="U237" i="1"/>
  <c r="T237" i="1"/>
  <c r="N237" i="1"/>
  <c r="P237" i="1" s="1"/>
  <c r="M237" i="1"/>
  <c r="O237" i="1" s="1"/>
  <c r="K237" i="1"/>
  <c r="J237" i="1"/>
  <c r="F237" i="1"/>
  <c r="E237" i="1"/>
  <c r="AV236" i="1"/>
  <c r="AU236" i="1"/>
  <c r="AS236" i="1"/>
  <c r="AT236" i="1" s="1"/>
  <c r="AR236" i="1"/>
  <c r="AO236" i="1"/>
  <c r="AP236" i="1" s="1"/>
  <c r="AN236" i="1"/>
  <c r="AG236" i="1"/>
  <c r="AF236" i="1"/>
  <c r="Z236" i="1"/>
  <c r="Y236" i="1"/>
  <c r="X236" i="1"/>
  <c r="W236" i="1"/>
  <c r="V236" i="1"/>
  <c r="U236" i="1"/>
  <c r="T236" i="1"/>
  <c r="N236" i="1"/>
  <c r="P236" i="1" s="1"/>
  <c r="M236" i="1"/>
  <c r="O236" i="1" s="1"/>
  <c r="K236" i="1"/>
  <c r="J236" i="1"/>
  <c r="F236" i="1"/>
  <c r="E236" i="1"/>
  <c r="AV235" i="1"/>
  <c r="AU235" i="1"/>
  <c r="AS235" i="1"/>
  <c r="AT235" i="1" s="1"/>
  <c r="AR235" i="1"/>
  <c r="AO235" i="1"/>
  <c r="AP235" i="1" s="1"/>
  <c r="AN235" i="1"/>
  <c r="AG235" i="1"/>
  <c r="AF235" i="1"/>
  <c r="Z235" i="1"/>
  <c r="Y235" i="1"/>
  <c r="X235" i="1"/>
  <c r="W235" i="1"/>
  <c r="V235" i="1"/>
  <c r="U235" i="1"/>
  <c r="T235" i="1"/>
  <c r="N235" i="1"/>
  <c r="P235" i="1" s="1"/>
  <c r="M235" i="1"/>
  <c r="O235" i="1" s="1"/>
  <c r="K235" i="1"/>
  <c r="J235" i="1"/>
  <c r="F235" i="1"/>
  <c r="E235" i="1"/>
  <c r="AV234" i="1"/>
  <c r="AU234" i="1"/>
  <c r="AS234" i="1"/>
  <c r="AT234" i="1" s="1"/>
  <c r="AR234" i="1"/>
  <c r="AO234" i="1"/>
  <c r="AP234" i="1" s="1"/>
  <c r="AN234" i="1"/>
  <c r="AG234" i="1"/>
  <c r="AF234" i="1"/>
  <c r="Z234" i="1"/>
  <c r="Y234" i="1"/>
  <c r="AA234" i="1" s="1"/>
  <c r="X234" i="1"/>
  <c r="W234" i="1"/>
  <c r="V234" i="1"/>
  <c r="U234" i="1"/>
  <c r="T234" i="1"/>
  <c r="N234" i="1"/>
  <c r="P234" i="1" s="1"/>
  <c r="M234" i="1"/>
  <c r="O234" i="1" s="1"/>
  <c r="K234" i="1"/>
  <c r="J234" i="1"/>
  <c r="F234" i="1"/>
  <c r="E234" i="1"/>
  <c r="AV233" i="1"/>
  <c r="AU233" i="1"/>
  <c r="AS233" i="1"/>
  <c r="AT233" i="1" s="1"/>
  <c r="AR233" i="1"/>
  <c r="AP233" i="1"/>
  <c r="AO233" i="1"/>
  <c r="AN233" i="1"/>
  <c r="AG233" i="1"/>
  <c r="AF233" i="1"/>
  <c r="Z233" i="1"/>
  <c r="Y233" i="1"/>
  <c r="X233" i="1"/>
  <c r="W233" i="1"/>
  <c r="V233" i="1"/>
  <c r="U233" i="1"/>
  <c r="T233" i="1"/>
  <c r="N233" i="1"/>
  <c r="P233" i="1" s="1"/>
  <c r="M233" i="1"/>
  <c r="O233" i="1" s="1"/>
  <c r="K233" i="1"/>
  <c r="J233" i="1"/>
  <c r="F233" i="1"/>
  <c r="E233" i="1"/>
  <c r="AV232" i="1"/>
  <c r="AU232" i="1"/>
  <c r="AS232" i="1"/>
  <c r="AT232" i="1" s="1"/>
  <c r="AR232" i="1"/>
  <c r="AO232" i="1"/>
  <c r="AP232" i="1" s="1"/>
  <c r="AN232" i="1"/>
  <c r="AG232" i="1"/>
  <c r="AF232" i="1"/>
  <c r="Z232" i="1"/>
  <c r="Y232" i="1"/>
  <c r="X232" i="1"/>
  <c r="W232" i="1"/>
  <c r="V232" i="1"/>
  <c r="U232" i="1"/>
  <c r="T232" i="1"/>
  <c r="N232" i="1"/>
  <c r="P232" i="1" s="1"/>
  <c r="M232" i="1"/>
  <c r="O232" i="1" s="1"/>
  <c r="K232" i="1"/>
  <c r="J232" i="1"/>
  <c r="F232" i="1"/>
  <c r="E232" i="1"/>
  <c r="AV231" i="1"/>
  <c r="AU231" i="1"/>
  <c r="AS231" i="1"/>
  <c r="AT231" i="1" s="1"/>
  <c r="AR231" i="1"/>
  <c r="AO231" i="1"/>
  <c r="AP231" i="1" s="1"/>
  <c r="AN231" i="1"/>
  <c r="AG231" i="1"/>
  <c r="AF231" i="1"/>
  <c r="Z231" i="1"/>
  <c r="Y231" i="1"/>
  <c r="X231" i="1"/>
  <c r="W231" i="1"/>
  <c r="V231" i="1"/>
  <c r="U231" i="1"/>
  <c r="T231" i="1"/>
  <c r="N231" i="1"/>
  <c r="P231" i="1" s="1"/>
  <c r="M231" i="1"/>
  <c r="O231" i="1" s="1"/>
  <c r="K231" i="1"/>
  <c r="J231" i="1"/>
  <c r="F231" i="1"/>
  <c r="E231" i="1"/>
  <c r="AV230" i="1"/>
  <c r="AU230" i="1"/>
  <c r="AS230" i="1"/>
  <c r="AT230" i="1" s="1"/>
  <c r="AR230" i="1"/>
  <c r="AO230" i="1"/>
  <c r="AP230" i="1" s="1"/>
  <c r="AN230" i="1"/>
  <c r="AG230" i="1"/>
  <c r="AF230" i="1"/>
  <c r="Z230" i="1"/>
  <c r="Y230" i="1"/>
  <c r="X230" i="1"/>
  <c r="W230" i="1"/>
  <c r="V230" i="1"/>
  <c r="U230" i="1"/>
  <c r="T230" i="1"/>
  <c r="N230" i="1"/>
  <c r="P230" i="1" s="1"/>
  <c r="M230" i="1"/>
  <c r="O230" i="1" s="1"/>
  <c r="K230" i="1"/>
  <c r="J230" i="1"/>
  <c r="F230" i="1"/>
  <c r="E230" i="1"/>
  <c r="AV229" i="1"/>
  <c r="AU229" i="1"/>
  <c r="AS229" i="1"/>
  <c r="AT229" i="1" s="1"/>
  <c r="AR229" i="1"/>
  <c r="AO229" i="1"/>
  <c r="AP229" i="1" s="1"/>
  <c r="AN229" i="1"/>
  <c r="AG229" i="1"/>
  <c r="AF229" i="1"/>
  <c r="Z229" i="1"/>
  <c r="Y229" i="1"/>
  <c r="X229" i="1"/>
  <c r="W229" i="1"/>
  <c r="V229" i="1"/>
  <c r="U229" i="1"/>
  <c r="T229" i="1"/>
  <c r="N229" i="1"/>
  <c r="P229" i="1" s="1"/>
  <c r="M229" i="1"/>
  <c r="O229" i="1" s="1"/>
  <c r="K229" i="1"/>
  <c r="J229" i="1"/>
  <c r="F229" i="1"/>
  <c r="E229" i="1"/>
  <c r="AV228" i="1"/>
  <c r="AU228" i="1"/>
  <c r="AS228" i="1"/>
  <c r="AT228" i="1" s="1"/>
  <c r="AR228" i="1"/>
  <c r="AO228" i="1"/>
  <c r="AP228" i="1" s="1"/>
  <c r="AN228" i="1"/>
  <c r="AG228" i="1"/>
  <c r="AF228" i="1"/>
  <c r="Z228" i="1"/>
  <c r="Y228" i="1"/>
  <c r="X228" i="1"/>
  <c r="W228" i="1"/>
  <c r="V228" i="1"/>
  <c r="U228" i="1"/>
  <c r="T228" i="1"/>
  <c r="N228" i="1"/>
  <c r="P228" i="1" s="1"/>
  <c r="M228" i="1"/>
  <c r="O228" i="1" s="1"/>
  <c r="K228" i="1"/>
  <c r="J228" i="1"/>
  <c r="F228" i="1"/>
  <c r="E228" i="1"/>
  <c r="AV227" i="1"/>
  <c r="AU227" i="1"/>
  <c r="AS227" i="1"/>
  <c r="AT227" i="1" s="1"/>
  <c r="AR227" i="1"/>
  <c r="AO227" i="1"/>
  <c r="AP227" i="1" s="1"/>
  <c r="AN227" i="1"/>
  <c r="AG227" i="1"/>
  <c r="AF227" i="1"/>
  <c r="Z227" i="1"/>
  <c r="Y227" i="1"/>
  <c r="X227" i="1"/>
  <c r="W227" i="1"/>
  <c r="V227" i="1"/>
  <c r="U227" i="1"/>
  <c r="T227" i="1"/>
  <c r="N227" i="1"/>
  <c r="P227" i="1" s="1"/>
  <c r="M227" i="1"/>
  <c r="O227" i="1" s="1"/>
  <c r="K227" i="1"/>
  <c r="J227" i="1"/>
  <c r="F227" i="1"/>
  <c r="E227" i="1"/>
  <c r="AV226" i="1"/>
  <c r="AU226" i="1"/>
  <c r="AS226" i="1"/>
  <c r="AT226" i="1" s="1"/>
  <c r="AR226" i="1"/>
  <c r="AO226" i="1"/>
  <c r="AP226" i="1" s="1"/>
  <c r="AN226" i="1"/>
  <c r="AG226" i="1"/>
  <c r="AF226" i="1"/>
  <c r="Z226" i="1"/>
  <c r="Y226" i="1"/>
  <c r="X226" i="1"/>
  <c r="W226" i="1"/>
  <c r="V226" i="1"/>
  <c r="U226" i="1"/>
  <c r="T226" i="1"/>
  <c r="N226" i="1"/>
  <c r="P226" i="1" s="1"/>
  <c r="M226" i="1"/>
  <c r="O226" i="1" s="1"/>
  <c r="K226" i="1"/>
  <c r="J226" i="1"/>
  <c r="F226" i="1"/>
  <c r="E226" i="1"/>
  <c r="AV225" i="1"/>
  <c r="AU225" i="1"/>
  <c r="AS225" i="1"/>
  <c r="AT225" i="1" s="1"/>
  <c r="AR225" i="1"/>
  <c r="AO225" i="1"/>
  <c r="AP225" i="1" s="1"/>
  <c r="AN225" i="1"/>
  <c r="AG225" i="1"/>
  <c r="AF225" i="1"/>
  <c r="Z225" i="1"/>
  <c r="Y225" i="1"/>
  <c r="X225" i="1"/>
  <c r="AB225" i="1" s="1"/>
  <c r="W225" i="1"/>
  <c r="V225" i="1"/>
  <c r="U225" i="1"/>
  <c r="T225" i="1"/>
  <c r="N225" i="1"/>
  <c r="P225" i="1" s="1"/>
  <c r="M225" i="1"/>
  <c r="O225" i="1" s="1"/>
  <c r="K225" i="1"/>
  <c r="J225" i="1"/>
  <c r="F225" i="1"/>
  <c r="E225" i="1"/>
  <c r="AV224" i="1"/>
  <c r="AU224" i="1"/>
  <c r="AS224" i="1"/>
  <c r="AT224" i="1" s="1"/>
  <c r="AR224" i="1"/>
  <c r="AO224" i="1"/>
  <c r="AP224" i="1" s="1"/>
  <c r="AN224" i="1"/>
  <c r="AG224" i="1"/>
  <c r="AF224" i="1"/>
  <c r="Z224" i="1"/>
  <c r="Y224" i="1"/>
  <c r="X224" i="1"/>
  <c r="W224" i="1"/>
  <c r="V224" i="1"/>
  <c r="U224" i="1"/>
  <c r="T224" i="1"/>
  <c r="N224" i="1"/>
  <c r="P224" i="1" s="1"/>
  <c r="M224" i="1"/>
  <c r="O224" i="1" s="1"/>
  <c r="K224" i="1"/>
  <c r="J224" i="1"/>
  <c r="F224" i="1"/>
  <c r="E224" i="1"/>
  <c r="AV223" i="1"/>
  <c r="AU223" i="1"/>
  <c r="AS223" i="1"/>
  <c r="AT223" i="1" s="1"/>
  <c r="AR223" i="1"/>
  <c r="AO223" i="1"/>
  <c r="AP223" i="1" s="1"/>
  <c r="AN223" i="1"/>
  <c r="AG223" i="1"/>
  <c r="AF223" i="1"/>
  <c r="Z223" i="1"/>
  <c r="Y223" i="1"/>
  <c r="X223" i="1"/>
  <c r="W223" i="1"/>
  <c r="V223" i="1"/>
  <c r="U223" i="1"/>
  <c r="T223" i="1"/>
  <c r="N223" i="1"/>
  <c r="P223" i="1" s="1"/>
  <c r="M223" i="1"/>
  <c r="O223" i="1" s="1"/>
  <c r="K223" i="1"/>
  <c r="J223" i="1"/>
  <c r="F223" i="1"/>
  <c r="E223" i="1"/>
  <c r="AV222" i="1"/>
  <c r="AU222" i="1"/>
  <c r="AS222" i="1"/>
  <c r="AT222" i="1" s="1"/>
  <c r="AR222" i="1"/>
  <c r="AO222" i="1"/>
  <c r="AP222" i="1" s="1"/>
  <c r="AN222" i="1"/>
  <c r="AG222" i="1"/>
  <c r="AF222" i="1"/>
  <c r="Z222" i="1"/>
  <c r="Y222" i="1"/>
  <c r="X222" i="1"/>
  <c r="AB222" i="1" s="1"/>
  <c r="W222" i="1"/>
  <c r="V222" i="1"/>
  <c r="U222" i="1"/>
  <c r="T222" i="1"/>
  <c r="N222" i="1"/>
  <c r="P222" i="1" s="1"/>
  <c r="M222" i="1"/>
  <c r="O222" i="1" s="1"/>
  <c r="K222" i="1"/>
  <c r="J222" i="1"/>
  <c r="F222" i="1"/>
  <c r="E222" i="1"/>
  <c r="AV221" i="1"/>
  <c r="AU221" i="1"/>
  <c r="AS221" i="1"/>
  <c r="AT221" i="1" s="1"/>
  <c r="AR221" i="1"/>
  <c r="AO221" i="1"/>
  <c r="AP221" i="1" s="1"/>
  <c r="AN221" i="1"/>
  <c r="AG221" i="1"/>
  <c r="AF221" i="1"/>
  <c r="Z221" i="1"/>
  <c r="Y221" i="1"/>
  <c r="X221" i="1"/>
  <c r="W221" i="1"/>
  <c r="V221" i="1"/>
  <c r="U221" i="1"/>
  <c r="T221" i="1"/>
  <c r="N221" i="1"/>
  <c r="P221" i="1" s="1"/>
  <c r="M221" i="1"/>
  <c r="O221" i="1" s="1"/>
  <c r="K221" i="1"/>
  <c r="J221" i="1"/>
  <c r="F221" i="1"/>
  <c r="E221" i="1"/>
  <c r="AV220" i="1"/>
  <c r="AU220" i="1"/>
  <c r="AS220" i="1"/>
  <c r="AT220" i="1" s="1"/>
  <c r="AR220" i="1"/>
  <c r="AO220" i="1"/>
  <c r="AP220" i="1" s="1"/>
  <c r="AN220" i="1"/>
  <c r="AG220" i="1"/>
  <c r="AF220" i="1"/>
  <c r="Z220" i="1"/>
  <c r="Y220" i="1"/>
  <c r="X220" i="1"/>
  <c r="W220" i="1"/>
  <c r="V220" i="1"/>
  <c r="U220" i="1"/>
  <c r="T220" i="1"/>
  <c r="N220" i="1"/>
  <c r="P220" i="1" s="1"/>
  <c r="M220" i="1"/>
  <c r="O220" i="1" s="1"/>
  <c r="K220" i="1"/>
  <c r="J220" i="1"/>
  <c r="F220" i="1"/>
  <c r="E220" i="1"/>
  <c r="AV219" i="1"/>
  <c r="AU219" i="1"/>
  <c r="AS219" i="1"/>
  <c r="AT219" i="1" s="1"/>
  <c r="AR219" i="1"/>
  <c r="AO219" i="1"/>
  <c r="AP219" i="1" s="1"/>
  <c r="AN219" i="1"/>
  <c r="AG219" i="1"/>
  <c r="AF219" i="1"/>
  <c r="Z219" i="1"/>
  <c r="Y219" i="1"/>
  <c r="X219" i="1"/>
  <c r="W219" i="1"/>
  <c r="V219" i="1"/>
  <c r="U219" i="1"/>
  <c r="T219" i="1"/>
  <c r="N219" i="1"/>
  <c r="P219" i="1" s="1"/>
  <c r="M219" i="1"/>
  <c r="O219" i="1" s="1"/>
  <c r="K219" i="1"/>
  <c r="J219" i="1"/>
  <c r="F219" i="1"/>
  <c r="E219" i="1"/>
  <c r="AV218" i="1"/>
  <c r="AU218" i="1"/>
  <c r="AS218" i="1"/>
  <c r="AT218" i="1" s="1"/>
  <c r="AR218" i="1"/>
  <c r="AO218" i="1"/>
  <c r="AP218" i="1" s="1"/>
  <c r="AN218" i="1"/>
  <c r="AG218" i="1"/>
  <c r="AF218" i="1"/>
  <c r="Z218" i="1"/>
  <c r="Y218" i="1"/>
  <c r="X218" i="1"/>
  <c r="W218" i="1"/>
  <c r="V218" i="1"/>
  <c r="U218" i="1"/>
  <c r="T218" i="1"/>
  <c r="N218" i="1"/>
  <c r="P218" i="1" s="1"/>
  <c r="M218" i="1"/>
  <c r="O218" i="1" s="1"/>
  <c r="K218" i="1"/>
  <c r="J218" i="1"/>
  <c r="F218" i="1"/>
  <c r="E218" i="1"/>
  <c r="AV217" i="1"/>
  <c r="AU217" i="1"/>
  <c r="AS217" i="1"/>
  <c r="AT217" i="1" s="1"/>
  <c r="AR217" i="1"/>
  <c r="AO217" i="1"/>
  <c r="AP217" i="1" s="1"/>
  <c r="AN217" i="1"/>
  <c r="AG217" i="1"/>
  <c r="AF217" i="1"/>
  <c r="Z217" i="1"/>
  <c r="Y217" i="1"/>
  <c r="X217" i="1"/>
  <c r="W217" i="1"/>
  <c r="V217" i="1"/>
  <c r="U217" i="1"/>
  <c r="T217" i="1"/>
  <c r="N217" i="1"/>
  <c r="P217" i="1" s="1"/>
  <c r="M217" i="1"/>
  <c r="O217" i="1" s="1"/>
  <c r="K217" i="1"/>
  <c r="J217" i="1"/>
  <c r="F217" i="1"/>
  <c r="E217" i="1"/>
  <c r="AV216" i="1"/>
  <c r="AU216" i="1"/>
  <c r="AS216" i="1"/>
  <c r="AT216" i="1" s="1"/>
  <c r="AR216" i="1"/>
  <c r="AO216" i="1"/>
  <c r="AP216" i="1" s="1"/>
  <c r="AN216" i="1"/>
  <c r="AG216" i="1"/>
  <c r="AF216" i="1"/>
  <c r="Z216" i="1"/>
  <c r="Y216" i="1"/>
  <c r="X216" i="1"/>
  <c r="W216" i="1"/>
  <c r="V216" i="1"/>
  <c r="U216" i="1"/>
  <c r="T216" i="1"/>
  <c r="N216" i="1"/>
  <c r="P216" i="1" s="1"/>
  <c r="M216" i="1"/>
  <c r="O216" i="1" s="1"/>
  <c r="K216" i="1"/>
  <c r="J216" i="1"/>
  <c r="F216" i="1"/>
  <c r="E216" i="1"/>
  <c r="AV215" i="1"/>
  <c r="AU215" i="1"/>
  <c r="AS215" i="1"/>
  <c r="AT215" i="1" s="1"/>
  <c r="AR215" i="1"/>
  <c r="AO215" i="1"/>
  <c r="AP215" i="1" s="1"/>
  <c r="AN215" i="1"/>
  <c r="AG215" i="1"/>
  <c r="AF215" i="1"/>
  <c r="Z215" i="1"/>
  <c r="Y215" i="1"/>
  <c r="X215" i="1"/>
  <c r="W215" i="1"/>
  <c r="V215" i="1"/>
  <c r="U215" i="1"/>
  <c r="T215" i="1"/>
  <c r="N215" i="1"/>
  <c r="P215" i="1" s="1"/>
  <c r="M215" i="1"/>
  <c r="O215" i="1" s="1"/>
  <c r="K215" i="1"/>
  <c r="J215" i="1"/>
  <c r="F215" i="1"/>
  <c r="E215" i="1"/>
  <c r="AV214" i="1"/>
  <c r="AU214" i="1"/>
  <c r="AS214" i="1"/>
  <c r="AT214" i="1" s="1"/>
  <c r="AR214" i="1"/>
  <c r="AO214" i="1"/>
  <c r="AP214" i="1" s="1"/>
  <c r="AN214" i="1"/>
  <c r="AG214" i="1"/>
  <c r="AF214" i="1"/>
  <c r="Z214" i="1"/>
  <c r="Y214" i="1"/>
  <c r="X214" i="1"/>
  <c r="W214" i="1"/>
  <c r="V214" i="1"/>
  <c r="U214" i="1"/>
  <c r="T214" i="1"/>
  <c r="N214" i="1"/>
  <c r="P214" i="1" s="1"/>
  <c r="M214" i="1"/>
  <c r="O214" i="1" s="1"/>
  <c r="K214" i="1"/>
  <c r="J214" i="1"/>
  <c r="F214" i="1"/>
  <c r="E214" i="1"/>
  <c r="AV213" i="1"/>
  <c r="AU213" i="1"/>
  <c r="AS213" i="1"/>
  <c r="AT213" i="1" s="1"/>
  <c r="AR213" i="1"/>
  <c r="AO213" i="1"/>
  <c r="AP213" i="1" s="1"/>
  <c r="AN213" i="1"/>
  <c r="AG213" i="1"/>
  <c r="AF213" i="1"/>
  <c r="Z213" i="1"/>
  <c r="Y213" i="1"/>
  <c r="X213" i="1"/>
  <c r="W213" i="1"/>
  <c r="V213" i="1"/>
  <c r="U213" i="1"/>
  <c r="T213" i="1"/>
  <c r="N213" i="1"/>
  <c r="P213" i="1" s="1"/>
  <c r="M213" i="1"/>
  <c r="O213" i="1" s="1"/>
  <c r="K213" i="1"/>
  <c r="J213" i="1"/>
  <c r="F213" i="1"/>
  <c r="E213" i="1"/>
  <c r="AV212" i="1"/>
  <c r="AU212" i="1"/>
  <c r="AS212" i="1"/>
  <c r="AT212" i="1" s="1"/>
  <c r="AR212" i="1"/>
  <c r="AO212" i="1"/>
  <c r="AP212" i="1" s="1"/>
  <c r="AN212" i="1"/>
  <c r="AG212" i="1"/>
  <c r="AF212" i="1"/>
  <c r="Z212" i="1"/>
  <c r="Y212" i="1"/>
  <c r="X212" i="1"/>
  <c r="AA212" i="1" s="1"/>
  <c r="W212" i="1"/>
  <c r="V212" i="1"/>
  <c r="U212" i="1"/>
  <c r="T212" i="1"/>
  <c r="N212" i="1"/>
  <c r="P212" i="1" s="1"/>
  <c r="M212" i="1"/>
  <c r="O212" i="1" s="1"/>
  <c r="K212" i="1"/>
  <c r="J212" i="1"/>
  <c r="F212" i="1"/>
  <c r="E212" i="1"/>
  <c r="AV211" i="1"/>
  <c r="AU211" i="1"/>
  <c r="AS211" i="1"/>
  <c r="AT211" i="1" s="1"/>
  <c r="AR211" i="1"/>
  <c r="AO211" i="1"/>
  <c r="AP211" i="1" s="1"/>
  <c r="AN211" i="1"/>
  <c r="AG211" i="1"/>
  <c r="AF211" i="1"/>
  <c r="Z211" i="1"/>
  <c r="Y211" i="1"/>
  <c r="AA211" i="1" s="1"/>
  <c r="X211" i="1"/>
  <c r="W211" i="1"/>
  <c r="V211" i="1"/>
  <c r="U211" i="1"/>
  <c r="T211" i="1"/>
  <c r="N211" i="1"/>
  <c r="P211" i="1" s="1"/>
  <c r="M211" i="1"/>
  <c r="O211" i="1" s="1"/>
  <c r="K211" i="1"/>
  <c r="J211" i="1"/>
  <c r="F211" i="1"/>
  <c r="E211" i="1"/>
  <c r="AV210" i="1"/>
  <c r="AU210" i="1"/>
  <c r="AS210" i="1"/>
  <c r="AT210" i="1" s="1"/>
  <c r="AR210" i="1"/>
  <c r="AO210" i="1"/>
  <c r="AP210" i="1" s="1"/>
  <c r="AN210" i="1"/>
  <c r="AG210" i="1"/>
  <c r="AF210" i="1"/>
  <c r="Z210" i="1"/>
  <c r="Y210" i="1"/>
  <c r="X210" i="1"/>
  <c r="W210" i="1"/>
  <c r="V210" i="1"/>
  <c r="U210" i="1"/>
  <c r="T210" i="1"/>
  <c r="N210" i="1"/>
  <c r="P210" i="1" s="1"/>
  <c r="M210" i="1"/>
  <c r="O210" i="1" s="1"/>
  <c r="K210" i="1"/>
  <c r="J210" i="1"/>
  <c r="F210" i="1"/>
  <c r="E210" i="1"/>
  <c r="AV209" i="1"/>
  <c r="AU209" i="1"/>
  <c r="AS209" i="1"/>
  <c r="AT209" i="1" s="1"/>
  <c r="AR209" i="1"/>
  <c r="AO209" i="1"/>
  <c r="AP209" i="1" s="1"/>
  <c r="AN209" i="1"/>
  <c r="AG209" i="1"/>
  <c r="AF209" i="1"/>
  <c r="Z209" i="1"/>
  <c r="Y209" i="1"/>
  <c r="X209" i="1"/>
  <c r="W209" i="1"/>
  <c r="V209" i="1"/>
  <c r="U209" i="1"/>
  <c r="T209" i="1"/>
  <c r="N209" i="1"/>
  <c r="P209" i="1" s="1"/>
  <c r="M209" i="1"/>
  <c r="O209" i="1" s="1"/>
  <c r="K209" i="1"/>
  <c r="J209" i="1"/>
  <c r="F209" i="1"/>
  <c r="E209" i="1"/>
  <c r="AV208" i="1"/>
  <c r="AU208" i="1"/>
  <c r="AS208" i="1"/>
  <c r="AT208" i="1" s="1"/>
  <c r="AR208" i="1"/>
  <c r="AO208" i="1"/>
  <c r="AP208" i="1" s="1"/>
  <c r="AN208" i="1"/>
  <c r="AG208" i="1"/>
  <c r="AF208" i="1"/>
  <c r="Z208" i="1"/>
  <c r="Y208" i="1"/>
  <c r="X208" i="1"/>
  <c r="AA208" i="1" s="1"/>
  <c r="W208" i="1"/>
  <c r="V208" i="1"/>
  <c r="U208" i="1"/>
  <c r="T208" i="1"/>
  <c r="N208" i="1"/>
  <c r="P208" i="1" s="1"/>
  <c r="M208" i="1"/>
  <c r="O208" i="1" s="1"/>
  <c r="K208" i="1"/>
  <c r="J208" i="1"/>
  <c r="F208" i="1"/>
  <c r="E208" i="1"/>
  <c r="AV207" i="1"/>
  <c r="AU207" i="1"/>
  <c r="AS207" i="1"/>
  <c r="AT207" i="1" s="1"/>
  <c r="AR207" i="1"/>
  <c r="AO207" i="1"/>
  <c r="AP207" i="1" s="1"/>
  <c r="AN207" i="1"/>
  <c r="AG207" i="1"/>
  <c r="AF207" i="1"/>
  <c r="Z207" i="1"/>
  <c r="Y207" i="1"/>
  <c r="X207" i="1"/>
  <c r="W207" i="1"/>
  <c r="V207" i="1"/>
  <c r="U207" i="1"/>
  <c r="T207" i="1"/>
  <c r="N207" i="1"/>
  <c r="P207" i="1" s="1"/>
  <c r="M207" i="1"/>
  <c r="O207" i="1" s="1"/>
  <c r="K207" i="1"/>
  <c r="J207" i="1"/>
  <c r="F207" i="1"/>
  <c r="E207" i="1"/>
  <c r="AV206" i="1"/>
  <c r="AU206" i="1"/>
  <c r="AS206" i="1"/>
  <c r="AT206" i="1" s="1"/>
  <c r="AR206" i="1"/>
  <c r="AO206" i="1"/>
  <c r="AP206" i="1" s="1"/>
  <c r="AN206" i="1"/>
  <c r="AG206" i="1"/>
  <c r="AF206" i="1"/>
  <c r="Z206" i="1"/>
  <c r="Y206" i="1"/>
  <c r="X206" i="1"/>
  <c r="W206" i="1"/>
  <c r="V206" i="1"/>
  <c r="U206" i="1"/>
  <c r="T206" i="1"/>
  <c r="N206" i="1"/>
  <c r="P206" i="1" s="1"/>
  <c r="M206" i="1"/>
  <c r="O206" i="1" s="1"/>
  <c r="K206" i="1"/>
  <c r="J206" i="1"/>
  <c r="F206" i="1"/>
  <c r="E206" i="1"/>
  <c r="AV205" i="1"/>
  <c r="AU205" i="1"/>
  <c r="AS205" i="1"/>
  <c r="AT205" i="1" s="1"/>
  <c r="AR205" i="1"/>
  <c r="AO205" i="1"/>
  <c r="AP205" i="1" s="1"/>
  <c r="AN205" i="1"/>
  <c r="AG205" i="1"/>
  <c r="AF205" i="1"/>
  <c r="Z205" i="1"/>
  <c r="Y205" i="1"/>
  <c r="X205" i="1"/>
  <c r="W205" i="1"/>
  <c r="V205" i="1"/>
  <c r="U205" i="1"/>
  <c r="T205" i="1"/>
  <c r="N205" i="1"/>
  <c r="P205" i="1" s="1"/>
  <c r="M205" i="1"/>
  <c r="O205" i="1" s="1"/>
  <c r="K205" i="1"/>
  <c r="J205" i="1"/>
  <c r="F205" i="1"/>
  <c r="E205" i="1"/>
  <c r="AV204" i="1"/>
  <c r="AU204" i="1"/>
  <c r="AS204" i="1"/>
  <c r="AT204" i="1" s="1"/>
  <c r="AR204" i="1"/>
  <c r="AO204" i="1"/>
  <c r="AP204" i="1" s="1"/>
  <c r="AN204" i="1"/>
  <c r="AG204" i="1"/>
  <c r="AF204" i="1"/>
  <c r="Z204" i="1"/>
  <c r="Y204" i="1"/>
  <c r="X204" i="1"/>
  <c r="W204" i="1"/>
  <c r="V204" i="1"/>
  <c r="U204" i="1"/>
  <c r="T204" i="1"/>
  <c r="N204" i="1"/>
  <c r="P204" i="1" s="1"/>
  <c r="M204" i="1"/>
  <c r="O204" i="1" s="1"/>
  <c r="K204" i="1"/>
  <c r="J204" i="1"/>
  <c r="F204" i="1"/>
  <c r="E204" i="1"/>
  <c r="AV203" i="1"/>
  <c r="AU203" i="1"/>
  <c r="AS203" i="1"/>
  <c r="AT203" i="1" s="1"/>
  <c r="AR203" i="1"/>
  <c r="AO203" i="1"/>
  <c r="AP203" i="1" s="1"/>
  <c r="AN203" i="1"/>
  <c r="AG203" i="1"/>
  <c r="AF203" i="1"/>
  <c r="Z203" i="1"/>
  <c r="Y203" i="1"/>
  <c r="X203" i="1"/>
  <c r="W203" i="1"/>
  <c r="V203" i="1"/>
  <c r="U203" i="1"/>
  <c r="T203" i="1"/>
  <c r="N203" i="1"/>
  <c r="P203" i="1" s="1"/>
  <c r="M203" i="1"/>
  <c r="O203" i="1" s="1"/>
  <c r="K203" i="1"/>
  <c r="J203" i="1"/>
  <c r="F203" i="1"/>
  <c r="E203" i="1"/>
  <c r="AV202" i="1"/>
  <c r="AU202" i="1"/>
  <c r="AS202" i="1"/>
  <c r="AT202" i="1" s="1"/>
  <c r="AR202" i="1"/>
  <c r="AO202" i="1"/>
  <c r="AP202" i="1" s="1"/>
  <c r="AN202" i="1"/>
  <c r="AG202" i="1"/>
  <c r="AF202" i="1"/>
  <c r="Z202" i="1"/>
  <c r="AB202" i="1" s="1"/>
  <c r="Y202" i="1"/>
  <c r="X202" i="1"/>
  <c r="W202" i="1"/>
  <c r="V202" i="1"/>
  <c r="U202" i="1"/>
  <c r="T202" i="1"/>
  <c r="N202" i="1"/>
  <c r="P202" i="1" s="1"/>
  <c r="M202" i="1"/>
  <c r="O202" i="1" s="1"/>
  <c r="K202" i="1"/>
  <c r="J202" i="1"/>
  <c r="F202" i="1"/>
  <c r="E202" i="1"/>
  <c r="AV201" i="1"/>
  <c r="AU201" i="1"/>
  <c r="AS201" i="1"/>
  <c r="AT201" i="1" s="1"/>
  <c r="AR201" i="1"/>
  <c r="AO201" i="1"/>
  <c r="AP201" i="1" s="1"/>
  <c r="AN201" i="1"/>
  <c r="AG201" i="1"/>
  <c r="AF201" i="1"/>
  <c r="Z201" i="1"/>
  <c r="Y201" i="1"/>
  <c r="X201" i="1"/>
  <c r="W201" i="1"/>
  <c r="V201" i="1"/>
  <c r="U201" i="1"/>
  <c r="T201" i="1"/>
  <c r="N201" i="1"/>
  <c r="P201" i="1" s="1"/>
  <c r="M201" i="1"/>
  <c r="O201" i="1" s="1"/>
  <c r="K201" i="1"/>
  <c r="J201" i="1"/>
  <c r="F201" i="1"/>
  <c r="E201" i="1"/>
  <c r="AV200" i="1"/>
  <c r="AU200" i="1"/>
  <c r="AS200" i="1"/>
  <c r="AT200" i="1" s="1"/>
  <c r="AR200" i="1"/>
  <c r="AO200" i="1"/>
  <c r="AP200" i="1" s="1"/>
  <c r="AN200" i="1"/>
  <c r="AG200" i="1"/>
  <c r="AF200" i="1"/>
  <c r="Z200" i="1"/>
  <c r="Y200" i="1"/>
  <c r="X200" i="1"/>
  <c r="W200" i="1"/>
  <c r="V200" i="1"/>
  <c r="U200" i="1"/>
  <c r="T200" i="1"/>
  <c r="N200" i="1"/>
  <c r="P200" i="1" s="1"/>
  <c r="M200" i="1"/>
  <c r="O200" i="1" s="1"/>
  <c r="K200" i="1"/>
  <c r="J200" i="1"/>
  <c r="F200" i="1"/>
  <c r="E200" i="1"/>
  <c r="AV199" i="1"/>
  <c r="AU199" i="1"/>
  <c r="AS199" i="1"/>
  <c r="AT199" i="1" s="1"/>
  <c r="AR199" i="1"/>
  <c r="AO199" i="1"/>
  <c r="AP199" i="1" s="1"/>
  <c r="AN199" i="1"/>
  <c r="AG199" i="1"/>
  <c r="AF199" i="1"/>
  <c r="Z199" i="1"/>
  <c r="Y199" i="1"/>
  <c r="X199" i="1"/>
  <c r="W199" i="1"/>
  <c r="V199" i="1"/>
  <c r="U199" i="1"/>
  <c r="T199" i="1"/>
  <c r="N199" i="1"/>
  <c r="P199" i="1" s="1"/>
  <c r="M199" i="1"/>
  <c r="O199" i="1" s="1"/>
  <c r="K199" i="1"/>
  <c r="J199" i="1"/>
  <c r="F199" i="1"/>
  <c r="E199" i="1"/>
  <c r="AV198" i="1"/>
  <c r="AU198" i="1"/>
  <c r="AS198" i="1"/>
  <c r="AT198" i="1" s="1"/>
  <c r="AR198" i="1"/>
  <c r="AO198" i="1"/>
  <c r="AP198" i="1" s="1"/>
  <c r="AN198" i="1"/>
  <c r="AG198" i="1"/>
  <c r="AF198" i="1"/>
  <c r="Z198" i="1"/>
  <c r="Y198" i="1"/>
  <c r="X198" i="1"/>
  <c r="W198" i="1"/>
  <c r="V198" i="1"/>
  <c r="U198" i="1"/>
  <c r="T198" i="1"/>
  <c r="N198" i="1"/>
  <c r="P198" i="1" s="1"/>
  <c r="M198" i="1"/>
  <c r="O198" i="1" s="1"/>
  <c r="K198" i="1"/>
  <c r="J198" i="1"/>
  <c r="F198" i="1"/>
  <c r="E198" i="1"/>
  <c r="AV197" i="1"/>
  <c r="AU197" i="1"/>
  <c r="AS197" i="1"/>
  <c r="AT197" i="1" s="1"/>
  <c r="AR197" i="1"/>
  <c r="AO197" i="1"/>
  <c r="AP197" i="1" s="1"/>
  <c r="AN197" i="1"/>
  <c r="AG197" i="1"/>
  <c r="AF197" i="1"/>
  <c r="Z197" i="1"/>
  <c r="Y197" i="1"/>
  <c r="X197" i="1"/>
  <c r="W197" i="1"/>
  <c r="V197" i="1"/>
  <c r="U197" i="1"/>
  <c r="T197" i="1"/>
  <c r="N197" i="1"/>
  <c r="P197" i="1" s="1"/>
  <c r="M197" i="1"/>
  <c r="O197" i="1" s="1"/>
  <c r="K197" i="1"/>
  <c r="J197" i="1"/>
  <c r="F197" i="1"/>
  <c r="E197" i="1"/>
  <c r="AV196" i="1"/>
  <c r="AU196" i="1"/>
  <c r="AS196" i="1"/>
  <c r="AT196" i="1" s="1"/>
  <c r="AR196" i="1"/>
  <c r="AO196" i="1"/>
  <c r="AP196" i="1" s="1"/>
  <c r="AN196" i="1"/>
  <c r="AG196" i="1"/>
  <c r="AF196" i="1"/>
  <c r="Z196" i="1"/>
  <c r="Y196" i="1"/>
  <c r="X196" i="1"/>
  <c r="W196" i="1"/>
  <c r="V196" i="1"/>
  <c r="U196" i="1"/>
  <c r="T196" i="1"/>
  <c r="N196" i="1"/>
  <c r="P196" i="1" s="1"/>
  <c r="M196" i="1"/>
  <c r="O196" i="1" s="1"/>
  <c r="K196" i="1"/>
  <c r="J196" i="1"/>
  <c r="F196" i="1"/>
  <c r="E196" i="1"/>
  <c r="AV195" i="1"/>
  <c r="AU195" i="1"/>
  <c r="AS195" i="1"/>
  <c r="AT195" i="1" s="1"/>
  <c r="AR195" i="1"/>
  <c r="AO195" i="1"/>
  <c r="AP195" i="1" s="1"/>
  <c r="AN195" i="1"/>
  <c r="AG195" i="1"/>
  <c r="AF195" i="1"/>
  <c r="Z195" i="1"/>
  <c r="Y195" i="1"/>
  <c r="X195" i="1"/>
  <c r="W195" i="1"/>
  <c r="V195" i="1"/>
  <c r="U195" i="1"/>
  <c r="T195" i="1"/>
  <c r="N195" i="1"/>
  <c r="P195" i="1" s="1"/>
  <c r="M195" i="1"/>
  <c r="O195" i="1" s="1"/>
  <c r="K195" i="1"/>
  <c r="J195" i="1"/>
  <c r="F195" i="1"/>
  <c r="E195" i="1"/>
  <c r="AV194" i="1"/>
  <c r="AU194" i="1"/>
  <c r="AS194" i="1"/>
  <c r="AT194" i="1" s="1"/>
  <c r="AR194" i="1"/>
  <c r="AO194" i="1"/>
  <c r="AP194" i="1" s="1"/>
  <c r="AN194" i="1"/>
  <c r="AG194" i="1"/>
  <c r="AF194" i="1"/>
  <c r="Z194" i="1"/>
  <c r="Y194" i="1"/>
  <c r="X194" i="1"/>
  <c r="W194" i="1"/>
  <c r="V194" i="1"/>
  <c r="U194" i="1"/>
  <c r="T194" i="1"/>
  <c r="N194" i="1"/>
  <c r="P194" i="1" s="1"/>
  <c r="M194" i="1"/>
  <c r="O194" i="1" s="1"/>
  <c r="K194" i="1"/>
  <c r="J194" i="1"/>
  <c r="F194" i="1"/>
  <c r="E194" i="1"/>
  <c r="AG193" i="1"/>
  <c r="AF193" i="1"/>
  <c r="Z193" i="1"/>
  <c r="Y193" i="1"/>
  <c r="AA193" i="1" s="1"/>
  <c r="X193" i="1"/>
  <c r="W193" i="1"/>
  <c r="V193" i="1"/>
  <c r="U193" i="1"/>
  <c r="T193" i="1"/>
  <c r="N193" i="1"/>
  <c r="P193" i="1" s="1"/>
  <c r="M193" i="1"/>
  <c r="O193" i="1" s="1"/>
  <c r="K193" i="1"/>
  <c r="J193" i="1"/>
  <c r="F193" i="1"/>
  <c r="E193" i="1"/>
  <c r="AG192" i="1"/>
  <c r="AF192" i="1"/>
  <c r="Z192" i="1"/>
  <c r="Y192" i="1"/>
  <c r="X192" i="1"/>
  <c r="W192" i="1"/>
  <c r="V192" i="1"/>
  <c r="U192" i="1"/>
  <c r="T192" i="1"/>
  <c r="N192" i="1"/>
  <c r="P192" i="1" s="1"/>
  <c r="M192" i="1"/>
  <c r="O192" i="1" s="1"/>
  <c r="K192" i="1"/>
  <c r="J192" i="1"/>
  <c r="F192" i="1"/>
  <c r="E192" i="1"/>
  <c r="AG191" i="1"/>
  <c r="AF191" i="1"/>
  <c r="Z191" i="1"/>
  <c r="Y191" i="1"/>
  <c r="AA191" i="1" s="1"/>
  <c r="X191" i="1"/>
  <c r="W191" i="1"/>
  <c r="V191" i="1"/>
  <c r="U191" i="1"/>
  <c r="T191" i="1"/>
  <c r="N191" i="1"/>
  <c r="P191" i="1" s="1"/>
  <c r="M191" i="1"/>
  <c r="O191" i="1" s="1"/>
  <c r="K191" i="1"/>
  <c r="J191" i="1"/>
  <c r="F191" i="1"/>
  <c r="E191" i="1"/>
  <c r="AG190" i="1"/>
  <c r="AF190" i="1"/>
  <c r="Z190" i="1"/>
  <c r="Y190" i="1"/>
  <c r="X190" i="1"/>
  <c r="W190" i="1"/>
  <c r="V190" i="1"/>
  <c r="U190" i="1"/>
  <c r="T190" i="1"/>
  <c r="N190" i="1"/>
  <c r="P190" i="1" s="1"/>
  <c r="M190" i="1"/>
  <c r="O190" i="1" s="1"/>
  <c r="K190" i="1"/>
  <c r="J190" i="1"/>
  <c r="F190" i="1"/>
  <c r="E190" i="1"/>
  <c r="AG189" i="1"/>
  <c r="AF189" i="1"/>
  <c r="Z189" i="1"/>
  <c r="Y189" i="1"/>
  <c r="AA189" i="1" s="1"/>
  <c r="X189" i="1"/>
  <c r="W189" i="1"/>
  <c r="V189" i="1"/>
  <c r="U189" i="1"/>
  <c r="T189" i="1"/>
  <c r="N189" i="1"/>
  <c r="P189" i="1" s="1"/>
  <c r="M189" i="1"/>
  <c r="O189" i="1" s="1"/>
  <c r="K189" i="1"/>
  <c r="J189" i="1"/>
  <c r="F189" i="1"/>
  <c r="E189" i="1"/>
  <c r="AG188" i="1"/>
  <c r="AF188" i="1"/>
  <c r="Z188" i="1"/>
  <c r="Y188" i="1"/>
  <c r="X188" i="1"/>
  <c r="W188" i="1"/>
  <c r="V188" i="1"/>
  <c r="U188" i="1"/>
  <c r="T188" i="1"/>
  <c r="N188" i="1"/>
  <c r="P188" i="1" s="1"/>
  <c r="M188" i="1"/>
  <c r="O188" i="1" s="1"/>
  <c r="K188" i="1"/>
  <c r="J188" i="1"/>
  <c r="F188" i="1"/>
  <c r="E188" i="1"/>
  <c r="AG187" i="1"/>
  <c r="AF187" i="1"/>
  <c r="Z187" i="1"/>
  <c r="Y187" i="1"/>
  <c r="X187" i="1"/>
  <c r="W187" i="1"/>
  <c r="V187" i="1"/>
  <c r="U187" i="1"/>
  <c r="T187" i="1"/>
  <c r="N187" i="1"/>
  <c r="P187" i="1" s="1"/>
  <c r="M187" i="1"/>
  <c r="O187" i="1" s="1"/>
  <c r="K187" i="1"/>
  <c r="J187" i="1"/>
  <c r="F187" i="1"/>
  <c r="E187" i="1"/>
  <c r="AG186" i="1"/>
  <c r="AF186" i="1"/>
  <c r="Z186" i="1"/>
  <c r="AB186" i="1" s="1"/>
  <c r="Y186" i="1"/>
  <c r="AA186" i="1" s="1"/>
  <c r="X186" i="1"/>
  <c r="W186" i="1"/>
  <c r="V186" i="1"/>
  <c r="U186" i="1"/>
  <c r="T186" i="1"/>
  <c r="N186" i="1"/>
  <c r="P186" i="1" s="1"/>
  <c r="M186" i="1"/>
  <c r="O186" i="1" s="1"/>
  <c r="K186" i="1"/>
  <c r="J186" i="1"/>
  <c r="F186" i="1"/>
  <c r="E186" i="1"/>
  <c r="AG185" i="1"/>
  <c r="AF185" i="1"/>
  <c r="Z185" i="1"/>
  <c r="Y185" i="1"/>
  <c r="AA185" i="1" s="1"/>
  <c r="X185" i="1"/>
  <c r="W185" i="1"/>
  <c r="V185" i="1"/>
  <c r="U185" i="1"/>
  <c r="T185" i="1"/>
  <c r="N185" i="1"/>
  <c r="P185" i="1" s="1"/>
  <c r="M185" i="1"/>
  <c r="O185" i="1" s="1"/>
  <c r="K185" i="1"/>
  <c r="J185" i="1"/>
  <c r="F185" i="1"/>
  <c r="E185" i="1"/>
  <c r="AG184" i="1"/>
  <c r="AF184" i="1"/>
  <c r="Z184" i="1"/>
  <c r="Y184" i="1"/>
  <c r="X184" i="1"/>
  <c r="W184" i="1"/>
  <c r="V184" i="1"/>
  <c r="U184" i="1"/>
  <c r="T184" i="1"/>
  <c r="N184" i="1"/>
  <c r="P184" i="1" s="1"/>
  <c r="M184" i="1"/>
  <c r="O184" i="1" s="1"/>
  <c r="K184" i="1"/>
  <c r="J184" i="1"/>
  <c r="F184" i="1"/>
  <c r="E184" i="1"/>
  <c r="AG183" i="1"/>
  <c r="AF183" i="1"/>
  <c r="Z183" i="1"/>
  <c r="Y183" i="1"/>
  <c r="X183" i="1"/>
  <c r="W183" i="1"/>
  <c r="V183" i="1"/>
  <c r="U183" i="1"/>
  <c r="T183" i="1"/>
  <c r="N183" i="1"/>
  <c r="P183" i="1" s="1"/>
  <c r="M183" i="1"/>
  <c r="O183" i="1" s="1"/>
  <c r="K183" i="1"/>
  <c r="J183" i="1"/>
  <c r="F183" i="1"/>
  <c r="E183" i="1"/>
  <c r="AG182" i="1"/>
  <c r="AF182" i="1"/>
  <c r="Z182" i="1"/>
  <c r="Y182" i="1"/>
  <c r="X182" i="1"/>
  <c r="W182" i="1"/>
  <c r="V182" i="1"/>
  <c r="U182" i="1"/>
  <c r="T182" i="1"/>
  <c r="N182" i="1"/>
  <c r="P182" i="1" s="1"/>
  <c r="M182" i="1"/>
  <c r="O182" i="1" s="1"/>
  <c r="K182" i="1"/>
  <c r="J182" i="1"/>
  <c r="F182" i="1"/>
  <c r="E182" i="1"/>
  <c r="AG181" i="1"/>
  <c r="AF181" i="1"/>
  <c r="Z181" i="1"/>
  <c r="AB181" i="1" s="1"/>
  <c r="Y181" i="1"/>
  <c r="AA181" i="1" s="1"/>
  <c r="X181" i="1"/>
  <c r="W181" i="1"/>
  <c r="V181" i="1"/>
  <c r="U181" i="1"/>
  <c r="T181" i="1"/>
  <c r="N181" i="1"/>
  <c r="P181" i="1" s="1"/>
  <c r="M181" i="1"/>
  <c r="O181" i="1" s="1"/>
  <c r="K181" i="1"/>
  <c r="J181" i="1"/>
  <c r="F181" i="1"/>
  <c r="E181" i="1"/>
  <c r="AG180" i="1"/>
  <c r="AF180" i="1"/>
  <c r="Z180" i="1"/>
  <c r="Y180" i="1"/>
  <c r="X180" i="1"/>
  <c r="W180" i="1"/>
  <c r="V180" i="1"/>
  <c r="U180" i="1"/>
  <c r="T180" i="1"/>
  <c r="N180" i="1"/>
  <c r="P180" i="1" s="1"/>
  <c r="M180" i="1"/>
  <c r="O180" i="1" s="1"/>
  <c r="K180" i="1"/>
  <c r="J180" i="1"/>
  <c r="F180" i="1"/>
  <c r="E180" i="1"/>
  <c r="AG179" i="1"/>
  <c r="AF179" i="1"/>
  <c r="Z179" i="1"/>
  <c r="Y179" i="1"/>
  <c r="X179" i="1"/>
  <c r="W179" i="1"/>
  <c r="V179" i="1"/>
  <c r="U179" i="1"/>
  <c r="T179" i="1"/>
  <c r="N179" i="1"/>
  <c r="P179" i="1" s="1"/>
  <c r="M179" i="1"/>
  <c r="O179" i="1" s="1"/>
  <c r="K179" i="1"/>
  <c r="J179" i="1"/>
  <c r="F179" i="1"/>
  <c r="E179" i="1"/>
  <c r="AG178" i="1"/>
  <c r="AF178" i="1"/>
  <c r="Z178" i="1"/>
  <c r="Y178" i="1"/>
  <c r="X178" i="1"/>
  <c r="W178" i="1"/>
  <c r="V178" i="1"/>
  <c r="U178" i="1"/>
  <c r="T178" i="1"/>
  <c r="N178" i="1"/>
  <c r="P178" i="1" s="1"/>
  <c r="M178" i="1"/>
  <c r="O178" i="1" s="1"/>
  <c r="K178" i="1"/>
  <c r="J178" i="1"/>
  <c r="F178" i="1"/>
  <c r="E178" i="1"/>
  <c r="AG177" i="1"/>
  <c r="AF177" i="1"/>
  <c r="Z177" i="1"/>
  <c r="Y177" i="1"/>
  <c r="AA177" i="1" s="1"/>
  <c r="X177" i="1"/>
  <c r="W177" i="1"/>
  <c r="V177" i="1"/>
  <c r="U177" i="1"/>
  <c r="T177" i="1"/>
  <c r="N177" i="1"/>
  <c r="P177" i="1" s="1"/>
  <c r="M177" i="1"/>
  <c r="O177" i="1" s="1"/>
  <c r="K177" i="1"/>
  <c r="J177" i="1"/>
  <c r="F177" i="1"/>
  <c r="E177" i="1"/>
  <c r="AG176" i="1"/>
  <c r="AF176" i="1"/>
  <c r="Z176" i="1"/>
  <c r="Y176" i="1"/>
  <c r="X176" i="1"/>
  <c r="W176" i="1"/>
  <c r="V176" i="1"/>
  <c r="U176" i="1"/>
  <c r="T176" i="1"/>
  <c r="N176" i="1"/>
  <c r="P176" i="1" s="1"/>
  <c r="M176" i="1"/>
  <c r="O176" i="1" s="1"/>
  <c r="K176" i="1"/>
  <c r="J176" i="1"/>
  <c r="F176" i="1"/>
  <c r="E176" i="1"/>
  <c r="AG175" i="1"/>
  <c r="AF175" i="1"/>
  <c r="Z175" i="1"/>
  <c r="Y175" i="1"/>
  <c r="AA175" i="1" s="1"/>
  <c r="X175" i="1"/>
  <c r="W175" i="1"/>
  <c r="V175" i="1"/>
  <c r="U175" i="1"/>
  <c r="T175" i="1"/>
  <c r="N175" i="1"/>
  <c r="P175" i="1" s="1"/>
  <c r="M175" i="1"/>
  <c r="O175" i="1" s="1"/>
  <c r="K175" i="1"/>
  <c r="J175" i="1"/>
  <c r="F175" i="1"/>
  <c r="E175" i="1"/>
  <c r="AG174" i="1"/>
  <c r="AF174" i="1"/>
  <c r="Z174" i="1"/>
  <c r="Y174" i="1"/>
  <c r="X174" i="1"/>
  <c r="W174" i="1"/>
  <c r="V174" i="1"/>
  <c r="U174" i="1"/>
  <c r="T174" i="1"/>
  <c r="N174" i="1"/>
  <c r="P174" i="1" s="1"/>
  <c r="M174" i="1"/>
  <c r="O174" i="1" s="1"/>
  <c r="K174" i="1"/>
  <c r="J174" i="1"/>
  <c r="F174" i="1"/>
  <c r="E174" i="1"/>
  <c r="AG173" i="1"/>
  <c r="AF173" i="1"/>
  <c r="Z173" i="1"/>
  <c r="Y173" i="1"/>
  <c r="AA173" i="1" s="1"/>
  <c r="X173" i="1"/>
  <c r="W173" i="1"/>
  <c r="V173" i="1"/>
  <c r="U173" i="1"/>
  <c r="T173" i="1"/>
  <c r="N173" i="1"/>
  <c r="P173" i="1" s="1"/>
  <c r="M173" i="1"/>
  <c r="O173" i="1" s="1"/>
  <c r="K173" i="1"/>
  <c r="J173" i="1"/>
  <c r="F173" i="1"/>
  <c r="E173" i="1"/>
  <c r="AG172" i="1"/>
  <c r="AF172" i="1"/>
  <c r="Z172" i="1"/>
  <c r="Y172" i="1"/>
  <c r="X172" i="1"/>
  <c r="W172" i="1"/>
  <c r="V172" i="1"/>
  <c r="U172" i="1"/>
  <c r="T172" i="1"/>
  <c r="N172" i="1"/>
  <c r="P172" i="1" s="1"/>
  <c r="M172" i="1"/>
  <c r="O172" i="1" s="1"/>
  <c r="K172" i="1"/>
  <c r="J172" i="1"/>
  <c r="F172" i="1"/>
  <c r="E172" i="1"/>
  <c r="AG171" i="1"/>
  <c r="AF171" i="1"/>
  <c r="Z171" i="1"/>
  <c r="Y171" i="1"/>
  <c r="X171" i="1"/>
  <c r="W171" i="1"/>
  <c r="V171" i="1"/>
  <c r="U171" i="1"/>
  <c r="T171" i="1"/>
  <c r="N171" i="1"/>
  <c r="P171" i="1" s="1"/>
  <c r="M171" i="1"/>
  <c r="O171" i="1" s="1"/>
  <c r="K171" i="1"/>
  <c r="J171" i="1"/>
  <c r="F171" i="1"/>
  <c r="E171" i="1"/>
  <c r="AG170" i="1"/>
  <c r="AF170" i="1"/>
  <c r="Z170" i="1"/>
  <c r="AB170" i="1" s="1"/>
  <c r="Y170" i="1"/>
  <c r="X170" i="1"/>
  <c r="W170" i="1"/>
  <c r="V170" i="1"/>
  <c r="U170" i="1"/>
  <c r="T170" i="1"/>
  <c r="N170" i="1"/>
  <c r="P170" i="1" s="1"/>
  <c r="M170" i="1"/>
  <c r="O170" i="1" s="1"/>
  <c r="K170" i="1"/>
  <c r="J170" i="1"/>
  <c r="F170" i="1"/>
  <c r="E170" i="1"/>
  <c r="AG169" i="1"/>
  <c r="AF169" i="1"/>
  <c r="Z169" i="1"/>
  <c r="Y169" i="1"/>
  <c r="X169" i="1"/>
  <c r="W169" i="1"/>
  <c r="V169" i="1"/>
  <c r="U169" i="1"/>
  <c r="T169" i="1"/>
  <c r="N169" i="1"/>
  <c r="P169" i="1" s="1"/>
  <c r="M169" i="1"/>
  <c r="O169" i="1" s="1"/>
  <c r="K169" i="1"/>
  <c r="J169" i="1"/>
  <c r="F169" i="1"/>
  <c r="E169" i="1"/>
  <c r="AG168" i="1"/>
  <c r="AF168" i="1"/>
  <c r="Z168" i="1"/>
  <c r="Y168" i="1"/>
  <c r="X168" i="1"/>
  <c r="W168" i="1"/>
  <c r="V168" i="1"/>
  <c r="U168" i="1"/>
  <c r="T168" i="1"/>
  <c r="N168" i="1"/>
  <c r="P168" i="1" s="1"/>
  <c r="M168" i="1"/>
  <c r="O168" i="1" s="1"/>
  <c r="K168" i="1"/>
  <c r="J168" i="1"/>
  <c r="F168" i="1"/>
  <c r="E168" i="1"/>
  <c r="AG167" i="1"/>
  <c r="AF167" i="1"/>
  <c r="Z167" i="1"/>
  <c r="Y167" i="1"/>
  <c r="X167" i="1"/>
  <c r="W167" i="1"/>
  <c r="V167" i="1"/>
  <c r="U167" i="1"/>
  <c r="T167" i="1"/>
  <c r="N167" i="1"/>
  <c r="P167" i="1" s="1"/>
  <c r="M167" i="1"/>
  <c r="O167" i="1" s="1"/>
  <c r="K167" i="1"/>
  <c r="J167" i="1"/>
  <c r="F167" i="1"/>
  <c r="E167" i="1"/>
  <c r="AG166" i="1"/>
  <c r="AF166" i="1"/>
  <c r="Z166" i="1"/>
  <c r="Y166" i="1"/>
  <c r="X166" i="1"/>
  <c r="W166" i="1"/>
  <c r="V166" i="1"/>
  <c r="U166" i="1"/>
  <c r="T166" i="1"/>
  <c r="N166" i="1"/>
  <c r="P166" i="1" s="1"/>
  <c r="M166" i="1"/>
  <c r="O166" i="1" s="1"/>
  <c r="K166" i="1"/>
  <c r="J166" i="1"/>
  <c r="F166" i="1"/>
  <c r="E166" i="1"/>
  <c r="AG165" i="1"/>
  <c r="AF165" i="1"/>
  <c r="Z165" i="1"/>
  <c r="Y165" i="1"/>
  <c r="X165" i="1"/>
  <c r="W165" i="1"/>
  <c r="V165" i="1"/>
  <c r="U165" i="1"/>
  <c r="T165" i="1"/>
  <c r="N165" i="1"/>
  <c r="P165" i="1" s="1"/>
  <c r="M165" i="1"/>
  <c r="O165" i="1" s="1"/>
  <c r="K165" i="1"/>
  <c r="J165" i="1"/>
  <c r="F165" i="1"/>
  <c r="E165" i="1"/>
  <c r="AG164" i="1"/>
  <c r="AF164" i="1"/>
  <c r="Z164" i="1"/>
  <c r="Y164" i="1"/>
  <c r="X164" i="1"/>
  <c r="W164" i="1"/>
  <c r="V164" i="1"/>
  <c r="U164" i="1"/>
  <c r="T164" i="1"/>
  <c r="N164" i="1"/>
  <c r="P164" i="1" s="1"/>
  <c r="M164" i="1"/>
  <c r="O164" i="1" s="1"/>
  <c r="K164" i="1"/>
  <c r="J164" i="1"/>
  <c r="F164" i="1"/>
  <c r="E164" i="1"/>
  <c r="AG163" i="1"/>
  <c r="AF163" i="1"/>
  <c r="Z163" i="1"/>
  <c r="Y163" i="1"/>
  <c r="X163" i="1"/>
  <c r="W163" i="1"/>
  <c r="V163" i="1"/>
  <c r="U163" i="1"/>
  <c r="T163" i="1"/>
  <c r="N163" i="1"/>
  <c r="P163" i="1" s="1"/>
  <c r="M163" i="1"/>
  <c r="O163" i="1" s="1"/>
  <c r="K163" i="1"/>
  <c r="J163" i="1"/>
  <c r="F163" i="1"/>
  <c r="E163" i="1"/>
  <c r="AG162" i="1"/>
  <c r="AF162" i="1"/>
  <c r="Z162" i="1"/>
  <c r="Y162" i="1"/>
  <c r="X162" i="1"/>
  <c r="AA162" i="1" s="1"/>
  <c r="W162" i="1"/>
  <c r="V162" i="1"/>
  <c r="U162" i="1"/>
  <c r="T162" i="1"/>
  <c r="N162" i="1"/>
  <c r="P162" i="1" s="1"/>
  <c r="M162" i="1"/>
  <c r="O162" i="1" s="1"/>
  <c r="K162" i="1"/>
  <c r="J162" i="1"/>
  <c r="F162" i="1"/>
  <c r="E162" i="1"/>
  <c r="AG161" i="1"/>
  <c r="AF161" i="1"/>
  <c r="Z161" i="1"/>
  <c r="Y161" i="1"/>
  <c r="X161" i="1"/>
  <c r="W161" i="1"/>
  <c r="V161" i="1"/>
  <c r="U161" i="1"/>
  <c r="T161" i="1"/>
  <c r="N161" i="1"/>
  <c r="P161" i="1" s="1"/>
  <c r="M161" i="1"/>
  <c r="O161" i="1" s="1"/>
  <c r="K161" i="1"/>
  <c r="J161" i="1"/>
  <c r="F161" i="1"/>
  <c r="E161" i="1"/>
  <c r="AG160" i="1"/>
  <c r="AF160" i="1"/>
  <c r="Z160" i="1"/>
  <c r="Y160" i="1"/>
  <c r="X160" i="1"/>
  <c r="W160" i="1"/>
  <c r="V160" i="1"/>
  <c r="U160" i="1"/>
  <c r="T160" i="1"/>
  <c r="N160" i="1"/>
  <c r="P160" i="1" s="1"/>
  <c r="M160" i="1"/>
  <c r="O160" i="1" s="1"/>
  <c r="K160" i="1"/>
  <c r="J160" i="1"/>
  <c r="F160" i="1"/>
  <c r="E160" i="1"/>
  <c r="AG159" i="1"/>
  <c r="AF159" i="1"/>
  <c r="Z159" i="1"/>
  <c r="Y159" i="1"/>
  <c r="X159" i="1"/>
  <c r="W159" i="1"/>
  <c r="V159" i="1"/>
  <c r="U159" i="1"/>
  <c r="T159" i="1"/>
  <c r="N159" i="1"/>
  <c r="P159" i="1" s="1"/>
  <c r="M159" i="1"/>
  <c r="O159" i="1" s="1"/>
  <c r="K159" i="1"/>
  <c r="J159" i="1"/>
  <c r="F159" i="1"/>
  <c r="E159" i="1"/>
  <c r="AG158" i="1"/>
  <c r="AF158" i="1"/>
  <c r="Z158" i="1"/>
  <c r="AB158" i="1" s="1"/>
  <c r="Y158" i="1"/>
  <c r="AA158" i="1" s="1"/>
  <c r="X158" i="1"/>
  <c r="W158" i="1"/>
  <c r="V158" i="1"/>
  <c r="U158" i="1"/>
  <c r="T158" i="1"/>
  <c r="N158" i="1"/>
  <c r="P158" i="1" s="1"/>
  <c r="M158" i="1"/>
  <c r="O158" i="1" s="1"/>
  <c r="K158" i="1"/>
  <c r="J158" i="1"/>
  <c r="F158" i="1"/>
  <c r="E158" i="1"/>
  <c r="AG157" i="1"/>
  <c r="AF157" i="1"/>
  <c r="Z157" i="1"/>
  <c r="AB157" i="1" s="1"/>
  <c r="Y157" i="1"/>
  <c r="AA157" i="1" s="1"/>
  <c r="W157" i="1"/>
  <c r="V157" i="1"/>
  <c r="U157" i="1"/>
  <c r="T157" i="1"/>
  <c r="N157" i="1"/>
  <c r="P157" i="1" s="1"/>
  <c r="M157" i="1"/>
  <c r="O157" i="1" s="1"/>
  <c r="K157" i="1"/>
  <c r="J157" i="1"/>
  <c r="F157" i="1"/>
  <c r="E157" i="1"/>
  <c r="AG156" i="1"/>
  <c r="AF156" i="1"/>
  <c r="Z156" i="1"/>
  <c r="AB156" i="1" s="1"/>
  <c r="Y156" i="1"/>
  <c r="AA156" i="1" s="1"/>
  <c r="W156" i="1"/>
  <c r="V156" i="1"/>
  <c r="U156" i="1"/>
  <c r="T156" i="1"/>
  <c r="N156" i="1"/>
  <c r="P156" i="1" s="1"/>
  <c r="M156" i="1"/>
  <c r="O156" i="1" s="1"/>
  <c r="K156" i="1"/>
  <c r="J156" i="1"/>
  <c r="F156" i="1"/>
  <c r="E156" i="1"/>
  <c r="AG155" i="1"/>
  <c r="AF155" i="1"/>
  <c r="Z155" i="1"/>
  <c r="AB155" i="1" s="1"/>
  <c r="Y155" i="1"/>
  <c r="AA155" i="1" s="1"/>
  <c r="W155" i="1"/>
  <c r="V155" i="1"/>
  <c r="U155" i="1"/>
  <c r="T155" i="1"/>
  <c r="N155" i="1"/>
  <c r="P155" i="1" s="1"/>
  <c r="M155" i="1"/>
  <c r="O155" i="1" s="1"/>
  <c r="K155" i="1"/>
  <c r="J155" i="1"/>
  <c r="F155" i="1"/>
  <c r="E155" i="1"/>
  <c r="AG154" i="1"/>
  <c r="AF154" i="1"/>
  <c r="Z154" i="1"/>
  <c r="AB154" i="1" s="1"/>
  <c r="Y154" i="1"/>
  <c r="AA154" i="1" s="1"/>
  <c r="W154" i="1"/>
  <c r="V154" i="1"/>
  <c r="U154" i="1"/>
  <c r="T154" i="1"/>
  <c r="N154" i="1"/>
  <c r="P154" i="1" s="1"/>
  <c r="M154" i="1"/>
  <c r="O154" i="1" s="1"/>
  <c r="K154" i="1"/>
  <c r="J154" i="1"/>
  <c r="F154" i="1"/>
  <c r="E154" i="1"/>
  <c r="AG153" i="1"/>
  <c r="AF153" i="1"/>
  <c r="Z153" i="1"/>
  <c r="AB153" i="1" s="1"/>
  <c r="Y153" i="1"/>
  <c r="AA153" i="1" s="1"/>
  <c r="W153" i="1"/>
  <c r="V153" i="1"/>
  <c r="U153" i="1"/>
  <c r="T153" i="1"/>
  <c r="N153" i="1"/>
  <c r="P153" i="1" s="1"/>
  <c r="M153" i="1"/>
  <c r="O153" i="1" s="1"/>
  <c r="K153" i="1"/>
  <c r="J153" i="1"/>
  <c r="F153" i="1"/>
  <c r="E153" i="1"/>
  <c r="AG152" i="1"/>
  <c r="AF152" i="1"/>
  <c r="Z152" i="1"/>
  <c r="AB152" i="1" s="1"/>
  <c r="Y152" i="1"/>
  <c r="AA152" i="1" s="1"/>
  <c r="W152" i="1"/>
  <c r="V152" i="1"/>
  <c r="U152" i="1"/>
  <c r="T152" i="1"/>
  <c r="N152" i="1"/>
  <c r="P152" i="1" s="1"/>
  <c r="M152" i="1"/>
  <c r="O152" i="1" s="1"/>
  <c r="K152" i="1"/>
  <c r="J152" i="1"/>
  <c r="F152" i="1"/>
  <c r="E152" i="1"/>
  <c r="AG151" i="1"/>
  <c r="AF151" i="1"/>
  <c r="Z151" i="1"/>
  <c r="AB151" i="1" s="1"/>
  <c r="Y151" i="1"/>
  <c r="AA151" i="1" s="1"/>
  <c r="W151" i="1"/>
  <c r="V151" i="1"/>
  <c r="U151" i="1"/>
  <c r="T151" i="1"/>
  <c r="N151" i="1"/>
  <c r="P151" i="1" s="1"/>
  <c r="M151" i="1"/>
  <c r="O151" i="1" s="1"/>
  <c r="K151" i="1"/>
  <c r="J151" i="1"/>
  <c r="F151" i="1"/>
  <c r="E151" i="1"/>
  <c r="AG150" i="1"/>
  <c r="AF150" i="1"/>
  <c r="Z150" i="1"/>
  <c r="AB150" i="1" s="1"/>
  <c r="Y150" i="1"/>
  <c r="AA150" i="1" s="1"/>
  <c r="W150" i="1"/>
  <c r="V150" i="1"/>
  <c r="U150" i="1"/>
  <c r="T150" i="1"/>
  <c r="N150" i="1"/>
  <c r="P150" i="1" s="1"/>
  <c r="M150" i="1"/>
  <c r="O150" i="1" s="1"/>
  <c r="K150" i="1"/>
  <c r="J150" i="1"/>
  <c r="F150" i="1"/>
  <c r="E150" i="1"/>
  <c r="AG149" i="1"/>
  <c r="AF149" i="1"/>
  <c r="Z149" i="1"/>
  <c r="AB149" i="1" s="1"/>
  <c r="Y149" i="1"/>
  <c r="AA149" i="1" s="1"/>
  <c r="W149" i="1"/>
  <c r="V149" i="1"/>
  <c r="U149" i="1"/>
  <c r="T149" i="1"/>
  <c r="N149" i="1"/>
  <c r="P149" i="1" s="1"/>
  <c r="M149" i="1"/>
  <c r="O149" i="1" s="1"/>
  <c r="K149" i="1"/>
  <c r="J149" i="1"/>
  <c r="F149" i="1"/>
  <c r="E149" i="1"/>
  <c r="AG148" i="1"/>
  <c r="AF148" i="1"/>
  <c r="Z148" i="1"/>
  <c r="AB148" i="1" s="1"/>
  <c r="Y148" i="1"/>
  <c r="AA148" i="1" s="1"/>
  <c r="W148" i="1"/>
  <c r="V148" i="1"/>
  <c r="U148" i="1"/>
  <c r="T148" i="1"/>
  <c r="N148" i="1"/>
  <c r="P148" i="1" s="1"/>
  <c r="M148" i="1"/>
  <c r="O148" i="1" s="1"/>
  <c r="K148" i="1"/>
  <c r="J148" i="1"/>
  <c r="F148" i="1"/>
  <c r="E148" i="1"/>
  <c r="AG147" i="1"/>
  <c r="AF147" i="1"/>
  <c r="Z147" i="1"/>
  <c r="AB147" i="1" s="1"/>
  <c r="Y147" i="1"/>
  <c r="AA147" i="1" s="1"/>
  <c r="W147" i="1"/>
  <c r="V147" i="1"/>
  <c r="U147" i="1"/>
  <c r="T147" i="1"/>
  <c r="N147" i="1"/>
  <c r="P147" i="1" s="1"/>
  <c r="M147" i="1"/>
  <c r="O147" i="1" s="1"/>
  <c r="K147" i="1"/>
  <c r="J147" i="1"/>
  <c r="F147" i="1"/>
  <c r="E147" i="1"/>
  <c r="AG146" i="1"/>
  <c r="AF146" i="1"/>
  <c r="Z146" i="1"/>
  <c r="AB146" i="1" s="1"/>
  <c r="Y146" i="1"/>
  <c r="AA146" i="1" s="1"/>
  <c r="W146" i="1"/>
  <c r="V146" i="1"/>
  <c r="U146" i="1"/>
  <c r="T146" i="1"/>
  <c r="N146" i="1"/>
  <c r="P146" i="1" s="1"/>
  <c r="M146" i="1"/>
  <c r="O146" i="1" s="1"/>
  <c r="K146" i="1"/>
  <c r="J146" i="1"/>
  <c r="F146" i="1"/>
  <c r="E146" i="1"/>
  <c r="AG145" i="1"/>
  <c r="AF145" i="1"/>
  <c r="Z145" i="1"/>
  <c r="AB145" i="1" s="1"/>
  <c r="Y145" i="1"/>
  <c r="AA145" i="1" s="1"/>
  <c r="W145" i="1"/>
  <c r="V145" i="1"/>
  <c r="U145" i="1"/>
  <c r="T145" i="1"/>
  <c r="N145" i="1"/>
  <c r="P145" i="1" s="1"/>
  <c r="M145" i="1"/>
  <c r="O145" i="1" s="1"/>
  <c r="K145" i="1"/>
  <c r="J145" i="1"/>
  <c r="F145" i="1"/>
  <c r="E145" i="1"/>
  <c r="AG144" i="1"/>
  <c r="AF144" i="1"/>
  <c r="Z144" i="1"/>
  <c r="AB144" i="1" s="1"/>
  <c r="Y144" i="1"/>
  <c r="AA144" i="1" s="1"/>
  <c r="W144" i="1"/>
  <c r="V144" i="1"/>
  <c r="U144" i="1"/>
  <c r="T144" i="1"/>
  <c r="N144" i="1"/>
  <c r="P144" i="1" s="1"/>
  <c r="M144" i="1"/>
  <c r="O144" i="1" s="1"/>
  <c r="K144" i="1"/>
  <c r="J144" i="1"/>
  <c r="F144" i="1"/>
  <c r="E144" i="1"/>
  <c r="AG143" i="1"/>
  <c r="AF143" i="1"/>
  <c r="Z143" i="1"/>
  <c r="Y143" i="1"/>
  <c r="AA143" i="1" s="1"/>
  <c r="X143" i="1"/>
  <c r="W143" i="1"/>
  <c r="V143" i="1"/>
  <c r="U143" i="1"/>
  <c r="T143" i="1"/>
  <c r="N143" i="1"/>
  <c r="P143" i="1" s="1"/>
  <c r="M143" i="1"/>
  <c r="O143" i="1" s="1"/>
  <c r="K143" i="1"/>
  <c r="J143" i="1"/>
  <c r="F143" i="1"/>
  <c r="E143" i="1"/>
  <c r="AG142" i="1"/>
  <c r="AF142" i="1"/>
  <c r="Z142" i="1"/>
  <c r="Y142" i="1"/>
  <c r="X142" i="1"/>
  <c r="W142" i="1"/>
  <c r="V142" i="1"/>
  <c r="U142" i="1"/>
  <c r="T142" i="1"/>
  <c r="N142" i="1"/>
  <c r="P142" i="1" s="1"/>
  <c r="M142" i="1"/>
  <c r="O142" i="1" s="1"/>
  <c r="K142" i="1"/>
  <c r="J142" i="1"/>
  <c r="F142" i="1"/>
  <c r="E142" i="1"/>
  <c r="AG141" i="1"/>
  <c r="AF141" i="1"/>
  <c r="Z141" i="1"/>
  <c r="Y141" i="1"/>
  <c r="X141" i="1"/>
  <c r="W141" i="1"/>
  <c r="V141" i="1"/>
  <c r="U141" i="1"/>
  <c r="T141" i="1"/>
  <c r="N141" i="1"/>
  <c r="P141" i="1" s="1"/>
  <c r="M141" i="1"/>
  <c r="O141" i="1" s="1"/>
  <c r="K141" i="1"/>
  <c r="J141" i="1"/>
  <c r="F141" i="1"/>
  <c r="E141" i="1"/>
  <c r="AG140" i="1"/>
  <c r="AF140" i="1"/>
  <c r="Z140" i="1"/>
  <c r="Y140" i="1"/>
  <c r="X140" i="1"/>
  <c r="W140" i="1"/>
  <c r="V140" i="1"/>
  <c r="U140" i="1"/>
  <c r="T140" i="1"/>
  <c r="N140" i="1"/>
  <c r="P140" i="1" s="1"/>
  <c r="M140" i="1"/>
  <c r="O140" i="1" s="1"/>
  <c r="K140" i="1"/>
  <c r="J140" i="1"/>
  <c r="F140" i="1"/>
  <c r="E140" i="1"/>
  <c r="AG139" i="1"/>
  <c r="AF139" i="1"/>
  <c r="Z139" i="1"/>
  <c r="Y139" i="1"/>
  <c r="X139" i="1"/>
  <c r="W139" i="1"/>
  <c r="V139" i="1"/>
  <c r="U139" i="1"/>
  <c r="T139" i="1"/>
  <c r="N139" i="1"/>
  <c r="P139" i="1" s="1"/>
  <c r="M139" i="1"/>
  <c r="O139" i="1" s="1"/>
  <c r="K139" i="1"/>
  <c r="J139" i="1"/>
  <c r="F139" i="1"/>
  <c r="E139" i="1"/>
  <c r="AG138" i="1"/>
  <c r="AF138" i="1"/>
  <c r="Z138" i="1"/>
  <c r="AB138" i="1" s="1"/>
  <c r="Y138" i="1"/>
  <c r="AA138" i="1" s="1"/>
  <c r="X138" i="1"/>
  <c r="W138" i="1"/>
  <c r="V138" i="1"/>
  <c r="U138" i="1"/>
  <c r="T138" i="1"/>
  <c r="N138" i="1"/>
  <c r="P138" i="1" s="1"/>
  <c r="M138" i="1"/>
  <c r="O138" i="1" s="1"/>
  <c r="K138" i="1"/>
  <c r="J138" i="1"/>
  <c r="F138" i="1"/>
  <c r="E138" i="1"/>
  <c r="AG137" i="1"/>
  <c r="AF137" i="1"/>
  <c r="Z137" i="1"/>
  <c r="Y137" i="1"/>
  <c r="AA137" i="1" s="1"/>
  <c r="X137" i="1"/>
  <c r="W137" i="1"/>
  <c r="V137" i="1"/>
  <c r="U137" i="1"/>
  <c r="T137" i="1"/>
  <c r="N137" i="1"/>
  <c r="P137" i="1" s="1"/>
  <c r="M137" i="1"/>
  <c r="O137" i="1" s="1"/>
  <c r="K137" i="1"/>
  <c r="J137" i="1"/>
  <c r="F137" i="1"/>
  <c r="E137" i="1"/>
  <c r="AG136" i="1"/>
  <c r="AF136" i="1"/>
  <c r="Z136" i="1"/>
  <c r="Y136" i="1"/>
  <c r="X136" i="1"/>
  <c r="W136" i="1"/>
  <c r="V136" i="1"/>
  <c r="U136" i="1"/>
  <c r="T136" i="1"/>
  <c r="N136" i="1"/>
  <c r="P136" i="1" s="1"/>
  <c r="M136" i="1"/>
  <c r="O136" i="1" s="1"/>
  <c r="K136" i="1"/>
  <c r="J136" i="1"/>
  <c r="F136" i="1"/>
  <c r="E136" i="1"/>
  <c r="AG135" i="1"/>
  <c r="AF135" i="1"/>
  <c r="Z135" i="1"/>
  <c r="Y135" i="1"/>
  <c r="X135" i="1"/>
  <c r="W135" i="1"/>
  <c r="V135" i="1"/>
  <c r="U135" i="1"/>
  <c r="T135" i="1"/>
  <c r="N135" i="1"/>
  <c r="P135" i="1" s="1"/>
  <c r="M135" i="1"/>
  <c r="O135" i="1" s="1"/>
  <c r="K135" i="1"/>
  <c r="J135" i="1"/>
  <c r="F135" i="1"/>
  <c r="E135" i="1"/>
  <c r="AG134" i="1"/>
  <c r="AF134" i="1"/>
  <c r="Z134" i="1"/>
  <c r="AB134" i="1" s="1"/>
  <c r="Y134" i="1"/>
  <c r="AA134" i="1" s="1"/>
  <c r="X134" i="1"/>
  <c r="W134" i="1"/>
  <c r="V134" i="1"/>
  <c r="U134" i="1"/>
  <c r="T134" i="1"/>
  <c r="N134" i="1"/>
  <c r="P134" i="1" s="1"/>
  <c r="M134" i="1"/>
  <c r="O134" i="1" s="1"/>
  <c r="K134" i="1"/>
  <c r="J134" i="1"/>
  <c r="F134" i="1"/>
  <c r="E134" i="1"/>
  <c r="AG133" i="1"/>
  <c r="AF133" i="1"/>
  <c r="Z133" i="1"/>
  <c r="Y133" i="1"/>
  <c r="X133" i="1"/>
  <c r="W133" i="1"/>
  <c r="V133" i="1"/>
  <c r="U133" i="1"/>
  <c r="T133" i="1"/>
  <c r="N133" i="1"/>
  <c r="P133" i="1" s="1"/>
  <c r="M133" i="1"/>
  <c r="O133" i="1" s="1"/>
  <c r="K133" i="1"/>
  <c r="J133" i="1"/>
  <c r="F133" i="1"/>
  <c r="E133" i="1"/>
  <c r="AG132" i="1"/>
  <c r="AF132" i="1"/>
  <c r="AB132" i="1"/>
  <c r="Z132" i="1"/>
  <c r="Y132" i="1"/>
  <c r="X132" i="1"/>
  <c r="AA132" i="1" s="1"/>
  <c r="W132" i="1"/>
  <c r="V132" i="1"/>
  <c r="U132" i="1"/>
  <c r="T132" i="1"/>
  <c r="P132" i="1"/>
  <c r="N132" i="1"/>
  <c r="M132" i="1"/>
  <c r="O132" i="1" s="1"/>
  <c r="K132" i="1"/>
  <c r="J132" i="1"/>
  <c r="F132" i="1"/>
  <c r="E132" i="1"/>
  <c r="AG131" i="1"/>
  <c r="AF131" i="1"/>
  <c r="Z131" i="1"/>
  <c r="Y131" i="1"/>
  <c r="X131" i="1"/>
  <c r="W131" i="1"/>
  <c r="V131" i="1"/>
  <c r="U131" i="1"/>
  <c r="T131" i="1"/>
  <c r="O131" i="1"/>
  <c r="N131" i="1"/>
  <c r="P131" i="1" s="1"/>
  <c r="M131" i="1"/>
  <c r="K131" i="1"/>
  <c r="J131" i="1"/>
  <c r="F131" i="1"/>
  <c r="E131" i="1"/>
  <c r="AG130" i="1"/>
  <c r="AF130" i="1"/>
  <c r="Z130" i="1"/>
  <c r="Y130" i="1"/>
  <c r="X130" i="1"/>
  <c r="W130" i="1"/>
  <c r="V130" i="1"/>
  <c r="U130" i="1"/>
  <c r="T130" i="1"/>
  <c r="N130" i="1"/>
  <c r="P130" i="1" s="1"/>
  <c r="M130" i="1"/>
  <c r="O130" i="1" s="1"/>
  <c r="K130" i="1"/>
  <c r="J130" i="1"/>
  <c r="F130" i="1"/>
  <c r="E130" i="1"/>
  <c r="AG129" i="1"/>
  <c r="AF129" i="1"/>
  <c r="Z129" i="1"/>
  <c r="AB129" i="1" s="1"/>
  <c r="Y129" i="1"/>
  <c r="AA129" i="1" s="1"/>
  <c r="X129" i="1"/>
  <c r="W129" i="1"/>
  <c r="V129" i="1"/>
  <c r="U129" i="1"/>
  <c r="T129" i="1"/>
  <c r="N129" i="1"/>
  <c r="P129" i="1" s="1"/>
  <c r="M129" i="1"/>
  <c r="O129" i="1" s="1"/>
  <c r="K129" i="1"/>
  <c r="J129" i="1"/>
  <c r="F129" i="1"/>
  <c r="E129" i="1"/>
  <c r="AG128" i="1"/>
  <c r="AF128" i="1"/>
  <c r="AA128" i="1"/>
  <c r="Z128" i="1"/>
  <c r="AB128" i="1" s="1"/>
  <c r="Y128" i="1"/>
  <c r="X128" i="1"/>
  <c r="W128" i="1"/>
  <c r="V128" i="1"/>
  <c r="U128" i="1"/>
  <c r="T128" i="1"/>
  <c r="N128" i="1"/>
  <c r="P128" i="1" s="1"/>
  <c r="M128" i="1"/>
  <c r="O128" i="1" s="1"/>
  <c r="K128" i="1"/>
  <c r="J128" i="1"/>
  <c r="F128" i="1"/>
  <c r="E128" i="1"/>
  <c r="AG127" i="1"/>
  <c r="AF127" i="1"/>
  <c r="Z127" i="1"/>
  <c r="AB127" i="1" s="1"/>
  <c r="Y127" i="1"/>
  <c r="AA127" i="1" s="1"/>
  <c r="X127" i="1"/>
  <c r="W127" i="1"/>
  <c r="V127" i="1"/>
  <c r="U127" i="1"/>
  <c r="T127" i="1"/>
  <c r="N127" i="1"/>
  <c r="P127" i="1" s="1"/>
  <c r="M127" i="1"/>
  <c r="O127" i="1" s="1"/>
  <c r="K127" i="1"/>
  <c r="J127" i="1"/>
  <c r="F127" i="1"/>
  <c r="E127" i="1"/>
  <c r="AG126" i="1"/>
  <c r="AF126" i="1"/>
  <c r="Z126" i="1"/>
  <c r="Y126" i="1"/>
  <c r="AA126" i="1" s="1"/>
  <c r="X126" i="1"/>
  <c r="W126" i="1"/>
  <c r="V126" i="1"/>
  <c r="U126" i="1"/>
  <c r="T126" i="1"/>
  <c r="N126" i="1"/>
  <c r="P126" i="1" s="1"/>
  <c r="M126" i="1"/>
  <c r="O126" i="1" s="1"/>
  <c r="K126" i="1"/>
  <c r="J126" i="1"/>
  <c r="F126" i="1"/>
  <c r="E126" i="1"/>
  <c r="AG125" i="1"/>
  <c r="AF125" i="1"/>
  <c r="Z125" i="1"/>
  <c r="Y125" i="1"/>
  <c r="X125" i="1"/>
  <c r="W125" i="1"/>
  <c r="V125" i="1"/>
  <c r="U125" i="1"/>
  <c r="T125" i="1"/>
  <c r="N125" i="1"/>
  <c r="P125" i="1" s="1"/>
  <c r="M125" i="1"/>
  <c r="O125" i="1" s="1"/>
  <c r="K125" i="1"/>
  <c r="J125" i="1"/>
  <c r="F125" i="1"/>
  <c r="E125" i="1"/>
  <c r="AG124" i="1"/>
  <c r="AF124" i="1"/>
  <c r="Z124" i="1"/>
  <c r="Y124" i="1"/>
  <c r="X124" i="1"/>
  <c r="W124" i="1"/>
  <c r="V124" i="1"/>
  <c r="U124" i="1"/>
  <c r="T124" i="1"/>
  <c r="N124" i="1"/>
  <c r="P124" i="1" s="1"/>
  <c r="M124" i="1"/>
  <c r="O124" i="1" s="1"/>
  <c r="K124" i="1"/>
  <c r="J124" i="1"/>
  <c r="F124" i="1"/>
  <c r="E124" i="1"/>
  <c r="AG123" i="1"/>
  <c r="AF123" i="1"/>
  <c r="Z123" i="1"/>
  <c r="Y123" i="1"/>
  <c r="AA123" i="1" s="1"/>
  <c r="X123" i="1"/>
  <c r="AB123" i="1" s="1"/>
  <c r="W123" i="1"/>
  <c r="V123" i="1"/>
  <c r="U123" i="1"/>
  <c r="T123" i="1"/>
  <c r="N123" i="1"/>
  <c r="P123" i="1" s="1"/>
  <c r="M123" i="1"/>
  <c r="O123" i="1" s="1"/>
  <c r="K123" i="1"/>
  <c r="J123" i="1"/>
  <c r="F123" i="1"/>
  <c r="E123" i="1"/>
  <c r="AG122" i="1"/>
  <c r="AF122" i="1"/>
  <c r="Z122" i="1"/>
  <c r="AB122" i="1" s="1"/>
  <c r="Y122" i="1"/>
  <c r="AA122" i="1" s="1"/>
  <c r="X122" i="1"/>
  <c r="W122" i="1"/>
  <c r="V122" i="1"/>
  <c r="U122" i="1"/>
  <c r="T122" i="1"/>
  <c r="N122" i="1"/>
  <c r="P122" i="1" s="1"/>
  <c r="M122" i="1"/>
  <c r="O122" i="1" s="1"/>
  <c r="K122" i="1"/>
  <c r="J122" i="1"/>
  <c r="F122" i="1"/>
  <c r="E122" i="1"/>
  <c r="AG121" i="1"/>
  <c r="AF121" i="1"/>
  <c r="Z121" i="1"/>
  <c r="Y121" i="1"/>
  <c r="AA121" i="1" s="1"/>
  <c r="X121" i="1"/>
  <c r="W121" i="1"/>
  <c r="V121" i="1"/>
  <c r="U121" i="1"/>
  <c r="T121" i="1"/>
  <c r="N121" i="1"/>
  <c r="P121" i="1" s="1"/>
  <c r="M121" i="1"/>
  <c r="O121" i="1" s="1"/>
  <c r="K121" i="1"/>
  <c r="J121" i="1"/>
  <c r="F121" i="1"/>
  <c r="E121" i="1"/>
  <c r="AG120" i="1"/>
  <c r="AF120" i="1"/>
  <c r="Z120" i="1"/>
  <c r="Y120" i="1"/>
  <c r="X120" i="1"/>
  <c r="W120" i="1"/>
  <c r="V120" i="1"/>
  <c r="U120" i="1"/>
  <c r="T120" i="1"/>
  <c r="N120" i="1"/>
  <c r="P120" i="1" s="1"/>
  <c r="M120" i="1"/>
  <c r="O120" i="1" s="1"/>
  <c r="K120" i="1"/>
  <c r="J120" i="1"/>
  <c r="F120" i="1"/>
  <c r="E120" i="1"/>
  <c r="Z119" i="1"/>
  <c r="Y119" i="1"/>
  <c r="X119" i="1"/>
  <c r="W119" i="1"/>
  <c r="V119" i="1"/>
  <c r="U119" i="1"/>
  <c r="T119" i="1"/>
  <c r="N119" i="1"/>
  <c r="P119" i="1" s="1"/>
  <c r="M119" i="1"/>
  <c r="O119" i="1" s="1"/>
  <c r="K119" i="1"/>
  <c r="J119" i="1"/>
  <c r="F119" i="1"/>
  <c r="E119" i="1"/>
  <c r="Z118" i="1"/>
  <c r="Y118" i="1"/>
  <c r="X118" i="1"/>
  <c r="AB118" i="1" s="1"/>
  <c r="W118" i="1"/>
  <c r="V118" i="1"/>
  <c r="U118" i="1"/>
  <c r="T118" i="1"/>
  <c r="N118" i="1"/>
  <c r="P118" i="1" s="1"/>
  <c r="M118" i="1"/>
  <c r="O118" i="1" s="1"/>
  <c r="K118" i="1"/>
  <c r="J118" i="1"/>
  <c r="F118" i="1"/>
  <c r="E118" i="1"/>
  <c r="Z117" i="1"/>
  <c r="Y117" i="1"/>
  <c r="X117" i="1"/>
  <c r="W117" i="1"/>
  <c r="V117" i="1"/>
  <c r="U117" i="1"/>
  <c r="T117" i="1"/>
  <c r="N117" i="1"/>
  <c r="P117" i="1" s="1"/>
  <c r="M117" i="1"/>
  <c r="O117" i="1" s="1"/>
  <c r="K117" i="1"/>
  <c r="J117" i="1"/>
  <c r="F117" i="1"/>
  <c r="E117" i="1"/>
  <c r="Z116" i="1"/>
  <c r="AB116" i="1" s="1"/>
  <c r="Y116" i="1"/>
  <c r="AA116" i="1" s="1"/>
  <c r="X116" i="1"/>
  <c r="W116" i="1"/>
  <c r="V116" i="1"/>
  <c r="U116" i="1"/>
  <c r="T116" i="1"/>
  <c r="N116" i="1"/>
  <c r="P116" i="1" s="1"/>
  <c r="M116" i="1"/>
  <c r="O116" i="1" s="1"/>
  <c r="K116" i="1"/>
  <c r="J116" i="1"/>
  <c r="F116" i="1"/>
  <c r="E116" i="1"/>
  <c r="Z115" i="1"/>
  <c r="AB115" i="1" s="1"/>
  <c r="Y115" i="1"/>
  <c r="X115" i="1"/>
  <c r="W115" i="1"/>
  <c r="V115" i="1"/>
  <c r="U115" i="1"/>
  <c r="T115" i="1"/>
  <c r="N115" i="1"/>
  <c r="P115" i="1" s="1"/>
  <c r="M115" i="1"/>
  <c r="O115" i="1" s="1"/>
  <c r="K115" i="1"/>
  <c r="J115" i="1"/>
  <c r="F115" i="1"/>
  <c r="E115" i="1"/>
  <c r="Z114" i="1"/>
  <c r="Y114" i="1"/>
  <c r="AA114" i="1" s="1"/>
  <c r="X114" i="1"/>
  <c r="W114" i="1"/>
  <c r="V114" i="1"/>
  <c r="U114" i="1"/>
  <c r="T114" i="1"/>
  <c r="N114" i="1"/>
  <c r="P114" i="1" s="1"/>
  <c r="M114" i="1"/>
  <c r="O114" i="1" s="1"/>
  <c r="K114" i="1"/>
  <c r="J114" i="1"/>
  <c r="F114" i="1"/>
  <c r="E114" i="1"/>
  <c r="Z113" i="1"/>
  <c r="Y113" i="1"/>
  <c r="X113" i="1"/>
  <c r="W113" i="1"/>
  <c r="V113" i="1"/>
  <c r="U113" i="1"/>
  <c r="T113" i="1"/>
  <c r="N113" i="1"/>
  <c r="P113" i="1" s="1"/>
  <c r="M113" i="1"/>
  <c r="O113" i="1" s="1"/>
  <c r="K113" i="1"/>
  <c r="J113" i="1"/>
  <c r="F113" i="1"/>
  <c r="E113" i="1"/>
  <c r="Z112" i="1"/>
  <c r="Y112" i="1"/>
  <c r="X112" i="1"/>
  <c r="W112" i="1"/>
  <c r="V112" i="1"/>
  <c r="U112" i="1"/>
  <c r="T112" i="1"/>
  <c r="N112" i="1"/>
  <c r="P112" i="1" s="1"/>
  <c r="M112" i="1"/>
  <c r="O112" i="1" s="1"/>
  <c r="K112" i="1"/>
  <c r="J112" i="1"/>
  <c r="F112" i="1"/>
  <c r="E112" i="1"/>
  <c r="Z111" i="1"/>
  <c r="Y111" i="1"/>
  <c r="X111" i="1"/>
  <c r="W111" i="1"/>
  <c r="V111" i="1"/>
  <c r="U111" i="1"/>
  <c r="T111" i="1"/>
  <c r="N111" i="1"/>
  <c r="P111" i="1" s="1"/>
  <c r="M111" i="1"/>
  <c r="O111" i="1" s="1"/>
  <c r="K111" i="1"/>
  <c r="J111" i="1"/>
  <c r="F111" i="1"/>
  <c r="E111" i="1"/>
  <c r="Z110" i="1"/>
  <c r="Y110" i="1"/>
  <c r="AA110" i="1" s="1"/>
  <c r="X110" i="1"/>
  <c r="W110" i="1"/>
  <c r="V110" i="1"/>
  <c r="U110" i="1"/>
  <c r="T110" i="1"/>
  <c r="N110" i="1"/>
  <c r="P110" i="1" s="1"/>
  <c r="M110" i="1"/>
  <c r="O110" i="1" s="1"/>
  <c r="K110" i="1"/>
  <c r="J110" i="1"/>
  <c r="F110" i="1"/>
  <c r="E110" i="1"/>
  <c r="Z109" i="1"/>
  <c r="Y109" i="1"/>
  <c r="X109" i="1"/>
  <c r="W109" i="1"/>
  <c r="V109" i="1"/>
  <c r="U109" i="1"/>
  <c r="T109" i="1"/>
  <c r="N109" i="1"/>
  <c r="P109" i="1" s="1"/>
  <c r="M109" i="1"/>
  <c r="O109" i="1" s="1"/>
  <c r="K109" i="1"/>
  <c r="J109" i="1"/>
  <c r="F109" i="1"/>
  <c r="E109" i="1"/>
  <c r="Z108" i="1"/>
  <c r="Y108" i="1"/>
  <c r="X108" i="1"/>
  <c r="AA108" i="1" s="1"/>
  <c r="W108" i="1"/>
  <c r="V108" i="1"/>
  <c r="U108" i="1"/>
  <c r="T108" i="1"/>
  <c r="N108" i="1"/>
  <c r="P108" i="1" s="1"/>
  <c r="M108" i="1"/>
  <c r="O108" i="1" s="1"/>
  <c r="K108" i="1"/>
  <c r="J108" i="1"/>
  <c r="F108" i="1"/>
  <c r="E108" i="1"/>
  <c r="Z107" i="1"/>
  <c r="Y107" i="1"/>
  <c r="X107" i="1"/>
  <c r="AB107" i="1" s="1"/>
  <c r="W107" i="1"/>
  <c r="V107" i="1"/>
  <c r="U107" i="1"/>
  <c r="T107" i="1"/>
  <c r="N107" i="1"/>
  <c r="P107" i="1" s="1"/>
  <c r="M107" i="1"/>
  <c r="O107" i="1" s="1"/>
  <c r="K107" i="1"/>
  <c r="J107" i="1"/>
  <c r="F107" i="1"/>
  <c r="E107" i="1"/>
  <c r="V106" i="1"/>
  <c r="U106" i="1"/>
  <c r="T106" i="1"/>
  <c r="N106" i="1"/>
  <c r="P106" i="1" s="1"/>
  <c r="M106" i="1"/>
  <c r="O106" i="1" s="1"/>
  <c r="K106" i="1"/>
  <c r="J106" i="1"/>
  <c r="F106" i="1"/>
  <c r="E106" i="1"/>
  <c r="V105" i="1"/>
  <c r="U105" i="1"/>
  <c r="T105" i="1"/>
  <c r="N105" i="1"/>
  <c r="P105" i="1" s="1"/>
  <c r="M105" i="1"/>
  <c r="O105" i="1" s="1"/>
  <c r="K105" i="1"/>
  <c r="J105" i="1"/>
  <c r="F105" i="1"/>
  <c r="E105" i="1"/>
  <c r="V104" i="1"/>
  <c r="U104" i="1"/>
  <c r="T104" i="1"/>
  <c r="N104" i="1"/>
  <c r="P104" i="1" s="1"/>
  <c r="M104" i="1"/>
  <c r="O104" i="1" s="1"/>
  <c r="K104" i="1"/>
  <c r="J104" i="1"/>
  <c r="F104" i="1"/>
  <c r="E104" i="1"/>
  <c r="V103" i="1"/>
  <c r="U103" i="1"/>
  <c r="T103" i="1"/>
  <c r="N103" i="1"/>
  <c r="P103" i="1" s="1"/>
  <c r="M103" i="1"/>
  <c r="O103" i="1" s="1"/>
  <c r="K103" i="1"/>
  <c r="J103" i="1"/>
  <c r="F103" i="1"/>
  <c r="E103" i="1"/>
  <c r="U102" i="1"/>
  <c r="T102" i="1"/>
  <c r="N102" i="1"/>
  <c r="P102" i="1" s="1"/>
  <c r="M102" i="1"/>
  <c r="O102" i="1" s="1"/>
  <c r="K102" i="1"/>
  <c r="J102" i="1"/>
  <c r="F102" i="1"/>
  <c r="E102" i="1"/>
  <c r="U101" i="1"/>
  <c r="T101" i="1"/>
  <c r="N101" i="1"/>
  <c r="P101" i="1" s="1"/>
  <c r="M101" i="1"/>
  <c r="O101" i="1" s="1"/>
  <c r="K101" i="1"/>
  <c r="J101" i="1"/>
  <c r="F101" i="1"/>
  <c r="E101" i="1"/>
  <c r="U100" i="1"/>
  <c r="T100" i="1"/>
  <c r="N100" i="1"/>
  <c r="P100" i="1" s="1"/>
  <c r="M100" i="1"/>
  <c r="O100" i="1" s="1"/>
  <c r="K100" i="1"/>
  <c r="J100" i="1"/>
  <c r="F100" i="1"/>
  <c r="E100" i="1"/>
  <c r="U99" i="1"/>
  <c r="T99" i="1"/>
  <c r="N99" i="1"/>
  <c r="P99" i="1" s="1"/>
  <c r="M99" i="1"/>
  <c r="O99" i="1" s="1"/>
  <c r="K99" i="1"/>
  <c r="J99" i="1"/>
  <c r="F99" i="1"/>
  <c r="E99" i="1"/>
  <c r="U98" i="1"/>
  <c r="T98" i="1"/>
  <c r="P98" i="1"/>
  <c r="M98" i="1"/>
  <c r="O98" i="1" s="1"/>
  <c r="K98" i="1"/>
  <c r="J98" i="1"/>
  <c r="F98" i="1"/>
  <c r="E98" i="1"/>
  <c r="U97" i="1"/>
  <c r="T97" i="1"/>
  <c r="P97" i="1"/>
  <c r="M97" i="1"/>
  <c r="O97" i="1" s="1"/>
  <c r="K97" i="1"/>
  <c r="J97" i="1"/>
  <c r="F97" i="1"/>
  <c r="E97" i="1"/>
  <c r="U96" i="1"/>
  <c r="T96" i="1"/>
  <c r="N96" i="1"/>
  <c r="P96" i="1" s="1"/>
  <c r="M96" i="1"/>
  <c r="O96" i="1" s="1"/>
  <c r="K96" i="1"/>
  <c r="J96" i="1"/>
  <c r="F96" i="1"/>
  <c r="E96" i="1"/>
  <c r="T95" i="1"/>
  <c r="S95" i="1"/>
  <c r="U95" i="1" s="1"/>
  <c r="P95" i="1"/>
  <c r="M95" i="1"/>
  <c r="O95" i="1" s="1"/>
  <c r="K95" i="1"/>
  <c r="J95" i="1"/>
  <c r="F95" i="1"/>
  <c r="E95" i="1"/>
  <c r="T94" i="1"/>
  <c r="S94" i="1"/>
  <c r="U94" i="1" s="1"/>
  <c r="P94" i="1"/>
  <c r="M94" i="1"/>
  <c r="O94" i="1" s="1"/>
  <c r="K94" i="1"/>
  <c r="J94" i="1"/>
  <c r="F94" i="1"/>
  <c r="E94" i="1"/>
  <c r="T93" i="1"/>
  <c r="S93" i="1"/>
  <c r="U93" i="1" s="1"/>
  <c r="P93" i="1"/>
  <c r="M93" i="1"/>
  <c r="O93" i="1" s="1"/>
  <c r="K93" i="1"/>
  <c r="J93" i="1"/>
  <c r="F93" i="1"/>
  <c r="E93" i="1"/>
  <c r="S92" i="1"/>
  <c r="U92" i="1" s="1"/>
  <c r="R92" i="1"/>
  <c r="T92" i="1" s="1"/>
  <c r="P92" i="1"/>
  <c r="O92" i="1"/>
  <c r="K92" i="1"/>
  <c r="J92" i="1"/>
  <c r="F92" i="1"/>
  <c r="E92" i="1"/>
  <c r="S91" i="1"/>
  <c r="U91" i="1" s="1"/>
  <c r="R91" i="1"/>
  <c r="T91" i="1" s="1"/>
  <c r="P91" i="1"/>
  <c r="O91" i="1"/>
  <c r="K91" i="1"/>
  <c r="J91" i="1"/>
  <c r="F91" i="1"/>
  <c r="E91" i="1"/>
  <c r="S90" i="1"/>
  <c r="U90" i="1" s="1"/>
  <c r="R90" i="1"/>
  <c r="T90" i="1" s="1"/>
  <c r="P90" i="1"/>
  <c r="O90" i="1"/>
  <c r="K90" i="1"/>
  <c r="J90" i="1"/>
  <c r="F90" i="1"/>
  <c r="E90" i="1"/>
  <c r="S89" i="1"/>
  <c r="U89" i="1" s="1"/>
  <c r="R89" i="1"/>
  <c r="T89" i="1" s="1"/>
  <c r="P89" i="1"/>
  <c r="O89" i="1"/>
  <c r="K89" i="1"/>
  <c r="J89" i="1"/>
  <c r="F89" i="1"/>
  <c r="E89" i="1"/>
  <c r="S88" i="1"/>
  <c r="U88" i="1" s="1"/>
  <c r="R88" i="1"/>
  <c r="T88" i="1" s="1"/>
  <c r="P88" i="1"/>
  <c r="O88" i="1"/>
  <c r="K88" i="1"/>
  <c r="J88" i="1"/>
  <c r="F88" i="1"/>
  <c r="E88" i="1"/>
  <c r="S87" i="1"/>
  <c r="U87" i="1" s="1"/>
  <c r="R87" i="1"/>
  <c r="T87" i="1" s="1"/>
  <c r="P87" i="1"/>
  <c r="O87" i="1"/>
  <c r="K87" i="1"/>
  <c r="J87" i="1"/>
  <c r="F87" i="1"/>
  <c r="E87" i="1"/>
  <c r="S86" i="1"/>
  <c r="U86" i="1" s="1"/>
  <c r="R86" i="1"/>
  <c r="T86" i="1" s="1"/>
  <c r="P86" i="1"/>
  <c r="O86" i="1"/>
  <c r="K86" i="1"/>
  <c r="J86" i="1"/>
  <c r="F86" i="1"/>
  <c r="E86" i="1"/>
  <c r="T85" i="1"/>
  <c r="S85" i="1"/>
  <c r="U85" i="1" s="1"/>
  <c r="R85" i="1"/>
  <c r="P85" i="1"/>
  <c r="O85" i="1"/>
  <c r="K85" i="1"/>
  <c r="J85" i="1"/>
  <c r="F85" i="1"/>
  <c r="E85" i="1"/>
  <c r="S84" i="1"/>
  <c r="U84" i="1" s="1"/>
  <c r="R84" i="1"/>
  <c r="T84" i="1" s="1"/>
  <c r="P84" i="1"/>
  <c r="O84" i="1"/>
  <c r="K84" i="1"/>
  <c r="J84" i="1"/>
  <c r="F84" i="1"/>
  <c r="E84" i="1"/>
  <c r="S83" i="1"/>
  <c r="U83" i="1" s="1"/>
  <c r="R83" i="1"/>
  <c r="T83" i="1" s="1"/>
  <c r="P83" i="1"/>
  <c r="O83" i="1"/>
  <c r="K83" i="1"/>
  <c r="J83" i="1"/>
  <c r="F83" i="1"/>
  <c r="E83" i="1"/>
  <c r="S82" i="1"/>
  <c r="U82" i="1" s="1"/>
  <c r="R82" i="1"/>
  <c r="T82" i="1" s="1"/>
  <c r="P82" i="1"/>
  <c r="O82" i="1"/>
  <c r="K82" i="1"/>
  <c r="J82" i="1"/>
  <c r="F82" i="1"/>
  <c r="E82" i="1"/>
  <c r="S81" i="1"/>
  <c r="U81" i="1" s="1"/>
  <c r="R81" i="1"/>
  <c r="T81" i="1" s="1"/>
  <c r="P81" i="1"/>
  <c r="O81" i="1"/>
  <c r="K81" i="1"/>
  <c r="J81" i="1"/>
  <c r="F81" i="1"/>
  <c r="E81" i="1"/>
  <c r="U80" i="1"/>
  <c r="S80" i="1"/>
  <c r="R80" i="1"/>
  <c r="T80" i="1" s="1"/>
  <c r="P80" i="1"/>
  <c r="O80" i="1"/>
  <c r="K80" i="1"/>
  <c r="J80" i="1"/>
  <c r="F80" i="1"/>
  <c r="E80" i="1"/>
  <c r="S79" i="1"/>
  <c r="U79" i="1" s="1"/>
  <c r="R79" i="1"/>
  <c r="T79" i="1" s="1"/>
  <c r="P79" i="1"/>
  <c r="O79" i="1"/>
  <c r="K79" i="1"/>
  <c r="J79" i="1"/>
  <c r="F79" i="1"/>
  <c r="E79" i="1"/>
  <c r="S78" i="1"/>
  <c r="U78" i="1" s="1"/>
  <c r="R78" i="1"/>
  <c r="T78" i="1" s="1"/>
  <c r="P78" i="1"/>
  <c r="O78" i="1"/>
  <c r="K78" i="1"/>
  <c r="J78" i="1"/>
  <c r="F78" i="1"/>
  <c r="E78" i="1"/>
  <c r="S77" i="1"/>
  <c r="U77" i="1" s="1"/>
  <c r="R77" i="1"/>
  <c r="T77" i="1" s="1"/>
  <c r="P77" i="1"/>
  <c r="O77" i="1"/>
  <c r="K77" i="1"/>
  <c r="J77" i="1"/>
  <c r="F77" i="1"/>
  <c r="E77" i="1"/>
  <c r="S76" i="1"/>
  <c r="U76" i="1" s="1"/>
  <c r="R76" i="1"/>
  <c r="T76" i="1" s="1"/>
  <c r="P76" i="1"/>
  <c r="O76" i="1"/>
  <c r="K76" i="1"/>
  <c r="J76" i="1"/>
  <c r="F76" i="1"/>
  <c r="E76" i="1"/>
  <c r="S75" i="1"/>
  <c r="U75" i="1" s="1"/>
  <c r="R75" i="1"/>
  <c r="T75" i="1" s="1"/>
  <c r="P75" i="1"/>
  <c r="O75" i="1"/>
  <c r="K75" i="1"/>
  <c r="J75" i="1"/>
  <c r="F75" i="1"/>
  <c r="E75" i="1"/>
  <c r="S74" i="1"/>
  <c r="U74" i="1" s="1"/>
  <c r="R74" i="1"/>
  <c r="T74" i="1" s="1"/>
  <c r="P74" i="1"/>
  <c r="O74" i="1"/>
  <c r="K74" i="1"/>
  <c r="J74" i="1"/>
  <c r="F74" i="1"/>
  <c r="E74" i="1"/>
  <c r="S73" i="1"/>
  <c r="U73" i="1" s="1"/>
  <c r="R73" i="1"/>
  <c r="T73" i="1" s="1"/>
  <c r="P73" i="1"/>
  <c r="O73" i="1"/>
  <c r="K73" i="1"/>
  <c r="J73" i="1"/>
  <c r="F73" i="1"/>
  <c r="E73" i="1"/>
  <c r="S72" i="1"/>
  <c r="U72" i="1" s="1"/>
  <c r="R72" i="1"/>
  <c r="T72" i="1" s="1"/>
  <c r="P72" i="1"/>
  <c r="O72" i="1"/>
  <c r="K72" i="1"/>
  <c r="J72" i="1"/>
  <c r="F72" i="1"/>
  <c r="E72" i="1"/>
  <c r="S71" i="1"/>
  <c r="U71" i="1" s="1"/>
  <c r="R71" i="1"/>
  <c r="T71" i="1" s="1"/>
  <c r="P71" i="1"/>
  <c r="O71" i="1"/>
  <c r="K71" i="1"/>
  <c r="J71" i="1"/>
  <c r="F71" i="1"/>
  <c r="E71" i="1"/>
  <c r="S70" i="1"/>
  <c r="U70" i="1" s="1"/>
  <c r="R70" i="1"/>
  <c r="T70" i="1" s="1"/>
  <c r="P70" i="1"/>
  <c r="O70" i="1"/>
  <c r="K70" i="1"/>
  <c r="J70" i="1"/>
  <c r="F70" i="1"/>
  <c r="E70" i="1"/>
  <c r="T69" i="1"/>
  <c r="S69" i="1"/>
  <c r="U69" i="1" s="1"/>
  <c r="R69" i="1"/>
  <c r="P69" i="1"/>
  <c r="O69" i="1"/>
  <c r="K69" i="1"/>
  <c r="J69" i="1"/>
  <c r="F69" i="1"/>
  <c r="E69" i="1"/>
  <c r="S68" i="1"/>
  <c r="U68" i="1" s="1"/>
  <c r="R68" i="1"/>
  <c r="T68" i="1" s="1"/>
  <c r="P68" i="1"/>
  <c r="O68" i="1"/>
  <c r="K68" i="1"/>
  <c r="J68" i="1"/>
  <c r="F68" i="1"/>
  <c r="E68" i="1"/>
  <c r="S67" i="1"/>
  <c r="U67" i="1" s="1"/>
  <c r="R67" i="1"/>
  <c r="T67" i="1" s="1"/>
  <c r="P67" i="1"/>
  <c r="O67" i="1"/>
  <c r="K67" i="1"/>
  <c r="J67" i="1"/>
  <c r="F67" i="1"/>
  <c r="E67" i="1"/>
  <c r="S66" i="1"/>
  <c r="U66" i="1" s="1"/>
  <c r="R66" i="1"/>
  <c r="T66" i="1" s="1"/>
  <c r="P66" i="1"/>
  <c r="O66" i="1"/>
  <c r="K66" i="1"/>
  <c r="J66" i="1"/>
  <c r="F66" i="1"/>
  <c r="E66" i="1"/>
  <c r="S65" i="1"/>
  <c r="U65" i="1" s="1"/>
  <c r="R65" i="1"/>
  <c r="T65" i="1" s="1"/>
  <c r="P65" i="1"/>
  <c r="O65" i="1"/>
  <c r="K65" i="1"/>
  <c r="J65" i="1"/>
  <c r="F65" i="1"/>
  <c r="E65" i="1"/>
  <c r="S64" i="1"/>
  <c r="U64" i="1" s="1"/>
  <c r="R64" i="1"/>
  <c r="T64" i="1" s="1"/>
  <c r="P64" i="1"/>
  <c r="O64" i="1"/>
  <c r="K64" i="1"/>
  <c r="J64" i="1"/>
  <c r="F64" i="1"/>
  <c r="E64" i="1"/>
  <c r="S63" i="1"/>
  <c r="U63" i="1" s="1"/>
  <c r="R63" i="1"/>
  <c r="T63" i="1" s="1"/>
  <c r="P63" i="1"/>
  <c r="O63" i="1"/>
  <c r="K63" i="1"/>
  <c r="J63" i="1"/>
  <c r="F63" i="1"/>
  <c r="E63" i="1"/>
  <c r="S62" i="1"/>
  <c r="U62" i="1" s="1"/>
  <c r="R62" i="1"/>
  <c r="T62" i="1" s="1"/>
  <c r="P62" i="1"/>
  <c r="O62" i="1"/>
  <c r="K62" i="1"/>
  <c r="J62" i="1"/>
  <c r="F62" i="1"/>
  <c r="E62" i="1"/>
  <c r="S61" i="1"/>
  <c r="U61" i="1" s="1"/>
  <c r="R61" i="1"/>
  <c r="T61" i="1" s="1"/>
  <c r="P61" i="1"/>
  <c r="O61" i="1"/>
  <c r="K61" i="1"/>
  <c r="J61" i="1"/>
  <c r="F61" i="1"/>
  <c r="E61" i="1"/>
  <c r="S60" i="1"/>
  <c r="U60" i="1" s="1"/>
  <c r="R60" i="1"/>
  <c r="T60" i="1" s="1"/>
  <c r="P60" i="1"/>
  <c r="O60" i="1"/>
  <c r="K60" i="1"/>
  <c r="J60" i="1"/>
  <c r="F60" i="1"/>
  <c r="E60" i="1"/>
  <c r="S59" i="1"/>
  <c r="U59" i="1" s="1"/>
  <c r="R59" i="1"/>
  <c r="T59" i="1" s="1"/>
  <c r="P59" i="1"/>
  <c r="O59" i="1"/>
  <c r="K59" i="1"/>
  <c r="J59" i="1"/>
  <c r="F59" i="1"/>
  <c r="E59" i="1"/>
  <c r="S58" i="1"/>
  <c r="U58" i="1" s="1"/>
  <c r="R58" i="1"/>
  <c r="T58" i="1" s="1"/>
  <c r="P58" i="1"/>
  <c r="O58" i="1"/>
  <c r="K58" i="1"/>
  <c r="J58" i="1"/>
  <c r="F58" i="1"/>
  <c r="E58" i="1"/>
  <c r="S57" i="1"/>
  <c r="U57" i="1" s="1"/>
  <c r="R57" i="1"/>
  <c r="T57" i="1" s="1"/>
  <c r="P57" i="1"/>
  <c r="O57" i="1"/>
  <c r="K57" i="1"/>
  <c r="J57" i="1"/>
  <c r="F57" i="1"/>
  <c r="E57" i="1"/>
  <c r="S56" i="1"/>
  <c r="U56" i="1" s="1"/>
  <c r="R56" i="1"/>
  <c r="T56" i="1" s="1"/>
  <c r="P56" i="1"/>
  <c r="O56" i="1"/>
  <c r="K56" i="1"/>
  <c r="J56" i="1"/>
  <c r="F56" i="1"/>
  <c r="E56" i="1"/>
  <c r="S55" i="1"/>
  <c r="U55" i="1" s="1"/>
  <c r="R55" i="1"/>
  <c r="T55" i="1" s="1"/>
  <c r="P55" i="1"/>
  <c r="O55" i="1"/>
  <c r="K55" i="1"/>
  <c r="J55" i="1"/>
  <c r="F55" i="1"/>
  <c r="E55" i="1"/>
  <c r="T54" i="1"/>
  <c r="S54" i="1"/>
  <c r="U54" i="1" s="1"/>
  <c r="R54" i="1"/>
  <c r="P54" i="1"/>
  <c r="O54" i="1"/>
  <c r="K54" i="1"/>
  <c r="J54" i="1"/>
  <c r="F54" i="1"/>
  <c r="E54" i="1"/>
  <c r="S53" i="1"/>
  <c r="U53" i="1" s="1"/>
  <c r="R53" i="1"/>
  <c r="T53" i="1" s="1"/>
  <c r="P53" i="1"/>
  <c r="O53" i="1"/>
  <c r="K53" i="1"/>
  <c r="J53" i="1"/>
  <c r="F53" i="1"/>
  <c r="E53" i="1"/>
  <c r="S52" i="1"/>
  <c r="U52" i="1" s="1"/>
  <c r="R52" i="1"/>
  <c r="T52" i="1" s="1"/>
  <c r="P52" i="1"/>
  <c r="O52" i="1"/>
  <c r="K52" i="1"/>
  <c r="J52" i="1"/>
  <c r="F52" i="1"/>
  <c r="E52" i="1"/>
  <c r="S51" i="1"/>
  <c r="U51" i="1" s="1"/>
  <c r="R51" i="1"/>
  <c r="T51" i="1" s="1"/>
  <c r="P51" i="1"/>
  <c r="O51" i="1"/>
  <c r="K51" i="1"/>
  <c r="J51" i="1"/>
  <c r="F51" i="1"/>
  <c r="E51" i="1"/>
  <c r="S50" i="1"/>
  <c r="U50" i="1" s="1"/>
  <c r="R50" i="1"/>
  <c r="T50" i="1" s="1"/>
  <c r="P50" i="1"/>
  <c r="O50" i="1"/>
  <c r="K50" i="1"/>
  <c r="J50" i="1"/>
  <c r="F50" i="1"/>
  <c r="E50" i="1"/>
  <c r="S49" i="1"/>
  <c r="U49" i="1" s="1"/>
  <c r="R49" i="1"/>
  <c r="T49" i="1" s="1"/>
  <c r="P49" i="1"/>
  <c r="O49" i="1"/>
  <c r="K49" i="1"/>
  <c r="J49" i="1"/>
  <c r="F49" i="1"/>
  <c r="E49" i="1"/>
  <c r="S48" i="1"/>
  <c r="U48" i="1" s="1"/>
  <c r="R48" i="1"/>
  <c r="T48" i="1" s="1"/>
  <c r="P48" i="1"/>
  <c r="O48" i="1"/>
  <c r="K48" i="1"/>
  <c r="J48" i="1"/>
  <c r="F48" i="1"/>
  <c r="E48" i="1"/>
  <c r="S47" i="1"/>
  <c r="U47" i="1" s="1"/>
  <c r="R47" i="1"/>
  <c r="T47" i="1" s="1"/>
  <c r="P47" i="1"/>
  <c r="O47" i="1"/>
  <c r="K47" i="1"/>
  <c r="J47" i="1"/>
  <c r="F47" i="1"/>
  <c r="E47" i="1"/>
  <c r="S46" i="1"/>
  <c r="U46" i="1" s="1"/>
  <c r="R46" i="1"/>
  <c r="T46" i="1" s="1"/>
  <c r="P46" i="1"/>
  <c r="O46" i="1"/>
  <c r="K46" i="1"/>
  <c r="J46" i="1"/>
  <c r="F46" i="1"/>
  <c r="E46" i="1"/>
  <c r="S45" i="1"/>
  <c r="U45" i="1" s="1"/>
  <c r="R45" i="1"/>
  <c r="T45" i="1" s="1"/>
  <c r="P45" i="1"/>
  <c r="O45" i="1"/>
  <c r="K45" i="1"/>
  <c r="J45" i="1"/>
  <c r="F45" i="1"/>
  <c r="E45" i="1"/>
  <c r="S44" i="1"/>
  <c r="U44" i="1" s="1"/>
  <c r="R44" i="1"/>
  <c r="T44" i="1" s="1"/>
  <c r="P44" i="1"/>
  <c r="O44" i="1"/>
  <c r="K44" i="1"/>
  <c r="J44" i="1"/>
  <c r="F44" i="1"/>
  <c r="E44" i="1"/>
  <c r="S43" i="1"/>
  <c r="U43" i="1" s="1"/>
  <c r="R43" i="1"/>
  <c r="T43" i="1" s="1"/>
  <c r="P43" i="1"/>
  <c r="O43" i="1"/>
  <c r="K43" i="1"/>
  <c r="J43" i="1"/>
  <c r="F43" i="1"/>
  <c r="E43" i="1"/>
  <c r="S42" i="1"/>
  <c r="U42" i="1" s="1"/>
  <c r="R42" i="1"/>
  <c r="T42" i="1" s="1"/>
  <c r="P42" i="1"/>
  <c r="O42" i="1"/>
  <c r="K42" i="1"/>
  <c r="J42" i="1"/>
  <c r="F42" i="1"/>
  <c r="E42" i="1"/>
  <c r="T41" i="1"/>
  <c r="S41" i="1"/>
  <c r="U41" i="1" s="1"/>
  <c r="R41" i="1"/>
  <c r="P41" i="1"/>
  <c r="O41" i="1"/>
  <c r="K41" i="1"/>
  <c r="J41" i="1"/>
  <c r="F41" i="1"/>
  <c r="E41" i="1"/>
  <c r="S40" i="1"/>
  <c r="U40" i="1" s="1"/>
  <c r="R40" i="1"/>
  <c r="T40" i="1" s="1"/>
  <c r="P40" i="1"/>
  <c r="O40" i="1"/>
  <c r="K40" i="1"/>
  <c r="J40" i="1"/>
  <c r="F40" i="1"/>
  <c r="E40" i="1"/>
  <c r="S39" i="1"/>
  <c r="U39" i="1" s="1"/>
  <c r="R39" i="1"/>
  <c r="T39" i="1" s="1"/>
  <c r="P39" i="1"/>
  <c r="O39" i="1"/>
  <c r="K39" i="1"/>
  <c r="J39" i="1"/>
  <c r="F39" i="1"/>
  <c r="E39" i="1"/>
  <c r="S38" i="1"/>
  <c r="U38" i="1" s="1"/>
  <c r="R38" i="1"/>
  <c r="T38" i="1" s="1"/>
  <c r="P38" i="1"/>
  <c r="O38" i="1"/>
  <c r="K38" i="1"/>
  <c r="J38" i="1"/>
  <c r="F38" i="1"/>
  <c r="E38" i="1"/>
  <c r="S37" i="1"/>
  <c r="U37" i="1" s="1"/>
  <c r="R37" i="1"/>
  <c r="T37" i="1" s="1"/>
  <c r="P37" i="1"/>
  <c r="O37" i="1"/>
  <c r="K37" i="1"/>
  <c r="J37" i="1"/>
  <c r="F37" i="1"/>
  <c r="E37" i="1"/>
  <c r="S36" i="1"/>
  <c r="U36" i="1" s="1"/>
  <c r="R36" i="1"/>
  <c r="T36" i="1" s="1"/>
  <c r="P36" i="1"/>
  <c r="O36" i="1"/>
  <c r="K36" i="1"/>
  <c r="J36" i="1"/>
  <c r="F36" i="1"/>
  <c r="E36" i="1"/>
  <c r="S35" i="1"/>
  <c r="U35" i="1" s="1"/>
  <c r="R35" i="1"/>
  <c r="T35" i="1" s="1"/>
  <c r="P35" i="1"/>
  <c r="O35" i="1"/>
  <c r="K35" i="1"/>
  <c r="J35" i="1"/>
  <c r="F35" i="1"/>
  <c r="E35" i="1"/>
  <c r="S34" i="1"/>
  <c r="U34" i="1" s="1"/>
  <c r="R34" i="1"/>
  <c r="T34" i="1" s="1"/>
  <c r="P34" i="1"/>
  <c r="O34" i="1"/>
  <c r="K34" i="1"/>
  <c r="J34" i="1"/>
  <c r="F34" i="1"/>
  <c r="E34" i="1"/>
  <c r="S33" i="1"/>
  <c r="U33" i="1" s="1"/>
  <c r="R33" i="1"/>
  <c r="T33" i="1" s="1"/>
  <c r="P33" i="1"/>
  <c r="O33" i="1"/>
  <c r="K33" i="1"/>
  <c r="J33" i="1"/>
  <c r="F33" i="1"/>
  <c r="E33" i="1"/>
  <c r="S32" i="1"/>
  <c r="U32" i="1" s="1"/>
  <c r="R32" i="1"/>
  <c r="T32" i="1" s="1"/>
  <c r="P32" i="1"/>
  <c r="O32" i="1"/>
  <c r="K32" i="1"/>
  <c r="J32" i="1"/>
  <c r="F32" i="1"/>
  <c r="E32" i="1"/>
  <c r="S31" i="1"/>
  <c r="U31" i="1" s="1"/>
  <c r="R31" i="1"/>
  <c r="T31" i="1" s="1"/>
  <c r="P31" i="1"/>
  <c r="O31" i="1"/>
  <c r="K31" i="1"/>
  <c r="J31" i="1"/>
  <c r="F31" i="1"/>
  <c r="E31" i="1"/>
  <c r="S30" i="1"/>
  <c r="U30" i="1" s="1"/>
  <c r="R30" i="1"/>
  <c r="T30" i="1" s="1"/>
  <c r="P30" i="1"/>
  <c r="O30" i="1"/>
  <c r="K30" i="1"/>
  <c r="J30" i="1"/>
  <c r="F30" i="1"/>
  <c r="E30" i="1"/>
  <c r="S29" i="1"/>
  <c r="U29" i="1" s="1"/>
  <c r="R29" i="1"/>
  <c r="T29" i="1" s="1"/>
  <c r="P29" i="1"/>
  <c r="O29" i="1"/>
  <c r="K29" i="1"/>
  <c r="J29" i="1"/>
  <c r="F29" i="1"/>
  <c r="E29" i="1"/>
  <c r="S28" i="1"/>
  <c r="U28" i="1" s="1"/>
  <c r="R28" i="1"/>
  <c r="T28" i="1" s="1"/>
  <c r="P28" i="1"/>
  <c r="O28" i="1"/>
  <c r="K28" i="1"/>
  <c r="J28" i="1"/>
  <c r="F28" i="1"/>
  <c r="E28" i="1"/>
  <c r="S27" i="1"/>
  <c r="U27" i="1" s="1"/>
  <c r="R27" i="1"/>
  <c r="T27" i="1" s="1"/>
  <c r="P27" i="1"/>
  <c r="O27" i="1"/>
  <c r="K27" i="1"/>
  <c r="J27" i="1"/>
  <c r="F27" i="1"/>
  <c r="E27" i="1"/>
  <c r="T26" i="1"/>
  <c r="S26" i="1"/>
  <c r="U26" i="1" s="1"/>
  <c r="R26" i="1"/>
  <c r="P26" i="1"/>
  <c r="O26" i="1"/>
  <c r="K26" i="1"/>
  <c r="J26" i="1"/>
  <c r="F26" i="1"/>
  <c r="E26" i="1"/>
  <c r="S25" i="1"/>
  <c r="U25" i="1" s="1"/>
  <c r="R25" i="1"/>
  <c r="T25" i="1" s="1"/>
  <c r="P25" i="1"/>
  <c r="O25" i="1"/>
  <c r="K25" i="1"/>
  <c r="J25" i="1"/>
  <c r="F25" i="1"/>
  <c r="E25" i="1"/>
  <c r="U24" i="1"/>
  <c r="S24" i="1"/>
  <c r="R24" i="1"/>
  <c r="T24" i="1" s="1"/>
  <c r="P24" i="1"/>
  <c r="O24" i="1"/>
  <c r="K24" i="1"/>
  <c r="J24" i="1"/>
  <c r="F24" i="1"/>
  <c r="E24" i="1"/>
  <c r="S23" i="1"/>
  <c r="U23" i="1" s="1"/>
  <c r="R23" i="1"/>
  <c r="T23" i="1" s="1"/>
  <c r="P23" i="1"/>
  <c r="O23" i="1"/>
  <c r="K23" i="1"/>
  <c r="J23" i="1"/>
  <c r="F23" i="1"/>
  <c r="E23" i="1"/>
  <c r="S22" i="1"/>
  <c r="U22" i="1" s="1"/>
  <c r="R22" i="1"/>
  <c r="T22" i="1" s="1"/>
  <c r="P22" i="1"/>
  <c r="O22" i="1"/>
  <c r="K22" i="1"/>
  <c r="J22" i="1"/>
  <c r="F22" i="1"/>
  <c r="E22" i="1"/>
  <c r="S21" i="1"/>
  <c r="U21" i="1" s="1"/>
  <c r="R21" i="1"/>
  <c r="T21" i="1" s="1"/>
  <c r="P21" i="1"/>
  <c r="O21" i="1"/>
  <c r="K21" i="1"/>
  <c r="J21" i="1"/>
  <c r="F21" i="1"/>
  <c r="E21" i="1"/>
  <c r="S20" i="1"/>
  <c r="U20" i="1" s="1"/>
  <c r="R20" i="1"/>
  <c r="T20" i="1" s="1"/>
  <c r="P20" i="1"/>
  <c r="O20" i="1"/>
  <c r="K20" i="1"/>
  <c r="J20" i="1"/>
  <c r="F20" i="1"/>
  <c r="E20" i="1"/>
  <c r="S19" i="1"/>
  <c r="U19" i="1" s="1"/>
  <c r="R19" i="1"/>
  <c r="T19" i="1" s="1"/>
  <c r="P19" i="1"/>
  <c r="O19" i="1"/>
  <c r="K19" i="1"/>
  <c r="J19" i="1"/>
  <c r="F19" i="1"/>
  <c r="E19" i="1"/>
  <c r="S18" i="1"/>
  <c r="U18" i="1" s="1"/>
  <c r="R18" i="1"/>
  <c r="T18" i="1" s="1"/>
  <c r="P18" i="1"/>
  <c r="O18" i="1"/>
  <c r="K18" i="1"/>
  <c r="J18" i="1"/>
  <c r="F18" i="1"/>
  <c r="E18" i="1"/>
  <c r="S17" i="1"/>
  <c r="U17" i="1" s="1"/>
  <c r="R17" i="1"/>
  <c r="T17" i="1" s="1"/>
  <c r="P17" i="1"/>
  <c r="O17" i="1"/>
  <c r="K17" i="1"/>
  <c r="J17" i="1"/>
  <c r="F17" i="1"/>
  <c r="E17" i="1"/>
  <c r="S16" i="1"/>
  <c r="U16" i="1" s="1"/>
  <c r="R16" i="1"/>
  <c r="T16" i="1" s="1"/>
  <c r="P16" i="1"/>
  <c r="O16" i="1"/>
  <c r="K16" i="1"/>
  <c r="J16" i="1"/>
  <c r="F16" i="1"/>
  <c r="E16" i="1"/>
  <c r="S15" i="1"/>
  <c r="U15" i="1" s="1"/>
  <c r="R15" i="1"/>
  <c r="T15" i="1" s="1"/>
  <c r="P15" i="1"/>
  <c r="O15" i="1"/>
  <c r="K15" i="1"/>
  <c r="J15" i="1"/>
  <c r="F15" i="1"/>
  <c r="E15" i="1"/>
  <c r="S14" i="1"/>
  <c r="U14" i="1" s="1"/>
  <c r="R14" i="1"/>
  <c r="T14" i="1" s="1"/>
  <c r="P14" i="1"/>
  <c r="O14" i="1"/>
  <c r="K14" i="1"/>
  <c r="J14" i="1"/>
  <c r="F14" i="1"/>
  <c r="E14" i="1"/>
  <c r="S13" i="1"/>
  <c r="U13" i="1" s="1"/>
  <c r="R13" i="1"/>
  <c r="T13" i="1" s="1"/>
  <c r="P13" i="1"/>
  <c r="O13" i="1"/>
  <c r="K13" i="1"/>
  <c r="J13" i="1"/>
  <c r="F13" i="1"/>
  <c r="E13" i="1"/>
  <c r="S12" i="1"/>
  <c r="U12" i="1" s="1"/>
  <c r="R12" i="1"/>
  <c r="T12" i="1" s="1"/>
  <c r="P12" i="1"/>
  <c r="O12" i="1"/>
  <c r="K12" i="1"/>
  <c r="J12" i="1"/>
  <c r="F12" i="1"/>
  <c r="E12" i="1"/>
  <c r="S11" i="1"/>
  <c r="U11" i="1" s="1"/>
  <c r="R11" i="1"/>
  <c r="T11" i="1" s="1"/>
  <c r="P11" i="1"/>
  <c r="O11" i="1"/>
  <c r="K11" i="1"/>
  <c r="J11" i="1"/>
  <c r="F11" i="1"/>
  <c r="E11" i="1"/>
  <c r="S10" i="1"/>
  <c r="U10" i="1" s="1"/>
  <c r="R10" i="1"/>
  <c r="T10" i="1" s="1"/>
  <c r="P10" i="1"/>
  <c r="O10" i="1"/>
  <c r="K10" i="1"/>
  <c r="J10" i="1"/>
  <c r="F10" i="1"/>
  <c r="E10" i="1"/>
  <c r="S9" i="1"/>
  <c r="U9" i="1" s="1"/>
  <c r="R9" i="1"/>
  <c r="T9" i="1" s="1"/>
  <c r="P9" i="1"/>
  <c r="O9" i="1"/>
  <c r="K9" i="1"/>
  <c r="J9" i="1"/>
  <c r="F9" i="1"/>
  <c r="E9" i="1"/>
  <c r="S8" i="1"/>
  <c r="U8" i="1" s="1"/>
  <c r="R8" i="1"/>
  <c r="T8" i="1" s="1"/>
  <c r="P8" i="1"/>
  <c r="O8" i="1"/>
  <c r="K8" i="1"/>
  <c r="J8" i="1"/>
  <c r="F8" i="1"/>
  <c r="E8" i="1"/>
  <c r="S7" i="1"/>
  <c r="U7" i="1" s="1"/>
  <c r="R7" i="1"/>
  <c r="T7" i="1" s="1"/>
  <c r="P7" i="1"/>
  <c r="O7" i="1"/>
  <c r="K7" i="1"/>
  <c r="J7" i="1"/>
  <c r="F7" i="1"/>
  <c r="E7" i="1"/>
  <c r="S6" i="1"/>
  <c r="U6" i="1" s="1"/>
  <c r="R6" i="1"/>
  <c r="T6" i="1" s="1"/>
  <c r="P6" i="1"/>
  <c r="O6" i="1"/>
  <c r="K6" i="1"/>
  <c r="J6" i="1"/>
  <c r="F6" i="1"/>
  <c r="E6" i="1"/>
  <c r="S5" i="1"/>
  <c r="U5" i="1" s="1"/>
  <c r="R5" i="1"/>
  <c r="T5" i="1" s="1"/>
  <c r="P5" i="1"/>
  <c r="O5" i="1"/>
  <c r="K5" i="1"/>
  <c r="J5" i="1"/>
  <c r="F5" i="1"/>
  <c r="E5" i="1"/>
  <c r="S4" i="1"/>
  <c r="U4" i="1" s="1"/>
  <c r="R4" i="1"/>
  <c r="T4" i="1" s="1"/>
  <c r="P4" i="1"/>
  <c r="O4" i="1"/>
  <c r="K4" i="1"/>
  <c r="J4" i="1"/>
  <c r="F4" i="1"/>
  <c r="E4" i="1"/>
  <c r="S3" i="1"/>
  <c r="R3" i="1"/>
  <c r="Q3" i="1"/>
  <c r="P3" i="1"/>
  <c r="O3" i="1"/>
  <c r="K3" i="1"/>
  <c r="J3" i="1"/>
  <c r="F3" i="1"/>
  <c r="E3" i="1"/>
  <c r="S2" i="1"/>
  <c r="R2" i="1"/>
  <c r="Q2" i="1"/>
  <c r="P2" i="1"/>
  <c r="O2" i="1"/>
  <c r="K2" i="1"/>
  <c r="J2" i="1"/>
  <c r="F2" i="1"/>
  <c r="E2" i="1"/>
  <c r="U89" i="2" l="1"/>
  <c r="Z130" i="2"/>
  <c r="AB130" i="2" s="1"/>
  <c r="AB140" i="2"/>
  <c r="AA143" i="2"/>
  <c r="AA151" i="2"/>
  <c r="AA175" i="2"/>
  <c r="AA191" i="2"/>
  <c r="AA343" i="2"/>
  <c r="AB175" i="2"/>
  <c r="AB191" i="2"/>
  <c r="AB207" i="2"/>
  <c r="AA330" i="2"/>
  <c r="AB383" i="2"/>
  <c r="AB407" i="2"/>
  <c r="U3" i="2"/>
  <c r="AB442" i="2"/>
  <c r="T85" i="2"/>
  <c r="AB141" i="2"/>
  <c r="AB149" i="2"/>
  <c r="AB157" i="2"/>
  <c r="AB213" i="2"/>
  <c r="AB427" i="2"/>
  <c r="T54" i="2"/>
  <c r="AA139" i="2"/>
  <c r="AA155" i="2"/>
  <c r="AB408" i="2"/>
  <c r="U62" i="2"/>
  <c r="T24" i="2"/>
  <c r="T25" i="2"/>
  <c r="T32" i="2"/>
  <c r="T56" i="2"/>
  <c r="T73" i="2"/>
  <c r="AA316" i="2"/>
  <c r="AA377" i="2"/>
  <c r="AA409" i="2"/>
  <c r="AA417" i="2"/>
  <c r="AA433" i="2"/>
  <c r="AA441" i="2"/>
  <c r="AA449" i="2"/>
  <c r="AA457" i="2"/>
  <c r="AA465" i="2"/>
  <c r="T21" i="2"/>
  <c r="U22" i="2"/>
  <c r="T29" i="2"/>
  <c r="AB115" i="2"/>
  <c r="AA190" i="2"/>
  <c r="AA214" i="2"/>
  <c r="AA235" i="2"/>
  <c r="AA243" i="2"/>
  <c r="AA259" i="2"/>
  <c r="AA275" i="2"/>
  <c r="AA283" i="2"/>
  <c r="AA291" i="2"/>
  <c r="AA307" i="2"/>
  <c r="AB349" i="2"/>
  <c r="AA360" i="2"/>
  <c r="AA376" i="2"/>
  <c r="AA389" i="2"/>
  <c r="AA397" i="2"/>
  <c r="AA429" i="2"/>
  <c r="AA442" i="2"/>
  <c r="AA447" i="2"/>
  <c r="AB476" i="2"/>
  <c r="U37" i="2"/>
  <c r="U45" i="2"/>
  <c r="U67" i="2"/>
  <c r="AB182" i="2"/>
  <c r="AB235" i="2"/>
  <c r="AB243" i="2"/>
  <c r="AB251" i="2"/>
  <c r="AB259" i="2"/>
  <c r="AB283" i="2"/>
  <c r="AB291" i="2"/>
  <c r="AB344" i="2"/>
  <c r="AB360" i="2"/>
  <c r="AB384" i="2"/>
  <c r="AB389" i="2"/>
  <c r="AB397" i="2"/>
  <c r="AB429" i="2"/>
  <c r="T84" i="2"/>
  <c r="W107" i="2"/>
  <c r="AA135" i="2"/>
  <c r="AA148" i="2"/>
  <c r="AA164" i="2"/>
  <c r="AA212" i="2"/>
  <c r="AB217" i="2"/>
  <c r="AA225" i="2"/>
  <c r="AB230" i="2"/>
  <c r="AB254" i="2"/>
  <c r="AB278" i="2"/>
  <c r="AA281" i="2"/>
  <c r="AB294" i="2"/>
  <c r="AA329" i="2"/>
  <c r="AA403" i="2"/>
  <c r="AA445" i="2"/>
  <c r="AA477" i="2"/>
  <c r="T70" i="2"/>
  <c r="U84" i="2"/>
  <c r="AB135" i="2"/>
  <c r="AB148" i="2"/>
  <c r="AB156" i="2"/>
  <c r="AB172" i="2"/>
  <c r="AB212" i="2"/>
  <c r="AB289" i="2"/>
  <c r="AB403" i="2"/>
  <c r="T9" i="2"/>
  <c r="U16" i="2"/>
  <c r="AB284" i="2"/>
  <c r="AB292" i="2"/>
  <c r="AB456" i="2"/>
  <c r="AB472" i="2"/>
  <c r="AB216" i="2"/>
  <c r="AB245" i="2"/>
  <c r="AB261" i="2"/>
  <c r="AA282" i="2"/>
  <c r="AB346" i="2"/>
  <c r="AB399" i="2"/>
  <c r="AB415" i="2"/>
  <c r="AB431" i="2"/>
  <c r="T27" i="2"/>
  <c r="T65" i="2"/>
  <c r="AG132" i="2"/>
  <c r="AB224" i="2"/>
  <c r="AB232" i="2"/>
  <c r="AB234" i="2"/>
  <c r="AB248" i="2"/>
  <c r="AB264" i="2"/>
  <c r="AB272" i="2"/>
  <c r="AB280" i="2"/>
  <c r="AA301" i="2"/>
  <c r="AB304" i="2"/>
  <c r="AA309" i="2"/>
  <c r="AA317" i="2"/>
  <c r="AA357" i="2"/>
  <c r="AA391" i="2"/>
  <c r="T8" i="2"/>
  <c r="T16" i="2"/>
  <c r="T22" i="2"/>
  <c r="U29" i="2"/>
  <c r="T30" i="2"/>
  <c r="U82" i="2"/>
  <c r="T97" i="2"/>
  <c r="AA156" i="2"/>
  <c r="AA222" i="2"/>
  <c r="AA267" i="2"/>
  <c r="AB316" i="2"/>
  <c r="AA398" i="2"/>
  <c r="AA437" i="2"/>
  <c r="AB447" i="2"/>
  <c r="AA450" i="2"/>
  <c r="AA453" i="2"/>
  <c r="T45" i="2"/>
  <c r="Y111" i="2"/>
  <c r="AA159" i="2"/>
  <c r="AA196" i="2"/>
  <c r="AB201" i="2"/>
  <c r="AB222" i="2"/>
  <c r="AA262" i="2"/>
  <c r="AB267" i="2"/>
  <c r="AA270" i="2"/>
  <c r="AB275" i="2"/>
  <c r="AA288" i="2"/>
  <c r="AB293" i="2"/>
  <c r="AA304" i="2"/>
  <c r="AB330" i="2"/>
  <c r="AA348" i="2"/>
  <c r="AA356" i="2"/>
  <c r="AB369" i="2"/>
  <c r="AA380" i="2"/>
  <c r="AA393" i="2"/>
  <c r="AA419" i="2"/>
  <c r="AB430" i="2"/>
  <c r="AB437" i="2"/>
  <c r="AB450" i="2"/>
  <c r="AB458" i="2"/>
  <c r="T38" i="2"/>
  <c r="U39" i="2"/>
  <c r="U53" i="2"/>
  <c r="U69" i="2"/>
  <c r="U91" i="2"/>
  <c r="AB143" i="2"/>
  <c r="AA154" i="2"/>
  <c r="AB165" i="2"/>
  <c r="AB204" i="2"/>
  <c r="AB241" i="2"/>
  <c r="AB262" i="2"/>
  <c r="AB364" i="2"/>
  <c r="AA375" i="2"/>
  <c r="AB411" i="2"/>
  <c r="AA425" i="2"/>
  <c r="AB459" i="2"/>
  <c r="U24" i="2"/>
  <c r="U26" i="2"/>
  <c r="U38" i="2"/>
  <c r="U54" i="2"/>
  <c r="U70" i="2"/>
  <c r="AA124" i="2"/>
  <c r="AA141" i="2"/>
  <c r="AB154" i="2"/>
  <c r="AA210" i="2"/>
  <c r="AB257" i="2"/>
  <c r="AB338" i="2"/>
  <c r="AB446" i="2"/>
  <c r="U18" i="2"/>
  <c r="W110" i="2"/>
  <c r="AA163" i="2"/>
  <c r="AB186" i="2"/>
  <c r="AA226" i="2"/>
  <c r="AA258" i="2"/>
  <c r="AB281" i="2"/>
  <c r="AA300" i="2"/>
  <c r="AB312" i="2"/>
  <c r="AB326" i="2"/>
  <c r="AB341" i="2"/>
  <c r="AA365" i="2"/>
  <c r="AA373" i="2"/>
  <c r="AB378" i="2"/>
  <c r="AA381" i="2"/>
  <c r="AB391" i="2"/>
  <c r="AA402" i="2"/>
  <c r="AA407" i="2"/>
  <c r="AA420" i="2"/>
  <c r="AB477" i="2"/>
  <c r="AB480" i="2"/>
  <c r="T5" i="2"/>
  <c r="U27" i="2"/>
  <c r="U41" i="2"/>
  <c r="U49" i="2"/>
  <c r="U78" i="2"/>
  <c r="U93" i="2"/>
  <c r="T94" i="2"/>
  <c r="U102" i="2"/>
  <c r="AG128" i="2"/>
  <c r="AA129" i="2"/>
  <c r="AA134" i="2"/>
  <c r="AA137" i="2"/>
  <c r="AB153" i="2"/>
  <c r="AB155" i="2"/>
  <c r="AA158" i="2"/>
  <c r="AB163" i="2"/>
  <c r="AA166" i="2"/>
  <c r="AA187" i="2"/>
  <c r="AA195" i="2"/>
  <c r="AA203" i="2"/>
  <c r="AA211" i="2"/>
  <c r="AA253" i="2"/>
  <c r="AA269" i="2"/>
  <c r="AA308" i="2"/>
  <c r="AA313" i="2"/>
  <c r="AB339" i="2"/>
  <c r="AA371" i="2"/>
  <c r="AB376" i="2"/>
  <c r="AA392" i="2"/>
  <c r="AA400" i="2"/>
  <c r="AA405" i="2"/>
  <c r="AA418" i="2"/>
  <c r="AA426" i="2"/>
  <c r="AA434" i="2"/>
  <c r="AA439" i="2"/>
  <c r="AB449" i="2"/>
  <c r="AA460" i="2"/>
  <c r="T37" i="2"/>
  <c r="U86" i="2"/>
  <c r="T88" i="2"/>
  <c r="AB158" i="2"/>
  <c r="AB166" i="2"/>
  <c r="AB195" i="2"/>
  <c r="AB203" i="2"/>
  <c r="AB211" i="2"/>
  <c r="AA251" i="2"/>
  <c r="AB253" i="2"/>
  <c r="AB269" i="2"/>
  <c r="AA290" i="2"/>
  <c r="AA298" i="2"/>
  <c r="AA311" i="2"/>
  <c r="AA353" i="2"/>
  <c r="AB371" i="2"/>
  <c r="AB392" i="2"/>
  <c r="AB400" i="2"/>
  <c r="AB405" i="2"/>
  <c r="AB410" i="2"/>
  <c r="AB418" i="2"/>
  <c r="AB426" i="2"/>
  <c r="AB473" i="2"/>
  <c r="T17" i="2"/>
  <c r="T18" i="2"/>
  <c r="U28" i="2"/>
  <c r="T60" i="2"/>
  <c r="T72" i="2"/>
  <c r="T79" i="2"/>
  <c r="T91" i="2"/>
  <c r="AA123" i="2"/>
  <c r="AA146" i="2"/>
  <c r="AA153" i="2"/>
  <c r="AA160" i="2"/>
  <c r="AB180" i="2"/>
  <c r="AA188" i="2"/>
  <c r="AA205" i="2"/>
  <c r="AB210" i="2"/>
  <c r="AA213" i="2"/>
  <c r="AA220" i="2"/>
  <c r="AA238" i="2"/>
  <c r="AA260" i="2"/>
  <c r="AA265" i="2"/>
  <c r="AA273" i="2"/>
  <c r="AA285" i="2"/>
  <c r="AA305" i="2"/>
  <c r="AB307" i="2"/>
  <c r="AA352" i="2"/>
  <c r="AB362" i="2"/>
  <c r="AA367" i="2"/>
  <c r="AA372" i="2"/>
  <c r="AB377" i="2"/>
  <c r="AA394" i="2"/>
  <c r="AA416" i="2"/>
  <c r="AA452" i="2"/>
  <c r="AB457" i="2"/>
  <c r="AA469" i="2"/>
  <c r="U10" i="2"/>
  <c r="U17" i="2"/>
  <c r="T55" i="2"/>
  <c r="T61" i="2"/>
  <c r="T67" i="2"/>
  <c r="U72" i="2"/>
  <c r="U74" i="2"/>
  <c r="U79" i="2"/>
  <c r="U85" i="2"/>
  <c r="T86" i="2"/>
  <c r="T92" i="2"/>
  <c r="T103" i="2"/>
  <c r="W114" i="2"/>
  <c r="AB121" i="2"/>
  <c r="AB123" i="2"/>
  <c r="AA126" i="2"/>
  <c r="AF129" i="2"/>
  <c r="Y130" i="2"/>
  <c r="AA130" i="2" s="1"/>
  <c r="AB146" i="2"/>
  <c r="AA173" i="2"/>
  <c r="AB205" i="2"/>
  <c r="AB220" i="2"/>
  <c r="AB233" i="2"/>
  <c r="AB265" i="2"/>
  <c r="AB273" i="2"/>
  <c r="AB285" i="2"/>
  <c r="AB300" i="2"/>
  <c r="AB305" i="2"/>
  <c r="AA320" i="2"/>
  <c r="AB325" i="2"/>
  <c r="AB352" i="2"/>
  <c r="AB372" i="2"/>
  <c r="AB394" i="2"/>
  <c r="AB416" i="2"/>
  <c r="AA424" i="2"/>
  <c r="AB469" i="2"/>
  <c r="U34" i="2"/>
  <c r="T51" i="2"/>
  <c r="U61" i="2"/>
  <c r="U80" i="2"/>
  <c r="U92" i="2"/>
  <c r="U97" i="2"/>
  <c r="T105" i="2"/>
  <c r="Z110" i="2"/>
  <c r="AB110" i="2" s="1"/>
  <c r="V112" i="2"/>
  <c r="AB310" i="2"/>
  <c r="AA338" i="2"/>
  <c r="AA340" i="2"/>
  <c r="AA350" i="2"/>
  <c r="AA370" i="2"/>
  <c r="AA378" i="2"/>
  <c r="AA383" i="2"/>
  <c r="AB385" i="2"/>
  <c r="AB455" i="2"/>
  <c r="AB463" i="2"/>
  <c r="AB475" i="2"/>
  <c r="U5" i="2"/>
  <c r="T13" i="2"/>
  <c r="U35" i="2"/>
  <c r="U51" i="2"/>
  <c r="T81" i="2"/>
  <c r="T98" i="2"/>
  <c r="AA128" i="2"/>
  <c r="AA161" i="2"/>
  <c r="AB181" i="2"/>
  <c r="AA194" i="2"/>
  <c r="AB226" i="2"/>
  <c r="AA249" i="2"/>
  <c r="AA266" i="2"/>
  <c r="AB276" i="2"/>
  <c r="AA286" i="2"/>
  <c r="AB308" i="2"/>
  <c r="AB323" i="2"/>
  <c r="AB340" i="2"/>
  <c r="AB345" i="2"/>
  <c r="AA368" i="2"/>
  <c r="AB370" i="2"/>
  <c r="AA458" i="2"/>
  <c r="AB460" i="2"/>
  <c r="AA463" i="2"/>
  <c r="AA473" i="2"/>
  <c r="U13" i="2"/>
  <c r="T14" i="2"/>
  <c r="U25" i="2"/>
  <c r="U46" i="2"/>
  <c r="T53" i="2"/>
  <c r="U68" i="2"/>
  <c r="T69" i="2"/>
  <c r="U75" i="2"/>
  <c r="U87" i="2"/>
  <c r="U105" i="2"/>
  <c r="V109" i="2"/>
  <c r="AB124" i="2"/>
  <c r="AB128" i="2"/>
  <c r="AG134" i="2"/>
  <c r="AB147" i="2"/>
  <c r="AB161" i="2"/>
  <c r="AA174" i="2"/>
  <c r="AA179" i="2"/>
  <c r="AA189" i="2"/>
  <c r="AB194" i="2"/>
  <c r="AA204" i="2"/>
  <c r="AA242" i="2"/>
  <c r="AB249" i="2"/>
  <c r="AB266" i="2"/>
  <c r="AB274" i="2"/>
  <c r="AB286" i="2"/>
  <c r="AB306" i="2"/>
  <c r="AB348" i="2"/>
  <c r="AB368" i="2"/>
  <c r="AB373" i="2"/>
  <c r="AA412" i="2"/>
  <c r="AB432" i="2"/>
  <c r="AB448" i="2"/>
  <c r="U2" i="2"/>
  <c r="U20" i="2"/>
  <c r="U43" i="2"/>
  <c r="T77" i="2"/>
  <c r="U88" i="2"/>
  <c r="U99" i="2"/>
  <c r="U101" i="2"/>
  <c r="W109" i="2"/>
  <c r="W118" i="2"/>
  <c r="AB125" i="2"/>
  <c r="AB164" i="2"/>
  <c r="AA172" i="2"/>
  <c r="AB174" i="2"/>
  <c r="AB177" i="2"/>
  <c r="AB179" i="2"/>
  <c r="AB189" i="2"/>
  <c r="AB200" i="2"/>
  <c r="AB202" i="2"/>
  <c r="AB229" i="2"/>
  <c r="AB240" i="2"/>
  <c r="AB331" i="2"/>
  <c r="AB334" i="2"/>
  <c r="AB359" i="2"/>
  <c r="AB379" i="2"/>
  <c r="AB393" i="2"/>
  <c r="AA410" i="2"/>
  <c r="AA461" i="2"/>
  <c r="AA466" i="2"/>
  <c r="AA468" i="2"/>
  <c r="T2" i="2"/>
  <c r="U21" i="2"/>
  <c r="T64" i="2"/>
  <c r="U71" i="2"/>
  <c r="U77" i="2"/>
  <c r="T78" i="2"/>
  <c r="U90" i="2"/>
  <c r="V107" i="2"/>
  <c r="Z129" i="2"/>
  <c r="AB129" i="2" s="1"/>
  <c r="AA157" i="2"/>
  <c r="AB159" i="2"/>
  <c r="AA180" i="2"/>
  <c r="AB197" i="2"/>
  <c r="AB282" i="2"/>
  <c r="AA292" i="2"/>
  <c r="AA322" i="2"/>
  <c r="AA337" i="2"/>
  <c r="AB351" i="2"/>
  <c r="AB356" i="2"/>
  <c r="AB386" i="2"/>
  <c r="AA413" i="2"/>
  <c r="AB461" i="2"/>
  <c r="AB468" i="2"/>
  <c r="AA474" i="2"/>
  <c r="U9" i="2"/>
  <c r="T10" i="2"/>
  <c r="T35" i="2"/>
  <c r="T52" i="2"/>
  <c r="U55" i="2"/>
  <c r="U60" i="2"/>
  <c r="U64" i="2"/>
  <c r="U81" i="2"/>
  <c r="T99" i="2"/>
  <c r="T102" i="2"/>
  <c r="W115" i="2"/>
  <c r="U52" i="2"/>
  <c r="U56" i="2"/>
  <c r="U73" i="2"/>
  <c r="W112" i="2"/>
  <c r="U114" i="2"/>
  <c r="Z118" i="2"/>
  <c r="AB118" i="2" s="1"/>
  <c r="AA122" i="2"/>
  <c r="AA125" i="2"/>
  <c r="AG131" i="2"/>
  <c r="AA150" i="2"/>
  <c r="AA219" i="2"/>
  <c r="AA346" i="2"/>
  <c r="AB462" i="2"/>
  <c r="AA462" i="2"/>
  <c r="U15" i="2"/>
  <c r="T19" i="2"/>
  <c r="T36" i="2"/>
  <c r="U44" i="2"/>
  <c r="U48" i="2"/>
  <c r="T83" i="2"/>
  <c r="T95" i="2"/>
  <c r="T100" i="2"/>
  <c r="U103" i="2"/>
  <c r="U111" i="2"/>
  <c r="V114" i="2"/>
  <c r="V117" i="2"/>
  <c r="AB122" i="2"/>
  <c r="AG127" i="2"/>
  <c r="Y132" i="2"/>
  <c r="AA132" i="2" s="1"/>
  <c r="AG133" i="2"/>
  <c r="AB139" i="2"/>
  <c r="AA142" i="2"/>
  <c r="AB150" i="2"/>
  <c r="AB219" i="2"/>
  <c r="U7" i="2"/>
  <c r="T11" i="2"/>
  <c r="T28" i="2"/>
  <c r="U32" i="2"/>
  <c r="U36" i="2"/>
  <c r="U40" i="2"/>
  <c r="U57" i="2"/>
  <c r="T75" i="2"/>
  <c r="T87" i="2"/>
  <c r="U95" i="2"/>
  <c r="U100" i="2"/>
  <c r="U104" i="2"/>
  <c r="T108" i="2"/>
  <c r="AA116" i="2"/>
  <c r="W117" i="2"/>
  <c r="AB119" i="2"/>
  <c r="AB142" i="2"/>
  <c r="AA227" i="2"/>
  <c r="AB406" i="2"/>
  <c r="AA406" i="2"/>
  <c r="U50" i="2"/>
  <c r="AA111" i="2"/>
  <c r="Z114" i="2"/>
  <c r="AB114" i="2" s="1"/>
  <c r="T119" i="2"/>
  <c r="V120" i="2"/>
  <c r="AA121" i="2"/>
  <c r="AB131" i="2"/>
  <c r="AB132" i="2"/>
  <c r="AB134" i="2"/>
  <c r="AA149" i="2"/>
  <c r="AA167" i="2"/>
  <c r="AB227" i="2"/>
  <c r="T4" i="2"/>
  <c r="T12" i="2"/>
  <c r="T50" i="2"/>
  <c r="T59" i="2"/>
  <c r="U63" i="2"/>
  <c r="T71" i="2"/>
  <c r="T76" i="2"/>
  <c r="V115" i="2"/>
  <c r="T116" i="2"/>
  <c r="U119" i="2"/>
  <c r="W120" i="2"/>
  <c r="Y131" i="2"/>
  <c r="AA131" i="2" s="1"/>
  <c r="AB151" i="2"/>
  <c r="U8" i="2"/>
  <c r="U12" i="2"/>
  <c r="T26" i="2"/>
  <c r="U76" i="2"/>
  <c r="AB145" i="2"/>
  <c r="AA268" i="2"/>
  <c r="AA299" i="2"/>
  <c r="AB423" i="2"/>
  <c r="T43" i="2"/>
  <c r="V111" i="2"/>
  <c r="T112" i="2"/>
  <c r="U115" i="2"/>
  <c r="U118" i="2"/>
  <c r="AF128" i="2"/>
  <c r="AB137" i="2"/>
  <c r="AA145" i="2"/>
  <c r="AB160" i="2"/>
  <c r="AB268" i="2"/>
  <c r="AA162" i="2"/>
  <c r="AA165" i="2"/>
  <c r="AA178" i="2"/>
  <c r="AA181" i="2"/>
  <c r="AB190" i="2"/>
  <c r="AA198" i="2"/>
  <c r="AA200" i="2"/>
  <c r="AA209" i="2"/>
  <c r="AB225" i="2"/>
  <c r="AA246" i="2"/>
  <c r="AA248" i="2"/>
  <c r="AA261" i="2"/>
  <c r="AA263" i="2"/>
  <c r="AB290" i="2"/>
  <c r="AA297" i="2"/>
  <c r="AA324" i="2"/>
  <c r="AA328" i="2"/>
  <c r="AA336" i="2"/>
  <c r="AA355" i="2"/>
  <c r="AA388" i="2"/>
  <c r="AA404" i="2"/>
  <c r="AB419" i="2"/>
  <c r="AA423" i="2"/>
  <c r="AA436" i="2"/>
  <c r="AA440" i="2"/>
  <c r="AB451" i="2"/>
  <c r="AA475" i="2"/>
  <c r="AB162" i="2"/>
  <c r="AB167" i="2"/>
  <c r="AB169" i="2"/>
  <c r="AB178" i="2"/>
  <c r="AB198" i="2"/>
  <c r="AB209" i="2"/>
  <c r="AB238" i="2"/>
  <c r="AA240" i="2"/>
  <c r="AB246" i="2"/>
  <c r="AA255" i="2"/>
  <c r="AB258" i="2"/>
  <c r="AA278" i="2"/>
  <c r="AB297" i="2"/>
  <c r="AB302" i="2"/>
  <c r="AB315" i="2"/>
  <c r="AB324" i="2"/>
  <c r="AB328" i="2"/>
  <c r="AB336" i="2"/>
  <c r="AA344" i="2"/>
  <c r="AB357" i="2"/>
  <c r="AA363" i="2"/>
  <c r="AB388" i="2"/>
  <c r="AB401" i="2"/>
  <c r="AB404" i="2"/>
  <c r="AB413" i="2"/>
  <c r="AB421" i="2"/>
  <c r="AB425" i="2"/>
  <c r="AB436" i="2"/>
  <c r="AB440" i="2"/>
  <c r="AB453" i="2"/>
  <c r="AA224" i="2"/>
  <c r="AB296" i="2"/>
  <c r="AB319" i="2"/>
  <c r="AB367" i="2"/>
  <c r="AA427" i="2"/>
  <c r="AA431" i="2"/>
  <c r="AB433" i="2"/>
  <c r="AA444" i="2"/>
  <c r="AA464" i="2"/>
  <c r="AB470" i="2"/>
  <c r="AA177" i="2"/>
  <c r="AB183" i="2"/>
  <c r="AB185" i="2"/>
  <c r="AA199" i="2"/>
  <c r="AA206" i="2"/>
  <c r="AA208" i="2"/>
  <c r="AB214" i="2"/>
  <c r="AB242" i="2"/>
  <c r="AA245" i="2"/>
  <c r="AB255" i="2"/>
  <c r="AA289" i="2"/>
  <c r="AB317" i="2"/>
  <c r="AA319" i="2"/>
  <c r="AB327" i="2"/>
  <c r="AB335" i="2"/>
  <c r="AB358" i="2"/>
  <c r="AA396" i="2"/>
  <c r="AB414" i="2"/>
  <c r="AA435" i="2"/>
  <c r="AB439" i="2"/>
  <c r="AB444" i="2"/>
  <c r="AA448" i="2"/>
  <c r="AB454" i="2"/>
  <c r="AB464" i="2"/>
  <c r="AA472" i="2"/>
  <c r="AB171" i="2"/>
  <c r="AB199" i="2"/>
  <c r="AB206" i="2"/>
  <c r="AA229" i="2"/>
  <c r="AB247" i="2"/>
  <c r="AA257" i="2"/>
  <c r="AB270" i="2"/>
  <c r="AA277" i="2"/>
  <c r="AB329" i="2"/>
  <c r="AB337" i="2"/>
  <c r="AB343" i="2"/>
  <c r="AB396" i="2"/>
  <c r="AA480" i="2"/>
  <c r="AB288" i="2"/>
  <c r="AB298" i="2"/>
  <c r="AB314" i="2"/>
  <c r="AB322" i="2"/>
  <c r="AB347" i="2"/>
  <c r="AB366" i="2"/>
  <c r="AB395" i="2"/>
  <c r="AA182" i="2"/>
  <c r="AB187" i="2"/>
  <c r="AA192" i="2"/>
  <c r="AA207" i="2"/>
  <c r="AA233" i="2"/>
  <c r="AA241" i="2"/>
  <c r="AB256" i="2"/>
  <c r="AA271" i="2"/>
  <c r="AA312" i="2"/>
  <c r="AA314" i="2"/>
  <c r="AA364" i="2"/>
  <c r="AB375" i="2"/>
  <c r="AA384" i="2"/>
  <c r="AA395" i="2"/>
  <c r="AB412" i="2"/>
  <c r="AB420" i="2"/>
  <c r="AB424" i="2"/>
  <c r="AA428" i="2"/>
  <c r="AA432" i="2"/>
  <c r="AB438" i="2"/>
  <c r="AB445" i="2"/>
  <c r="AB452" i="2"/>
  <c r="AB465" i="2"/>
  <c r="AB471" i="2"/>
  <c r="T47" i="2"/>
  <c r="T90" i="2"/>
  <c r="Y118" i="2"/>
  <c r="AA118" i="2" s="1"/>
  <c r="V118" i="2"/>
  <c r="T118" i="2"/>
  <c r="T7" i="2"/>
  <c r="T15" i="2"/>
  <c r="T23" i="2"/>
  <c r="T31" i="2"/>
  <c r="T39" i="2"/>
  <c r="U47" i="2"/>
  <c r="T82" i="2"/>
  <c r="AB120" i="2"/>
  <c r="AA120" i="2"/>
  <c r="AB168" i="2"/>
  <c r="AA168" i="2"/>
  <c r="U23" i="2"/>
  <c r="U31" i="2"/>
  <c r="U66" i="2"/>
  <c r="T66" i="2"/>
  <c r="T74" i="2"/>
  <c r="Z126" i="2"/>
  <c r="AB126" i="2" s="1"/>
  <c r="AG126" i="2"/>
  <c r="AB176" i="2"/>
  <c r="AA176" i="2"/>
  <c r="AB223" i="2"/>
  <c r="AA223" i="2"/>
  <c r="AB382" i="2"/>
  <c r="AA382" i="2"/>
  <c r="U58" i="2"/>
  <c r="T58" i="2"/>
  <c r="Y110" i="2"/>
  <c r="AA110" i="2" s="1"/>
  <c r="V110" i="2"/>
  <c r="T110" i="2"/>
  <c r="Y127" i="2"/>
  <c r="AA127" i="2" s="1"/>
  <c r="AF127" i="2"/>
  <c r="AB152" i="2"/>
  <c r="AA152" i="2"/>
  <c r="AB184" i="2"/>
  <c r="AA184" i="2"/>
  <c r="V119" i="2"/>
  <c r="AB144" i="2"/>
  <c r="AA144" i="2"/>
  <c r="U42" i="2"/>
  <c r="T42" i="2"/>
  <c r="Z113" i="2"/>
  <c r="AB113" i="2" s="1"/>
  <c r="W113" i="2"/>
  <c r="U113" i="2"/>
  <c r="AB136" i="2"/>
  <c r="AA136" i="2"/>
  <c r="T34" i="2"/>
  <c r="T63" i="2"/>
  <c r="T106" i="2"/>
  <c r="AA112" i="2"/>
  <c r="U108" i="2"/>
  <c r="T113" i="2"/>
  <c r="U116" i="2"/>
  <c r="AF126" i="2"/>
  <c r="AA193" i="2"/>
  <c r="AB231" i="2"/>
  <c r="AA231" i="2"/>
  <c r="AA296" i="2"/>
  <c r="AB342" i="2"/>
  <c r="AA342" i="2"/>
  <c r="AB422" i="2"/>
  <c r="AA422" i="2"/>
  <c r="Y107" i="2"/>
  <c r="AA107" i="2" s="1"/>
  <c r="V108" i="2"/>
  <c r="Y109" i="2"/>
  <c r="AA109" i="2" s="1"/>
  <c r="W111" i="2"/>
  <c r="Z112" i="2"/>
  <c r="AB112" i="2" s="1"/>
  <c r="V116" i="2"/>
  <c r="Y117" i="2"/>
  <c r="AA117" i="2" s="1"/>
  <c r="W119" i="2"/>
  <c r="AB193" i="2"/>
  <c r="AB239" i="2"/>
  <c r="AA239" i="2"/>
  <c r="AB271" i="2"/>
  <c r="AB303" i="2"/>
  <c r="AA303" i="2"/>
  <c r="AB311" i="2"/>
  <c r="AB478" i="2"/>
  <c r="AA478" i="2"/>
  <c r="Z107" i="2"/>
  <c r="AB107" i="2" s="1"/>
  <c r="W108" i="2"/>
  <c r="Z109" i="2"/>
  <c r="AB109" i="2" s="1"/>
  <c r="U110" i="2"/>
  <c r="V113" i="2"/>
  <c r="Y114" i="2"/>
  <c r="AA114" i="2" s="1"/>
  <c r="T115" i="2"/>
  <c r="W116" i="2"/>
  <c r="Z117" i="2"/>
  <c r="AB117" i="2" s="1"/>
  <c r="AB263" i="2"/>
  <c r="AB295" i="2"/>
  <c r="AA295" i="2"/>
  <c r="AB287" i="2"/>
  <c r="AA287" i="2"/>
  <c r="AB374" i="2"/>
  <c r="AA374" i="2"/>
  <c r="AB192" i="2"/>
  <c r="AB208" i="2"/>
  <c r="AA216" i="2"/>
  <c r="AB279" i="2"/>
  <c r="AA279" i="2"/>
  <c r="AB318" i="2"/>
  <c r="AA318" i="2"/>
  <c r="AB215" i="2"/>
  <c r="AA215" i="2"/>
  <c r="AA232" i="2"/>
  <c r="AA264" i="2"/>
  <c r="AA387" i="2"/>
  <c r="AA315" i="2"/>
  <c r="AB321" i="2"/>
  <c r="AA327" i="2"/>
  <c r="AA335" i="2"/>
  <c r="AA347" i="2"/>
  <c r="AA359" i="2"/>
  <c r="AA379" i="2"/>
  <c r="AA390" i="2"/>
  <c r="AA415" i="2"/>
  <c r="AA446" i="2"/>
  <c r="AA451" i="2"/>
  <c r="AA471" i="2"/>
  <c r="AA443" i="2"/>
  <c r="AA334" i="2"/>
  <c r="AA339" i="2"/>
  <c r="AA351" i="2"/>
  <c r="AA399" i="2"/>
  <c r="AA438" i="2"/>
  <c r="AA455" i="2"/>
  <c r="AB313" i="2"/>
  <c r="AA323" i="2"/>
  <c r="AA331" i="2"/>
  <c r="AA358" i="2"/>
  <c r="AA411" i="2"/>
  <c r="AA414" i="2"/>
  <c r="AA470" i="2"/>
  <c r="AA479" i="2"/>
  <c r="AB114" i="1"/>
  <c r="AA125" i="1"/>
  <c r="AA165" i="1"/>
  <c r="AB191" i="1"/>
  <c r="AA198" i="1"/>
  <c r="AA226" i="1"/>
  <c r="AB240" i="1"/>
  <c r="AB266" i="1"/>
  <c r="AB275" i="1"/>
  <c r="AA302" i="1"/>
  <c r="AA314" i="1"/>
  <c r="AA323" i="1"/>
  <c r="AA332" i="1"/>
  <c r="AB333" i="1"/>
  <c r="AA352" i="1"/>
  <c r="AA370" i="1"/>
  <c r="AA371" i="1"/>
  <c r="AA374" i="1"/>
  <c r="AA375" i="1"/>
  <c r="AA376" i="1"/>
  <c r="AB377" i="1"/>
  <c r="AB394" i="1"/>
  <c r="AA403" i="1"/>
  <c r="AA412" i="1"/>
  <c r="AA428" i="1"/>
  <c r="AA432" i="1"/>
  <c r="AA441" i="1"/>
  <c r="AB451" i="1"/>
  <c r="AA465" i="1"/>
  <c r="AB475" i="1"/>
  <c r="AB139" i="1"/>
  <c r="AB165" i="1"/>
  <c r="AB198" i="1"/>
  <c r="AB201" i="1"/>
  <c r="AA214" i="1"/>
  <c r="AA283" i="1"/>
  <c r="AB284" i="1"/>
  <c r="AB287" i="1"/>
  <c r="AA294" i="1"/>
  <c r="AB303" i="1"/>
  <c r="AB305" i="1"/>
  <c r="AB306" i="1"/>
  <c r="AB314" i="1"/>
  <c r="AA322" i="1"/>
  <c r="AB323" i="1"/>
  <c r="AB332" i="1"/>
  <c r="AB352" i="1"/>
  <c r="AB370" i="1"/>
  <c r="AB403" i="1"/>
  <c r="AB432" i="1"/>
  <c r="AB441" i="1"/>
  <c r="AB313" i="1"/>
  <c r="AB373" i="1"/>
  <c r="AB384" i="1"/>
  <c r="AA391" i="1"/>
  <c r="AA410" i="1"/>
  <c r="AA424" i="1"/>
  <c r="AA426" i="1"/>
  <c r="AA439" i="1"/>
  <c r="AA447" i="1"/>
  <c r="AB449" i="1"/>
  <c r="AA463" i="1"/>
  <c r="AA118" i="1"/>
  <c r="AA136" i="1"/>
  <c r="AB137" i="1"/>
  <c r="AA170" i="1"/>
  <c r="AA171" i="1"/>
  <c r="AB211" i="1"/>
  <c r="AA219" i="1"/>
  <c r="AB301" i="1"/>
  <c r="AA311" i="1"/>
  <c r="AB345" i="1"/>
  <c r="AB410" i="1"/>
  <c r="AA423" i="1"/>
  <c r="AB424" i="1"/>
  <c r="AA425" i="1"/>
  <c r="AB427" i="1"/>
  <c r="AB439" i="1"/>
  <c r="AB459" i="1"/>
  <c r="AA460" i="1"/>
  <c r="AB463" i="1"/>
  <c r="T2" i="1"/>
  <c r="AB162" i="1"/>
  <c r="AA242" i="1"/>
  <c r="AA253" i="1"/>
  <c r="AA264" i="1"/>
  <c r="AA267" i="1"/>
  <c r="AB270" i="1"/>
  <c r="AA276" i="1"/>
  <c r="AB282" i="1"/>
  <c r="AB311" i="1"/>
  <c r="AA318" i="1"/>
  <c r="AB319" i="1"/>
  <c r="AA328" i="1"/>
  <c r="AB329" i="1"/>
  <c r="AB355" i="1"/>
  <c r="AA362" i="1"/>
  <c r="AA363" i="1"/>
  <c r="AB364" i="1"/>
  <c r="AB382" i="1"/>
  <c r="AB390" i="1"/>
  <c r="AA408" i="1"/>
  <c r="AB420" i="1"/>
  <c r="AB423" i="1"/>
  <c r="AB425" i="1"/>
  <c r="AA436" i="1"/>
  <c r="AA445" i="1"/>
  <c r="AA456" i="1"/>
  <c r="AA457" i="1"/>
  <c r="AB458" i="1"/>
  <c r="AA469" i="1"/>
  <c r="AA479" i="1"/>
  <c r="U3" i="1"/>
  <c r="AB117" i="1"/>
  <c r="AA130" i="1"/>
  <c r="AA142" i="1"/>
  <c r="AB143" i="1"/>
  <c r="AB169" i="1"/>
  <c r="AB178" i="1"/>
  <c r="AB194" i="1"/>
  <c r="AB253" i="1"/>
  <c r="AB269" i="1"/>
  <c r="AB291" i="1"/>
  <c r="AB354" i="1"/>
  <c r="AA361" i="1"/>
  <c r="AB362" i="1"/>
  <c r="AA407" i="1"/>
  <c r="AA414" i="1"/>
  <c r="AB419" i="1"/>
  <c r="AB436" i="1"/>
  <c r="AB445" i="1"/>
  <c r="AB457" i="1"/>
  <c r="AB469" i="1"/>
  <c r="AB130" i="1"/>
  <c r="AA204" i="1"/>
  <c r="AB210" i="1"/>
  <c r="AA227" i="1"/>
  <c r="AB250" i="1"/>
  <c r="AA263" i="1"/>
  <c r="AA275" i="1"/>
  <c r="AA297" i="1"/>
  <c r="AB309" i="1"/>
  <c r="AB317" i="1"/>
  <c r="AB336" i="1"/>
  <c r="AB113" i="1"/>
  <c r="AB120" i="1"/>
  <c r="AA133" i="1"/>
  <c r="AA135" i="1"/>
  <c r="AB136" i="1"/>
  <c r="AB140" i="1"/>
  <c r="AB173" i="1"/>
  <c r="AA183" i="1"/>
  <c r="AB187" i="1"/>
  <c r="AB203" i="1"/>
  <c r="AA215" i="1"/>
  <c r="AA218" i="1"/>
  <c r="AB221" i="1"/>
  <c r="AA225" i="1"/>
  <c r="AB229" i="1"/>
  <c r="AB246" i="1"/>
  <c r="AB254" i="1"/>
  <c r="AB257" i="1"/>
  <c r="AA320" i="1"/>
  <c r="AA321" i="1"/>
  <c r="AB343" i="1"/>
  <c r="AA351" i="1"/>
  <c r="AA365" i="1"/>
  <c r="AA366" i="1"/>
  <c r="AA367" i="1"/>
  <c r="AA368" i="1"/>
  <c r="AB383" i="1"/>
  <c r="AB109" i="1"/>
  <c r="AB133" i="1"/>
  <c r="AB135" i="1"/>
  <c r="AA169" i="1"/>
  <c r="AB171" i="1"/>
  <c r="AB183" i="1"/>
  <c r="AA194" i="1"/>
  <c r="AA201" i="1"/>
  <c r="AA210" i="1"/>
  <c r="AB218" i="1"/>
  <c r="AA266" i="1"/>
  <c r="AB271" i="1"/>
  <c r="AA282" i="1"/>
  <c r="AB289" i="1"/>
  <c r="AA300" i="1"/>
  <c r="AA301" i="1"/>
  <c r="AA303" i="1"/>
  <c r="AA305" i="1"/>
  <c r="AA306" i="1"/>
  <c r="AA308" i="1"/>
  <c r="AA316" i="1"/>
  <c r="AB321" i="1"/>
  <c r="AB342" i="1"/>
  <c r="AB348" i="1"/>
  <c r="AA349" i="1"/>
  <c r="AB366" i="1"/>
  <c r="AB374" i="1"/>
  <c r="AB375" i="1"/>
  <c r="AB376" i="1"/>
  <c r="AB416" i="1"/>
  <c r="AA421" i="1"/>
  <c r="AA427" i="1"/>
  <c r="AA429" i="1"/>
  <c r="AB455" i="1"/>
  <c r="AB474" i="1"/>
  <c r="AB112" i="1"/>
  <c r="AA167" i="1"/>
  <c r="AA178" i="1"/>
  <c r="AA179" i="1"/>
  <c r="AB193" i="1"/>
  <c r="AB205" i="1"/>
  <c r="AA209" i="1"/>
  <c r="AA231" i="1"/>
  <c r="AA238" i="1"/>
  <c r="AB242" i="1"/>
  <c r="AA245" i="1"/>
  <c r="AA249" i="1"/>
  <c r="AA268" i="1"/>
  <c r="AA292" i="1"/>
  <c r="AA293" i="1"/>
  <c r="AA327" i="1"/>
  <c r="AA340" i="1"/>
  <c r="AA393" i="1"/>
  <c r="AA394" i="1"/>
  <c r="AB398" i="1"/>
  <c r="AA400" i="1"/>
  <c r="AA401" i="1"/>
  <c r="AA404" i="1"/>
  <c r="AA406" i="1"/>
  <c r="AA418" i="1"/>
  <c r="AB443" i="1"/>
  <c r="AA461" i="1"/>
  <c r="AA473" i="1"/>
  <c r="AA477" i="1"/>
  <c r="AA117" i="1"/>
  <c r="AB126" i="1"/>
  <c r="AB167" i="1"/>
  <c r="AB179" i="1"/>
  <c r="AB209" i="1"/>
  <c r="AB214" i="1"/>
  <c r="AB238" i="1"/>
  <c r="AB244" i="1"/>
  <c r="AB245" i="1"/>
  <c r="AB248" i="1"/>
  <c r="AB249" i="1"/>
  <c r="AA281" i="1"/>
  <c r="AB293" i="1"/>
  <c r="AA326" i="1"/>
  <c r="AB340" i="1"/>
  <c r="AB393" i="1"/>
  <c r="AA405" i="1"/>
  <c r="AB417" i="1"/>
  <c r="AB418" i="1"/>
  <c r="AA433" i="1"/>
  <c r="AA437" i="1"/>
  <c r="AB461" i="1"/>
  <c r="AB473" i="1"/>
  <c r="AB479" i="1"/>
  <c r="AA107" i="1"/>
  <c r="AB111" i="1"/>
  <c r="AB142" i="1"/>
  <c r="AB177" i="1"/>
  <c r="AA213" i="1"/>
  <c r="AA223" i="1"/>
  <c r="AA230" i="1"/>
  <c r="AB234" i="1"/>
  <c r="AA237" i="1"/>
  <c r="AB241" i="1"/>
  <c r="AB265" i="1"/>
  <c r="AA270" i="1"/>
  <c r="AA324" i="1"/>
  <c r="AA325" i="1"/>
  <c r="AB326" i="1"/>
  <c r="AA354" i="1"/>
  <c r="AA355" i="1"/>
  <c r="AA356" i="1"/>
  <c r="AA358" i="1"/>
  <c r="AB378" i="1"/>
  <c r="AA386" i="1"/>
  <c r="AB391" i="1"/>
  <c r="AB396" i="1"/>
  <c r="AB405" i="1"/>
  <c r="AB408" i="1"/>
  <c r="AA413" i="1"/>
  <c r="AB465" i="1"/>
  <c r="AB467" i="1"/>
  <c r="AA468" i="1"/>
  <c r="AA471" i="1"/>
  <c r="AA163" i="1"/>
  <c r="AB189" i="1"/>
  <c r="AA202" i="1"/>
  <c r="AB213" i="1"/>
  <c r="AB216" i="1"/>
  <c r="AB223" i="1"/>
  <c r="AB230" i="1"/>
  <c r="AA233" i="1"/>
  <c r="AB237" i="1"/>
  <c r="AA291" i="1"/>
  <c r="AB325" i="1"/>
  <c r="AA353" i="1"/>
  <c r="AA384" i="1"/>
  <c r="AB386" i="1"/>
  <c r="AB433" i="1"/>
  <c r="AB471" i="1"/>
  <c r="AB110" i="1"/>
  <c r="AB163" i="1"/>
  <c r="AB175" i="1"/>
  <c r="AB185" i="1"/>
  <c r="AA187" i="1"/>
  <c r="AA203" i="1"/>
  <c r="AB226" i="1"/>
  <c r="AA229" i="1"/>
  <c r="AB233" i="1"/>
  <c r="AA257" i="1"/>
  <c r="AB261" i="1"/>
  <c r="AA382" i="1"/>
  <c r="AB453" i="1"/>
  <c r="AB182" i="1"/>
  <c r="AA182" i="1"/>
  <c r="AB206" i="1"/>
  <c r="AA206" i="1"/>
  <c r="AA109" i="1"/>
  <c r="AA115" i="1"/>
  <c r="AA120" i="1"/>
  <c r="AB121" i="1"/>
  <c r="AA113" i="1"/>
  <c r="AA119" i="1"/>
  <c r="AA124" i="1"/>
  <c r="AB125" i="1"/>
  <c r="AB166" i="1"/>
  <c r="AA166" i="1"/>
  <c r="AB108" i="1"/>
  <c r="AB119" i="1"/>
  <c r="AB124" i="1"/>
  <c r="AB190" i="1"/>
  <c r="AA190" i="1"/>
  <c r="AA112" i="1"/>
  <c r="AA111" i="1"/>
  <c r="AB174" i="1"/>
  <c r="AA174" i="1"/>
  <c r="U2" i="1"/>
  <c r="AA139" i="1"/>
  <c r="AA141" i="1"/>
  <c r="AA197" i="1"/>
  <c r="AA199" i="1"/>
  <c r="AA217" i="1"/>
  <c r="AA274" i="1"/>
  <c r="AB276" i="1"/>
  <c r="AB279" i="1"/>
  <c r="AA295" i="1"/>
  <c r="AA299" i="1"/>
  <c r="AA140" i="1"/>
  <c r="AB141" i="1"/>
  <c r="AB197" i="1"/>
  <c r="AB199" i="1"/>
  <c r="AA205" i="1"/>
  <c r="AA207" i="1"/>
  <c r="AA216" i="1"/>
  <c r="AB217" i="1"/>
  <c r="AA221" i="1"/>
  <c r="AA222" i="1"/>
  <c r="AA272" i="1"/>
  <c r="AB274" i="1"/>
  <c r="AB281" i="1"/>
  <c r="AA290" i="1"/>
  <c r="AB295" i="1"/>
  <c r="AB299" i="1"/>
  <c r="AB350" i="1"/>
  <c r="AB207" i="1"/>
  <c r="AB290" i="1"/>
  <c r="AB292" i="1"/>
  <c r="AB296" i="1"/>
  <c r="AB300" i="1"/>
  <c r="AA195" i="1"/>
  <c r="AA246" i="1"/>
  <c r="AA250" i="1"/>
  <c r="AA254" i="1"/>
  <c r="AA258" i="1"/>
  <c r="AA262" i="1"/>
  <c r="AB264" i="1"/>
  <c r="AA286" i="1"/>
  <c r="AA287" i="1"/>
  <c r="AA288" i="1"/>
  <c r="AA131" i="1"/>
  <c r="AA159" i="1"/>
  <c r="AA161" i="1"/>
  <c r="AB195" i="1"/>
  <c r="AB215" i="1"/>
  <c r="AB227" i="1"/>
  <c r="AB231" i="1"/>
  <c r="AA235" i="1"/>
  <c r="AA239" i="1"/>
  <c r="AA243" i="1"/>
  <c r="AA247" i="1"/>
  <c r="AA251" i="1"/>
  <c r="AA255" i="1"/>
  <c r="AA259" i="1"/>
  <c r="AB262" i="1"/>
  <c r="AB267" i="1"/>
  <c r="AB277" i="1"/>
  <c r="AB288" i="1"/>
  <c r="AB401" i="1"/>
  <c r="AA409" i="1"/>
  <c r="AB477" i="1"/>
  <c r="AB131" i="1"/>
  <c r="AB159" i="1"/>
  <c r="AB161" i="1"/>
  <c r="AB235" i="1"/>
  <c r="AB239" i="1"/>
  <c r="AB243" i="1"/>
  <c r="AB247" i="1"/>
  <c r="AB251" i="1"/>
  <c r="AB255" i="1"/>
  <c r="AB259" i="1"/>
  <c r="AB268" i="1"/>
  <c r="AA278" i="1"/>
  <c r="AA280" i="1"/>
  <c r="AA334" i="1"/>
  <c r="AA279" i="1"/>
  <c r="AB280" i="1"/>
  <c r="AB294" i="1"/>
  <c r="AB298" i="1"/>
  <c r="AB302" i="1"/>
  <c r="AB322" i="1"/>
  <c r="AB330" i="1"/>
  <c r="AA337" i="1"/>
  <c r="AB351" i="1"/>
  <c r="AB359" i="1"/>
  <c r="AA372" i="1"/>
  <c r="AA378" i="1"/>
  <c r="AA385" i="1"/>
  <c r="AA392" i="1"/>
  <c r="AA397" i="1"/>
  <c r="AB406" i="1"/>
  <c r="AB413" i="1"/>
  <c r="AA442" i="1"/>
  <c r="AA452" i="1"/>
  <c r="AB468" i="1"/>
  <c r="AA472" i="1"/>
  <c r="AA480" i="1"/>
  <c r="AB334" i="1"/>
  <c r="AB337" i="1"/>
  <c r="AB353" i="1"/>
  <c r="AB361" i="1"/>
  <c r="AB372" i="1"/>
  <c r="AA373" i="1"/>
  <c r="AB397" i="1"/>
  <c r="AA398" i="1"/>
  <c r="AB409" i="1"/>
  <c r="AB414" i="1"/>
  <c r="AB421" i="1"/>
  <c r="AB428" i="1"/>
  <c r="AB437" i="1"/>
  <c r="AB452" i="1"/>
  <c r="AA331" i="1"/>
  <c r="AA341" i="1"/>
  <c r="AA343" i="1"/>
  <c r="AB363" i="1"/>
  <c r="AB480" i="1"/>
  <c r="AB327" i="1"/>
  <c r="AB331" i="1"/>
  <c r="AA335" i="1"/>
  <c r="AB338" i="1"/>
  <c r="AB341" i="1"/>
  <c r="AA344" i="1"/>
  <c r="AA346" i="1"/>
  <c r="AB347" i="1"/>
  <c r="AB365" i="1"/>
  <c r="AA399" i="1"/>
  <c r="AB402" i="1"/>
  <c r="AA411" i="1"/>
  <c r="AB450" i="1"/>
  <c r="AA458" i="1"/>
  <c r="AB304" i="1"/>
  <c r="AB308" i="1"/>
  <c r="AB312" i="1"/>
  <c r="AB316" i="1"/>
  <c r="AB320" i="1"/>
  <c r="AB324" i="1"/>
  <c r="AB328" i="1"/>
  <c r="AB335" i="1"/>
  <c r="AB344" i="1"/>
  <c r="AB367" i="1"/>
  <c r="AA381" i="1"/>
  <c r="AB399" i="1"/>
  <c r="AB411" i="1"/>
  <c r="AB412" i="1"/>
  <c r="AA419" i="1"/>
  <c r="AB426" i="1"/>
  <c r="AB435" i="1"/>
  <c r="AA440" i="1"/>
  <c r="AA450" i="1"/>
  <c r="AB466" i="1"/>
  <c r="AA339" i="1"/>
  <c r="AB349" i="1"/>
  <c r="AB357" i="1"/>
  <c r="AB369" i="1"/>
  <c r="AA313" i="1"/>
  <c r="AA333" i="1"/>
  <c r="AB339" i="1"/>
  <c r="AA357" i="1"/>
  <c r="AA369" i="1"/>
  <c r="AB371" i="1"/>
  <c r="AA383" i="1"/>
  <c r="AB395" i="1"/>
  <c r="AA396" i="1"/>
  <c r="T3" i="1"/>
  <c r="AB160" i="1"/>
  <c r="AA160" i="1"/>
  <c r="AB168" i="1"/>
  <c r="AA168" i="1"/>
  <c r="AB188" i="1"/>
  <c r="AA188" i="1"/>
  <c r="AB212" i="1"/>
  <c r="AB220" i="1"/>
  <c r="AA220" i="1"/>
  <c r="AB176" i="1"/>
  <c r="AA176" i="1"/>
  <c r="AB228" i="1"/>
  <c r="AA228" i="1"/>
  <c r="AB164" i="1"/>
  <c r="AA164" i="1"/>
  <c r="AB208" i="1"/>
  <c r="AB236" i="1"/>
  <c r="AA236" i="1"/>
  <c r="AB184" i="1"/>
  <c r="AA184" i="1"/>
  <c r="AB172" i="1"/>
  <c r="AA172" i="1"/>
  <c r="AB200" i="1"/>
  <c r="AA200" i="1"/>
  <c r="AB204" i="1"/>
  <c r="AB192" i="1"/>
  <c r="AA192" i="1"/>
  <c r="AB180" i="1"/>
  <c r="AA180" i="1"/>
  <c r="AB196" i="1"/>
  <c r="AA196" i="1"/>
  <c r="AB224" i="1"/>
  <c r="AA224" i="1"/>
  <c r="AB219" i="1"/>
  <c r="AB232" i="1"/>
  <c r="AA232" i="1"/>
  <c r="AA277" i="1"/>
  <c r="AA289" i="1"/>
  <c r="AB272" i="1"/>
  <c r="AA240" i="1"/>
  <c r="AA244" i="1"/>
  <c r="AA248" i="1"/>
  <c r="AA252" i="1"/>
  <c r="AA256" i="1"/>
  <c r="AA260" i="1"/>
  <c r="AA269" i="1"/>
  <c r="AA271" i="1"/>
  <c r="AA273" i="1"/>
  <c r="AA285" i="1"/>
  <c r="AA345" i="1"/>
  <c r="AA342" i="1"/>
  <c r="AA389" i="1"/>
  <c r="AB381" i="1"/>
  <c r="AB385" i="1"/>
  <c r="AB389" i="1"/>
  <c r="AB404" i="1"/>
  <c r="AA446" i="1"/>
  <c r="AA464" i="1"/>
  <c r="AB400" i="1"/>
  <c r="AA438" i="1"/>
  <c r="AB446" i="1"/>
  <c r="AA454" i="1"/>
  <c r="AB464" i="1"/>
  <c r="AA470" i="1"/>
  <c r="AB478" i="1"/>
  <c r="AA478" i="1"/>
  <c r="AB438" i="1"/>
  <c r="AA448" i="1"/>
  <c r="AB454" i="1"/>
  <c r="AB470" i="1"/>
  <c r="AB442" i="1"/>
  <c r="AB448" i="1"/>
  <c r="AB460" i="1"/>
  <c r="AA466" i="1"/>
  <c r="AA444" i="1"/>
  <c r="AB456" i="1"/>
  <c r="AA462" i="1"/>
  <c r="AB472" i="1"/>
  <c r="AA474" i="1"/>
  <c r="AB444" i="1"/>
  <c r="AB462" i="1"/>
  <c r="AB476" i="1"/>
  <c r="AA476" i="1"/>
</calcChain>
</file>

<file path=xl/sharedStrings.xml><?xml version="1.0" encoding="utf-8"?>
<sst xmlns="http://schemas.openxmlformats.org/spreadsheetml/2006/main" count="81" uniqueCount="48">
  <si>
    <t>Tanggal</t>
  </si>
  <si>
    <t>% Cakupan KTP DKI Dosis 1</t>
  </si>
  <si>
    <t>% Cakupan KTP DKI Dosis 2</t>
  </si>
  <si>
    <t>Target Vaksinasi Tenaga Kesehatan</t>
  </si>
  <si>
    <t>Vaksinasi 1 Tenaga Kesehatan</t>
  </si>
  <si>
    <t>Vaksinasi 2 Tenaga Kesehatan</t>
  </si>
  <si>
    <t>Persentase 1 Tenaga Kesehatan</t>
  </si>
  <si>
    <t>Persentase 2 Tenaga Kesehatan</t>
  </si>
  <si>
    <t>Target Vaksinasi Lansia</t>
  </si>
  <si>
    <t>Vaksinasi 1 Lansia</t>
  </si>
  <si>
    <t>Vaksinasi 2 Lansia</t>
  </si>
  <si>
    <t>Persentase 1 Lansia</t>
  </si>
  <si>
    <t>Persentase 2 Lansia</t>
  </si>
  <si>
    <t>Target Vaksinasi Pelayan Publik</t>
  </si>
  <si>
    <t>Vaksinasi 1 Pelayan Publik</t>
  </si>
  <si>
    <t>Vaksinasi 2 Pelayan Publik</t>
  </si>
  <si>
    <t>Persentase 1 Pelayan Publik</t>
  </si>
  <si>
    <t>Persentase 2 Pelayan Publik</t>
  </si>
  <si>
    <t>Vaksinasi 1 Harian</t>
  </si>
  <si>
    <t>Vaksinasi 2 Harian</t>
  </si>
  <si>
    <t>Persentase 2 Total</t>
  </si>
  <si>
    <t xml:space="preserve">Persentase 1 Total </t>
  </si>
  <si>
    <t>Target Vaksinasi 18 - 59 Tahun</t>
  </si>
  <si>
    <t>Vaksinasi 1 18 - 59 Tahun</t>
  </si>
  <si>
    <t>Vaksinasi 2 18 - 59 Tahun</t>
  </si>
  <si>
    <t>Persentase 1 18 - 59 Tahun</t>
  </si>
  <si>
    <t>Persentase 2 18 - 59 Tahun</t>
  </si>
  <si>
    <t>Target Vaksinasi 12 - 17 Tahun</t>
  </si>
  <si>
    <t>Vaksinasi 1 12 - 17 Tahun</t>
  </si>
  <si>
    <t>Vaksinasi 2 12 - 17 Tahun</t>
  </si>
  <si>
    <t>Persentase 1 12 - 17 Tahun</t>
  </si>
  <si>
    <t>Persentase 2 12 - 17 Tahun</t>
  </si>
  <si>
    <t xml:space="preserve">Target Vaksinasi 6 - 11 Tahun </t>
  </si>
  <si>
    <t xml:space="preserve">Vaksinasi 1 6 - 11 Tahun </t>
  </si>
  <si>
    <t xml:space="preserve">Vaksinasi 2 6 - 11 Tahun </t>
  </si>
  <si>
    <t xml:space="preserve">Persentase 2 6 - 11 Tahun </t>
  </si>
  <si>
    <t xml:space="preserve">Persentase 1 6 - 11 Tahun </t>
  </si>
  <si>
    <t>KTP DKI Dosis 1</t>
  </si>
  <si>
    <t>KTP Non - DKI Dosis 1</t>
  </si>
  <si>
    <t>% KTP DKI Dosis 1</t>
  </si>
  <si>
    <t>% KTP Non - DKI Dosis 1</t>
  </si>
  <si>
    <t>KTP DKI Dosis 2</t>
  </si>
  <si>
    <t>KTP Non - DKI  Dosis 2</t>
  </si>
  <si>
    <t>% KTP DKI Dosis 2</t>
  </si>
  <si>
    <t>% KTP Non - DKI Dosis 2</t>
  </si>
  <si>
    <t xml:space="preserve">Target Vaksinasi Total </t>
  </si>
  <si>
    <t xml:space="preserve">Vaksinasi 1 Total </t>
  </si>
  <si>
    <t xml:space="preserve">Vaksinasi 2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</si>
</sst>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0.0%"/>
    <numFmt numFmtId="166" formatCode="d\ mmmm\ yyyy"/>
  </numFmts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name val="Arial"/>
    </font>
    <font>
      <sz val="10"/>
      <color theme="1"/>
      <name val="Calibri"/>
      <scheme val="minor"/>
    </font>
    <font>
      <sz val="10"/>
      <color theme="1"/>
      <name val="Arial"/>
    </font>
    <font>
      <sz val="11"/>
      <color rgb="FF000000"/>
      <name val="Arial"/>
    </font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1" fillId="0" borderId="0" xfId="0" applyNumberFormat="1" applyFont="1" applyFill="1" applyBorder="1" applyAlignment="1">
      <alignment horizontal="center" vertical="top"/>
    </xf>
    <xf numFmtId="165" fontId="1" fillId="0" borderId="0" xfId="0" applyNumberFormat="1" applyFont="1" applyFill="1" applyBorder="1" applyAlignment="1">
      <alignment horizontal="center" vertical="top"/>
    </xf>
    <xf numFmtId="3" fontId="1" fillId="0" borderId="0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/>
    <xf numFmtId="0" fontId="0" fillId="0" borderId="0" xfId="0" applyBorder="1"/>
    <xf numFmtId="164" fontId="1" fillId="0" borderId="0" xfId="0" applyNumberFormat="1" applyFont="1" applyFill="1" applyBorder="1" applyAlignment="1">
      <alignment vertical="top"/>
    </xf>
    <xf numFmtId="164" fontId="1" fillId="0" borderId="0" xfId="0" applyNumberFormat="1" applyFont="1" applyFill="1" applyBorder="1" applyAlignment="1"/>
    <xf numFmtId="164" fontId="9" fillId="0" borderId="0" xfId="0" applyNumberFormat="1" applyFont="1" applyAlignment="1">
      <alignment horizontal="left" vertical="top"/>
    </xf>
    <xf numFmtId="165" fontId="9" fillId="0" borderId="0" xfId="0" applyNumberFormat="1" applyFont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3" fontId="9" fillId="0" borderId="0" xfId="0" applyNumberFormat="1" applyFont="1" applyAlignment="1">
      <alignment horizontal="left" vertical="top"/>
    </xf>
    <xf numFmtId="0" fontId="0" fillId="0" borderId="0" xfId="0" applyFill="1"/>
    <xf numFmtId="0" fontId="1" fillId="0" borderId="1" xfId="0" applyFont="1" applyFill="1" applyBorder="1" applyAlignment="1">
      <alignment vertical="center"/>
    </xf>
    <xf numFmtId="164" fontId="1" fillId="0" borderId="1" xfId="0" applyNumberFormat="1" applyFont="1" applyFill="1" applyBorder="1" applyAlignment="1">
      <alignment horizontal="center" vertical="top"/>
    </xf>
    <xf numFmtId="165" fontId="7" fillId="0" borderId="1" xfId="0" applyNumberFormat="1" applyFont="1" applyFill="1" applyBorder="1" applyAlignment="1">
      <alignment horizontal="center" vertical="top"/>
    </xf>
    <xf numFmtId="164" fontId="7" fillId="0" borderId="1" xfId="0" applyNumberFormat="1" applyFont="1" applyFill="1" applyBorder="1" applyAlignment="1">
      <alignment horizontal="center" vertical="top"/>
    </xf>
    <xf numFmtId="10" fontId="7" fillId="0" borderId="1" xfId="0" applyNumberFormat="1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/>
    </xf>
    <xf numFmtId="0" fontId="0" fillId="0" borderId="1" xfId="0" applyFill="1" applyBorder="1"/>
    <xf numFmtId="165" fontId="7" fillId="0" borderId="3" xfId="0" applyNumberFormat="1" applyFont="1" applyFill="1" applyBorder="1" applyAlignment="1">
      <alignment horizontal="center" vertical="top"/>
    </xf>
    <xf numFmtId="0" fontId="0" fillId="0" borderId="2" xfId="0" applyFill="1" applyBorder="1"/>
    <xf numFmtId="164" fontId="7" fillId="0" borderId="0" xfId="0" applyNumberFormat="1" applyFont="1" applyFill="1" applyBorder="1" applyAlignment="1">
      <alignment horizontal="center" vertical="top"/>
    </xf>
    <xf numFmtId="10" fontId="7" fillId="0" borderId="0" xfId="0" applyNumberFormat="1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165" fontId="7" fillId="0" borderId="0" xfId="0" applyNumberFormat="1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/>
    </xf>
    <xf numFmtId="0" fontId="0" fillId="0" borderId="0" xfId="0" applyFill="1" applyBorder="1"/>
    <xf numFmtId="164" fontId="1" fillId="0" borderId="0" xfId="0" applyNumberFormat="1" applyFont="1" applyFill="1" applyBorder="1" applyAlignment="1">
      <alignment vertical="top" wrapText="1"/>
    </xf>
    <xf numFmtId="164" fontId="1" fillId="0" borderId="0" xfId="0" applyNumberFormat="1" applyFont="1" applyFill="1" applyBorder="1" applyAlignment="1">
      <alignment horizontal="left" vertical="top"/>
    </xf>
    <xf numFmtId="165" fontId="1" fillId="0" borderId="0" xfId="0" applyNumberFormat="1" applyFont="1" applyFill="1" applyBorder="1" applyAlignment="1">
      <alignment horizontal="left" vertical="top"/>
    </xf>
    <xf numFmtId="164" fontId="3" fillId="0" borderId="0" xfId="0" applyNumberFormat="1" applyFont="1" applyFill="1" applyBorder="1" applyAlignment="1">
      <alignment horizontal="left" vertical="top"/>
    </xf>
    <xf numFmtId="164" fontId="4" fillId="0" borderId="0" xfId="0" applyNumberFormat="1" applyFont="1" applyFill="1" applyBorder="1" applyAlignment="1">
      <alignment horizontal="left" vertical="top"/>
    </xf>
    <xf numFmtId="164" fontId="6" fillId="0" borderId="0" xfId="0" applyNumberFormat="1" applyFont="1" applyFill="1" applyBorder="1" applyAlignment="1">
      <alignment horizontal="left" vertical="top"/>
    </xf>
    <xf numFmtId="166" fontId="1" fillId="0" borderId="1" xfId="0" applyNumberFormat="1" applyFont="1" applyFill="1" applyBorder="1" applyAlignment="1">
      <alignment horizontal="left" vertical="top"/>
    </xf>
    <xf numFmtId="164" fontId="1" fillId="0" borderId="1" xfId="0" applyNumberFormat="1" applyFont="1" applyFill="1" applyBorder="1" applyAlignment="1">
      <alignment horizontal="left" vertical="top"/>
    </xf>
    <xf numFmtId="165" fontId="1" fillId="0" borderId="1" xfId="0" applyNumberFormat="1" applyFont="1" applyFill="1" applyBorder="1" applyAlignment="1">
      <alignment horizontal="left" vertical="top"/>
    </xf>
    <xf numFmtId="10" fontId="1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5" fontId="1" fillId="0" borderId="0" xfId="0" applyNumberFormat="1" applyFont="1" applyFill="1" applyBorder="1" applyAlignment="1">
      <alignment vertical="top" wrapText="1"/>
    </xf>
    <xf numFmtId="165" fontId="1" fillId="0" borderId="0" xfId="0" applyNumberFormat="1" applyFont="1" applyFill="1" applyBorder="1" applyAlignment="1">
      <alignment vertical="center" wrapText="1"/>
    </xf>
    <xf numFmtId="164" fontId="1" fillId="0" borderId="0" xfId="0" applyNumberFormat="1" applyFont="1" applyFill="1" applyBorder="1" applyAlignment="1">
      <alignment horizontal="center" vertical="top" wrapText="1"/>
    </xf>
    <xf numFmtId="164" fontId="3" fillId="0" borderId="1" xfId="0" applyNumberFormat="1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3" fontId="1" fillId="0" borderId="0" xfId="0" applyNumberFormat="1" applyFont="1" applyFill="1" applyBorder="1" applyAlignment="1">
      <alignment horizontal="left" vertical="top"/>
    </xf>
    <xf numFmtId="164" fontId="4" fillId="0" borderId="1" xfId="0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164" fontId="5" fillId="0" borderId="1" xfId="0" applyNumberFormat="1" applyFont="1" applyFill="1" applyBorder="1" applyAlignment="1">
      <alignment horizontal="left" vertical="top"/>
    </xf>
    <xf numFmtId="164" fontId="5" fillId="0" borderId="0" xfId="0" applyNumberFormat="1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10" fontId="5" fillId="0" borderId="1" xfId="0" applyNumberFormat="1" applyFont="1" applyFill="1" applyBorder="1" applyAlignment="1">
      <alignment horizontal="left" vertical="top"/>
    </xf>
    <xf numFmtId="164" fontId="7" fillId="0" borderId="1" xfId="0" applyNumberFormat="1" applyFont="1" applyFill="1" applyBorder="1" applyAlignment="1">
      <alignment horizontal="left" vertical="top"/>
    </xf>
    <xf numFmtId="165" fontId="7" fillId="0" borderId="1" xfId="0" applyNumberFormat="1" applyFont="1" applyFill="1" applyBorder="1" applyAlignment="1">
      <alignment horizontal="left" vertical="top"/>
    </xf>
    <xf numFmtId="164" fontId="9" fillId="0" borderId="1" xfId="0" applyNumberFormat="1" applyFont="1" applyFill="1" applyBorder="1" applyAlignment="1">
      <alignment horizontal="left" vertical="top"/>
    </xf>
    <xf numFmtId="49" fontId="7" fillId="0" borderId="1" xfId="0" applyNumberFormat="1" applyFont="1" applyFill="1" applyBorder="1" applyAlignment="1">
      <alignment horizontal="left" vertical="top"/>
    </xf>
    <xf numFmtId="3" fontId="7" fillId="0" borderId="1" xfId="0" applyNumberFormat="1" applyFont="1" applyFill="1" applyBorder="1" applyAlignment="1">
      <alignment horizontal="left" vertical="top"/>
    </xf>
    <xf numFmtId="164" fontId="10" fillId="0" borderId="1" xfId="0" applyNumberFormat="1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164" fontId="11" fillId="0" borderId="1" xfId="0" applyNumberFormat="1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164" fontId="12" fillId="0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69D42-FA58-4B44-9B0A-B6EB7ADF6451}">
  <dimension ref="A1:CJ482"/>
  <sheetViews>
    <sheetView topLeftCell="A76" zoomScale="10" zoomScaleNormal="10" workbookViewId="0">
      <selection activeCell="AV34" sqref="A1:XFD1048576"/>
    </sheetView>
  </sheetViews>
  <sheetFormatPr defaultColWidth="40.7109375" defaultRowHeight="15" x14ac:dyDescent="0.25"/>
  <cols>
    <col min="1" max="48" width="40.7109375" style="12"/>
    <col min="49" max="88" width="40.7109375" style="28"/>
    <col min="89" max="16384" width="40.7109375" style="12"/>
  </cols>
  <sheetData>
    <row r="1" spans="1:88" x14ac:dyDescent="0.25">
      <c r="A1" s="13" t="s">
        <v>0</v>
      </c>
      <c r="B1" s="14" t="s">
        <v>3</v>
      </c>
      <c r="C1" s="14" t="s">
        <v>4</v>
      </c>
      <c r="D1" s="14" t="s">
        <v>5</v>
      </c>
      <c r="E1" s="15" t="s">
        <v>6</v>
      </c>
      <c r="F1" s="15" t="s">
        <v>7</v>
      </c>
      <c r="G1" s="16" t="s">
        <v>8</v>
      </c>
      <c r="H1" s="16" t="s">
        <v>9</v>
      </c>
      <c r="I1" s="16" t="s">
        <v>10</v>
      </c>
      <c r="J1" s="17" t="s">
        <v>11</v>
      </c>
      <c r="K1" s="17" t="s">
        <v>12</v>
      </c>
      <c r="L1" s="16" t="s">
        <v>13</v>
      </c>
      <c r="M1" s="16" t="s">
        <v>14</v>
      </c>
      <c r="N1" s="16" t="s">
        <v>15</v>
      </c>
      <c r="O1" s="15" t="s">
        <v>16</v>
      </c>
      <c r="P1" s="15" t="s">
        <v>17</v>
      </c>
      <c r="Q1" s="16" t="s">
        <v>45</v>
      </c>
      <c r="R1" s="16" t="s">
        <v>46</v>
      </c>
      <c r="S1" s="16" t="s">
        <v>47</v>
      </c>
      <c r="T1" s="15" t="s">
        <v>21</v>
      </c>
      <c r="U1" s="15" t="s">
        <v>20</v>
      </c>
      <c r="V1" s="16" t="s">
        <v>18</v>
      </c>
      <c r="W1" s="16" t="s">
        <v>19</v>
      </c>
      <c r="X1" s="16" t="s">
        <v>22</v>
      </c>
      <c r="Y1" s="16" t="s">
        <v>23</v>
      </c>
      <c r="Z1" s="16" t="s">
        <v>24</v>
      </c>
      <c r="AA1" s="15" t="s">
        <v>25</v>
      </c>
      <c r="AB1" s="15" t="s">
        <v>26</v>
      </c>
      <c r="AC1" s="16" t="s">
        <v>27</v>
      </c>
      <c r="AD1" s="16" t="s">
        <v>28</v>
      </c>
      <c r="AE1" s="16" t="s">
        <v>29</v>
      </c>
      <c r="AF1" s="15" t="s">
        <v>30</v>
      </c>
      <c r="AG1" s="15" t="s">
        <v>31</v>
      </c>
      <c r="AH1" s="16" t="s">
        <v>32</v>
      </c>
      <c r="AI1" s="16" t="s">
        <v>33</v>
      </c>
      <c r="AJ1" s="16" t="s">
        <v>34</v>
      </c>
      <c r="AK1" s="17" t="s">
        <v>36</v>
      </c>
      <c r="AL1" s="17" t="s">
        <v>35</v>
      </c>
      <c r="AM1" s="18" t="s">
        <v>37</v>
      </c>
      <c r="AN1" s="18" t="s">
        <v>38</v>
      </c>
      <c r="AO1" s="15" t="s">
        <v>39</v>
      </c>
      <c r="AP1" s="15" t="s">
        <v>40</v>
      </c>
      <c r="AQ1" s="18" t="s">
        <v>41</v>
      </c>
      <c r="AR1" s="18" t="s">
        <v>42</v>
      </c>
      <c r="AS1" s="15" t="s">
        <v>43</v>
      </c>
      <c r="AT1" s="15" t="s">
        <v>44</v>
      </c>
      <c r="AU1" s="19" t="s">
        <v>1</v>
      </c>
      <c r="AV1" s="19" t="s">
        <v>2</v>
      </c>
      <c r="AW1" s="6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1"/>
      <c r="BY1" s="1"/>
      <c r="BZ1" s="3"/>
      <c r="CA1" s="2"/>
      <c r="CB1" s="2"/>
      <c r="CC1" s="2"/>
      <c r="CD1" s="2"/>
      <c r="CE1" s="6"/>
      <c r="CF1" s="4"/>
      <c r="CG1" s="4"/>
      <c r="CH1" s="4"/>
      <c r="CI1" s="6"/>
      <c r="CJ1" s="4"/>
    </row>
    <row r="2" spans="1:88" x14ac:dyDescent="0.25">
      <c r="A2" s="35">
        <v>44260</v>
      </c>
      <c r="B2" s="36">
        <v>112301</v>
      </c>
      <c r="C2" s="36">
        <v>141425</v>
      </c>
      <c r="D2" s="36">
        <v>91078</v>
      </c>
      <c r="E2" s="37">
        <f t="shared" ref="E2:E256" si="0">C2/B2</f>
        <v>1.2593387414181529</v>
      </c>
      <c r="F2" s="37">
        <f t="shared" ref="F2:F256" si="1">D2/B2</f>
        <v>0.81101682086535298</v>
      </c>
      <c r="G2" s="36">
        <v>911631</v>
      </c>
      <c r="H2" s="36">
        <v>76451</v>
      </c>
      <c r="I2" s="36">
        <v>0</v>
      </c>
      <c r="J2" s="38">
        <f t="shared" ref="J2:J256" si="2">H2/G2</f>
        <v>8.386178179548523E-2</v>
      </c>
      <c r="K2" s="38">
        <f t="shared" ref="K2:K256" si="3">I2/G2</f>
        <v>0</v>
      </c>
      <c r="L2" s="36">
        <v>1976757</v>
      </c>
      <c r="M2" s="36">
        <v>64121</v>
      </c>
      <c r="N2" s="36">
        <v>0</v>
      </c>
      <c r="O2" s="37">
        <f t="shared" ref="O2:O256" si="4">M2/L2</f>
        <v>3.2437472081798625E-2</v>
      </c>
      <c r="P2" s="37">
        <f t="shared" ref="P2:P256" si="5">N2/L2</f>
        <v>0</v>
      </c>
      <c r="Q2" s="36">
        <f t="shared" ref="Q2:Q3" si="6">SUM(B2,G2,L2)</f>
        <v>3000689</v>
      </c>
      <c r="R2" s="36">
        <f t="shared" ref="R2:S17" si="7">C2+H2+M2</f>
        <v>281997</v>
      </c>
      <c r="S2" s="36">
        <f t="shared" si="7"/>
        <v>91078</v>
      </c>
      <c r="T2" s="37">
        <f t="shared" ref="T2:T256" si="8">R2/Q2</f>
        <v>9.3977416520005908E-2</v>
      </c>
      <c r="U2" s="37">
        <f t="shared" ref="U2:U256" si="9">S2/Q2</f>
        <v>3.0352362407433758E-2</v>
      </c>
      <c r="V2" s="36"/>
      <c r="W2" s="36"/>
      <c r="X2" s="36"/>
      <c r="Y2" s="36"/>
      <c r="Z2" s="36"/>
      <c r="AA2" s="37"/>
      <c r="AB2" s="37"/>
      <c r="AC2" s="36"/>
      <c r="AD2" s="36"/>
      <c r="AE2" s="36"/>
      <c r="AF2" s="37"/>
      <c r="AG2" s="37"/>
      <c r="AH2" s="39"/>
      <c r="AI2" s="39"/>
      <c r="AJ2" s="39"/>
      <c r="AK2" s="38"/>
      <c r="AL2" s="38"/>
      <c r="AM2" s="39"/>
      <c r="AN2" s="39"/>
      <c r="AO2" s="37"/>
      <c r="AP2" s="37"/>
      <c r="AQ2" s="37"/>
      <c r="AR2" s="37"/>
      <c r="AS2" s="37"/>
      <c r="AT2" s="37"/>
      <c r="AU2" s="38"/>
      <c r="AV2" s="38"/>
      <c r="AW2" s="29"/>
      <c r="AX2" s="4"/>
      <c r="AY2" s="4"/>
      <c r="AZ2" s="4"/>
      <c r="BA2" s="4"/>
      <c r="BB2" s="29"/>
      <c r="BC2" s="4"/>
      <c r="BD2" s="4"/>
      <c r="BE2" s="4"/>
      <c r="BF2" s="4"/>
      <c r="BG2" s="29"/>
      <c r="BH2" s="4"/>
      <c r="BI2" s="4"/>
      <c r="BJ2" s="4"/>
      <c r="BK2" s="4"/>
      <c r="BL2" s="29"/>
      <c r="BM2" s="4"/>
      <c r="BN2" s="4"/>
      <c r="BO2" s="4"/>
      <c r="BP2" s="4"/>
      <c r="BQ2" s="29"/>
      <c r="BR2" s="4"/>
      <c r="BS2" s="29"/>
      <c r="BT2" s="4"/>
      <c r="BU2" s="4"/>
      <c r="BV2" s="4"/>
      <c r="BW2" s="4"/>
      <c r="BX2" s="29"/>
      <c r="BY2" s="4"/>
      <c r="BZ2" s="4"/>
      <c r="CA2" s="4"/>
      <c r="CB2" s="4"/>
      <c r="CC2" s="40"/>
      <c r="CD2" s="41"/>
      <c r="CE2" s="29"/>
      <c r="CF2" s="4"/>
      <c r="CG2" s="29"/>
      <c r="CH2" s="4"/>
      <c r="CI2" s="42"/>
      <c r="CJ2" s="42"/>
    </row>
    <row r="3" spans="1:88" x14ac:dyDescent="0.25">
      <c r="A3" s="35">
        <v>44261</v>
      </c>
      <c r="B3" s="36">
        <v>112301</v>
      </c>
      <c r="C3" s="43">
        <v>144046</v>
      </c>
      <c r="D3" s="43">
        <v>91379</v>
      </c>
      <c r="E3" s="37">
        <f t="shared" si="0"/>
        <v>1.2826778034033535</v>
      </c>
      <c r="F3" s="37">
        <f t="shared" si="1"/>
        <v>0.8136971175679647</v>
      </c>
      <c r="G3" s="36">
        <v>911631</v>
      </c>
      <c r="H3" s="43">
        <v>79421</v>
      </c>
      <c r="I3" s="43">
        <v>0</v>
      </c>
      <c r="J3" s="38">
        <f t="shared" si="2"/>
        <v>8.7119678905171055E-2</v>
      </c>
      <c r="K3" s="38">
        <f t="shared" si="3"/>
        <v>0</v>
      </c>
      <c r="L3" s="36">
        <v>1976757</v>
      </c>
      <c r="M3" s="43">
        <v>66484</v>
      </c>
      <c r="N3" s="43">
        <v>0</v>
      </c>
      <c r="O3" s="37">
        <f t="shared" si="4"/>
        <v>3.3632864332844147E-2</v>
      </c>
      <c r="P3" s="37">
        <f t="shared" si="5"/>
        <v>0</v>
      </c>
      <c r="Q3" s="36">
        <f t="shared" si="6"/>
        <v>3000689</v>
      </c>
      <c r="R3" s="36">
        <f t="shared" si="7"/>
        <v>289951</v>
      </c>
      <c r="S3" s="36">
        <f t="shared" si="7"/>
        <v>91379</v>
      </c>
      <c r="T3" s="37">
        <f t="shared" si="8"/>
        <v>9.6628141070267529E-2</v>
      </c>
      <c r="U3" s="37">
        <f t="shared" si="9"/>
        <v>3.0452672702835915E-2</v>
      </c>
      <c r="V3" s="36"/>
      <c r="W3" s="36"/>
      <c r="X3" s="36"/>
      <c r="Y3" s="36"/>
      <c r="Z3" s="36"/>
      <c r="AA3" s="37"/>
      <c r="AB3" s="37"/>
      <c r="AC3" s="36"/>
      <c r="AD3" s="36"/>
      <c r="AE3" s="36"/>
      <c r="AF3" s="37"/>
      <c r="AG3" s="37"/>
      <c r="AH3" s="39"/>
      <c r="AI3" s="39"/>
      <c r="AJ3" s="39"/>
      <c r="AK3" s="38"/>
      <c r="AL3" s="38"/>
      <c r="AM3" s="39"/>
      <c r="AN3" s="39"/>
      <c r="AO3" s="37"/>
      <c r="AP3" s="37"/>
      <c r="AQ3" s="37"/>
      <c r="AR3" s="37"/>
      <c r="AS3" s="37"/>
      <c r="AT3" s="37"/>
      <c r="AU3" s="38"/>
      <c r="AV3" s="38"/>
      <c r="AW3" s="7"/>
      <c r="AX3" s="1"/>
      <c r="AY3" s="1"/>
      <c r="AZ3" s="2"/>
      <c r="BA3" s="2"/>
      <c r="BB3" s="1"/>
      <c r="BC3" s="1"/>
      <c r="BD3" s="1"/>
      <c r="BE3" s="2"/>
      <c r="BF3" s="2"/>
      <c r="BG3" s="1"/>
      <c r="BH3" s="1"/>
      <c r="BI3" s="1"/>
      <c r="BJ3" s="2"/>
      <c r="BK3" s="2"/>
      <c r="BL3" s="1"/>
      <c r="BM3" s="1"/>
      <c r="BN3" s="1"/>
      <c r="BO3" s="2"/>
      <c r="BP3" s="2"/>
      <c r="BQ3" s="1"/>
      <c r="BR3" s="1"/>
      <c r="BS3" s="1"/>
      <c r="BT3" s="1"/>
      <c r="BU3" s="1"/>
      <c r="BV3" s="2"/>
      <c r="BW3" s="2"/>
      <c r="BX3" s="1"/>
      <c r="BY3" s="1"/>
      <c r="BZ3" s="3"/>
      <c r="CA3" s="2"/>
      <c r="CB3" s="2"/>
      <c r="CC3" s="4"/>
      <c r="CD3" s="4"/>
      <c r="CE3" s="1"/>
      <c r="CF3" s="1"/>
      <c r="CG3" s="1"/>
      <c r="CH3" s="1"/>
      <c r="CI3" s="1"/>
      <c r="CJ3" s="1"/>
    </row>
    <row r="4" spans="1:88" x14ac:dyDescent="0.25">
      <c r="A4" s="35">
        <v>44262</v>
      </c>
      <c r="B4" s="36">
        <v>112301</v>
      </c>
      <c r="C4" s="43">
        <v>177126</v>
      </c>
      <c r="D4" s="43">
        <v>91460</v>
      </c>
      <c r="E4" s="37">
        <f t="shared" si="0"/>
        <v>1.5772433014844036</v>
      </c>
      <c r="F4" s="37">
        <f t="shared" si="1"/>
        <v>0.8144183934248137</v>
      </c>
      <c r="G4" s="36">
        <v>911631</v>
      </c>
      <c r="H4" s="43">
        <v>83628</v>
      </c>
      <c r="I4" s="43">
        <v>0</v>
      </c>
      <c r="J4" s="38">
        <f t="shared" si="2"/>
        <v>9.173448467636576E-2</v>
      </c>
      <c r="K4" s="38">
        <f t="shared" si="3"/>
        <v>0</v>
      </c>
      <c r="L4" s="36">
        <v>1976757</v>
      </c>
      <c r="M4" s="43">
        <v>73752</v>
      </c>
      <c r="N4" s="43">
        <v>2514</v>
      </c>
      <c r="O4" s="37">
        <f t="shared" si="4"/>
        <v>3.7309593440164879E-2</v>
      </c>
      <c r="P4" s="37">
        <f t="shared" si="5"/>
        <v>1.2717799911673513E-3</v>
      </c>
      <c r="Q4" s="36">
        <v>3000689</v>
      </c>
      <c r="R4" s="36">
        <f t="shared" si="7"/>
        <v>334506</v>
      </c>
      <c r="S4" s="36">
        <f t="shared" si="7"/>
        <v>93974</v>
      </c>
      <c r="T4" s="37">
        <f t="shared" si="8"/>
        <v>0.1114763975873541</v>
      </c>
      <c r="U4" s="37">
        <f t="shared" si="9"/>
        <v>3.1317474086784737E-2</v>
      </c>
      <c r="V4" s="36"/>
      <c r="W4" s="36"/>
      <c r="X4" s="36"/>
      <c r="Y4" s="36"/>
      <c r="Z4" s="36"/>
      <c r="AA4" s="37"/>
      <c r="AB4" s="37"/>
      <c r="AC4" s="36"/>
      <c r="AD4" s="36"/>
      <c r="AE4" s="36"/>
      <c r="AF4" s="37"/>
      <c r="AG4" s="37"/>
      <c r="AH4" s="39"/>
      <c r="AI4" s="39"/>
      <c r="AJ4" s="39"/>
      <c r="AK4" s="38"/>
      <c r="AL4" s="38"/>
      <c r="AM4" s="39"/>
      <c r="AN4" s="39"/>
      <c r="AO4" s="37"/>
      <c r="AP4" s="37"/>
      <c r="AQ4" s="37"/>
      <c r="AR4" s="37"/>
      <c r="AS4" s="37"/>
      <c r="AT4" s="37"/>
      <c r="AU4" s="38"/>
      <c r="AV4" s="38"/>
      <c r="AW4" s="30"/>
      <c r="AX4" s="30"/>
      <c r="AY4" s="30"/>
      <c r="AZ4" s="31"/>
      <c r="BA4" s="31"/>
      <c r="BB4" s="32"/>
      <c r="BC4" s="32"/>
      <c r="BD4" s="32"/>
      <c r="BE4" s="31"/>
      <c r="BF4" s="31"/>
      <c r="BG4" s="30"/>
      <c r="BH4" s="30"/>
      <c r="BI4" s="30"/>
      <c r="BJ4" s="31"/>
      <c r="BK4" s="31"/>
      <c r="BL4" s="30"/>
      <c r="BM4" s="30"/>
      <c r="BN4" s="30"/>
      <c r="BO4" s="31"/>
      <c r="BP4" s="31"/>
      <c r="BQ4" s="30"/>
      <c r="BR4" s="30"/>
      <c r="BS4" s="30"/>
      <c r="BT4" s="30"/>
      <c r="BU4" s="30"/>
      <c r="BV4" s="44"/>
      <c r="BW4" s="44"/>
      <c r="BX4" s="30"/>
      <c r="BY4" s="30"/>
      <c r="BZ4" s="45"/>
      <c r="CA4" s="31"/>
      <c r="CB4" s="31"/>
      <c r="CC4" s="31"/>
      <c r="CD4" s="31"/>
      <c r="CE4" s="30"/>
      <c r="CF4" s="30"/>
      <c r="CG4" s="30"/>
      <c r="CH4" s="30"/>
      <c r="CI4" s="30"/>
      <c r="CJ4" s="30"/>
    </row>
    <row r="5" spans="1:88" x14ac:dyDescent="0.25">
      <c r="A5" s="35">
        <v>44263</v>
      </c>
      <c r="B5" s="36">
        <v>112301</v>
      </c>
      <c r="C5" s="43">
        <v>181237</v>
      </c>
      <c r="D5" s="43">
        <v>92988</v>
      </c>
      <c r="E5" s="37">
        <f t="shared" si="0"/>
        <v>1.6138502773795425</v>
      </c>
      <c r="F5" s="37">
        <f t="shared" si="1"/>
        <v>0.82802468366265658</v>
      </c>
      <c r="G5" s="36">
        <v>911631</v>
      </c>
      <c r="H5" s="43">
        <v>95140</v>
      </c>
      <c r="I5" s="43">
        <v>1</v>
      </c>
      <c r="J5" s="38">
        <f t="shared" si="2"/>
        <v>0.10436240101532308</v>
      </c>
      <c r="K5" s="38">
        <f t="shared" si="3"/>
        <v>1.0969350537662716E-6</v>
      </c>
      <c r="L5" s="36">
        <v>1976757</v>
      </c>
      <c r="M5" s="43">
        <v>85333</v>
      </c>
      <c r="N5" s="43">
        <v>3989</v>
      </c>
      <c r="O5" s="37">
        <f t="shared" si="4"/>
        <v>4.3168178992157358E-2</v>
      </c>
      <c r="P5" s="37">
        <f t="shared" si="5"/>
        <v>2.0179516248077026E-3</v>
      </c>
      <c r="Q5" s="36">
        <v>3000689</v>
      </c>
      <c r="R5" s="36">
        <f t="shared" si="7"/>
        <v>361710</v>
      </c>
      <c r="S5" s="36">
        <f t="shared" si="7"/>
        <v>96978</v>
      </c>
      <c r="T5" s="37">
        <f t="shared" si="8"/>
        <v>0.12054231544821872</v>
      </c>
      <c r="U5" s="37">
        <f t="shared" si="9"/>
        <v>3.2318577500034161E-2</v>
      </c>
      <c r="V5" s="36"/>
      <c r="W5" s="36"/>
      <c r="X5" s="36"/>
      <c r="Y5" s="36"/>
      <c r="Z5" s="36"/>
      <c r="AA5" s="37"/>
      <c r="AB5" s="37"/>
      <c r="AC5" s="36"/>
      <c r="AD5" s="36"/>
      <c r="AE5" s="36"/>
      <c r="AF5" s="37"/>
      <c r="AG5" s="37"/>
      <c r="AH5" s="39"/>
      <c r="AI5" s="39"/>
      <c r="AJ5" s="39"/>
      <c r="AK5" s="38"/>
      <c r="AL5" s="38"/>
      <c r="AM5" s="39"/>
      <c r="AN5" s="39"/>
      <c r="AO5" s="37"/>
      <c r="AP5" s="37"/>
      <c r="AQ5" s="37"/>
      <c r="AR5" s="37"/>
      <c r="AS5" s="37"/>
      <c r="AT5" s="37"/>
      <c r="AU5" s="38"/>
      <c r="AV5" s="38"/>
      <c r="AW5" s="30"/>
      <c r="AX5" s="32"/>
      <c r="AY5" s="32"/>
      <c r="AZ5" s="31"/>
      <c r="BA5" s="31"/>
      <c r="BB5" s="32"/>
      <c r="BC5" s="32"/>
      <c r="BD5" s="32"/>
      <c r="BE5" s="31"/>
      <c r="BF5" s="31"/>
      <c r="BG5" s="30"/>
      <c r="BH5" s="32"/>
      <c r="BI5" s="32"/>
      <c r="BJ5" s="31"/>
      <c r="BK5" s="31"/>
      <c r="BL5" s="30"/>
      <c r="BM5" s="32"/>
      <c r="BN5" s="32"/>
      <c r="BO5" s="31"/>
      <c r="BP5" s="31"/>
      <c r="BQ5" s="30"/>
      <c r="BR5" s="30"/>
      <c r="BS5" s="30"/>
      <c r="BT5" s="30"/>
      <c r="BU5" s="30"/>
      <c r="BV5" s="44"/>
      <c r="BW5" s="44"/>
      <c r="BX5" s="30"/>
      <c r="BY5" s="30"/>
      <c r="BZ5" s="45"/>
      <c r="CA5" s="31"/>
      <c r="CB5" s="31"/>
      <c r="CC5" s="31"/>
      <c r="CD5" s="31"/>
      <c r="CE5" s="30"/>
      <c r="CF5" s="30"/>
      <c r="CG5" s="30"/>
      <c r="CH5" s="30"/>
      <c r="CI5" s="30"/>
      <c r="CJ5" s="30"/>
    </row>
    <row r="6" spans="1:88" x14ac:dyDescent="0.25">
      <c r="A6" s="35">
        <v>44264</v>
      </c>
      <c r="B6" s="36">
        <v>112301</v>
      </c>
      <c r="C6" s="43">
        <v>113326</v>
      </c>
      <c r="D6" s="43">
        <v>89984</v>
      </c>
      <c r="E6" s="37">
        <f t="shared" si="0"/>
        <v>1.0091272562132128</v>
      </c>
      <c r="F6" s="37">
        <f t="shared" si="1"/>
        <v>0.80127514447778736</v>
      </c>
      <c r="G6" s="36">
        <v>911631</v>
      </c>
      <c r="H6" s="43">
        <v>135128</v>
      </c>
      <c r="I6" s="43">
        <v>675</v>
      </c>
      <c r="J6" s="38">
        <f t="shared" si="2"/>
        <v>0.14822663994532875</v>
      </c>
      <c r="K6" s="38">
        <f t="shared" si="3"/>
        <v>7.4043116129223342E-4</v>
      </c>
      <c r="L6" s="36">
        <v>1976757</v>
      </c>
      <c r="M6" s="43">
        <v>174685</v>
      </c>
      <c r="N6" s="43">
        <v>29195</v>
      </c>
      <c r="O6" s="37">
        <f t="shared" si="4"/>
        <v>8.8369485981332055E-2</v>
      </c>
      <c r="P6" s="37">
        <f t="shared" si="5"/>
        <v>1.4769139555342412E-2</v>
      </c>
      <c r="Q6" s="36">
        <v>3000689</v>
      </c>
      <c r="R6" s="36">
        <f t="shared" si="7"/>
        <v>423139</v>
      </c>
      <c r="S6" s="36">
        <f t="shared" si="7"/>
        <v>119854</v>
      </c>
      <c r="T6" s="37">
        <f t="shared" si="8"/>
        <v>0.14101394713014245</v>
      </c>
      <c r="U6" s="37">
        <f t="shared" si="9"/>
        <v>3.9942159950598015E-2</v>
      </c>
      <c r="V6" s="36"/>
      <c r="W6" s="36"/>
      <c r="X6" s="36"/>
      <c r="Y6" s="36"/>
      <c r="Z6" s="36"/>
      <c r="AA6" s="37"/>
      <c r="AB6" s="37"/>
      <c r="AC6" s="36"/>
      <c r="AD6" s="36"/>
      <c r="AE6" s="36"/>
      <c r="AF6" s="37"/>
      <c r="AG6" s="37"/>
      <c r="AH6" s="39"/>
      <c r="AI6" s="39"/>
      <c r="AJ6" s="39"/>
      <c r="AK6" s="38"/>
      <c r="AL6" s="38"/>
      <c r="AM6" s="39"/>
      <c r="AN6" s="39"/>
      <c r="AO6" s="37"/>
      <c r="AP6" s="37"/>
      <c r="AQ6" s="37"/>
      <c r="AR6" s="37"/>
      <c r="AS6" s="37"/>
      <c r="AT6" s="37"/>
      <c r="AU6" s="38"/>
      <c r="AV6" s="38"/>
      <c r="AW6" s="30"/>
      <c r="AX6" s="32"/>
      <c r="AY6" s="32"/>
      <c r="AZ6" s="31"/>
      <c r="BA6" s="31"/>
      <c r="BB6" s="32"/>
      <c r="BC6" s="32"/>
      <c r="BD6" s="32"/>
      <c r="BE6" s="31"/>
      <c r="BF6" s="31"/>
      <c r="BG6" s="30"/>
      <c r="BH6" s="32"/>
      <c r="BI6" s="32"/>
      <c r="BJ6" s="31"/>
      <c r="BK6" s="31"/>
      <c r="BL6" s="30"/>
      <c r="BM6" s="32"/>
      <c r="BN6" s="32"/>
      <c r="BO6" s="31"/>
      <c r="BP6" s="31"/>
      <c r="BQ6" s="30"/>
      <c r="BR6" s="30"/>
      <c r="BS6" s="30"/>
      <c r="BT6" s="30"/>
      <c r="BU6" s="30"/>
      <c r="BV6" s="44"/>
      <c r="BW6" s="44"/>
      <c r="BX6" s="30"/>
      <c r="BY6" s="30"/>
      <c r="BZ6" s="45"/>
      <c r="CA6" s="31"/>
      <c r="CB6" s="31"/>
      <c r="CC6" s="31"/>
      <c r="CD6" s="31"/>
      <c r="CE6" s="30"/>
      <c r="CF6" s="30"/>
      <c r="CG6" s="30"/>
      <c r="CH6" s="30"/>
      <c r="CI6" s="30"/>
      <c r="CJ6" s="30"/>
    </row>
    <row r="7" spans="1:88" x14ac:dyDescent="0.25">
      <c r="A7" s="35">
        <v>44265</v>
      </c>
      <c r="B7" s="36">
        <v>112301</v>
      </c>
      <c r="C7" s="43">
        <v>116791</v>
      </c>
      <c r="D7" s="43">
        <v>90681</v>
      </c>
      <c r="E7" s="37">
        <f t="shared" si="0"/>
        <v>1.0399818345339757</v>
      </c>
      <c r="F7" s="37">
        <f t="shared" si="1"/>
        <v>0.80748167870277199</v>
      </c>
      <c r="G7" s="36">
        <v>911631</v>
      </c>
      <c r="H7" s="43">
        <v>154251</v>
      </c>
      <c r="I7" s="43">
        <v>1100</v>
      </c>
      <c r="J7" s="38">
        <f t="shared" si="2"/>
        <v>0.16920332897850118</v>
      </c>
      <c r="K7" s="38">
        <f t="shared" si="3"/>
        <v>1.2066285591428988E-3</v>
      </c>
      <c r="L7" s="36">
        <v>1976757</v>
      </c>
      <c r="M7" s="43">
        <v>202452</v>
      </c>
      <c r="N7" s="43">
        <v>17773</v>
      </c>
      <c r="O7" s="37">
        <f t="shared" si="4"/>
        <v>0.10241623021949588</v>
      </c>
      <c r="P7" s="37">
        <f t="shared" si="5"/>
        <v>8.9909887760609934E-3</v>
      </c>
      <c r="Q7" s="36">
        <v>3000689</v>
      </c>
      <c r="R7" s="36">
        <f t="shared" si="7"/>
        <v>473494</v>
      </c>
      <c r="S7" s="36">
        <f t="shared" si="7"/>
        <v>109554</v>
      </c>
      <c r="T7" s="37">
        <f t="shared" si="8"/>
        <v>0.15779509306029382</v>
      </c>
      <c r="U7" s="37">
        <f t="shared" si="9"/>
        <v>3.6509614958431212E-2</v>
      </c>
      <c r="V7" s="36"/>
      <c r="W7" s="36"/>
      <c r="X7" s="36"/>
      <c r="Y7" s="36"/>
      <c r="Z7" s="36"/>
      <c r="AA7" s="37"/>
      <c r="AB7" s="37"/>
      <c r="AC7" s="36"/>
      <c r="AD7" s="36"/>
      <c r="AE7" s="36"/>
      <c r="AF7" s="37"/>
      <c r="AG7" s="37"/>
      <c r="AH7" s="39"/>
      <c r="AI7" s="39"/>
      <c r="AJ7" s="39"/>
      <c r="AK7" s="38"/>
      <c r="AL7" s="38"/>
      <c r="AM7" s="39"/>
      <c r="AN7" s="39"/>
      <c r="AO7" s="37"/>
      <c r="AP7" s="37"/>
      <c r="AQ7" s="37"/>
      <c r="AR7" s="37"/>
      <c r="AS7" s="37"/>
      <c r="AT7" s="37"/>
      <c r="AU7" s="38"/>
      <c r="AV7" s="38"/>
      <c r="AW7" s="30"/>
      <c r="AX7" s="32"/>
      <c r="AY7" s="32"/>
      <c r="AZ7" s="31"/>
      <c r="BA7" s="31"/>
      <c r="BB7" s="32"/>
      <c r="BC7" s="32"/>
      <c r="BD7" s="32"/>
      <c r="BE7" s="31"/>
      <c r="BF7" s="31"/>
      <c r="BG7" s="30"/>
      <c r="BH7" s="32"/>
      <c r="BI7" s="32"/>
      <c r="BJ7" s="31"/>
      <c r="BK7" s="31"/>
      <c r="BL7" s="30"/>
      <c r="BM7" s="32"/>
      <c r="BN7" s="32"/>
      <c r="BO7" s="31"/>
      <c r="BP7" s="31"/>
      <c r="BQ7" s="30"/>
      <c r="BR7" s="30"/>
      <c r="BS7" s="30"/>
      <c r="BT7" s="30"/>
      <c r="BU7" s="30"/>
      <c r="BV7" s="44"/>
      <c r="BW7" s="44"/>
      <c r="BX7" s="30"/>
      <c r="BY7" s="30"/>
      <c r="BZ7" s="45"/>
      <c r="CA7" s="31"/>
      <c r="CB7" s="31"/>
      <c r="CC7" s="31"/>
      <c r="CD7" s="31"/>
      <c r="CE7" s="30"/>
      <c r="CF7" s="30"/>
      <c r="CG7" s="30"/>
      <c r="CH7" s="30"/>
      <c r="CI7" s="30"/>
      <c r="CJ7" s="30"/>
    </row>
    <row r="8" spans="1:88" x14ac:dyDescent="0.25">
      <c r="A8" s="35">
        <v>44266</v>
      </c>
      <c r="B8" s="36">
        <v>112301</v>
      </c>
      <c r="C8" s="43">
        <v>116823</v>
      </c>
      <c r="D8" s="43">
        <v>90693</v>
      </c>
      <c r="E8" s="37">
        <f t="shared" si="0"/>
        <v>1.040266783020632</v>
      </c>
      <c r="F8" s="37">
        <f t="shared" si="1"/>
        <v>0.80758853438526812</v>
      </c>
      <c r="G8" s="36">
        <v>911631</v>
      </c>
      <c r="H8" s="43">
        <v>154915</v>
      </c>
      <c r="I8" s="43">
        <v>1103</v>
      </c>
      <c r="J8" s="38">
        <f t="shared" si="2"/>
        <v>0.16993169385420198</v>
      </c>
      <c r="K8" s="38">
        <f t="shared" si="3"/>
        <v>1.2099193643041975E-3</v>
      </c>
      <c r="L8" s="36">
        <v>1976757</v>
      </c>
      <c r="M8" s="43">
        <v>211754</v>
      </c>
      <c r="N8" s="43">
        <v>17903</v>
      </c>
      <c r="O8" s="37">
        <f t="shared" si="4"/>
        <v>0.1071219173626298</v>
      </c>
      <c r="P8" s="37">
        <f t="shared" si="5"/>
        <v>9.0567530556360746E-3</v>
      </c>
      <c r="Q8" s="36">
        <v>3000689</v>
      </c>
      <c r="R8" s="36">
        <f t="shared" si="7"/>
        <v>483492</v>
      </c>
      <c r="S8" s="36">
        <f t="shared" si="7"/>
        <v>109699</v>
      </c>
      <c r="T8" s="37">
        <f t="shared" si="8"/>
        <v>0.1611269945002631</v>
      </c>
      <c r="U8" s="37">
        <f t="shared" si="9"/>
        <v>3.6557937193757835E-2</v>
      </c>
      <c r="V8" s="36"/>
      <c r="W8" s="36"/>
      <c r="X8" s="36"/>
      <c r="Y8" s="36"/>
      <c r="Z8" s="36"/>
      <c r="AA8" s="37"/>
      <c r="AB8" s="37"/>
      <c r="AC8" s="36"/>
      <c r="AD8" s="36"/>
      <c r="AE8" s="36"/>
      <c r="AF8" s="37"/>
      <c r="AG8" s="37"/>
      <c r="AH8" s="39"/>
      <c r="AI8" s="39"/>
      <c r="AJ8" s="39"/>
      <c r="AK8" s="38"/>
      <c r="AL8" s="38"/>
      <c r="AM8" s="39"/>
      <c r="AN8" s="39"/>
      <c r="AO8" s="37"/>
      <c r="AP8" s="37"/>
      <c r="AQ8" s="37"/>
      <c r="AR8" s="37"/>
      <c r="AS8" s="37"/>
      <c r="AT8" s="37"/>
      <c r="AU8" s="38"/>
      <c r="AV8" s="38"/>
      <c r="AW8" s="30"/>
      <c r="AX8" s="32"/>
      <c r="AY8" s="32"/>
      <c r="AZ8" s="31"/>
      <c r="BA8" s="31"/>
      <c r="BB8" s="32"/>
      <c r="BC8" s="32"/>
      <c r="BD8" s="32"/>
      <c r="BE8" s="31"/>
      <c r="BF8" s="31"/>
      <c r="BG8" s="30"/>
      <c r="BH8" s="32"/>
      <c r="BI8" s="32"/>
      <c r="BJ8" s="31"/>
      <c r="BK8" s="31"/>
      <c r="BL8" s="30"/>
      <c r="BM8" s="32"/>
      <c r="BN8" s="32"/>
      <c r="BO8" s="31"/>
      <c r="BP8" s="31"/>
      <c r="BQ8" s="30"/>
      <c r="BR8" s="30"/>
      <c r="BS8" s="30"/>
      <c r="BT8" s="30"/>
      <c r="BU8" s="30"/>
      <c r="BV8" s="44"/>
      <c r="BW8" s="44"/>
      <c r="BX8" s="30"/>
      <c r="BY8" s="30"/>
      <c r="BZ8" s="45"/>
      <c r="CA8" s="31"/>
      <c r="CB8" s="31"/>
      <c r="CC8" s="31"/>
      <c r="CD8" s="31"/>
      <c r="CE8" s="30"/>
      <c r="CF8" s="30"/>
      <c r="CG8" s="30"/>
      <c r="CH8" s="30"/>
      <c r="CI8" s="30"/>
      <c r="CJ8" s="30"/>
    </row>
    <row r="9" spans="1:88" x14ac:dyDescent="0.25">
      <c r="A9" s="35">
        <v>44267</v>
      </c>
      <c r="B9" s="36">
        <v>112301</v>
      </c>
      <c r="C9" s="43">
        <v>118086</v>
      </c>
      <c r="D9" s="43">
        <v>91521</v>
      </c>
      <c r="E9" s="37">
        <f t="shared" si="0"/>
        <v>1.0515133436033517</v>
      </c>
      <c r="F9" s="37">
        <f t="shared" si="1"/>
        <v>0.81496157647750245</v>
      </c>
      <c r="G9" s="36">
        <v>911631</v>
      </c>
      <c r="H9" s="43">
        <v>167086</v>
      </c>
      <c r="I9" s="43">
        <v>1291</v>
      </c>
      <c r="J9" s="38">
        <f t="shared" si="2"/>
        <v>0.18328249039359126</v>
      </c>
      <c r="K9" s="38">
        <f t="shared" si="3"/>
        <v>1.4161431544122568E-3</v>
      </c>
      <c r="L9" s="36">
        <v>1976757</v>
      </c>
      <c r="M9" s="43">
        <v>234403</v>
      </c>
      <c r="N9" s="43">
        <v>20226</v>
      </c>
      <c r="O9" s="37">
        <f t="shared" si="4"/>
        <v>0.11857957250183002</v>
      </c>
      <c r="P9" s="37">
        <f t="shared" si="5"/>
        <v>1.0231910143735421E-2</v>
      </c>
      <c r="Q9" s="36">
        <v>3000689</v>
      </c>
      <c r="R9" s="36">
        <f t="shared" si="7"/>
        <v>519575</v>
      </c>
      <c r="S9" s="36">
        <f t="shared" si="7"/>
        <v>113038</v>
      </c>
      <c r="T9" s="37">
        <f t="shared" si="8"/>
        <v>0.17315189944709364</v>
      </c>
      <c r="U9" s="37">
        <f t="shared" si="9"/>
        <v>3.7670681633451518E-2</v>
      </c>
      <c r="V9" s="36"/>
      <c r="W9" s="36"/>
      <c r="X9" s="36"/>
      <c r="Y9" s="36"/>
      <c r="Z9" s="36"/>
      <c r="AA9" s="37"/>
      <c r="AB9" s="37"/>
      <c r="AC9" s="36"/>
      <c r="AD9" s="36"/>
      <c r="AE9" s="36"/>
      <c r="AF9" s="37"/>
      <c r="AG9" s="37"/>
      <c r="AH9" s="39"/>
      <c r="AI9" s="39"/>
      <c r="AJ9" s="39"/>
      <c r="AK9" s="38"/>
      <c r="AL9" s="38"/>
      <c r="AM9" s="39"/>
      <c r="AN9" s="39"/>
      <c r="AO9" s="37"/>
      <c r="AP9" s="37"/>
      <c r="AQ9" s="37"/>
      <c r="AR9" s="37"/>
      <c r="AS9" s="37"/>
      <c r="AT9" s="37"/>
      <c r="AU9" s="38"/>
      <c r="AV9" s="38"/>
      <c r="AW9" s="30"/>
      <c r="AX9" s="32"/>
      <c r="AY9" s="32"/>
      <c r="AZ9" s="31"/>
      <c r="BA9" s="31"/>
      <c r="BB9" s="32"/>
      <c r="BC9" s="32"/>
      <c r="BD9" s="32"/>
      <c r="BE9" s="31"/>
      <c r="BF9" s="31"/>
      <c r="BG9" s="30"/>
      <c r="BH9" s="32"/>
      <c r="BI9" s="32"/>
      <c r="BJ9" s="31"/>
      <c r="BK9" s="31"/>
      <c r="BL9" s="30"/>
      <c r="BM9" s="32"/>
      <c r="BN9" s="32"/>
      <c r="BO9" s="31"/>
      <c r="BP9" s="31"/>
      <c r="BQ9" s="30"/>
      <c r="BR9" s="30"/>
      <c r="BS9" s="30"/>
      <c r="BT9" s="30"/>
      <c r="BU9" s="30"/>
      <c r="BV9" s="44"/>
      <c r="BW9" s="44"/>
      <c r="BX9" s="30"/>
      <c r="BY9" s="30"/>
      <c r="BZ9" s="45"/>
      <c r="CA9" s="31"/>
      <c r="CB9" s="31"/>
      <c r="CC9" s="31"/>
      <c r="CD9" s="31"/>
      <c r="CE9" s="30"/>
      <c r="CF9" s="30"/>
      <c r="CG9" s="30"/>
      <c r="CH9" s="30"/>
      <c r="CI9" s="30"/>
      <c r="CJ9" s="30"/>
    </row>
    <row r="10" spans="1:88" x14ac:dyDescent="0.25">
      <c r="A10" s="35">
        <v>44268</v>
      </c>
      <c r="B10" s="36">
        <v>112301</v>
      </c>
      <c r="C10" s="43">
        <v>118283</v>
      </c>
      <c r="D10" s="43">
        <v>91748</v>
      </c>
      <c r="E10" s="37">
        <f t="shared" si="0"/>
        <v>1.0532675577243302</v>
      </c>
      <c r="F10" s="37">
        <f t="shared" si="1"/>
        <v>0.8169829298047212</v>
      </c>
      <c r="G10" s="36">
        <v>911631</v>
      </c>
      <c r="H10" s="43">
        <v>174327</v>
      </c>
      <c r="I10" s="43">
        <v>1444</v>
      </c>
      <c r="J10" s="38">
        <f t="shared" si="2"/>
        <v>0.19122539711791284</v>
      </c>
      <c r="K10" s="38">
        <f t="shared" si="3"/>
        <v>1.5839742176384963E-3</v>
      </c>
      <c r="L10" s="36">
        <v>1976757</v>
      </c>
      <c r="M10" s="43">
        <v>245355</v>
      </c>
      <c r="N10" s="43">
        <v>21272</v>
      </c>
      <c r="O10" s="37">
        <f t="shared" si="4"/>
        <v>0.12411996011649383</v>
      </c>
      <c r="P10" s="37">
        <f t="shared" si="5"/>
        <v>1.0761059654778003E-2</v>
      </c>
      <c r="Q10" s="36">
        <v>3000689</v>
      </c>
      <c r="R10" s="36">
        <f t="shared" si="7"/>
        <v>537965</v>
      </c>
      <c r="S10" s="36">
        <f t="shared" si="7"/>
        <v>114464</v>
      </c>
      <c r="T10" s="37">
        <f t="shared" si="8"/>
        <v>0.1792804919136905</v>
      </c>
      <c r="U10" s="37">
        <f t="shared" si="9"/>
        <v>3.8145905823629173E-2</v>
      </c>
      <c r="V10" s="36"/>
      <c r="W10" s="36"/>
      <c r="X10" s="36"/>
      <c r="Y10" s="36"/>
      <c r="Z10" s="36"/>
      <c r="AA10" s="37"/>
      <c r="AB10" s="37"/>
      <c r="AC10" s="36"/>
      <c r="AD10" s="36"/>
      <c r="AE10" s="36"/>
      <c r="AF10" s="37"/>
      <c r="AG10" s="37"/>
      <c r="AH10" s="39"/>
      <c r="AI10" s="39"/>
      <c r="AJ10" s="39"/>
      <c r="AK10" s="38"/>
      <c r="AL10" s="38"/>
      <c r="AM10" s="39"/>
      <c r="AN10" s="39"/>
      <c r="AO10" s="37"/>
      <c r="AP10" s="37"/>
      <c r="AQ10" s="37"/>
      <c r="AR10" s="37"/>
      <c r="AS10" s="37"/>
      <c r="AT10" s="37"/>
      <c r="AU10" s="38"/>
      <c r="AV10" s="38"/>
      <c r="AW10" s="30"/>
      <c r="AX10" s="32"/>
      <c r="AY10" s="32"/>
      <c r="AZ10" s="31"/>
      <c r="BA10" s="31"/>
      <c r="BB10" s="32"/>
      <c r="BC10" s="32"/>
      <c r="BD10" s="32"/>
      <c r="BE10" s="31"/>
      <c r="BF10" s="31"/>
      <c r="BG10" s="30"/>
      <c r="BH10" s="32"/>
      <c r="BI10" s="32"/>
      <c r="BJ10" s="31"/>
      <c r="BK10" s="31"/>
      <c r="BL10" s="30"/>
      <c r="BM10" s="32"/>
      <c r="BN10" s="32"/>
      <c r="BO10" s="31"/>
      <c r="BP10" s="31"/>
      <c r="BQ10" s="30"/>
      <c r="BR10" s="30"/>
      <c r="BS10" s="30"/>
      <c r="BT10" s="30"/>
      <c r="BU10" s="30"/>
      <c r="BV10" s="44"/>
      <c r="BW10" s="44"/>
      <c r="BX10" s="30"/>
      <c r="BY10" s="30"/>
      <c r="BZ10" s="45"/>
      <c r="CA10" s="31"/>
      <c r="CB10" s="31"/>
      <c r="CC10" s="31"/>
      <c r="CD10" s="31"/>
      <c r="CE10" s="30"/>
      <c r="CF10" s="30"/>
      <c r="CG10" s="30"/>
      <c r="CH10" s="30"/>
      <c r="CI10" s="30"/>
      <c r="CJ10" s="30"/>
    </row>
    <row r="11" spans="1:88" x14ac:dyDescent="0.25">
      <c r="A11" s="35">
        <v>44269</v>
      </c>
      <c r="B11" s="36">
        <v>112301</v>
      </c>
      <c r="C11" s="43">
        <v>118301</v>
      </c>
      <c r="D11" s="43">
        <v>91764</v>
      </c>
      <c r="E11" s="37">
        <f t="shared" si="0"/>
        <v>1.0534278412480744</v>
      </c>
      <c r="F11" s="37">
        <f t="shared" si="1"/>
        <v>0.81712540404804945</v>
      </c>
      <c r="G11" s="36">
        <v>911631</v>
      </c>
      <c r="H11" s="43">
        <v>179024</v>
      </c>
      <c r="I11" s="43">
        <v>1444</v>
      </c>
      <c r="J11" s="38">
        <f t="shared" si="2"/>
        <v>0.19637770106545302</v>
      </c>
      <c r="K11" s="38">
        <f t="shared" si="3"/>
        <v>1.5839742176384963E-3</v>
      </c>
      <c r="L11" s="36">
        <v>1976757</v>
      </c>
      <c r="M11" s="43">
        <v>252763</v>
      </c>
      <c r="N11" s="43">
        <v>21413</v>
      </c>
      <c r="O11" s="37">
        <f t="shared" si="4"/>
        <v>0.12786751229412618</v>
      </c>
      <c r="P11" s="37">
        <f t="shared" si="5"/>
        <v>1.0832388604163284E-2</v>
      </c>
      <c r="Q11" s="36">
        <v>3000689</v>
      </c>
      <c r="R11" s="36">
        <f t="shared" si="7"/>
        <v>550088</v>
      </c>
      <c r="S11" s="36">
        <f t="shared" si="7"/>
        <v>114621</v>
      </c>
      <c r="T11" s="37">
        <f t="shared" si="8"/>
        <v>0.18332056404379127</v>
      </c>
      <c r="U11" s="37">
        <f t="shared" si="9"/>
        <v>3.8198227140500064E-2</v>
      </c>
      <c r="V11" s="36"/>
      <c r="W11" s="36"/>
      <c r="X11" s="36"/>
      <c r="Y11" s="36"/>
      <c r="Z11" s="36"/>
      <c r="AA11" s="37"/>
      <c r="AB11" s="37"/>
      <c r="AC11" s="36"/>
      <c r="AD11" s="36"/>
      <c r="AE11" s="36"/>
      <c r="AF11" s="37"/>
      <c r="AG11" s="37"/>
      <c r="AH11" s="39"/>
      <c r="AI11" s="39"/>
      <c r="AJ11" s="39"/>
      <c r="AK11" s="38"/>
      <c r="AL11" s="38"/>
      <c r="AM11" s="39"/>
      <c r="AN11" s="39"/>
      <c r="AO11" s="37"/>
      <c r="AP11" s="37"/>
      <c r="AQ11" s="37"/>
      <c r="AR11" s="37"/>
      <c r="AS11" s="37"/>
      <c r="AT11" s="37"/>
      <c r="AU11" s="38"/>
      <c r="AV11" s="38"/>
      <c r="AW11" s="30"/>
      <c r="AX11" s="32"/>
      <c r="AY11" s="32"/>
      <c r="AZ11" s="31"/>
      <c r="BA11" s="31"/>
      <c r="BB11" s="32"/>
      <c r="BC11" s="32"/>
      <c r="BD11" s="32"/>
      <c r="BE11" s="31"/>
      <c r="BF11" s="31"/>
      <c r="BG11" s="30"/>
      <c r="BH11" s="32"/>
      <c r="BI11" s="32"/>
      <c r="BJ11" s="31"/>
      <c r="BK11" s="31"/>
      <c r="BL11" s="30"/>
      <c r="BM11" s="32"/>
      <c r="BN11" s="32"/>
      <c r="BO11" s="31"/>
      <c r="BP11" s="31"/>
      <c r="BQ11" s="30"/>
      <c r="BR11" s="30"/>
      <c r="BS11" s="30"/>
      <c r="BT11" s="30"/>
      <c r="BU11" s="30"/>
      <c r="BV11" s="44"/>
      <c r="BW11" s="44"/>
      <c r="BX11" s="30"/>
      <c r="BY11" s="30"/>
      <c r="BZ11" s="45"/>
      <c r="CA11" s="31"/>
      <c r="CB11" s="31"/>
      <c r="CC11" s="31"/>
      <c r="CD11" s="31"/>
      <c r="CE11" s="30"/>
      <c r="CF11" s="30"/>
      <c r="CG11" s="30"/>
      <c r="CH11" s="30"/>
      <c r="CI11" s="30"/>
      <c r="CJ11" s="30"/>
    </row>
    <row r="12" spans="1:88" x14ac:dyDescent="0.25">
      <c r="A12" s="35">
        <v>44270</v>
      </c>
      <c r="B12" s="36">
        <v>112301</v>
      </c>
      <c r="C12" s="43">
        <v>118983</v>
      </c>
      <c r="D12" s="43">
        <v>92579</v>
      </c>
      <c r="E12" s="37">
        <f t="shared" si="0"/>
        <v>1.0595008058699389</v>
      </c>
      <c r="F12" s="37">
        <f t="shared" si="1"/>
        <v>0.82438268581757956</v>
      </c>
      <c r="G12" s="36">
        <v>911631</v>
      </c>
      <c r="H12" s="43">
        <v>197743</v>
      </c>
      <c r="I12" s="43">
        <v>1620</v>
      </c>
      <c r="J12" s="38">
        <f t="shared" si="2"/>
        <v>0.21691122833690385</v>
      </c>
      <c r="K12" s="38">
        <f t="shared" si="3"/>
        <v>1.77703478710136E-3</v>
      </c>
      <c r="L12" s="36">
        <v>1976757</v>
      </c>
      <c r="M12" s="43">
        <v>282970</v>
      </c>
      <c r="N12" s="43">
        <v>29871</v>
      </c>
      <c r="O12" s="37">
        <f t="shared" si="4"/>
        <v>0.14314860147200692</v>
      </c>
      <c r="P12" s="37">
        <f t="shared" si="5"/>
        <v>1.5111113809132838E-2</v>
      </c>
      <c r="Q12" s="36">
        <v>3000689</v>
      </c>
      <c r="R12" s="36">
        <f t="shared" si="7"/>
        <v>599696</v>
      </c>
      <c r="S12" s="36">
        <f t="shared" si="7"/>
        <v>124070</v>
      </c>
      <c r="T12" s="37">
        <f t="shared" si="8"/>
        <v>0.19985276714781172</v>
      </c>
      <c r="U12" s="37">
        <f t="shared" si="9"/>
        <v>4.1347170599818905E-2</v>
      </c>
      <c r="V12" s="36"/>
      <c r="W12" s="36"/>
      <c r="X12" s="36"/>
      <c r="Y12" s="36"/>
      <c r="Z12" s="36"/>
      <c r="AA12" s="37"/>
      <c r="AB12" s="37"/>
      <c r="AC12" s="36"/>
      <c r="AD12" s="36"/>
      <c r="AE12" s="36"/>
      <c r="AF12" s="37"/>
      <c r="AG12" s="37"/>
      <c r="AH12" s="39"/>
      <c r="AI12" s="39"/>
      <c r="AJ12" s="39"/>
      <c r="AK12" s="38"/>
      <c r="AL12" s="38"/>
      <c r="AM12" s="39"/>
      <c r="AN12" s="39"/>
      <c r="AO12" s="37"/>
      <c r="AP12" s="37"/>
      <c r="AQ12" s="37"/>
      <c r="AR12" s="37"/>
      <c r="AS12" s="37"/>
      <c r="AT12" s="37"/>
      <c r="AU12" s="38"/>
      <c r="AV12" s="38"/>
      <c r="AW12" s="30"/>
      <c r="AX12" s="32"/>
      <c r="AY12" s="32"/>
      <c r="AZ12" s="31"/>
      <c r="BA12" s="31"/>
      <c r="BB12" s="32"/>
      <c r="BC12" s="32"/>
      <c r="BD12" s="32"/>
      <c r="BE12" s="31"/>
      <c r="BF12" s="31"/>
      <c r="BG12" s="30"/>
      <c r="BH12" s="32"/>
      <c r="BI12" s="32"/>
      <c r="BJ12" s="31"/>
      <c r="BK12" s="31"/>
      <c r="BL12" s="30"/>
      <c r="BM12" s="32"/>
      <c r="BN12" s="32"/>
      <c r="BO12" s="31"/>
      <c r="BP12" s="31"/>
      <c r="BQ12" s="30"/>
      <c r="BR12" s="30"/>
      <c r="BS12" s="30"/>
      <c r="BT12" s="30"/>
      <c r="BU12" s="30"/>
      <c r="BV12" s="44"/>
      <c r="BW12" s="44"/>
      <c r="BX12" s="30"/>
      <c r="BY12" s="30"/>
      <c r="BZ12" s="45"/>
      <c r="CA12" s="31"/>
      <c r="CB12" s="31"/>
      <c r="CC12" s="31"/>
      <c r="CD12" s="31"/>
      <c r="CE12" s="30"/>
      <c r="CF12" s="30"/>
      <c r="CG12" s="30"/>
      <c r="CH12" s="30"/>
      <c r="CI12" s="30"/>
      <c r="CJ12" s="30"/>
    </row>
    <row r="13" spans="1:88" x14ac:dyDescent="0.25">
      <c r="A13" s="35">
        <v>44271</v>
      </c>
      <c r="B13" s="36">
        <v>112301</v>
      </c>
      <c r="C13" s="43">
        <v>119531</v>
      </c>
      <c r="D13" s="43">
        <v>93559</v>
      </c>
      <c r="E13" s="37">
        <f t="shared" si="0"/>
        <v>1.0643805487039295</v>
      </c>
      <c r="F13" s="37">
        <f t="shared" si="1"/>
        <v>0.83310923322143171</v>
      </c>
      <c r="G13" s="36">
        <v>911631</v>
      </c>
      <c r="H13" s="43">
        <v>216011</v>
      </c>
      <c r="I13" s="43">
        <v>1754</v>
      </c>
      <c r="J13" s="38">
        <f t="shared" si="2"/>
        <v>0.2369500378991061</v>
      </c>
      <c r="K13" s="38">
        <f t="shared" si="3"/>
        <v>1.9240240843060405E-3</v>
      </c>
      <c r="L13" s="36">
        <v>1976757</v>
      </c>
      <c r="M13" s="43">
        <v>312415</v>
      </c>
      <c r="N13" s="43">
        <v>43891</v>
      </c>
      <c r="O13" s="37">
        <f t="shared" si="4"/>
        <v>0.15804421079576295</v>
      </c>
      <c r="P13" s="37">
        <f t="shared" si="5"/>
        <v>2.2203538421768584E-2</v>
      </c>
      <c r="Q13" s="36">
        <v>3000689</v>
      </c>
      <c r="R13" s="36">
        <f t="shared" si="7"/>
        <v>647957</v>
      </c>
      <c r="S13" s="36">
        <f t="shared" si="7"/>
        <v>139204</v>
      </c>
      <c r="T13" s="37">
        <f t="shared" si="8"/>
        <v>0.21593607334848763</v>
      </c>
      <c r="U13" s="37">
        <f t="shared" si="9"/>
        <v>4.6390678940736611E-2</v>
      </c>
      <c r="V13" s="36"/>
      <c r="W13" s="36"/>
      <c r="X13" s="36"/>
      <c r="Y13" s="36"/>
      <c r="Z13" s="36"/>
      <c r="AA13" s="37"/>
      <c r="AB13" s="37"/>
      <c r="AC13" s="36"/>
      <c r="AD13" s="36"/>
      <c r="AE13" s="36"/>
      <c r="AF13" s="37"/>
      <c r="AG13" s="37"/>
      <c r="AH13" s="39"/>
      <c r="AI13" s="39"/>
      <c r="AJ13" s="39"/>
      <c r="AK13" s="38"/>
      <c r="AL13" s="38"/>
      <c r="AM13" s="39"/>
      <c r="AN13" s="39"/>
      <c r="AO13" s="37"/>
      <c r="AP13" s="37"/>
      <c r="AQ13" s="37"/>
      <c r="AR13" s="37"/>
      <c r="AS13" s="37"/>
      <c r="AT13" s="37"/>
      <c r="AU13" s="38"/>
      <c r="AV13" s="38"/>
      <c r="AW13" s="30"/>
      <c r="AX13" s="32"/>
      <c r="AY13" s="32"/>
      <c r="AZ13" s="31"/>
      <c r="BA13" s="31"/>
      <c r="BB13" s="32"/>
      <c r="BC13" s="32"/>
      <c r="BD13" s="32"/>
      <c r="BE13" s="31"/>
      <c r="BF13" s="31"/>
      <c r="BG13" s="30"/>
      <c r="BH13" s="32"/>
      <c r="BI13" s="32"/>
      <c r="BJ13" s="31"/>
      <c r="BK13" s="31"/>
      <c r="BL13" s="30"/>
      <c r="BM13" s="32"/>
      <c r="BN13" s="32"/>
      <c r="BO13" s="31"/>
      <c r="BP13" s="31"/>
      <c r="BQ13" s="30"/>
      <c r="BR13" s="30"/>
      <c r="BS13" s="30"/>
      <c r="BT13" s="30"/>
      <c r="BU13" s="30"/>
      <c r="BV13" s="44"/>
      <c r="BW13" s="44"/>
      <c r="BX13" s="30"/>
      <c r="BY13" s="30"/>
      <c r="BZ13" s="45"/>
      <c r="CA13" s="31"/>
      <c r="CB13" s="31"/>
      <c r="CC13" s="31"/>
      <c r="CD13" s="31"/>
      <c r="CE13" s="30"/>
      <c r="CF13" s="30"/>
      <c r="CG13" s="30"/>
      <c r="CH13" s="30"/>
      <c r="CI13" s="30"/>
      <c r="CJ13" s="30"/>
    </row>
    <row r="14" spans="1:88" x14ac:dyDescent="0.25">
      <c r="A14" s="35">
        <v>44272</v>
      </c>
      <c r="B14" s="36">
        <v>112301</v>
      </c>
      <c r="C14" s="43">
        <v>120003</v>
      </c>
      <c r="D14" s="43">
        <v>94619</v>
      </c>
      <c r="E14" s="37">
        <f t="shared" si="0"/>
        <v>1.0685835388821114</v>
      </c>
      <c r="F14" s="37">
        <f t="shared" si="1"/>
        <v>0.84254815184192478</v>
      </c>
      <c r="G14" s="36">
        <v>911631</v>
      </c>
      <c r="H14" s="43">
        <v>236230</v>
      </c>
      <c r="I14" s="43">
        <v>1963</v>
      </c>
      <c r="J14" s="38">
        <f t="shared" si="2"/>
        <v>0.25912896775120636</v>
      </c>
      <c r="K14" s="38">
        <f t="shared" si="3"/>
        <v>2.1532835105431913E-3</v>
      </c>
      <c r="L14" s="36">
        <v>1976757</v>
      </c>
      <c r="M14" s="43">
        <v>336132</v>
      </c>
      <c r="N14" s="43">
        <v>63154</v>
      </c>
      <c r="O14" s="37">
        <f t="shared" si="4"/>
        <v>0.17004214478562615</v>
      </c>
      <c r="P14" s="37">
        <f t="shared" si="5"/>
        <v>3.1948287017574746E-2</v>
      </c>
      <c r="Q14" s="36">
        <v>3000689</v>
      </c>
      <c r="R14" s="36">
        <f t="shared" si="7"/>
        <v>692365</v>
      </c>
      <c r="S14" s="36">
        <f t="shared" si="7"/>
        <v>159736</v>
      </c>
      <c r="T14" s="37">
        <f t="shared" si="8"/>
        <v>0.23073534111665686</v>
      </c>
      <c r="U14" s="37">
        <f t="shared" si="9"/>
        <v>5.3233107462985998E-2</v>
      </c>
      <c r="V14" s="36"/>
      <c r="W14" s="36"/>
      <c r="X14" s="36"/>
      <c r="Y14" s="36"/>
      <c r="Z14" s="36"/>
      <c r="AA14" s="37"/>
      <c r="AB14" s="37"/>
      <c r="AC14" s="36"/>
      <c r="AD14" s="36"/>
      <c r="AE14" s="36"/>
      <c r="AF14" s="37"/>
      <c r="AG14" s="37"/>
      <c r="AH14" s="39"/>
      <c r="AI14" s="39"/>
      <c r="AJ14" s="39"/>
      <c r="AK14" s="38"/>
      <c r="AL14" s="38"/>
      <c r="AM14" s="39"/>
      <c r="AN14" s="39"/>
      <c r="AO14" s="37"/>
      <c r="AP14" s="37"/>
      <c r="AQ14" s="37"/>
      <c r="AR14" s="37"/>
      <c r="AS14" s="37"/>
      <c r="AT14" s="37"/>
      <c r="AU14" s="38"/>
      <c r="AV14" s="38"/>
      <c r="AW14" s="30"/>
      <c r="AX14" s="32"/>
      <c r="AY14" s="32"/>
      <c r="AZ14" s="31"/>
      <c r="BA14" s="31"/>
      <c r="BB14" s="32"/>
      <c r="BC14" s="32"/>
      <c r="BD14" s="32"/>
      <c r="BE14" s="31"/>
      <c r="BF14" s="31"/>
      <c r="BG14" s="30"/>
      <c r="BH14" s="32"/>
      <c r="BI14" s="32"/>
      <c r="BJ14" s="31"/>
      <c r="BK14" s="31"/>
      <c r="BL14" s="30"/>
      <c r="BM14" s="32"/>
      <c r="BN14" s="32"/>
      <c r="BO14" s="31"/>
      <c r="BP14" s="31"/>
      <c r="BQ14" s="30"/>
      <c r="BR14" s="30"/>
      <c r="BS14" s="30"/>
      <c r="BT14" s="30"/>
      <c r="BU14" s="30"/>
      <c r="BV14" s="44"/>
      <c r="BW14" s="44"/>
      <c r="BX14" s="30"/>
      <c r="BY14" s="30"/>
      <c r="BZ14" s="45"/>
      <c r="CA14" s="31"/>
      <c r="CB14" s="31"/>
      <c r="CC14" s="31"/>
      <c r="CD14" s="31"/>
      <c r="CE14" s="30"/>
      <c r="CF14" s="30"/>
      <c r="CG14" s="30"/>
      <c r="CH14" s="30"/>
      <c r="CI14" s="30"/>
      <c r="CJ14" s="30"/>
    </row>
    <row r="15" spans="1:88" x14ac:dyDescent="0.25">
      <c r="A15" s="35">
        <v>44273</v>
      </c>
      <c r="B15" s="36">
        <v>112301</v>
      </c>
      <c r="C15" s="43">
        <v>120608</v>
      </c>
      <c r="D15" s="43">
        <v>99980</v>
      </c>
      <c r="E15" s="37">
        <f t="shared" si="0"/>
        <v>1.0739708462079589</v>
      </c>
      <c r="F15" s="37">
        <f t="shared" si="1"/>
        <v>0.89028592799707928</v>
      </c>
      <c r="G15" s="36">
        <v>911631</v>
      </c>
      <c r="H15" s="43">
        <v>257159</v>
      </c>
      <c r="I15" s="43">
        <v>2040</v>
      </c>
      <c r="J15" s="38">
        <f t="shared" si="2"/>
        <v>0.28208672149148067</v>
      </c>
      <c r="K15" s="38">
        <f t="shared" si="3"/>
        <v>2.2377475096831941E-3</v>
      </c>
      <c r="L15" s="36">
        <v>1976757</v>
      </c>
      <c r="M15" s="43">
        <v>356592</v>
      </c>
      <c r="N15" s="43">
        <v>82412</v>
      </c>
      <c r="O15" s="37">
        <f t="shared" si="4"/>
        <v>0.18039243063259672</v>
      </c>
      <c r="P15" s="37">
        <f t="shared" si="5"/>
        <v>4.1690506218012631E-2</v>
      </c>
      <c r="Q15" s="36">
        <v>3000689</v>
      </c>
      <c r="R15" s="36">
        <f t="shared" si="7"/>
        <v>734359</v>
      </c>
      <c r="S15" s="36">
        <f t="shared" si="7"/>
        <v>184432</v>
      </c>
      <c r="T15" s="37">
        <f t="shared" si="8"/>
        <v>0.24473012698083674</v>
      </c>
      <c r="U15" s="37">
        <f t="shared" si="9"/>
        <v>6.1463217281097778E-2</v>
      </c>
      <c r="V15" s="36"/>
      <c r="W15" s="36"/>
      <c r="X15" s="36"/>
      <c r="Y15" s="36"/>
      <c r="Z15" s="36"/>
      <c r="AA15" s="37"/>
      <c r="AB15" s="37"/>
      <c r="AC15" s="36"/>
      <c r="AD15" s="36"/>
      <c r="AE15" s="36"/>
      <c r="AF15" s="37"/>
      <c r="AG15" s="37"/>
      <c r="AH15" s="39"/>
      <c r="AI15" s="39"/>
      <c r="AJ15" s="39"/>
      <c r="AK15" s="38"/>
      <c r="AL15" s="38"/>
      <c r="AM15" s="39"/>
      <c r="AN15" s="39"/>
      <c r="AO15" s="37"/>
      <c r="AP15" s="37"/>
      <c r="AQ15" s="37"/>
      <c r="AR15" s="37"/>
      <c r="AS15" s="37"/>
      <c r="AT15" s="37"/>
      <c r="AU15" s="38"/>
      <c r="AV15" s="38"/>
      <c r="AW15" s="30"/>
      <c r="AX15" s="32"/>
      <c r="AY15" s="32"/>
      <c r="AZ15" s="31"/>
      <c r="BA15" s="31"/>
      <c r="BB15" s="32"/>
      <c r="BC15" s="32"/>
      <c r="BD15" s="32"/>
      <c r="BE15" s="31"/>
      <c r="BF15" s="31"/>
      <c r="BG15" s="30"/>
      <c r="BH15" s="32"/>
      <c r="BI15" s="32"/>
      <c r="BJ15" s="31"/>
      <c r="BK15" s="31"/>
      <c r="BL15" s="30"/>
      <c r="BM15" s="32"/>
      <c r="BN15" s="32"/>
      <c r="BO15" s="31"/>
      <c r="BP15" s="31"/>
      <c r="BQ15" s="30"/>
      <c r="BR15" s="30"/>
      <c r="BS15" s="30"/>
      <c r="BT15" s="30"/>
      <c r="BU15" s="30"/>
      <c r="BV15" s="44"/>
      <c r="BW15" s="44"/>
      <c r="BX15" s="30"/>
      <c r="BY15" s="30"/>
      <c r="BZ15" s="45"/>
      <c r="CA15" s="31"/>
      <c r="CB15" s="31"/>
      <c r="CC15" s="31"/>
      <c r="CD15" s="31"/>
      <c r="CE15" s="30"/>
      <c r="CF15" s="30"/>
      <c r="CG15" s="30"/>
      <c r="CH15" s="30"/>
      <c r="CI15" s="30"/>
      <c r="CJ15" s="30"/>
    </row>
    <row r="16" spans="1:88" x14ac:dyDescent="0.25">
      <c r="A16" s="35">
        <v>44274</v>
      </c>
      <c r="B16" s="36">
        <v>112301</v>
      </c>
      <c r="C16" s="43">
        <v>121260</v>
      </c>
      <c r="D16" s="43">
        <v>97465</v>
      </c>
      <c r="E16" s="37">
        <f t="shared" si="0"/>
        <v>1.079776671623583</v>
      </c>
      <c r="F16" s="37">
        <f t="shared" si="1"/>
        <v>0.86789075787392811</v>
      </c>
      <c r="G16" s="36">
        <v>911631</v>
      </c>
      <c r="H16" s="43">
        <v>280221</v>
      </c>
      <c r="I16" s="43">
        <v>2168</v>
      </c>
      <c r="J16" s="38">
        <f t="shared" si="2"/>
        <v>0.30738423770143841</v>
      </c>
      <c r="K16" s="38">
        <f t="shared" si="3"/>
        <v>2.3781551965652769E-3</v>
      </c>
      <c r="L16" s="36">
        <v>1976757</v>
      </c>
      <c r="M16" s="43">
        <v>409121</v>
      </c>
      <c r="N16" s="43">
        <v>99709</v>
      </c>
      <c r="O16" s="37">
        <f t="shared" si="4"/>
        <v>0.20696575249259266</v>
      </c>
      <c r="P16" s="37">
        <f t="shared" si="5"/>
        <v>5.0440696555014097E-2</v>
      </c>
      <c r="Q16" s="36">
        <v>3000689</v>
      </c>
      <c r="R16" s="36">
        <f t="shared" si="7"/>
        <v>810602</v>
      </c>
      <c r="S16" s="36">
        <f t="shared" si="7"/>
        <v>199342</v>
      </c>
      <c r="T16" s="37">
        <f t="shared" si="8"/>
        <v>0.27013862482916423</v>
      </c>
      <c r="U16" s="37">
        <f t="shared" si="9"/>
        <v>6.6432076099855727E-2</v>
      </c>
      <c r="V16" s="36"/>
      <c r="W16" s="36"/>
      <c r="X16" s="36"/>
      <c r="Y16" s="36"/>
      <c r="Z16" s="36"/>
      <c r="AA16" s="37"/>
      <c r="AB16" s="37"/>
      <c r="AC16" s="36"/>
      <c r="AD16" s="36"/>
      <c r="AE16" s="36"/>
      <c r="AF16" s="37"/>
      <c r="AG16" s="37"/>
      <c r="AH16" s="39"/>
      <c r="AI16" s="39"/>
      <c r="AJ16" s="39"/>
      <c r="AK16" s="38"/>
      <c r="AL16" s="38"/>
      <c r="AM16" s="39"/>
      <c r="AN16" s="39"/>
      <c r="AO16" s="37"/>
      <c r="AP16" s="37"/>
      <c r="AQ16" s="37"/>
      <c r="AR16" s="37"/>
      <c r="AS16" s="37"/>
      <c r="AT16" s="37"/>
      <c r="AU16" s="38"/>
      <c r="AV16" s="38"/>
      <c r="AW16" s="30"/>
      <c r="AX16" s="32"/>
      <c r="AY16" s="32"/>
      <c r="AZ16" s="31"/>
      <c r="BA16" s="31"/>
      <c r="BB16" s="32"/>
      <c r="BC16" s="32"/>
      <c r="BD16" s="32"/>
      <c r="BE16" s="31"/>
      <c r="BF16" s="31"/>
      <c r="BG16" s="30"/>
      <c r="BH16" s="32"/>
      <c r="BI16" s="32"/>
      <c r="BJ16" s="31"/>
      <c r="BK16" s="31"/>
      <c r="BL16" s="30"/>
      <c r="BM16" s="32"/>
      <c r="BN16" s="32"/>
      <c r="BO16" s="31"/>
      <c r="BP16" s="31"/>
      <c r="BQ16" s="30"/>
      <c r="BR16" s="30"/>
      <c r="BS16" s="30"/>
      <c r="BT16" s="30"/>
      <c r="BU16" s="30"/>
      <c r="BV16" s="44"/>
      <c r="BW16" s="44"/>
      <c r="BX16" s="30"/>
      <c r="BY16" s="30"/>
      <c r="BZ16" s="45"/>
      <c r="CA16" s="31"/>
      <c r="CB16" s="31"/>
      <c r="CC16" s="31"/>
      <c r="CD16" s="31"/>
      <c r="CE16" s="30"/>
      <c r="CF16" s="30"/>
      <c r="CG16" s="30"/>
      <c r="CH16" s="30"/>
      <c r="CI16" s="30"/>
      <c r="CJ16" s="30"/>
    </row>
    <row r="17" spans="1:88" x14ac:dyDescent="0.25">
      <c r="A17" s="35">
        <v>44275</v>
      </c>
      <c r="B17" s="36">
        <v>112301</v>
      </c>
      <c r="C17" s="43">
        <v>121373</v>
      </c>
      <c r="D17" s="43">
        <v>97612</v>
      </c>
      <c r="E17" s="37">
        <f t="shared" si="0"/>
        <v>1.0807828959670884</v>
      </c>
      <c r="F17" s="37">
        <f t="shared" si="1"/>
        <v>0.86919973998450595</v>
      </c>
      <c r="G17" s="36">
        <v>911631</v>
      </c>
      <c r="H17" s="43">
        <v>287749</v>
      </c>
      <c r="I17" s="43">
        <v>2585</v>
      </c>
      <c r="J17" s="38">
        <f t="shared" si="2"/>
        <v>0.31564196478619089</v>
      </c>
      <c r="K17" s="38">
        <f t="shared" si="3"/>
        <v>2.8355771139858123E-3</v>
      </c>
      <c r="L17" s="36">
        <v>1976757</v>
      </c>
      <c r="M17" s="43">
        <v>415447</v>
      </c>
      <c r="N17" s="43">
        <v>103069</v>
      </c>
      <c r="O17" s="37">
        <f t="shared" si="4"/>
        <v>0.21016594351253087</v>
      </c>
      <c r="P17" s="37">
        <f t="shared" si="5"/>
        <v>5.2140450242493135E-2</v>
      </c>
      <c r="Q17" s="36">
        <v>3000689</v>
      </c>
      <c r="R17" s="36">
        <f t="shared" si="7"/>
        <v>824569</v>
      </c>
      <c r="S17" s="36">
        <f t="shared" si="7"/>
        <v>203266</v>
      </c>
      <c r="T17" s="37">
        <f t="shared" si="8"/>
        <v>0.27479322248990151</v>
      </c>
      <c r="U17" s="37">
        <f t="shared" si="9"/>
        <v>6.7739775764832671E-2</v>
      </c>
      <c r="V17" s="36"/>
      <c r="W17" s="36"/>
      <c r="X17" s="36"/>
      <c r="Y17" s="36"/>
      <c r="Z17" s="36"/>
      <c r="AA17" s="37"/>
      <c r="AB17" s="37"/>
      <c r="AC17" s="36"/>
      <c r="AD17" s="36"/>
      <c r="AE17" s="36"/>
      <c r="AF17" s="37"/>
      <c r="AG17" s="37"/>
      <c r="AH17" s="39"/>
      <c r="AI17" s="39"/>
      <c r="AJ17" s="39"/>
      <c r="AK17" s="38"/>
      <c r="AL17" s="38"/>
      <c r="AM17" s="39"/>
      <c r="AN17" s="39"/>
      <c r="AO17" s="37"/>
      <c r="AP17" s="37"/>
      <c r="AQ17" s="37"/>
      <c r="AR17" s="37"/>
      <c r="AS17" s="37"/>
      <c r="AT17" s="37"/>
      <c r="AU17" s="38"/>
      <c r="AV17" s="38"/>
      <c r="AW17" s="30"/>
      <c r="AX17" s="32"/>
      <c r="AY17" s="32"/>
      <c r="AZ17" s="31"/>
      <c r="BA17" s="31"/>
      <c r="BB17" s="32"/>
      <c r="BC17" s="32"/>
      <c r="BD17" s="32"/>
      <c r="BE17" s="31"/>
      <c r="BF17" s="31"/>
      <c r="BG17" s="30"/>
      <c r="BH17" s="32"/>
      <c r="BI17" s="32"/>
      <c r="BJ17" s="31"/>
      <c r="BK17" s="31"/>
      <c r="BL17" s="30"/>
      <c r="BM17" s="32"/>
      <c r="BN17" s="32"/>
      <c r="BO17" s="31"/>
      <c r="BP17" s="31"/>
      <c r="BQ17" s="30"/>
      <c r="BR17" s="30"/>
      <c r="BS17" s="30"/>
      <c r="BT17" s="30"/>
      <c r="BU17" s="30"/>
      <c r="BV17" s="44"/>
      <c r="BW17" s="44"/>
      <c r="BX17" s="30"/>
      <c r="BY17" s="30"/>
      <c r="BZ17" s="45"/>
      <c r="CA17" s="31"/>
      <c r="CB17" s="31"/>
      <c r="CC17" s="31"/>
      <c r="CD17" s="31"/>
      <c r="CE17" s="30"/>
      <c r="CF17" s="30"/>
      <c r="CG17" s="30"/>
      <c r="CH17" s="30"/>
      <c r="CI17" s="30"/>
      <c r="CJ17" s="30"/>
    </row>
    <row r="18" spans="1:88" x14ac:dyDescent="0.25">
      <c r="A18" s="35">
        <v>44276</v>
      </c>
      <c r="B18" s="36">
        <v>112301</v>
      </c>
      <c r="C18" s="43">
        <v>121483</v>
      </c>
      <c r="D18" s="43">
        <v>97660</v>
      </c>
      <c r="E18" s="37">
        <f t="shared" si="0"/>
        <v>1.0817624063899698</v>
      </c>
      <c r="F18" s="37">
        <f t="shared" si="1"/>
        <v>0.86962716271449048</v>
      </c>
      <c r="G18" s="36">
        <v>911631</v>
      </c>
      <c r="H18" s="43">
        <v>296700</v>
      </c>
      <c r="I18" s="43">
        <v>2696</v>
      </c>
      <c r="J18" s="38">
        <f t="shared" si="2"/>
        <v>0.32546063045245283</v>
      </c>
      <c r="K18" s="38">
        <f t="shared" si="3"/>
        <v>2.9573369049538684E-3</v>
      </c>
      <c r="L18" s="36">
        <v>1976757</v>
      </c>
      <c r="M18" s="43">
        <v>428256</v>
      </c>
      <c r="N18" s="43">
        <v>103939</v>
      </c>
      <c r="O18" s="37">
        <f t="shared" si="4"/>
        <v>0.21664574856697105</v>
      </c>
      <c r="P18" s="37">
        <f t="shared" si="5"/>
        <v>5.2580565036572526E-2</v>
      </c>
      <c r="Q18" s="36">
        <v>3000689</v>
      </c>
      <c r="R18" s="36">
        <f t="shared" ref="R18:S33" si="10">C18+H18+M18</f>
        <v>846439</v>
      </c>
      <c r="S18" s="36">
        <f t="shared" si="10"/>
        <v>204295</v>
      </c>
      <c r="T18" s="37">
        <f t="shared" si="8"/>
        <v>0.28208154860433721</v>
      </c>
      <c r="U18" s="37">
        <f t="shared" si="9"/>
        <v>6.8082697007254001E-2</v>
      </c>
      <c r="V18" s="36"/>
      <c r="W18" s="36"/>
      <c r="X18" s="36"/>
      <c r="Y18" s="36"/>
      <c r="Z18" s="36"/>
      <c r="AA18" s="37"/>
      <c r="AB18" s="37"/>
      <c r="AC18" s="36"/>
      <c r="AD18" s="36"/>
      <c r="AE18" s="36"/>
      <c r="AF18" s="37"/>
      <c r="AG18" s="37"/>
      <c r="AH18" s="39"/>
      <c r="AI18" s="39"/>
      <c r="AJ18" s="39"/>
      <c r="AK18" s="38"/>
      <c r="AL18" s="38"/>
      <c r="AM18" s="39"/>
      <c r="AN18" s="39"/>
      <c r="AO18" s="37"/>
      <c r="AP18" s="37"/>
      <c r="AQ18" s="37"/>
      <c r="AR18" s="37"/>
      <c r="AS18" s="37"/>
      <c r="AT18" s="37"/>
      <c r="AU18" s="38"/>
      <c r="AV18" s="38"/>
      <c r="AW18" s="30"/>
      <c r="AX18" s="32"/>
      <c r="AY18" s="32"/>
      <c r="AZ18" s="31"/>
      <c r="BA18" s="31"/>
      <c r="BB18" s="32"/>
      <c r="BC18" s="32"/>
      <c r="BD18" s="32"/>
      <c r="BE18" s="31"/>
      <c r="BF18" s="31"/>
      <c r="BG18" s="30"/>
      <c r="BH18" s="32"/>
      <c r="BI18" s="32"/>
      <c r="BJ18" s="31"/>
      <c r="BK18" s="31"/>
      <c r="BL18" s="30"/>
      <c r="BM18" s="32"/>
      <c r="BN18" s="32"/>
      <c r="BO18" s="31"/>
      <c r="BP18" s="31"/>
      <c r="BQ18" s="30"/>
      <c r="BR18" s="30"/>
      <c r="BS18" s="30"/>
      <c r="BT18" s="30"/>
      <c r="BU18" s="30"/>
      <c r="BV18" s="44"/>
      <c r="BW18" s="44"/>
      <c r="BX18" s="30"/>
      <c r="BY18" s="30"/>
      <c r="BZ18" s="45"/>
      <c r="CA18" s="31"/>
      <c r="CB18" s="31"/>
      <c r="CC18" s="31"/>
      <c r="CD18" s="31"/>
      <c r="CE18" s="30"/>
      <c r="CF18" s="30"/>
      <c r="CG18" s="30"/>
      <c r="CH18" s="30"/>
      <c r="CI18" s="30"/>
      <c r="CJ18" s="30"/>
    </row>
    <row r="19" spans="1:88" x14ac:dyDescent="0.25">
      <c r="A19" s="35">
        <v>44277</v>
      </c>
      <c r="B19" s="36">
        <v>112301</v>
      </c>
      <c r="C19" s="43">
        <v>121834</v>
      </c>
      <c r="D19" s="43">
        <v>98956</v>
      </c>
      <c r="E19" s="37">
        <f t="shared" si="0"/>
        <v>1.0848879351029821</v>
      </c>
      <c r="F19" s="37">
        <f t="shared" si="1"/>
        <v>0.88116757642407462</v>
      </c>
      <c r="G19" s="36">
        <v>911631</v>
      </c>
      <c r="H19" s="43">
        <v>314312</v>
      </c>
      <c r="I19" s="43">
        <v>5263</v>
      </c>
      <c r="J19" s="38">
        <f t="shared" si="2"/>
        <v>0.34477985061938438</v>
      </c>
      <c r="K19" s="38">
        <f t="shared" si="3"/>
        <v>5.7731691879718879E-3</v>
      </c>
      <c r="L19" s="36">
        <v>1976757</v>
      </c>
      <c r="M19" s="43">
        <v>443083</v>
      </c>
      <c r="N19" s="43">
        <v>124036</v>
      </c>
      <c r="O19" s="37">
        <f t="shared" si="4"/>
        <v>0.22414641759204595</v>
      </c>
      <c r="P19" s="37">
        <f t="shared" si="5"/>
        <v>6.2747216779806519E-2</v>
      </c>
      <c r="Q19" s="36">
        <v>3000689</v>
      </c>
      <c r="R19" s="36">
        <f t="shared" si="10"/>
        <v>879229</v>
      </c>
      <c r="S19" s="36">
        <f t="shared" si="10"/>
        <v>228255</v>
      </c>
      <c r="T19" s="37">
        <f t="shared" si="8"/>
        <v>0.29300903892406044</v>
      </c>
      <c r="U19" s="37">
        <f t="shared" si="9"/>
        <v>7.6067529823983765E-2</v>
      </c>
      <c r="V19" s="36"/>
      <c r="W19" s="36"/>
      <c r="X19" s="36"/>
      <c r="Y19" s="36"/>
      <c r="Z19" s="36"/>
      <c r="AA19" s="37"/>
      <c r="AB19" s="37"/>
      <c r="AC19" s="36"/>
      <c r="AD19" s="36"/>
      <c r="AE19" s="36"/>
      <c r="AF19" s="37"/>
      <c r="AG19" s="37"/>
      <c r="AH19" s="39"/>
      <c r="AI19" s="39"/>
      <c r="AJ19" s="39"/>
      <c r="AK19" s="38"/>
      <c r="AL19" s="38"/>
      <c r="AM19" s="39"/>
      <c r="AN19" s="39"/>
      <c r="AO19" s="37"/>
      <c r="AP19" s="37"/>
      <c r="AQ19" s="37"/>
      <c r="AR19" s="37"/>
      <c r="AS19" s="37"/>
      <c r="AT19" s="37"/>
      <c r="AU19" s="38"/>
      <c r="AV19" s="38"/>
      <c r="AW19" s="30"/>
      <c r="AX19" s="32"/>
      <c r="AY19" s="32"/>
      <c r="AZ19" s="31"/>
      <c r="BA19" s="31"/>
      <c r="BB19" s="32"/>
      <c r="BC19" s="32"/>
      <c r="BD19" s="32"/>
      <c r="BE19" s="31"/>
      <c r="BF19" s="31"/>
      <c r="BG19" s="30"/>
      <c r="BH19" s="32"/>
      <c r="BI19" s="32"/>
      <c r="BJ19" s="31"/>
      <c r="BK19" s="31"/>
      <c r="BL19" s="30"/>
      <c r="BM19" s="32"/>
      <c r="BN19" s="32"/>
      <c r="BO19" s="31"/>
      <c r="BP19" s="31"/>
      <c r="BQ19" s="30"/>
      <c r="BR19" s="30"/>
      <c r="BS19" s="30"/>
      <c r="BT19" s="30"/>
      <c r="BU19" s="30"/>
      <c r="BV19" s="44"/>
      <c r="BW19" s="44"/>
      <c r="BX19" s="30"/>
      <c r="BY19" s="30"/>
      <c r="BZ19" s="45"/>
      <c r="CA19" s="31"/>
      <c r="CB19" s="31"/>
      <c r="CC19" s="31"/>
      <c r="CD19" s="31"/>
      <c r="CE19" s="30"/>
      <c r="CF19" s="30"/>
      <c r="CG19" s="30"/>
      <c r="CH19" s="30"/>
      <c r="CI19" s="30"/>
      <c r="CJ19" s="30"/>
    </row>
    <row r="20" spans="1:88" x14ac:dyDescent="0.25">
      <c r="A20" s="35">
        <v>44278</v>
      </c>
      <c r="B20" s="36">
        <v>112301</v>
      </c>
      <c r="C20" s="43">
        <v>122199</v>
      </c>
      <c r="D20" s="43">
        <v>100218</v>
      </c>
      <c r="E20" s="37">
        <f t="shared" si="0"/>
        <v>1.0881381287789067</v>
      </c>
      <c r="F20" s="37">
        <f t="shared" si="1"/>
        <v>0.8924052323665862</v>
      </c>
      <c r="G20" s="36">
        <v>911631</v>
      </c>
      <c r="H20" s="43">
        <v>337760</v>
      </c>
      <c r="I20" s="43">
        <v>9693</v>
      </c>
      <c r="J20" s="38">
        <f t="shared" si="2"/>
        <v>0.37050078376009593</v>
      </c>
      <c r="K20" s="38">
        <f t="shared" si="3"/>
        <v>1.063259147615647E-2</v>
      </c>
      <c r="L20" s="36">
        <v>1976757</v>
      </c>
      <c r="M20" s="43">
        <v>465428</v>
      </c>
      <c r="N20" s="43">
        <v>148494</v>
      </c>
      <c r="O20" s="37">
        <f t="shared" si="4"/>
        <v>0.23545028549285521</v>
      </c>
      <c r="P20" s="37">
        <f t="shared" si="5"/>
        <v>7.5120007163247682E-2</v>
      </c>
      <c r="Q20" s="36">
        <v>3000689</v>
      </c>
      <c r="R20" s="36">
        <f t="shared" si="10"/>
        <v>925387</v>
      </c>
      <c r="S20" s="36">
        <f t="shared" si="10"/>
        <v>258405</v>
      </c>
      <c r="T20" s="37">
        <f t="shared" si="8"/>
        <v>0.30839150608410271</v>
      </c>
      <c r="U20" s="37">
        <f t="shared" si="9"/>
        <v>8.6115222203967154E-2</v>
      </c>
      <c r="V20" s="36"/>
      <c r="W20" s="36"/>
      <c r="X20" s="36"/>
      <c r="Y20" s="36"/>
      <c r="Z20" s="36"/>
      <c r="AA20" s="37"/>
      <c r="AB20" s="37"/>
      <c r="AC20" s="36"/>
      <c r="AD20" s="36"/>
      <c r="AE20" s="36"/>
      <c r="AF20" s="37"/>
      <c r="AG20" s="37"/>
      <c r="AH20" s="39"/>
      <c r="AI20" s="39"/>
      <c r="AJ20" s="39"/>
      <c r="AK20" s="38"/>
      <c r="AL20" s="38"/>
      <c r="AM20" s="39"/>
      <c r="AN20" s="39"/>
      <c r="AO20" s="37"/>
      <c r="AP20" s="37"/>
      <c r="AQ20" s="37"/>
      <c r="AR20" s="37"/>
      <c r="AS20" s="37"/>
      <c r="AT20" s="37"/>
      <c r="AU20" s="38"/>
      <c r="AV20" s="38"/>
      <c r="AW20" s="30"/>
      <c r="AX20" s="32"/>
      <c r="AY20" s="32"/>
      <c r="AZ20" s="31"/>
      <c r="BA20" s="31"/>
      <c r="BB20" s="32"/>
      <c r="BC20" s="32"/>
      <c r="BD20" s="32"/>
      <c r="BE20" s="31"/>
      <c r="BF20" s="31"/>
      <c r="BG20" s="30"/>
      <c r="BH20" s="32"/>
      <c r="BI20" s="32"/>
      <c r="BJ20" s="31"/>
      <c r="BK20" s="31"/>
      <c r="BL20" s="30"/>
      <c r="BM20" s="32"/>
      <c r="BN20" s="32"/>
      <c r="BO20" s="31"/>
      <c r="BP20" s="31"/>
      <c r="BQ20" s="30"/>
      <c r="BR20" s="30"/>
      <c r="BS20" s="30"/>
      <c r="BT20" s="30"/>
      <c r="BU20" s="30"/>
      <c r="BV20" s="44"/>
      <c r="BW20" s="44"/>
      <c r="BX20" s="30"/>
      <c r="BY20" s="30"/>
      <c r="BZ20" s="45"/>
      <c r="CA20" s="31"/>
      <c r="CB20" s="31"/>
      <c r="CC20" s="31"/>
      <c r="CD20" s="31"/>
      <c r="CE20" s="30"/>
      <c r="CF20" s="30"/>
      <c r="CG20" s="30"/>
      <c r="CH20" s="30"/>
      <c r="CI20" s="30"/>
      <c r="CJ20" s="30"/>
    </row>
    <row r="21" spans="1:88" x14ac:dyDescent="0.25">
      <c r="A21" s="35">
        <v>44279</v>
      </c>
      <c r="B21" s="36">
        <v>112301</v>
      </c>
      <c r="C21" s="43">
        <v>122616</v>
      </c>
      <c r="D21" s="43">
        <v>101248</v>
      </c>
      <c r="E21" s="37">
        <f t="shared" si="0"/>
        <v>1.091851363745648</v>
      </c>
      <c r="F21" s="37">
        <f t="shared" si="1"/>
        <v>0.90157701178083904</v>
      </c>
      <c r="G21" s="36">
        <v>911631</v>
      </c>
      <c r="H21" s="43">
        <v>373557</v>
      </c>
      <c r="I21" s="43">
        <v>15380</v>
      </c>
      <c r="J21" s="38">
        <f t="shared" si="2"/>
        <v>0.40976776787976715</v>
      </c>
      <c r="K21" s="38">
        <f t="shared" si="3"/>
        <v>1.6870861126925259E-2</v>
      </c>
      <c r="L21" s="36">
        <v>1976757</v>
      </c>
      <c r="M21" s="43">
        <v>501557</v>
      </c>
      <c r="N21" s="43">
        <v>177455</v>
      </c>
      <c r="O21" s="37">
        <f t="shared" si="4"/>
        <v>0.25372719054491777</v>
      </c>
      <c r="P21" s="37">
        <f t="shared" si="5"/>
        <v>8.9770771015354953E-2</v>
      </c>
      <c r="Q21" s="36">
        <v>3000689</v>
      </c>
      <c r="R21" s="36">
        <f t="shared" si="10"/>
        <v>997730</v>
      </c>
      <c r="S21" s="36">
        <f t="shared" si="10"/>
        <v>294083</v>
      </c>
      <c r="T21" s="37">
        <f t="shared" si="8"/>
        <v>0.33250030243054179</v>
      </c>
      <c r="U21" s="37">
        <f t="shared" si="9"/>
        <v>9.8005158148678523E-2</v>
      </c>
      <c r="V21" s="36"/>
      <c r="W21" s="36"/>
      <c r="X21" s="36"/>
      <c r="Y21" s="36"/>
      <c r="Z21" s="36"/>
      <c r="AA21" s="37"/>
      <c r="AB21" s="37"/>
      <c r="AC21" s="36"/>
      <c r="AD21" s="36"/>
      <c r="AE21" s="36"/>
      <c r="AF21" s="37"/>
      <c r="AG21" s="37"/>
      <c r="AH21" s="39"/>
      <c r="AI21" s="39"/>
      <c r="AJ21" s="39"/>
      <c r="AK21" s="38"/>
      <c r="AL21" s="38"/>
      <c r="AM21" s="39"/>
      <c r="AN21" s="39"/>
      <c r="AO21" s="37"/>
      <c r="AP21" s="37"/>
      <c r="AQ21" s="37"/>
      <c r="AR21" s="37"/>
      <c r="AS21" s="37"/>
      <c r="AT21" s="37"/>
      <c r="AU21" s="38"/>
      <c r="AV21" s="38"/>
      <c r="AW21" s="30"/>
      <c r="AX21" s="32"/>
      <c r="AY21" s="32"/>
      <c r="AZ21" s="31"/>
      <c r="BA21" s="31"/>
      <c r="BB21" s="32"/>
      <c r="BC21" s="32"/>
      <c r="BD21" s="32"/>
      <c r="BE21" s="31"/>
      <c r="BF21" s="31"/>
      <c r="BG21" s="30"/>
      <c r="BH21" s="32"/>
      <c r="BI21" s="32"/>
      <c r="BJ21" s="31"/>
      <c r="BK21" s="31"/>
      <c r="BL21" s="30"/>
      <c r="BM21" s="32"/>
      <c r="BN21" s="32"/>
      <c r="BO21" s="31"/>
      <c r="BP21" s="31"/>
      <c r="BQ21" s="30"/>
      <c r="BR21" s="30"/>
      <c r="BS21" s="30"/>
      <c r="BT21" s="30"/>
      <c r="BU21" s="30"/>
      <c r="BV21" s="44"/>
      <c r="BW21" s="44"/>
      <c r="BX21" s="30"/>
      <c r="BY21" s="30"/>
      <c r="BZ21" s="45"/>
      <c r="CA21" s="31"/>
      <c r="CB21" s="31"/>
      <c r="CC21" s="31"/>
      <c r="CD21" s="31"/>
      <c r="CE21" s="30"/>
      <c r="CF21" s="30"/>
      <c r="CG21" s="30"/>
      <c r="CH21" s="30"/>
      <c r="CI21" s="30"/>
      <c r="CJ21" s="30"/>
    </row>
    <row r="22" spans="1:88" x14ac:dyDescent="0.25">
      <c r="A22" s="35">
        <v>44280</v>
      </c>
      <c r="B22" s="36">
        <v>112301</v>
      </c>
      <c r="C22" s="43">
        <v>122916</v>
      </c>
      <c r="D22" s="43">
        <v>101602</v>
      </c>
      <c r="E22" s="37">
        <f t="shared" si="0"/>
        <v>1.0945227558080515</v>
      </c>
      <c r="F22" s="37">
        <f t="shared" si="1"/>
        <v>0.90472925441447538</v>
      </c>
      <c r="G22" s="36">
        <v>911631</v>
      </c>
      <c r="H22" s="43">
        <v>394412</v>
      </c>
      <c r="I22" s="43">
        <v>22109</v>
      </c>
      <c r="J22" s="38">
        <f t="shared" si="2"/>
        <v>0.43264434842606275</v>
      </c>
      <c r="K22" s="38">
        <f t="shared" si="3"/>
        <v>2.4252137103718499E-2</v>
      </c>
      <c r="L22" s="36">
        <v>1976757</v>
      </c>
      <c r="M22" s="43">
        <v>529155</v>
      </c>
      <c r="N22" s="43">
        <v>187424</v>
      </c>
      <c r="O22" s="37">
        <f t="shared" si="4"/>
        <v>0.26768844121963398</v>
      </c>
      <c r="P22" s="37">
        <f t="shared" si="5"/>
        <v>9.4813879500616413E-2</v>
      </c>
      <c r="Q22" s="36">
        <v>3000689</v>
      </c>
      <c r="R22" s="36">
        <f t="shared" si="10"/>
        <v>1046483</v>
      </c>
      <c r="S22" s="36">
        <f t="shared" si="10"/>
        <v>311135</v>
      </c>
      <c r="T22" s="37">
        <f t="shared" si="8"/>
        <v>0.34874757097453285</v>
      </c>
      <c r="U22" s="37">
        <f t="shared" si="9"/>
        <v>0.10368785302308903</v>
      </c>
      <c r="V22" s="36"/>
      <c r="W22" s="36"/>
      <c r="X22" s="36"/>
      <c r="Y22" s="36"/>
      <c r="Z22" s="36"/>
      <c r="AA22" s="37"/>
      <c r="AB22" s="37"/>
      <c r="AC22" s="36"/>
      <c r="AD22" s="36"/>
      <c r="AE22" s="36"/>
      <c r="AF22" s="37"/>
      <c r="AG22" s="37"/>
      <c r="AH22" s="39"/>
      <c r="AI22" s="39"/>
      <c r="AJ22" s="39"/>
      <c r="AK22" s="38"/>
      <c r="AL22" s="38"/>
      <c r="AM22" s="39"/>
      <c r="AN22" s="39"/>
      <c r="AO22" s="37"/>
      <c r="AP22" s="37"/>
      <c r="AQ22" s="37"/>
      <c r="AR22" s="37"/>
      <c r="AS22" s="37"/>
      <c r="AT22" s="37"/>
      <c r="AU22" s="38"/>
      <c r="AV22" s="38"/>
      <c r="AW22" s="30"/>
      <c r="AX22" s="32"/>
      <c r="AY22" s="32"/>
      <c r="AZ22" s="31"/>
      <c r="BA22" s="31"/>
      <c r="BB22" s="32"/>
      <c r="BC22" s="32"/>
      <c r="BD22" s="32"/>
      <c r="BE22" s="31"/>
      <c r="BF22" s="31"/>
      <c r="BG22" s="30"/>
      <c r="BH22" s="32"/>
      <c r="BI22" s="32"/>
      <c r="BJ22" s="31"/>
      <c r="BK22" s="31"/>
      <c r="BL22" s="30"/>
      <c r="BM22" s="32"/>
      <c r="BN22" s="32"/>
      <c r="BO22" s="31"/>
      <c r="BP22" s="31"/>
      <c r="BQ22" s="30"/>
      <c r="BR22" s="30"/>
      <c r="BS22" s="30"/>
      <c r="BT22" s="30"/>
      <c r="BU22" s="30"/>
      <c r="BV22" s="44"/>
      <c r="BW22" s="44"/>
      <c r="BX22" s="30"/>
      <c r="BY22" s="30"/>
      <c r="BZ22" s="45"/>
      <c r="CA22" s="31"/>
      <c r="CB22" s="31"/>
      <c r="CC22" s="31"/>
      <c r="CD22" s="31"/>
      <c r="CE22" s="30"/>
      <c r="CF22" s="30"/>
      <c r="CG22" s="30"/>
      <c r="CH22" s="30"/>
      <c r="CI22" s="30"/>
      <c r="CJ22" s="30"/>
    </row>
    <row r="23" spans="1:88" x14ac:dyDescent="0.25">
      <c r="A23" s="35">
        <v>44281</v>
      </c>
      <c r="B23" s="36">
        <v>112301</v>
      </c>
      <c r="C23" s="43">
        <v>123199</v>
      </c>
      <c r="D23" s="43">
        <v>102584</v>
      </c>
      <c r="E23" s="37">
        <f t="shared" si="0"/>
        <v>1.0970427689869191</v>
      </c>
      <c r="F23" s="37">
        <f t="shared" si="1"/>
        <v>0.91347361109874359</v>
      </c>
      <c r="G23" s="36">
        <v>911631</v>
      </c>
      <c r="H23" s="43">
        <v>414506</v>
      </c>
      <c r="I23" s="43">
        <v>29341</v>
      </c>
      <c r="J23" s="38">
        <f t="shared" si="2"/>
        <v>0.45468616139644219</v>
      </c>
      <c r="K23" s="38">
        <f t="shared" si="3"/>
        <v>3.2185171412556175E-2</v>
      </c>
      <c r="L23" s="36">
        <v>1976757</v>
      </c>
      <c r="M23" s="43">
        <v>554981</v>
      </c>
      <c r="N23" s="43">
        <v>211347</v>
      </c>
      <c r="O23" s="37">
        <f t="shared" si="4"/>
        <v>0.28075327417583446</v>
      </c>
      <c r="P23" s="37">
        <f t="shared" si="5"/>
        <v>0.10691602457965244</v>
      </c>
      <c r="Q23" s="36">
        <v>3000689</v>
      </c>
      <c r="R23" s="36">
        <f t="shared" si="10"/>
        <v>1092686</v>
      </c>
      <c r="S23" s="36">
        <f t="shared" si="10"/>
        <v>343272</v>
      </c>
      <c r="T23" s="37">
        <f t="shared" si="8"/>
        <v>0.36414503469036613</v>
      </c>
      <c r="U23" s="37">
        <f t="shared" si="9"/>
        <v>0.1143977266554448</v>
      </c>
      <c r="V23" s="36"/>
      <c r="W23" s="36"/>
      <c r="X23" s="36"/>
      <c r="Y23" s="36"/>
      <c r="Z23" s="36"/>
      <c r="AA23" s="37"/>
      <c r="AB23" s="37"/>
      <c r="AC23" s="36"/>
      <c r="AD23" s="36"/>
      <c r="AE23" s="36"/>
      <c r="AF23" s="37"/>
      <c r="AG23" s="37"/>
      <c r="AH23" s="39"/>
      <c r="AI23" s="39"/>
      <c r="AJ23" s="39"/>
      <c r="AK23" s="38"/>
      <c r="AL23" s="38"/>
      <c r="AM23" s="39"/>
      <c r="AN23" s="39"/>
      <c r="AO23" s="37"/>
      <c r="AP23" s="37"/>
      <c r="AQ23" s="37"/>
      <c r="AR23" s="37"/>
      <c r="AS23" s="37"/>
      <c r="AT23" s="37"/>
      <c r="AU23" s="38"/>
      <c r="AV23" s="38"/>
      <c r="AW23" s="30"/>
      <c r="AX23" s="32"/>
      <c r="AY23" s="32"/>
      <c r="AZ23" s="31"/>
      <c r="BA23" s="31"/>
      <c r="BB23" s="32"/>
      <c r="BC23" s="32"/>
      <c r="BD23" s="32"/>
      <c r="BE23" s="31"/>
      <c r="BF23" s="31"/>
      <c r="BG23" s="30"/>
      <c r="BH23" s="32"/>
      <c r="BI23" s="32"/>
      <c r="BJ23" s="31"/>
      <c r="BK23" s="31"/>
      <c r="BL23" s="30"/>
      <c r="BM23" s="32"/>
      <c r="BN23" s="32"/>
      <c r="BO23" s="31"/>
      <c r="BP23" s="31"/>
      <c r="BQ23" s="30"/>
      <c r="BR23" s="30"/>
      <c r="BS23" s="30"/>
      <c r="BT23" s="30"/>
      <c r="BU23" s="30"/>
      <c r="BV23" s="44"/>
      <c r="BW23" s="44"/>
      <c r="BX23" s="30"/>
      <c r="BY23" s="30"/>
      <c r="BZ23" s="45"/>
      <c r="CA23" s="31"/>
      <c r="CB23" s="31"/>
      <c r="CC23" s="31"/>
      <c r="CD23" s="31"/>
      <c r="CE23" s="30"/>
      <c r="CF23" s="30"/>
      <c r="CG23" s="30"/>
      <c r="CH23" s="30"/>
      <c r="CI23" s="30"/>
      <c r="CJ23" s="30"/>
    </row>
    <row r="24" spans="1:88" x14ac:dyDescent="0.25">
      <c r="A24" s="35">
        <v>44282</v>
      </c>
      <c r="B24" s="36">
        <v>112301</v>
      </c>
      <c r="C24" s="43">
        <v>123199</v>
      </c>
      <c r="D24" s="43">
        <v>102672</v>
      </c>
      <c r="E24" s="37">
        <f t="shared" si="0"/>
        <v>1.0970427689869191</v>
      </c>
      <c r="F24" s="37">
        <f t="shared" si="1"/>
        <v>0.91425721943704863</v>
      </c>
      <c r="G24" s="36">
        <v>911631</v>
      </c>
      <c r="H24" s="43">
        <v>425054</v>
      </c>
      <c r="I24" s="43">
        <v>31070</v>
      </c>
      <c r="J24" s="38">
        <f t="shared" si="2"/>
        <v>0.46625663234356884</v>
      </c>
      <c r="K24" s="38">
        <f t="shared" si="3"/>
        <v>3.4081772120518057E-2</v>
      </c>
      <c r="L24" s="36">
        <v>1976757</v>
      </c>
      <c r="M24" s="43">
        <v>573482</v>
      </c>
      <c r="N24" s="43">
        <v>217379</v>
      </c>
      <c r="O24" s="37">
        <f t="shared" si="4"/>
        <v>0.29011254291751593</v>
      </c>
      <c r="P24" s="37">
        <f t="shared" si="5"/>
        <v>0.10996748715193623</v>
      </c>
      <c r="Q24" s="36">
        <v>3000689</v>
      </c>
      <c r="R24" s="36">
        <f t="shared" si="10"/>
        <v>1121735</v>
      </c>
      <c r="S24" s="36">
        <f t="shared" si="10"/>
        <v>351121</v>
      </c>
      <c r="T24" s="37">
        <f t="shared" si="8"/>
        <v>0.37382581133866255</v>
      </c>
      <c r="U24" s="37">
        <f t="shared" si="9"/>
        <v>0.11701345924219404</v>
      </c>
      <c r="V24" s="36"/>
      <c r="W24" s="36"/>
      <c r="X24" s="36"/>
      <c r="Y24" s="36"/>
      <c r="Z24" s="36"/>
      <c r="AA24" s="37"/>
      <c r="AB24" s="37"/>
      <c r="AC24" s="36"/>
      <c r="AD24" s="36"/>
      <c r="AE24" s="36"/>
      <c r="AF24" s="37"/>
      <c r="AG24" s="37"/>
      <c r="AH24" s="39"/>
      <c r="AI24" s="39"/>
      <c r="AJ24" s="39"/>
      <c r="AK24" s="38"/>
      <c r="AL24" s="38"/>
      <c r="AM24" s="39"/>
      <c r="AN24" s="39"/>
      <c r="AO24" s="37"/>
      <c r="AP24" s="37"/>
      <c r="AQ24" s="37"/>
      <c r="AR24" s="37"/>
      <c r="AS24" s="37"/>
      <c r="AT24" s="37"/>
      <c r="AU24" s="38"/>
      <c r="AV24" s="38"/>
      <c r="AW24" s="30"/>
      <c r="AX24" s="32"/>
      <c r="AY24" s="32"/>
      <c r="AZ24" s="31"/>
      <c r="BA24" s="31"/>
      <c r="BB24" s="32"/>
      <c r="BC24" s="32"/>
      <c r="BD24" s="32"/>
      <c r="BE24" s="31"/>
      <c r="BF24" s="31"/>
      <c r="BG24" s="30"/>
      <c r="BH24" s="32"/>
      <c r="BI24" s="32"/>
      <c r="BJ24" s="31"/>
      <c r="BK24" s="31"/>
      <c r="BL24" s="30"/>
      <c r="BM24" s="32"/>
      <c r="BN24" s="32"/>
      <c r="BO24" s="31"/>
      <c r="BP24" s="31"/>
      <c r="BQ24" s="30"/>
      <c r="BR24" s="30"/>
      <c r="BS24" s="30"/>
      <c r="BT24" s="30"/>
      <c r="BU24" s="30"/>
      <c r="BV24" s="44"/>
      <c r="BW24" s="44"/>
      <c r="BX24" s="30"/>
      <c r="BY24" s="30"/>
      <c r="BZ24" s="45"/>
      <c r="CA24" s="31"/>
      <c r="CB24" s="31"/>
      <c r="CC24" s="31"/>
      <c r="CD24" s="31"/>
      <c r="CE24" s="30"/>
      <c r="CF24" s="30"/>
      <c r="CG24" s="30"/>
      <c r="CH24" s="30"/>
      <c r="CI24" s="30"/>
      <c r="CJ24" s="30"/>
    </row>
    <row r="25" spans="1:88" x14ac:dyDescent="0.25">
      <c r="A25" s="35">
        <v>44283</v>
      </c>
      <c r="B25" s="36">
        <v>112301</v>
      </c>
      <c r="C25" s="43">
        <v>123199</v>
      </c>
      <c r="D25" s="43">
        <v>102692</v>
      </c>
      <c r="E25" s="37">
        <f t="shared" si="0"/>
        <v>1.0970427689869191</v>
      </c>
      <c r="F25" s="37">
        <f t="shared" si="1"/>
        <v>0.91443531224120889</v>
      </c>
      <c r="G25" s="36">
        <v>911631</v>
      </c>
      <c r="H25" s="43">
        <v>431190</v>
      </c>
      <c r="I25" s="43">
        <v>31149</v>
      </c>
      <c r="J25" s="38">
        <f t="shared" si="2"/>
        <v>0.47298742583347869</v>
      </c>
      <c r="K25" s="38">
        <f t="shared" si="3"/>
        <v>3.4168429989765596E-2</v>
      </c>
      <c r="L25" s="36">
        <v>1976757</v>
      </c>
      <c r="M25" s="43">
        <v>585999</v>
      </c>
      <c r="N25" s="43">
        <v>219264</v>
      </c>
      <c r="O25" s="37">
        <f t="shared" si="4"/>
        <v>0.29644463128244897</v>
      </c>
      <c r="P25" s="37">
        <f t="shared" si="5"/>
        <v>0.11092106920577491</v>
      </c>
      <c r="Q25" s="36">
        <v>3000689</v>
      </c>
      <c r="R25" s="36">
        <f t="shared" si="10"/>
        <v>1140388</v>
      </c>
      <c r="S25" s="36">
        <f t="shared" si="10"/>
        <v>353105</v>
      </c>
      <c r="T25" s="37">
        <f t="shared" si="8"/>
        <v>0.38004205034243804</v>
      </c>
      <c r="U25" s="37">
        <f t="shared" si="9"/>
        <v>0.11767464072418035</v>
      </c>
      <c r="V25" s="36"/>
      <c r="W25" s="36"/>
      <c r="X25" s="36"/>
      <c r="Y25" s="36"/>
      <c r="Z25" s="36"/>
      <c r="AA25" s="37"/>
      <c r="AB25" s="37"/>
      <c r="AC25" s="36"/>
      <c r="AD25" s="36"/>
      <c r="AE25" s="36"/>
      <c r="AF25" s="37"/>
      <c r="AG25" s="37"/>
      <c r="AH25" s="39"/>
      <c r="AI25" s="39"/>
      <c r="AJ25" s="39"/>
      <c r="AK25" s="38"/>
      <c r="AL25" s="38"/>
      <c r="AM25" s="39"/>
      <c r="AN25" s="39"/>
      <c r="AO25" s="37"/>
      <c r="AP25" s="37"/>
      <c r="AQ25" s="37"/>
      <c r="AR25" s="37"/>
      <c r="AS25" s="37"/>
      <c r="AT25" s="37"/>
      <c r="AU25" s="38"/>
      <c r="AV25" s="38"/>
      <c r="AW25" s="30"/>
      <c r="AX25" s="32"/>
      <c r="AY25" s="32"/>
      <c r="AZ25" s="31"/>
      <c r="BA25" s="31"/>
      <c r="BB25" s="32"/>
      <c r="BC25" s="32"/>
      <c r="BD25" s="32"/>
      <c r="BE25" s="31"/>
      <c r="BF25" s="31"/>
      <c r="BG25" s="30"/>
      <c r="BH25" s="32"/>
      <c r="BI25" s="32"/>
      <c r="BJ25" s="31"/>
      <c r="BK25" s="31"/>
      <c r="BL25" s="30"/>
      <c r="BM25" s="32"/>
      <c r="BN25" s="32"/>
      <c r="BO25" s="31"/>
      <c r="BP25" s="31"/>
      <c r="BQ25" s="30"/>
      <c r="BR25" s="30"/>
      <c r="BS25" s="30"/>
      <c r="BT25" s="30"/>
      <c r="BU25" s="30"/>
      <c r="BV25" s="44"/>
      <c r="BW25" s="44"/>
      <c r="BX25" s="30"/>
      <c r="BY25" s="30"/>
      <c r="BZ25" s="45"/>
      <c r="CA25" s="31"/>
      <c r="CB25" s="31"/>
      <c r="CC25" s="31"/>
      <c r="CD25" s="31"/>
      <c r="CE25" s="30"/>
      <c r="CF25" s="30"/>
      <c r="CG25" s="30"/>
      <c r="CH25" s="30"/>
      <c r="CI25" s="30"/>
      <c r="CJ25" s="30"/>
    </row>
    <row r="26" spans="1:88" x14ac:dyDescent="0.25">
      <c r="A26" s="35">
        <v>44284</v>
      </c>
      <c r="B26" s="36">
        <v>112301</v>
      </c>
      <c r="C26" s="43">
        <v>123199</v>
      </c>
      <c r="D26" s="43">
        <v>103537</v>
      </c>
      <c r="E26" s="37">
        <f t="shared" si="0"/>
        <v>1.0970427689869191</v>
      </c>
      <c r="F26" s="37">
        <f t="shared" si="1"/>
        <v>0.92195973321697933</v>
      </c>
      <c r="G26" s="36">
        <v>911631</v>
      </c>
      <c r="H26" s="43">
        <v>444817</v>
      </c>
      <c r="I26" s="43">
        <v>42494</v>
      </c>
      <c r="J26" s="38">
        <f t="shared" si="2"/>
        <v>0.48793535981115166</v>
      </c>
      <c r="K26" s="38">
        <f t="shared" si="3"/>
        <v>4.661315817474395E-2</v>
      </c>
      <c r="L26" s="36">
        <v>1976757</v>
      </c>
      <c r="M26" s="43">
        <v>610227</v>
      </c>
      <c r="N26" s="43">
        <v>242034</v>
      </c>
      <c r="O26" s="37">
        <f t="shared" si="4"/>
        <v>0.3087010694789496</v>
      </c>
      <c r="P26" s="37">
        <f t="shared" si="5"/>
        <v>0.12243993571288732</v>
      </c>
      <c r="Q26" s="36">
        <v>3000689</v>
      </c>
      <c r="R26" s="36">
        <f t="shared" si="10"/>
        <v>1178243</v>
      </c>
      <c r="S26" s="36">
        <f t="shared" si="10"/>
        <v>388065</v>
      </c>
      <c r="T26" s="37">
        <f t="shared" si="8"/>
        <v>0.3926574863306394</v>
      </c>
      <c r="U26" s="37">
        <f t="shared" si="9"/>
        <v>0.12932529828982611</v>
      </c>
      <c r="V26" s="36"/>
      <c r="W26" s="36"/>
      <c r="X26" s="36"/>
      <c r="Y26" s="36"/>
      <c r="Z26" s="36"/>
      <c r="AA26" s="37"/>
      <c r="AB26" s="37"/>
      <c r="AC26" s="36"/>
      <c r="AD26" s="36"/>
      <c r="AE26" s="36"/>
      <c r="AF26" s="37"/>
      <c r="AG26" s="37"/>
      <c r="AH26" s="39"/>
      <c r="AI26" s="39"/>
      <c r="AJ26" s="39"/>
      <c r="AK26" s="38"/>
      <c r="AL26" s="38"/>
      <c r="AM26" s="39"/>
      <c r="AN26" s="39"/>
      <c r="AO26" s="37"/>
      <c r="AP26" s="37"/>
      <c r="AQ26" s="37"/>
      <c r="AR26" s="37"/>
      <c r="AS26" s="37"/>
      <c r="AT26" s="37"/>
      <c r="AU26" s="38"/>
      <c r="AV26" s="38"/>
      <c r="AW26" s="30"/>
      <c r="AX26" s="32"/>
      <c r="AY26" s="32"/>
      <c r="AZ26" s="31"/>
      <c r="BA26" s="31"/>
      <c r="BB26" s="32"/>
      <c r="BC26" s="32"/>
      <c r="BD26" s="32"/>
      <c r="BE26" s="31"/>
      <c r="BF26" s="31"/>
      <c r="BG26" s="30"/>
      <c r="BH26" s="32"/>
      <c r="BI26" s="32"/>
      <c r="BJ26" s="31"/>
      <c r="BK26" s="31"/>
      <c r="BL26" s="30"/>
      <c r="BM26" s="32"/>
      <c r="BN26" s="32"/>
      <c r="BO26" s="31"/>
      <c r="BP26" s="31"/>
      <c r="BQ26" s="30"/>
      <c r="BR26" s="30"/>
      <c r="BS26" s="30"/>
      <c r="BT26" s="30"/>
      <c r="BU26" s="30"/>
      <c r="BV26" s="44"/>
      <c r="BW26" s="44"/>
      <c r="BX26" s="30"/>
      <c r="BY26" s="30"/>
      <c r="BZ26" s="45"/>
      <c r="CA26" s="31"/>
      <c r="CB26" s="31"/>
      <c r="CC26" s="31"/>
      <c r="CD26" s="31"/>
      <c r="CE26" s="30"/>
      <c r="CF26" s="30"/>
      <c r="CG26" s="30"/>
      <c r="CH26" s="30"/>
      <c r="CI26" s="30"/>
      <c r="CJ26" s="30"/>
    </row>
    <row r="27" spans="1:88" x14ac:dyDescent="0.25">
      <c r="A27" s="35">
        <v>44285</v>
      </c>
      <c r="B27" s="36">
        <v>112301</v>
      </c>
      <c r="C27" s="43">
        <v>123199</v>
      </c>
      <c r="D27" s="43">
        <v>104246</v>
      </c>
      <c r="E27" s="37">
        <f t="shared" si="0"/>
        <v>1.0970427689869191</v>
      </c>
      <c r="F27" s="37">
        <f t="shared" si="1"/>
        <v>0.9282731231244602</v>
      </c>
      <c r="G27" s="36">
        <v>911631</v>
      </c>
      <c r="H27" s="43">
        <v>460787</v>
      </c>
      <c r="I27" s="43">
        <v>54834</v>
      </c>
      <c r="J27" s="38">
        <f t="shared" si="2"/>
        <v>0.50545341261979904</v>
      </c>
      <c r="K27" s="38">
        <f t="shared" si="3"/>
        <v>6.014933673821974E-2</v>
      </c>
      <c r="L27" s="36">
        <v>1976757</v>
      </c>
      <c r="M27" s="43">
        <v>636631</v>
      </c>
      <c r="N27" s="43">
        <v>266245</v>
      </c>
      <c r="O27" s="37">
        <f t="shared" si="4"/>
        <v>0.3220583005397224</v>
      </c>
      <c r="P27" s="37">
        <f t="shared" si="5"/>
        <v>0.13468777396513582</v>
      </c>
      <c r="Q27" s="36">
        <v>3000689</v>
      </c>
      <c r="R27" s="36">
        <f t="shared" si="10"/>
        <v>1220617</v>
      </c>
      <c r="S27" s="36">
        <f t="shared" si="10"/>
        <v>425325</v>
      </c>
      <c r="T27" s="37">
        <f t="shared" si="8"/>
        <v>0.40677890977705455</v>
      </c>
      <c r="U27" s="37">
        <f t="shared" si="9"/>
        <v>0.14174244648479065</v>
      </c>
      <c r="V27" s="36"/>
      <c r="W27" s="36"/>
      <c r="X27" s="36"/>
      <c r="Y27" s="36"/>
      <c r="Z27" s="36"/>
      <c r="AA27" s="37"/>
      <c r="AB27" s="37"/>
      <c r="AC27" s="36"/>
      <c r="AD27" s="36"/>
      <c r="AE27" s="36"/>
      <c r="AF27" s="37"/>
      <c r="AG27" s="37"/>
      <c r="AH27" s="39"/>
      <c r="AI27" s="39"/>
      <c r="AJ27" s="39"/>
      <c r="AK27" s="38"/>
      <c r="AL27" s="38"/>
      <c r="AM27" s="39"/>
      <c r="AN27" s="39"/>
      <c r="AO27" s="37"/>
      <c r="AP27" s="37"/>
      <c r="AQ27" s="37"/>
      <c r="AR27" s="37"/>
      <c r="AS27" s="37"/>
      <c r="AT27" s="37"/>
      <c r="AU27" s="38"/>
      <c r="AV27" s="38"/>
      <c r="AW27" s="30"/>
      <c r="AX27" s="32"/>
      <c r="AY27" s="32"/>
      <c r="AZ27" s="31"/>
      <c r="BA27" s="31"/>
      <c r="BB27" s="32"/>
      <c r="BC27" s="32"/>
      <c r="BD27" s="32"/>
      <c r="BE27" s="31"/>
      <c r="BF27" s="31"/>
      <c r="BG27" s="30"/>
      <c r="BH27" s="32"/>
      <c r="BI27" s="32"/>
      <c r="BJ27" s="31"/>
      <c r="BK27" s="31"/>
      <c r="BL27" s="30"/>
      <c r="BM27" s="32"/>
      <c r="BN27" s="32"/>
      <c r="BO27" s="31"/>
      <c r="BP27" s="31"/>
      <c r="BQ27" s="30"/>
      <c r="BR27" s="30"/>
      <c r="BS27" s="30"/>
      <c r="BT27" s="30"/>
      <c r="BU27" s="30"/>
      <c r="BV27" s="44"/>
      <c r="BW27" s="44"/>
      <c r="BX27" s="30"/>
      <c r="BY27" s="30"/>
      <c r="BZ27" s="45"/>
      <c r="CA27" s="31"/>
      <c r="CB27" s="31"/>
      <c r="CC27" s="31"/>
      <c r="CD27" s="31"/>
      <c r="CE27" s="30"/>
      <c r="CF27" s="30"/>
      <c r="CG27" s="30"/>
      <c r="CH27" s="30"/>
      <c r="CI27" s="30"/>
      <c r="CJ27" s="30"/>
    </row>
    <row r="28" spans="1:88" x14ac:dyDescent="0.25">
      <c r="A28" s="35">
        <v>44286</v>
      </c>
      <c r="B28" s="36">
        <v>112301</v>
      </c>
      <c r="C28" s="43">
        <v>123199</v>
      </c>
      <c r="D28" s="43">
        <v>104773</v>
      </c>
      <c r="E28" s="37">
        <f t="shared" si="0"/>
        <v>1.0970427689869191</v>
      </c>
      <c r="F28" s="37">
        <f t="shared" si="1"/>
        <v>0.9329658685140827</v>
      </c>
      <c r="G28" s="36">
        <v>911631</v>
      </c>
      <c r="H28" s="43">
        <v>475190</v>
      </c>
      <c r="I28" s="43">
        <v>66739</v>
      </c>
      <c r="J28" s="38">
        <f t="shared" si="2"/>
        <v>0.52125256819919463</v>
      </c>
      <c r="K28" s="38">
        <f t="shared" si="3"/>
        <v>7.3208348553307198E-2</v>
      </c>
      <c r="L28" s="36">
        <v>1976757</v>
      </c>
      <c r="M28" s="43">
        <v>668989</v>
      </c>
      <c r="N28" s="43">
        <v>287470</v>
      </c>
      <c r="O28" s="37">
        <f t="shared" si="4"/>
        <v>0.33842753560503391</v>
      </c>
      <c r="P28" s="37">
        <f t="shared" si="5"/>
        <v>0.14542505730345207</v>
      </c>
      <c r="Q28" s="36">
        <v>3000689</v>
      </c>
      <c r="R28" s="36">
        <f t="shared" si="10"/>
        <v>1267378</v>
      </c>
      <c r="S28" s="36">
        <f t="shared" si="10"/>
        <v>458982</v>
      </c>
      <c r="T28" s="37">
        <f t="shared" si="8"/>
        <v>0.42236233078469643</v>
      </c>
      <c r="U28" s="37">
        <f t="shared" si="9"/>
        <v>0.15295887044608755</v>
      </c>
      <c r="V28" s="36"/>
      <c r="W28" s="36"/>
      <c r="X28" s="36"/>
      <c r="Y28" s="36"/>
      <c r="Z28" s="36"/>
      <c r="AA28" s="37"/>
      <c r="AB28" s="37"/>
      <c r="AC28" s="36"/>
      <c r="AD28" s="36"/>
      <c r="AE28" s="36"/>
      <c r="AF28" s="37"/>
      <c r="AG28" s="37"/>
      <c r="AH28" s="39"/>
      <c r="AI28" s="39"/>
      <c r="AJ28" s="39"/>
      <c r="AK28" s="38"/>
      <c r="AL28" s="38"/>
      <c r="AM28" s="39"/>
      <c r="AN28" s="39"/>
      <c r="AO28" s="37"/>
      <c r="AP28" s="37"/>
      <c r="AQ28" s="37"/>
      <c r="AR28" s="37"/>
      <c r="AS28" s="37"/>
      <c r="AT28" s="37"/>
      <c r="AU28" s="38"/>
      <c r="AV28" s="38"/>
      <c r="AW28" s="30"/>
      <c r="AX28" s="32"/>
      <c r="AY28" s="32"/>
      <c r="AZ28" s="31"/>
      <c r="BA28" s="31"/>
      <c r="BB28" s="32"/>
      <c r="BC28" s="32"/>
      <c r="BD28" s="32"/>
      <c r="BE28" s="31"/>
      <c r="BF28" s="31"/>
      <c r="BG28" s="30"/>
      <c r="BH28" s="32"/>
      <c r="BI28" s="32"/>
      <c r="BJ28" s="31"/>
      <c r="BK28" s="31"/>
      <c r="BL28" s="30"/>
      <c r="BM28" s="32"/>
      <c r="BN28" s="32"/>
      <c r="BO28" s="31"/>
      <c r="BP28" s="31"/>
      <c r="BQ28" s="30"/>
      <c r="BR28" s="30"/>
      <c r="BS28" s="30"/>
      <c r="BT28" s="30"/>
      <c r="BU28" s="30"/>
      <c r="BV28" s="44"/>
      <c r="BW28" s="44"/>
      <c r="BX28" s="30"/>
      <c r="BY28" s="30"/>
      <c r="BZ28" s="45"/>
      <c r="CA28" s="31"/>
      <c r="CB28" s="31"/>
      <c r="CC28" s="31"/>
      <c r="CD28" s="31"/>
      <c r="CE28" s="30"/>
      <c r="CF28" s="30"/>
      <c r="CG28" s="30"/>
      <c r="CH28" s="30"/>
      <c r="CI28" s="30"/>
      <c r="CJ28" s="30"/>
    </row>
    <row r="29" spans="1:88" x14ac:dyDescent="0.25">
      <c r="A29" s="35">
        <v>44287</v>
      </c>
      <c r="B29" s="36">
        <v>112301</v>
      </c>
      <c r="C29" s="43">
        <v>124396</v>
      </c>
      <c r="D29" s="43">
        <v>107368</v>
      </c>
      <c r="E29" s="37">
        <f t="shared" si="0"/>
        <v>1.1077016233159098</v>
      </c>
      <c r="F29" s="37">
        <f t="shared" si="1"/>
        <v>0.9560734098538749</v>
      </c>
      <c r="G29" s="36">
        <v>911631</v>
      </c>
      <c r="H29" s="43">
        <v>477295</v>
      </c>
      <c r="I29" s="43">
        <v>77431</v>
      </c>
      <c r="J29" s="38">
        <f t="shared" si="2"/>
        <v>0.52356161648737265</v>
      </c>
      <c r="K29" s="38">
        <f t="shared" si="3"/>
        <v>8.4936778148176184E-2</v>
      </c>
      <c r="L29" s="36">
        <v>1976757</v>
      </c>
      <c r="M29" s="43">
        <v>699688</v>
      </c>
      <c r="N29" s="43">
        <v>300935</v>
      </c>
      <c r="O29" s="37">
        <f t="shared" si="4"/>
        <v>0.35395751728715263</v>
      </c>
      <c r="P29" s="37">
        <f t="shared" si="5"/>
        <v>0.15223671903020958</v>
      </c>
      <c r="Q29" s="36">
        <v>3000689</v>
      </c>
      <c r="R29" s="36">
        <f t="shared" si="10"/>
        <v>1301379</v>
      </c>
      <c r="S29" s="36">
        <f t="shared" si="10"/>
        <v>485734</v>
      </c>
      <c r="T29" s="37">
        <f t="shared" si="8"/>
        <v>0.43369339508359578</v>
      </c>
      <c r="U29" s="37">
        <f t="shared" si="9"/>
        <v>0.16187415623545126</v>
      </c>
      <c r="V29" s="36"/>
      <c r="W29" s="36"/>
      <c r="X29" s="36"/>
      <c r="Y29" s="36"/>
      <c r="Z29" s="36"/>
      <c r="AA29" s="37"/>
      <c r="AB29" s="37"/>
      <c r="AC29" s="36"/>
      <c r="AD29" s="36"/>
      <c r="AE29" s="36"/>
      <c r="AF29" s="37"/>
      <c r="AG29" s="37"/>
      <c r="AH29" s="39"/>
      <c r="AI29" s="39"/>
      <c r="AJ29" s="39"/>
      <c r="AK29" s="38"/>
      <c r="AL29" s="38"/>
      <c r="AM29" s="39"/>
      <c r="AN29" s="39"/>
      <c r="AO29" s="37"/>
      <c r="AP29" s="37"/>
      <c r="AQ29" s="37"/>
      <c r="AR29" s="37"/>
      <c r="AS29" s="37"/>
      <c r="AT29" s="37"/>
      <c r="AU29" s="38"/>
      <c r="AV29" s="38"/>
      <c r="AW29" s="30"/>
      <c r="AX29" s="32"/>
      <c r="AY29" s="32"/>
      <c r="AZ29" s="31"/>
      <c r="BA29" s="31"/>
      <c r="BB29" s="32"/>
      <c r="BC29" s="32"/>
      <c r="BD29" s="32"/>
      <c r="BE29" s="31"/>
      <c r="BF29" s="31"/>
      <c r="BG29" s="30"/>
      <c r="BH29" s="32"/>
      <c r="BI29" s="32"/>
      <c r="BJ29" s="31"/>
      <c r="BK29" s="31"/>
      <c r="BL29" s="30"/>
      <c r="BM29" s="32"/>
      <c r="BN29" s="32"/>
      <c r="BO29" s="31"/>
      <c r="BP29" s="31"/>
      <c r="BQ29" s="30"/>
      <c r="BR29" s="30"/>
      <c r="BS29" s="30"/>
      <c r="BT29" s="30"/>
      <c r="BU29" s="30"/>
      <c r="BV29" s="44"/>
      <c r="BW29" s="44"/>
      <c r="BX29" s="30"/>
      <c r="BY29" s="30"/>
      <c r="BZ29" s="45"/>
      <c r="CA29" s="31"/>
      <c r="CB29" s="31"/>
      <c r="CC29" s="31"/>
      <c r="CD29" s="31"/>
      <c r="CE29" s="30"/>
      <c r="CF29" s="30"/>
      <c r="CG29" s="30"/>
      <c r="CH29" s="30"/>
      <c r="CI29" s="30"/>
      <c r="CJ29" s="30"/>
    </row>
    <row r="30" spans="1:88" x14ac:dyDescent="0.25">
      <c r="A30" s="35">
        <v>44288</v>
      </c>
      <c r="B30" s="36">
        <v>112301</v>
      </c>
      <c r="C30" s="43">
        <v>124396</v>
      </c>
      <c r="D30" s="43">
        <v>107368</v>
      </c>
      <c r="E30" s="37">
        <f t="shared" si="0"/>
        <v>1.1077016233159098</v>
      </c>
      <c r="F30" s="37">
        <f t="shared" si="1"/>
        <v>0.9560734098538749</v>
      </c>
      <c r="G30" s="36">
        <v>911631</v>
      </c>
      <c r="H30" s="43">
        <v>485807</v>
      </c>
      <c r="I30" s="43">
        <v>80541</v>
      </c>
      <c r="J30" s="38">
        <f t="shared" si="2"/>
        <v>0.5328987276650311</v>
      </c>
      <c r="K30" s="38">
        <f t="shared" si="3"/>
        <v>8.8348246165389291E-2</v>
      </c>
      <c r="L30" s="36">
        <v>1976757</v>
      </c>
      <c r="M30" s="43">
        <v>715419</v>
      </c>
      <c r="N30" s="43">
        <v>302306</v>
      </c>
      <c r="O30" s="37">
        <f t="shared" si="4"/>
        <v>0.36191550099481118</v>
      </c>
      <c r="P30" s="37">
        <f t="shared" si="5"/>
        <v>0.15293027924018987</v>
      </c>
      <c r="Q30" s="36">
        <v>3000689</v>
      </c>
      <c r="R30" s="36">
        <f t="shared" si="10"/>
        <v>1325622</v>
      </c>
      <c r="S30" s="36">
        <f t="shared" si="10"/>
        <v>490215</v>
      </c>
      <c r="T30" s="37">
        <f t="shared" si="8"/>
        <v>0.44177253957341128</v>
      </c>
      <c r="U30" s="37">
        <f t="shared" si="9"/>
        <v>0.16336747993544148</v>
      </c>
      <c r="V30" s="36"/>
      <c r="W30" s="36"/>
      <c r="X30" s="36"/>
      <c r="Y30" s="36"/>
      <c r="Z30" s="36"/>
      <c r="AA30" s="37"/>
      <c r="AB30" s="37"/>
      <c r="AC30" s="36"/>
      <c r="AD30" s="36"/>
      <c r="AE30" s="36"/>
      <c r="AF30" s="37"/>
      <c r="AG30" s="37"/>
      <c r="AH30" s="39"/>
      <c r="AI30" s="39"/>
      <c r="AJ30" s="39"/>
      <c r="AK30" s="38"/>
      <c r="AL30" s="38"/>
      <c r="AM30" s="39"/>
      <c r="AN30" s="39"/>
      <c r="AO30" s="37"/>
      <c r="AP30" s="37"/>
      <c r="AQ30" s="37"/>
      <c r="AR30" s="37"/>
      <c r="AS30" s="37"/>
      <c r="AT30" s="37"/>
      <c r="AU30" s="38"/>
      <c r="AV30" s="38"/>
      <c r="AW30" s="30"/>
      <c r="AX30" s="32"/>
      <c r="AY30" s="32"/>
      <c r="AZ30" s="31"/>
      <c r="BA30" s="31"/>
      <c r="BB30" s="32"/>
      <c r="BC30" s="32"/>
      <c r="BD30" s="32"/>
      <c r="BE30" s="31"/>
      <c r="BF30" s="31"/>
      <c r="BG30" s="30"/>
      <c r="BH30" s="32"/>
      <c r="BI30" s="32"/>
      <c r="BJ30" s="31"/>
      <c r="BK30" s="31"/>
      <c r="BL30" s="30"/>
      <c r="BM30" s="32"/>
      <c r="BN30" s="32"/>
      <c r="BO30" s="31"/>
      <c r="BP30" s="31"/>
      <c r="BQ30" s="30"/>
      <c r="BR30" s="30"/>
      <c r="BS30" s="30"/>
      <c r="BT30" s="30"/>
      <c r="BU30" s="30"/>
      <c r="BV30" s="44"/>
      <c r="BW30" s="44"/>
      <c r="BX30" s="30"/>
      <c r="BY30" s="30"/>
      <c r="BZ30" s="45"/>
      <c r="CA30" s="31"/>
      <c r="CB30" s="31"/>
      <c r="CC30" s="31"/>
      <c r="CD30" s="31"/>
      <c r="CE30" s="30"/>
      <c r="CF30" s="30"/>
      <c r="CG30" s="30"/>
      <c r="CH30" s="30"/>
      <c r="CI30" s="30"/>
      <c r="CJ30" s="30"/>
    </row>
    <row r="31" spans="1:88" x14ac:dyDescent="0.25">
      <c r="A31" s="35">
        <v>44289</v>
      </c>
      <c r="B31" s="36">
        <v>112301</v>
      </c>
      <c r="C31" s="43">
        <v>121845</v>
      </c>
      <c r="D31" s="43">
        <v>105485</v>
      </c>
      <c r="E31" s="37">
        <f t="shared" si="0"/>
        <v>1.0849858861452704</v>
      </c>
      <c r="F31" s="37">
        <f t="shared" si="1"/>
        <v>0.93930597234218749</v>
      </c>
      <c r="G31" s="36">
        <v>911631</v>
      </c>
      <c r="H31" s="43">
        <v>487262</v>
      </c>
      <c r="I31" s="43">
        <v>83140</v>
      </c>
      <c r="J31" s="38">
        <f t="shared" si="2"/>
        <v>0.53449476816826103</v>
      </c>
      <c r="K31" s="38">
        <f t="shared" si="3"/>
        <v>9.1199180370127822E-2</v>
      </c>
      <c r="L31" s="36">
        <v>1976757</v>
      </c>
      <c r="M31" s="43">
        <v>730364</v>
      </c>
      <c r="N31" s="43">
        <v>305602</v>
      </c>
      <c r="O31" s="37">
        <f t="shared" si="4"/>
        <v>0.36947586375057734</v>
      </c>
      <c r="P31" s="37">
        <f t="shared" si="5"/>
        <v>0.15459765666695502</v>
      </c>
      <c r="Q31" s="36">
        <v>3000689</v>
      </c>
      <c r="R31" s="36">
        <f t="shared" si="10"/>
        <v>1339471</v>
      </c>
      <c r="S31" s="36">
        <f t="shared" si="10"/>
        <v>494227</v>
      </c>
      <c r="T31" s="37">
        <f t="shared" si="8"/>
        <v>0.44638781293229657</v>
      </c>
      <c r="U31" s="37">
        <f t="shared" si="9"/>
        <v>0.16470450619840976</v>
      </c>
      <c r="V31" s="36"/>
      <c r="W31" s="36"/>
      <c r="X31" s="36"/>
      <c r="Y31" s="36"/>
      <c r="Z31" s="36"/>
      <c r="AA31" s="37"/>
      <c r="AB31" s="37"/>
      <c r="AC31" s="36"/>
      <c r="AD31" s="36"/>
      <c r="AE31" s="36"/>
      <c r="AF31" s="37"/>
      <c r="AG31" s="37"/>
      <c r="AH31" s="39"/>
      <c r="AI31" s="39"/>
      <c r="AJ31" s="39"/>
      <c r="AK31" s="38"/>
      <c r="AL31" s="38"/>
      <c r="AM31" s="39"/>
      <c r="AN31" s="39"/>
      <c r="AO31" s="37"/>
      <c r="AP31" s="37"/>
      <c r="AQ31" s="37"/>
      <c r="AR31" s="37"/>
      <c r="AS31" s="37"/>
      <c r="AT31" s="37"/>
      <c r="AU31" s="38"/>
      <c r="AV31" s="38"/>
      <c r="AW31" s="30"/>
      <c r="AX31" s="32"/>
      <c r="AY31" s="32"/>
      <c r="AZ31" s="31"/>
      <c r="BA31" s="31"/>
      <c r="BB31" s="32"/>
      <c r="BC31" s="32"/>
      <c r="BD31" s="32"/>
      <c r="BE31" s="31"/>
      <c r="BF31" s="31"/>
      <c r="BG31" s="30"/>
      <c r="BH31" s="32"/>
      <c r="BI31" s="32"/>
      <c r="BJ31" s="31"/>
      <c r="BK31" s="31"/>
      <c r="BL31" s="30"/>
      <c r="BM31" s="32"/>
      <c r="BN31" s="32"/>
      <c r="BO31" s="31"/>
      <c r="BP31" s="31"/>
      <c r="BQ31" s="30"/>
      <c r="BR31" s="30"/>
      <c r="BS31" s="30"/>
      <c r="BT31" s="30"/>
      <c r="BU31" s="30"/>
      <c r="BV31" s="44"/>
      <c r="BW31" s="44"/>
      <c r="BX31" s="30"/>
      <c r="BY31" s="30"/>
      <c r="BZ31" s="45"/>
      <c r="CA31" s="31"/>
      <c r="CB31" s="31"/>
      <c r="CC31" s="31"/>
      <c r="CD31" s="31"/>
      <c r="CE31" s="30"/>
      <c r="CF31" s="30"/>
      <c r="CG31" s="30"/>
      <c r="CH31" s="30"/>
      <c r="CI31" s="30"/>
      <c r="CJ31" s="30"/>
    </row>
    <row r="32" spans="1:88" x14ac:dyDescent="0.25">
      <c r="A32" s="35">
        <v>44290</v>
      </c>
      <c r="B32" s="36">
        <v>112301</v>
      </c>
      <c r="C32" s="43">
        <v>121850</v>
      </c>
      <c r="D32" s="43">
        <v>105514</v>
      </c>
      <c r="E32" s="37">
        <f t="shared" si="0"/>
        <v>1.0850304093463103</v>
      </c>
      <c r="F32" s="37">
        <f t="shared" si="1"/>
        <v>0.93956420690821985</v>
      </c>
      <c r="G32" s="36">
        <v>911631</v>
      </c>
      <c r="H32" s="43">
        <v>488136</v>
      </c>
      <c r="I32" s="43">
        <v>83786</v>
      </c>
      <c r="J32" s="38">
        <f t="shared" si="2"/>
        <v>0.53545348940525284</v>
      </c>
      <c r="K32" s="38">
        <f t="shared" si="3"/>
        <v>9.1907800414860838E-2</v>
      </c>
      <c r="L32" s="36">
        <v>1976757</v>
      </c>
      <c r="M32" s="43">
        <v>742355</v>
      </c>
      <c r="N32" s="43">
        <v>308776</v>
      </c>
      <c r="O32" s="37">
        <f t="shared" si="4"/>
        <v>0.37554185972276816</v>
      </c>
      <c r="P32" s="37">
        <f t="shared" si="5"/>
        <v>0.15620331684673433</v>
      </c>
      <c r="Q32" s="36">
        <v>3000689</v>
      </c>
      <c r="R32" s="36">
        <f t="shared" si="10"/>
        <v>1352341</v>
      </c>
      <c r="S32" s="36">
        <f t="shared" si="10"/>
        <v>498076</v>
      </c>
      <c r="T32" s="37">
        <f t="shared" si="8"/>
        <v>0.45067682788852825</v>
      </c>
      <c r="U32" s="37">
        <f t="shared" si="9"/>
        <v>0.165987211603735</v>
      </c>
      <c r="V32" s="36"/>
      <c r="W32" s="36"/>
      <c r="X32" s="36"/>
      <c r="Y32" s="36"/>
      <c r="Z32" s="36"/>
      <c r="AA32" s="37"/>
      <c r="AB32" s="37"/>
      <c r="AC32" s="36"/>
      <c r="AD32" s="36"/>
      <c r="AE32" s="36"/>
      <c r="AF32" s="37"/>
      <c r="AG32" s="37"/>
      <c r="AH32" s="39"/>
      <c r="AI32" s="39"/>
      <c r="AJ32" s="39"/>
      <c r="AK32" s="38"/>
      <c r="AL32" s="38"/>
      <c r="AM32" s="39"/>
      <c r="AN32" s="39"/>
      <c r="AO32" s="37"/>
      <c r="AP32" s="37"/>
      <c r="AQ32" s="37"/>
      <c r="AR32" s="37"/>
      <c r="AS32" s="37"/>
      <c r="AT32" s="37"/>
      <c r="AU32" s="38"/>
      <c r="AV32" s="38"/>
      <c r="AW32" s="30"/>
      <c r="AX32" s="32"/>
      <c r="AY32" s="32"/>
      <c r="AZ32" s="31"/>
      <c r="BA32" s="31"/>
      <c r="BB32" s="32"/>
      <c r="BC32" s="32"/>
      <c r="BD32" s="32"/>
      <c r="BE32" s="31"/>
      <c r="BF32" s="31"/>
      <c r="BG32" s="30"/>
      <c r="BH32" s="32"/>
      <c r="BI32" s="32"/>
      <c r="BJ32" s="31"/>
      <c r="BK32" s="31"/>
      <c r="BL32" s="30"/>
      <c r="BM32" s="32"/>
      <c r="BN32" s="32"/>
      <c r="BO32" s="31"/>
      <c r="BP32" s="31"/>
      <c r="BQ32" s="30"/>
      <c r="BR32" s="30"/>
      <c r="BS32" s="30"/>
      <c r="BT32" s="30"/>
      <c r="BU32" s="30"/>
      <c r="BV32" s="44"/>
      <c r="BW32" s="44"/>
      <c r="BX32" s="30"/>
      <c r="BY32" s="30"/>
      <c r="BZ32" s="45"/>
      <c r="CA32" s="31"/>
      <c r="CB32" s="31"/>
      <c r="CC32" s="31"/>
      <c r="CD32" s="31"/>
      <c r="CE32" s="30"/>
      <c r="CF32" s="30"/>
      <c r="CG32" s="30"/>
      <c r="CH32" s="30"/>
      <c r="CI32" s="30"/>
      <c r="CJ32" s="30"/>
    </row>
    <row r="33" spans="1:88" x14ac:dyDescent="0.25">
      <c r="A33" s="35">
        <v>44291</v>
      </c>
      <c r="B33" s="36">
        <v>112301</v>
      </c>
      <c r="C33" s="43">
        <v>122092</v>
      </c>
      <c r="D33" s="43">
        <v>106037</v>
      </c>
      <c r="E33" s="37">
        <f t="shared" si="0"/>
        <v>1.0871853322766494</v>
      </c>
      <c r="F33" s="37">
        <f t="shared" si="1"/>
        <v>0.94422133373701034</v>
      </c>
      <c r="G33" s="36">
        <v>911631</v>
      </c>
      <c r="H33" s="43">
        <v>493235</v>
      </c>
      <c r="I33" s="43">
        <v>109251</v>
      </c>
      <c r="J33" s="38">
        <f t="shared" si="2"/>
        <v>0.54104676124440698</v>
      </c>
      <c r="K33" s="38">
        <f t="shared" si="3"/>
        <v>0.11984125155901895</v>
      </c>
      <c r="L33" s="36">
        <v>1976757</v>
      </c>
      <c r="M33" s="43">
        <v>771861</v>
      </c>
      <c r="N33" s="43">
        <v>330815</v>
      </c>
      <c r="O33" s="37">
        <f t="shared" si="4"/>
        <v>0.3904683276700171</v>
      </c>
      <c r="P33" s="37">
        <f t="shared" si="5"/>
        <v>0.16735238575100531</v>
      </c>
      <c r="Q33" s="36">
        <v>3000689</v>
      </c>
      <c r="R33" s="36">
        <f t="shared" si="10"/>
        <v>1387188</v>
      </c>
      <c r="S33" s="36">
        <f t="shared" si="10"/>
        <v>546103</v>
      </c>
      <c r="T33" s="37">
        <f t="shared" si="8"/>
        <v>0.46228982743629882</v>
      </c>
      <c r="U33" s="37">
        <f t="shared" si="9"/>
        <v>0.1819925357142976</v>
      </c>
      <c r="V33" s="36"/>
      <c r="W33" s="36"/>
      <c r="X33" s="36"/>
      <c r="Y33" s="36"/>
      <c r="Z33" s="36"/>
      <c r="AA33" s="37"/>
      <c r="AB33" s="37"/>
      <c r="AC33" s="36"/>
      <c r="AD33" s="36"/>
      <c r="AE33" s="36"/>
      <c r="AF33" s="37"/>
      <c r="AG33" s="37"/>
      <c r="AH33" s="39"/>
      <c r="AI33" s="39"/>
      <c r="AJ33" s="39"/>
      <c r="AK33" s="38"/>
      <c r="AL33" s="38"/>
      <c r="AM33" s="39"/>
      <c r="AN33" s="39"/>
      <c r="AO33" s="37"/>
      <c r="AP33" s="37"/>
      <c r="AQ33" s="37"/>
      <c r="AR33" s="37"/>
      <c r="AS33" s="37"/>
      <c r="AT33" s="37"/>
      <c r="AU33" s="38"/>
      <c r="AV33" s="38"/>
      <c r="AW33" s="30"/>
      <c r="AX33" s="32"/>
      <c r="AY33" s="32"/>
      <c r="AZ33" s="31"/>
      <c r="BA33" s="31"/>
      <c r="BB33" s="32"/>
      <c r="BC33" s="32"/>
      <c r="BD33" s="32"/>
      <c r="BE33" s="31"/>
      <c r="BF33" s="31"/>
      <c r="BG33" s="30"/>
      <c r="BH33" s="32"/>
      <c r="BI33" s="32"/>
      <c r="BJ33" s="31"/>
      <c r="BK33" s="31"/>
      <c r="BL33" s="30"/>
      <c r="BM33" s="32"/>
      <c r="BN33" s="32"/>
      <c r="BO33" s="31"/>
      <c r="BP33" s="31"/>
      <c r="BQ33" s="30"/>
      <c r="BR33" s="30"/>
      <c r="BS33" s="30"/>
      <c r="BT33" s="30"/>
      <c r="BU33" s="30"/>
      <c r="BV33" s="44"/>
      <c r="BW33" s="44"/>
      <c r="BX33" s="30"/>
      <c r="BY33" s="30"/>
      <c r="BZ33" s="45"/>
      <c r="CA33" s="31"/>
      <c r="CB33" s="31"/>
      <c r="CC33" s="31"/>
      <c r="CD33" s="31"/>
      <c r="CE33" s="30"/>
      <c r="CF33" s="30"/>
      <c r="CG33" s="30"/>
      <c r="CH33" s="30"/>
      <c r="CI33" s="30"/>
      <c r="CJ33" s="30"/>
    </row>
    <row r="34" spans="1:88" x14ac:dyDescent="0.25">
      <c r="A34" s="35">
        <v>44292</v>
      </c>
      <c r="B34" s="36">
        <v>112301</v>
      </c>
      <c r="C34" s="43">
        <v>122326</v>
      </c>
      <c r="D34" s="43">
        <v>106437</v>
      </c>
      <c r="E34" s="37">
        <f t="shared" si="0"/>
        <v>1.0892690180853242</v>
      </c>
      <c r="F34" s="37">
        <f t="shared" si="1"/>
        <v>0.94778318982021537</v>
      </c>
      <c r="G34" s="36">
        <v>911631</v>
      </c>
      <c r="H34" s="43">
        <v>496569</v>
      </c>
      <c r="I34" s="43">
        <v>124880</v>
      </c>
      <c r="J34" s="38">
        <f t="shared" si="2"/>
        <v>0.54470394271366374</v>
      </c>
      <c r="K34" s="38">
        <f t="shared" si="3"/>
        <v>0.136985249514332</v>
      </c>
      <c r="L34" s="36">
        <v>1976757</v>
      </c>
      <c r="M34" s="43">
        <v>796248</v>
      </c>
      <c r="N34" s="43">
        <v>349648</v>
      </c>
      <c r="O34" s="37">
        <f t="shared" si="4"/>
        <v>0.40280520063922881</v>
      </c>
      <c r="P34" s="37">
        <f t="shared" si="5"/>
        <v>0.17687960634514005</v>
      </c>
      <c r="Q34" s="36">
        <v>3000689</v>
      </c>
      <c r="R34" s="36">
        <f t="shared" ref="R34:S49" si="11">C34+H34+M34</f>
        <v>1415143</v>
      </c>
      <c r="S34" s="36">
        <f t="shared" si="11"/>
        <v>580965</v>
      </c>
      <c r="T34" s="37">
        <f t="shared" si="8"/>
        <v>0.47160602115047578</v>
      </c>
      <c r="U34" s="37">
        <f t="shared" si="9"/>
        <v>0.19361053411399848</v>
      </c>
      <c r="V34" s="36"/>
      <c r="W34" s="36"/>
      <c r="X34" s="36"/>
      <c r="Y34" s="36"/>
      <c r="Z34" s="36"/>
      <c r="AA34" s="37"/>
      <c r="AB34" s="37"/>
      <c r="AC34" s="36"/>
      <c r="AD34" s="36"/>
      <c r="AE34" s="36"/>
      <c r="AF34" s="37"/>
      <c r="AG34" s="37"/>
      <c r="AH34" s="39"/>
      <c r="AI34" s="39"/>
      <c r="AJ34" s="39"/>
      <c r="AK34" s="38"/>
      <c r="AL34" s="38"/>
      <c r="AM34" s="39"/>
      <c r="AN34" s="39"/>
      <c r="AO34" s="37"/>
      <c r="AP34" s="37"/>
      <c r="AQ34" s="37"/>
      <c r="AR34" s="37"/>
      <c r="AS34" s="37"/>
      <c r="AT34" s="37"/>
      <c r="AU34" s="38"/>
      <c r="AV34" s="38"/>
      <c r="AW34" s="30"/>
      <c r="AX34" s="32"/>
      <c r="AY34" s="32"/>
      <c r="AZ34" s="31"/>
      <c r="BA34" s="31"/>
      <c r="BB34" s="32"/>
      <c r="BC34" s="32"/>
      <c r="BD34" s="32"/>
      <c r="BE34" s="31"/>
      <c r="BF34" s="31"/>
      <c r="BG34" s="30"/>
      <c r="BH34" s="32"/>
      <c r="BI34" s="32"/>
      <c r="BJ34" s="31"/>
      <c r="BK34" s="31"/>
      <c r="BL34" s="30"/>
      <c r="BM34" s="32"/>
      <c r="BN34" s="32"/>
      <c r="BO34" s="31"/>
      <c r="BP34" s="31"/>
      <c r="BQ34" s="30"/>
      <c r="BR34" s="30"/>
      <c r="BS34" s="30"/>
      <c r="BT34" s="30"/>
      <c r="BU34" s="30"/>
      <c r="BV34" s="44"/>
      <c r="BW34" s="44"/>
      <c r="BX34" s="30"/>
      <c r="BY34" s="30"/>
      <c r="BZ34" s="45"/>
      <c r="CA34" s="31"/>
      <c r="CB34" s="31"/>
      <c r="CC34" s="31"/>
      <c r="CD34" s="31"/>
      <c r="CE34" s="30"/>
      <c r="CF34" s="30"/>
      <c r="CG34" s="30"/>
      <c r="CH34" s="30"/>
      <c r="CI34" s="30"/>
      <c r="CJ34" s="30"/>
    </row>
    <row r="35" spans="1:88" x14ac:dyDescent="0.25">
      <c r="A35" s="35">
        <v>44293</v>
      </c>
      <c r="B35" s="36">
        <v>112301</v>
      </c>
      <c r="C35" s="43">
        <v>122553</v>
      </c>
      <c r="D35" s="43">
        <v>106800</v>
      </c>
      <c r="E35" s="37">
        <f t="shared" si="0"/>
        <v>1.091290371412543</v>
      </c>
      <c r="F35" s="37">
        <f t="shared" si="1"/>
        <v>0.9510155742157238</v>
      </c>
      <c r="G35" s="36">
        <v>911631</v>
      </c>
      <c r="H35" s="43">
        <v>500370</v>
      </c>
      <c r="I35" s="43">
        <v>142698</v>
      </c>
      <c r="J35" s="38">
        <f t="shared" si="2"/>
        <v>0.54887339285302938</v>
      </c>
      <c r="K35" s="38">
        <f t="shared" si="3"/>
        <v>0.15653043830233943</v>
      </c>
      <c r="L35" s="36">
        <v>1976757</v>
      </c>
      <c r="M35" s="43">
        <v>813740</v>
      </c>
      <c r="N35" s="43">
        <v>369813</v>
      </c>
      <c r="O35" s="37">
        <f t="shared" si="4"/>
        <v>0.41165403739559286</v>
      </c>
      <c r="P35" s="37">
        <f t="shared" si="5"/>
        <v>0.18708065786538255</v>
      </c>
      <c r="Q35" s="36">
        <v>3000689</v>
      </c>
      <c r="R35" s="36">
        <f t="shared" si="11"/>
        <v>1436663</v>
      </c>
      <c r="S35" s="36">
        <f t="shared" si="11"/>
        <v>619311</v>
      </c>
      <c r="T35" s="37">
        <f t="shared" si="8"/>
        <v>0.47877770738653691</v>
      </c>
      <c r="U35" s="37">
        <f t="shared" si="9"/>
        <v>0.20638959918871966</v>
      </c>
      <c r="V35" s="36"/>
      <c r="W35" s="36"/>
      <c r="X35" s="36"/>
      <c r="Y35" s="36"/>
      <c r="Z35" s="36"/>
      <c r="AA35" s="37"/>
      <c r="AB35" s="37"/>
      <c r="AC35" s="36"/>
      <c r="AD35" s="36"/>
      <c r="AE35" s="36"/>
      <c r="AF35" s="37"/>
      <c r="AG35" s="37"/>
      <c r="AH35" s="39"/>
      <c r="AI35" s="39"/>
      <c r="AJ35" s="39"/>
      <c r="AK35" s="38"/>
      <c r="AL35" s="38"/>
      <c r="AM35" s="39"/>
      <c r="AN35" s="39"/>
      <c r="AO35" s="37"/>
      <c r="AP35" s="37"/>
      <c r="AQ35" s="37"/>
      <c r="AR35" s="37"/>
      <c r="AS35" s="37"/>
      <c r="AT35" s="37"/>
      <c r="AU35" s="38"/>
      <c r="AV35" s="38"/>
      <c r="AW35" s="30"/>
      <c r="AX35" s="32"/>
      <c r="AY35" s="32"/>
      <c r="AZ35" s="31"/>
      <c r="BA35" s="31"/>
      <c r="BB35" s="32"/>
      <c r="BC35" s="32"/>
      <c r="BD35" s="32"/>
      <c r="BE35" s="31"/>
      <c r="BF35" s="31"/>
      <c r="BG35" s="30"/>
      <c r="BH35" s="32"/>
      <c r="BI35" s="32"/>
      <c r="BJ35" s="31"/>
      <c r="BK35" s="31"/>
      <c r="BL35" s="30"/>
      <c r="BM35" s="32"/>
      <c r="BN35" s="32"/>
      <c r="BO35" s="31"/>
      <c r="BP35" s="31"/>
      <c r="BQ35" s="30"/>
      <c r="BR35" s="30"/>
      <c r="BS35" s="30"/>
      <c r="BT35" s="30"/>
      <c r="BU35" s="30"/>
      <c r="BV35" s="44"/>
      <c r="BW35" s="44"/>
      <c r="BX35" s="30"/>
      <c r="BY35" s="30"/>
      <c r="BZ35" s="45"/>
      <c r="CA35" s="31"/>
      <c r="CB35" s="31"/>
      <c r="CC35" s="31"/>
      <c r="CD35" s="31"/>
      <c r="CE35" s="30"/>
      <c r="CF35" s="30"/>
      <c r="CG35" s="30"/>
      <c r="CH35" s="30"/>
      <c r="CI35" s="30"/>
      <c r="CJ35" s="30"/>
    </row>
    <row r="36" spans="1:88" x14ac:dyDescent="0.25">
      <c r="A36" s="35">
        <v>44294</v>
      </c>
      <c r="B36" s="36">
        <v>112301</v>
      </c>
      <c r="C36" s="43">
        <v>123061</v>
      </c>
      <c r="D36" s="43">
        <v>107175</v>
      </c>
      <c r="E36" s="37">
        <f t="shared" si="0"/>
        <v>1.0958139286382134</v>
      </c>
      <c r="F36" s="37">
        <f t="shared" si="1"/>
        <v>0.95435481429372848</v>
      </c>
      <c r="G36" s="36">
        <v>911631</v>
      </c>
      <c r="H36" s="43">
        <v>507667</v>
      </c>
      <c r="I36" s="43">
        <v>148824</v>
      </c>
      <c r="J36" s="38">
        <f t="shared" si="2"/>
        <v>0.55687772794036183</v>
      </c>
      <c r="K36" s="38">
        <f t="shared" si="3"/>
        <v>0.16325026244171162</v>
      </c>
      <c r="L36" s="36">
        <v>1976757</v>
      </c>
      <c r="M36" s="43">
        <v>844961</v>
      </c>
      <c r="N36" s="43">
        <v>388298</v>
      </c>
      <c r="O36" s="37">
        <f t="shared" si="4"/>
        <v>0.42744808795415928</v>
      </c>
      <c r="P36" s="37">
        <f t="shared" si="5"/>
        <v>0.19643183254188551</v>
      </c>
      <c r="Q36" s="36">
        <v>3000689</v>
      </c>
      <c r="R36" s="36">
        <f t="shared" si="11"/>
        <v>1475689</v>
      </c>
      <c r="S36" s="36">
        <f t="shared" si="11"/>
        <v>644297</v>
      </c>
      <c r="T36" s="37">
        <f t="shared" si="8"/>
        <v>0.49178338708210012</v>
      </c>
      <c r="U36" s="37">
        <f t="shared" si="9"/>
        <v>0.21471635347748466</v>
      </c>
      <c r="V36" s="36"/>
      <c r="W36" s="36"/>
      <c r="X36" s="36"/>
      <c r="Y36" s="36"/>
      <c r="Z36" s="36"/>
      <c r="AA36" s="37"/>
      <c r="AB36" s="37"/>
      <c r="AC36" s="36"/>
      <c r="AD36" s="36"/>
      <c r="AE36" s="36"/>
      <c r="AF36" s="37"/>
      <c r="AG36" s="37"/>
      <c r="AH36" s="39"/>
      <c r="AI36" s="39"/>
      <c r="AJ36" s="39"/>
      <c r="AK36" s="38"/>
      <c r="AL36" s="38"/>
      <c r="AM36" s="39"/>
      <c r="AN36" s="39"/>
      <c r="AO36" s="37"/>
      <c r="AP36" s="37"/>
      <c r="AQ36" s="37"/>
      <c r="AR36" s="37"/>
      <c r="AS36" s="37"/>
      <c r="AT36" s="37"/>
      <c r="AU36" s="38"/>
      <c r="AV36" s="38"/>
      <c r="AW36" s="30"/>
      <c r="AX36" s="32"/>
      <c r="AY36" s="32"/>
      <c r="AZ36" s="31"/>
      <c r="BA36" s="31"/>
      <c r="BB36" s="32"/>
      <c r="BC36" s="32"/>
      <c r="BD36" s="32"/>
      <c r="BE36" s="31"/>
      <c r="BF36" s="31"/>
      <c r="BG36" s="30"/>
      <c r="BH36" s="32"/>
      <c r="BI36" s="32"/>
      <c r="BJ36" s="31"/>
      <c r="BK36" s="31"/>
      <c r="BL36" s="30"/>
      <c r="BM36" s="32"/>
      <c r="BN36" s="32"/>
      <c r="BO36" s="31"/>
      <c r="BP36" s="31"/>
      <c r="BQ36" s="30"/>
      <c r="BR36" s="30"/>
      <c r="BS36" s="30"/>
      <c r="BT36" s="30"/>
      <c r="BU36" s="30"/>
      <c r="BV36" s="44"/>
      <c r="BW36" s="44"/>
      <c r="BX36" s="30"/>
      <c r="BY36" s="30"/>
      <c r="BZ36" s="45"/>
      <c r="CA36" s="31"/>
      <c r="CB36" s="31"/>
      <c r="CC36" s="31"/>
      <c r="CD36" s="31"/>
      <c r="CE36" s="30"/>
      <c r="CF36" s="30"/>
      <c r="CG36" s="30"/>
      <c r="CH36" s="30"/>
      <c r="CI36" s="30"/>
      <c r="CJ36" s="30"/>
    </row>
    <row r="37" spans="1:88" x14ac:dyDescent="0.25">
      <c r="A37" s="35">
        <v>44295</v>
      </c>
      <c r="B37" s="36">
        <v>112301</v>
      </c>
      <c r="C37" s="43">
        <v>123387</v>
      </c>
      <c r="D37" s="43">
        <v>107509</v>
      </c>
      <c r="E37" s="37">
        <f t="shared" si="0"/>
        <v>1.0987168413460253</v>
      </c>
      <c r="F37" s="37">
        <f t="shared" si="1"/>
        <v>0.95732896412320456</v>
      </c>
      <c r="G37" s="36">
        <v>911631</v>
      </c>
      <c r="H37" s="43">
        <v>516816</v>
      </c>
      <c r="I37" s="43">
        <v>166705</v>
      </c>
      <c r="J37" s="38">
        <f t="shared" si="2"/>
        <v>0.56691358674726944</v>
      </c>
      <c r="K37" s="38">
        <f t="shared" si="3"/>
        <v>0.18286455813810631</v>
      </c>
      <c r="L37" s="36">
        <v>1976757</v>
      </c>
      <c r="M37" s="43">
        <v>866503</v>
      </c>
      <c r="N37" s="43">
        <v>402918</v>
      </c>
      <c r="O37" s="37">
        <f t="shared" si="4"/>
        <v>0.43834573495882395</v>
      </c>
      <c r="P37" s="37">
        <f t="shared" si="5"/>
        <v>0.20382778459871395</v>
      </c>
      <c r="Q37" s="36">
        <v>3000689</v>
      </c>
      <c r="R37" s="36">
        <f t="shared" si="11"/>
        <v>1506706</v>
      </c>
      <c r="S37" s="36">
        <f t="shared" si="11"/>
        <v>677132</v>
      </c>
      <c r="T37" s="37">
        <f t="shared" si="8"/>
        <v>0.50212001310365717</v>
      </c>
      <c r="U37" s="37">
        <f t="shared" si="9"/>
        <v>0.22565884035299894</v>
      </c>
      <c r="V37" s="36"/>
      <c r="W37" s="36"/>
      <c r="X37" s="36"/>
      <c r="Y37" s="36"/>
      <c r="Z37" s="36"/>
      <c r="AA37" s="37"/>
      <c r="AB37" s="37"/>
      <c r="AC37" s="36"/>
      <c r="AD37" s="36"/>
      <c r="AE37" s="36"/>
      <c r="AF37" s="37"/>
      <c r="AG37" s="37"/>
      <c r="AH37" s="39"/>
      <c r="AI37" s="39"/>
      <c r="AJ37" s="39"/>
      <c r="AK37" s="38"/>
      <c r="AL37" s="38"/>
      <c r="AM37" s="39"/>
      <c r="AN37" s="39"/>
      <c r="AO37" s="37"/>
      <c r="AP37" s="37"/>
      <c r="AQ37" s="37"/>
      <c r="AR37" s="37"/>
      <c r="AS37" s="37"/>
      <c r="AT37" s="37"/>
      <c r="AU37" s="38"/>
      <c r="AV37" s="38"/>
      <c r="AW37" s="30"/>
      <c r="AX37" s="32"/>
      <c r="AY37" s="32"/>
      <c r="AZ37" s="31"/>
      <c r="BA37" s="31"/>
      <c r="BB37" s="32"/>
      <c r="BC37" s="32"/>
      <c r="BD37" s="32"/>
      <c r="BE37" s="31"/>
      <c r="BF37" s="31"/>
      <c r="BG37" s="30"/>
      <c r="BH37" s="32"/>
      <c r="BI37" s="32"/>
      <c r="BJ37" s="31"/>
      <c r="BK37" s="31"/>
      <c r="BL37" s="30"/>
      <c r="BM37" s="32"/>
      <c r="BN37" s="32"/>
      <c r="BO37" s="31"/>
      <c r="BP37" s="31"/>
      <c r="BQ37" s="30"/>
      <c r="BR37" s="30"/>
      <c r="BS37" s="30"/>
      <c r="BT37" s="30"/>
      <c r="BU37" s="30"/>
      <c r="BV37" s="44"/>
      <c r="BW37" s="44"/>
      <c r="BX37" s="30"/>
      <c r="BY37" s="30"/>
      <c r="BZ37" s="45"/>
      <c r="CA37" s="31"/>
      <c r="CB37" s="31"/>
      <c r="CC37" s="31"/>
      <c r="CD37" s="31"/>
      <c r="CE37" s="30"/>
      <c r="CF37" s="30"/>
      <c r="CG37" s="30"/>
      <c r="CH37" s="30"/>
      <c r="CI37" s="30"/>
      <c r="CJ37" s="30"/>
    </row>
    <row r="38" spans="1:88" x14ac:dyDescent="0.25">
      <c r="A38" s="35">
        <v>44296</v>
      </c>
      <c r="B38" s="36">
        <v>112301</v>
      </c>
      <c r="C38" s="43">
        <v>123474</v>
      </c>
      <c r="D38" s="43">
        <v>107573</v>
      </c>
      <c r="E38" s="37">
        <f t="shared" si="0"/>
        <v>1.0994915450441225</v>
      </c>
      <c r="F38" s="37">
        <f t="shared" si="1"/>
        <v>0.95789886109651734</v>
      </c>
      <c r="G38" s="36">
        <v>911631</v>
      </c>
      <c r="H38" s="43">
        <v>523861</v>
      </c>
      <c r="I38" s="43">
        <v>173234</v>
      </c>
      <c r="J38" s="38">
        <f t="shared" si="2"/>
        <v>0.57464149420105282</v>
      </c>
      <c r="K38" s="38">
        <f t="shared" si="3"/>
        <v>0.19002644710414632</v>
      </c>
      <c r="L38" s="36">
        <v>1976757</v>
      </c>
      <c r="M38" s="43">
        <v>880884</v>
      </c>
      <c r="N38" s="43">
        <v>406805</v>
      </c>
      <c r="O38" s="37">
        <f t="shared" si="4"/>
        <v>0.44562078191704896</v>
      </c>
      <c r="P38" s="37">
        <f t="shared" si="5"/>
        <v>0.20579413655800891</v>
      </c>
      <c r="Q38" s="36">
        <v>3000689</v>
      </c>
      <c r="R38" s="36">
        <f t="shared" si="11"/>
        <v>1528219</v>
      </c>
      <c r="S38" s="36">
        <f t="shared" si="11"/>
        <v>687612</v>
      </c>
      <c r="T38" s="37">
        <f t="shared" si="8"/>
        <v>0.50928936654215085</v>
      </c>
      <c r="U38" s="37">
        <f t="shared" si="9"/>
        <v>0.22915137156832982</v>
      </c>
      <c r="V38" s="36"/>
      <c r="W38" s="36"/>
      <c r="X38" s="36"/>
      <c r="Y38" s="36"/>
      <c r="Z38" s="36"/>
      <c r="AA38" s="37"/>
      <c r="AB38" s="37"/>
      <c r="AC38" s="36"/>
      <c r="AD38" s="36"/>
      <c r="AE38" s="36"/>
      <c r="AF38" s="37"/>
      <c r="AG38" s="37"/>
      <c r="AH38" s="39"/>
      <c r="AI38" s="39"/>
      <c r="AJ38" s="39"/>
      <c r="AK38" s="38"/>
      <c r="AL38" s="38"/>
      <c r="AM38" s="39"/>
      <c r="AN38" s="39"/>
      <c r="AO38" s="37"/>
      <c r="AP38" s="37"/>
      <c r="AQ38" s="37"/>
      <c r="AR38" s="37"/>
      <c r="AS38" s="37"/>
      <c r="AT38" s="37"/>
      <c r="AU38" s="38"/>
      <c r="AV38" s="38"/>
      <c r="AW38" s="30"/>
      <c r="AX38" s="32"/>
      <c r="AY38" s="32"/>
      <c r="AZ38" s="31"/>
      <c r="BA38" s="31"/>
      <c r="BB38" s="32"/>
      <c r="BC38" s="32"/>
      <c r="BD38" s="32"/>
      <c r="BE38" s="31"/>
      <c r="BF38" s="31"/>
      <c r="BG38" s="30"/>
      <c r="BH38" s="32"/>
      <c r="BI38" s="32"/>
      <c r="BJ38" s="31"/>
      <c r="BK38" s="31"/>
      <c r="BL38" s="30"/>
      <c r="BM38" s="32"/>
      <c r="BN38" s="32"/>
      <c r="BO38" s="31"/>
      <c r="BP38" s="31"/>
      <c r="BQ38" s="30"/>
      <c r="BR38" s="30"/>
      <c r="BS38" s="30"/>
      <c r="BT38" s="30"/>
      <c r="BU38" s="30"/>
      <c r="BV38" s="44"/>
      <c r="BW38" s="44"/>
      <c r="BX38" s="30"/>
      <c r="BY38" s="30"/>
      <c r="BZ38" s="45"/>
      <c r="CA38" s="31"/>
      <c r="CB38" s="31"/>
      <c r="CC38" s="31"/>
      <c r="CD38" s="31"/>
      <c r="CE38" s="30"/>
      <c r="CF38" s="30"/>
      <c r="CG38" s="30"/>
      <c r="CH38" s="30"/>
      <c r="CI38" s="30"/>
      <c r="CJ38" s="30"/>
    </row>
    <row r="39" spans="1:88" x14ac:dyDescent="0.25">
      <c r="A39" s="35">
        <v>44297</v>
      </c>
      <c r="B39" s="36">
        <v>112301</v>
      </c>
      <c r="C39" s="43">
        <v>123485</v>
      </c>
      <c r="D39" s="43">
        <v>107583</v>
      </c>
      <c r="E39" s="37">
        <f t="shared" si="0"/>
        <v>1.0995894960864105</v>
      </c>
      <c r="F39" s="37">
        <f t="shared" si="1"/>
        <v>0.95798790749859752</v>
      </c>
      <c r="G39" s="36">
        <v>911631</v>
      </c>
      <c r="H39" s="43">
        <v>526687</v>
      </c>
      <c r="I39" s="43">
        <v>177883</v>
      </c>
      <c r="J39" s="38">
        <f t="shared" si="2"/>
        <v>0.57774143266299627</v>
      </c>
      <c r="K39" s="38">
        <f t="shared" si="3"/>
        <v>0.1951260981691057</v>
      </c>
      <c r="L39" s="36">
        <v>1976757</v>
      </c>
      <c r="M39" s="43">
        <v>887215</v>
      </c>
      <c r="N39" s="43">
        <v>412014</v>
      </c>
      <c r="O39" s="37">
        <f t="shared" si="4"/>
        <v>0.44882350233235546</v>
      </c>
      <c r="P39" s="37">
        <f t="shared" si="5"/>
        <v>0.20842926065267506</v>
      </c>
      <c r="Q39" s="36">
        <v>3000689</v>
      </c>
      <c r="R39" s="36">
        <f t="shared" si="11"/>
        <v>1537387</v>
      </c>
      <c r="S39" s="36">
        <f t="shared" si="11"/>
        <v>697480</v>
      </c>
      <c r="T39" s="37">
        <f t="shared" si="8"/>
        <v>0.51234466484197461</v>
      </c>
      <c r="U39" s="37">
        <f t="shared" si="9"/>
        <v>0.2324399496249028</v>
      </c>
      <c r="V39" s="36"/>
      <c r="W39" s="36"/>
      <c r="X39" s="36"/>
      <c r="Y39" s="36"/>
      <c r="Z39" s="36"/>
      <c r="AA39" s="37"/>
      <c r="AB39" s="37"/>
      <c r="AC39" s="36"/>
      <c r="AD39" s="36"/>
      <c r="AE39" s="36"/>
      <c r="AF39" s="37"/>
      <c r="AG39" s="37"/>
      <c r="AH39" s="39"/>
      <c r="AI39" s="39"/>
      <c r="AJ39" s="39"/>
      <c r="AK39" s="38"/>
      <c r="AL39" s="38"/>
      <c r="AM39" s="39"/>
      <c r="AN39" s="39"/>
      <c r="AO39" s="37"/>
      <c r="AP39" s="37"/>
      <c r="AQ39" s="37"/>
      <c r="AR39" s="37"/>
      <c r="AS39" s="37"/>
      <c r="AT39" s="37"/>
      <c r="AU39" s="38"/>
      <c r="AV39" s="38"/>
      <c r="AW39" s="30"/>
      <c r="AX39" s="32"/>
      <c r="AY39" s="32"/>
      <c r="AZ39" s="31"/>
      <c r="BA39" s="31"/>
      <c r="BB39" s="32"/>
      <c r="BC39" s="32"/>
      <c r="BD39" s="32"/>
      <c r="BE39" s="31"/>
      <c r="BF39" s="31"/>
      <c r="BG39" s="30"/>
      <c r="BH39" s="32"/>
      <c r="BI39" s="32"/>
      <c r="BJ39" s="31"/>
      <c r="BK39" s="31"/>
      <c r="BL39" s="30"/>
      <c r="BM39" s="32"/>
      <c r="BN39" s="32"/>
      <c r="BO39" s="31"/>
      <c r="BP39" s="31"/>
      <c r="BQ39" s="30"/>
      <c r="BR39" s="30"/>
      <c r="BS39" s="30"/>
      <c r="BT39" s="30"/>
      <c r="BU39" s="30"/>
      <c r="BV39" s="44"/>
      <c r="BW39" s="44"/>
      <c r="BX39" s="30"/>
      <c r="BY39" s="30"/>
      <c r="BZ39" s="45"/>
      <c r="CA39" s="31"/>
      <c r="CB39" s="31"/>
      <c r="CC39" s="31"/>
      <c r="CD39" s="31"/>
      <c r="CE39" s="30"/>
      <c r="CF39" s="30"/>
      <c r="CG39" s="30"/>
      <c r="CH39" s="30"/>
      <c r="CI39" s="30"/>
      <c r="CJ39" s="30"/>
    </row>
    <row r="40" spans="1:88" x14ac:dyDescent="0.25">
      <c r="A40" s="35">
        <v>44298</v>
      </c>
      <c r="B40" s="36">
        <v>112301</v>
      </c>
      <c r="C40" s="43">
        <v>123958</v>
      </c>
      <c r="D40" s="43">
        <v>107968</v>
      </c>
      <c r="E40" s="37">
        <f t="shared" si="0"/>
        <v>1.1038013909048006</v>
      </c>
      <c r="F40" s="37">
        <f t="shared" si="1"/>
        <v>0.96141619397868228</v>
      </c>
      <c r="G40" s="36">
        <v>911631</v>
      </c>
      <c r="H40" s="43">
        <v>537125</v>
      </c>
      <c r="I40" s="43">
        <v>196464</v>
      </c>
      <c r="J40" s="38">
        <f t="shared" si="2"/>
        <v>0.5891912407542087</v>
      </c>
      <c r="K40" s="38">
        <f t="shared" si="3"/>
        <v>0.21550824840313679</v>
      </c>
      <c r="L40" s="36">
        <v>1976757</v>
      </c>
      <c r="M40" s="43">
        <v>907936</v>
      </c>
      <c r="N40" s="43">
        <v>424562</v>
      </c>
      <c r="O40" s="37">
        <f t="shared" si="4"/>
        <v>0.45930582261754987</v>
      </c>
      <c r="P40" s="37">
        <f t="shared" si="5"/>
        <v>0.21477703126889142</v>
      </c>
      <c r="Q40" s="36">
        <v>3000689</v>
      </c>
      <c r="R40" s="36">
        <f t="shared" si="11"/>
        <v>1569019</v>
      </c>
      <c r="S40" s="36">
        <f t="shared" si="11"/>
        <v>728994</v>
      </c>
      <c r="T40" s="37">
        <f t="shared" si="8"/>
        <v>0.52288624379267556</v>
      </c>
      <c r="U40" s="37">
        <f t="shared" si="9"/>
        <v>0.24294220427375179</v>
      </c>
      <c r="V40" s="36"/>
      <c r="W40" s="36"/>
      <c r="X40" s="36"/>
      <c r="Y40" s="36"/>
      <c r="Z40" s="36"/>
      <c r="AA40" s="37"/>
      <c r="AB40" s="37"/>
      <c r="AC40" s="36"/>
      <c r="AD40" s="36"/>
      <c r="AE40" s="36"/>
      <c r="AF40" s="37"/>
      <c r="AG40" s="37"/>
      <c r="AH40" s="39"/>
      <c r="AI40" s="39"/>
      <c r="AJ40" s="39"/>
      <c r="AK40" s="38"/>
      <c r="AL40" s="38"/>
      <c r="AM40" s="39"/>
      <c r="AN40" s="39"/>
      <c r="AO40" s="37"/>
      <c r="AP40" s="37"/>
      <c r="AQ40" s="37"/>
      <c r="AR40" s="37"/>
      <c r="AS40" s="37"/>
      <c r="AT40" s="37"/>
      <c r="AU40" s="38"/>
      <c r="AV40" s="38"/>
      <c r="AW40" s="30"/>
      <c r="AX40" s="32"/>
      <c r="AY40" s="32"/>
      <c r="AZ40" s="31"/>
      <c r="BA40" s="31"/>
      <c r="BB40" s="32"/>
      <c r="BC40" s="32"/>
      <c r="BD40" s="32"/>
      <c r="BE40" s="31"/>
      <c r="BF40" s="31"/>
      <c r="BG40" s="30"/>
      <c r="BH40" s="32"/>
      <c r="BI40" s="32"/>
      <c r="BJ40" s="31"/>
      <c r="BK40" s="31"/>
      <c r="BL40" s="30"/>
      <c r="BM40" s="32"/>
      <c r="BN40" s="32"/>
      <c r="BO40" s="31"/>
      <c r="BP40" s="31"/>
      <c r="BQ40" s="30"/>
      <c r="BR40" s="30"/>
      <c r="BS40" s="30"/>
      <c r="BT40" s="30"/>
      <c r="BU40" s="30"/>
      <c r="BV40" s="44"/>
      <c r="BW40" s="44"/>
      <c r="BX40" s="30"/>
      <c r="BY40" s="30"/>
      <c r="BZ40" s="45"/>
      <c r="CA40" s="31"/>
      <c r="CB40" s="31"/>
      <c r="CC40" s="31"/>
      <c r="CD40" s="31"/>
      <c r="CE40" s="30"/>
      <c r="CF40" s="30"/>
      <c r="CG40" s="30"/>
      <c r="CH40" s="30"/>
      <c r="CI40" s="30"/>
      <c r="CJ40" s="30"/>
    </row>
    <row r="41" spans="1:88" x14ac:dyDescent="0.25">
      <c r="A41" s="35">
        <v>44299</v>
      </c>
      <c r="B41" s="36">
        <v>112301</v>
      </c>
      <c r="C41" s="43">
        <v>124255</v>
      </c>
      <c r="D41" s="43">
        <v>108205</v>
      </c>
      <c r="E41" s="37">
        <f t="shared" si="0"/>
        <v>1.1064460690465803</v>
      </c>
      <c r="F41" s="37">
        <f t="shared" si="1"/>
        <v>0.96352659370798122</v>
      </c>
      <c r="G41" s="36">
        <v>911631</v>
      </c>
      <c r="H41" s="43">
        <v>540904</v>
      </c>
      <c r="I41" s="43">
        <v>210810</v>
      </c>
      <c r="J41" s="38">
        <f t="shared" si="2"/>
        <v>0.59333655832239141</v>
      </c>
      <c r="K41" s="38">
        <f t="shared" si="3"/>
        <v>0.23124487868446772</v>
      </c>
      <c r="L41" s="36">
        <v>1976757</v>
      </c>
      <c r="M41" s="43">
        <v>918905</v>
      </c>
      <c r="N41" s="43">
        <v>430157</v>
      </c>
      <c r="O41" s="37">
        <f t="shared" si="4"/>
        <v>0.46485481017646579</v>
      </c>
      <c r="P41" s="37">
        <f t="shared" si="5"/>
        <v>0.2176074246859882</v>
      </c>
      <c r="Q41" s="36">
        <v>3000689</v>
      </c>
      <c r="R41" s="36">
        <f t="shared" si="11"/>
        <v>1584064</v>
      </c>
      <c r="S41" s="36">
        <f t="shared" si="11"/>
        <v>749172</v>
      </c>
      <c r="T41" s="37">
        <f t="shared" si="8"/>
        <v>0.52790009227880663</v>
      </c>
      <c r="U41" s="37">
        <f t="shared" si="9"/>
        <v>0.24966665989044515</v>
      </c>
      <c r="V41" s="36"/>
      <c r="W41" s="36"/>
      <c r="X41" s="36"/>
      <c r="Y41" s="36"/>
      <c r="Z41" s="36"/>
      <c r="AA41" s="37"/>
      <c r="AB41" s="37"/>
      <c r="AC41" s="36"/>
      <c r="AD41" s="36"/>
      <c r="AE41" s="36"/>
      <c r="AF41" s="37"/>
      <c r="AG41" s="37"/>
      <c r="AH41" s="39"/>
      <c r="AI41" s="39"/>
      <c r="AJ41" s="39"/>
      <c r="AK41" s="38"/>
      <c r="AL41" s="38"/>
      <c r="AM41" s="39"/>
      <c r="AN41" s="39"/>
      <c r="AO41" s="37"/>
      <c r="AP41" s="37"/>
      <c r="AQ41" s="37"/>
      <c r="AR41" s="37"/>
      <c r="AS41" s="37"/>
      <c r="AT41" s="37"/>
      <c r="AU41" s="38"/>
      <c r="AV41" s="38"/>
      <c r="AW41" s="30"/>
      <c r="AX41" s="32"/>
      <c r="AY41" s="32"/>
      <c r="AZ41" s="31"/>
      <c r="BA41" s="31"/>
      <c r="BB41" s="32"/>
      <c r="BC41" s="32"/>
      <c r="BD41" s="32"/>
      <c r="BE41" s="31"/>
      <c r="BF41" s="31"/>
      <c r="BG41" s="30"/>
      <c r="BH41" s="32"/>
      <c r="BI41" s="32"/>
      <c r="BJ41" s="31"/>
      <c r="BK41" s="31"/>
      <c r="BL41" s="30"/>
      <c r="BM41" s="32"/>
      <c r="BN41" s="32"/>
      <c r="BO41" s="31"/>
      <c r="BP41" s="31"/>
      <c r="BQ41" s="30"/>
      <c r="BR41" s="30"/>
      <c r="BS41" s="30"/>
      <c r="BT41" s="30"/>
      <c r="BU41" s="30"/>
      <c r="BV41" s="44"/>
      <c r="BW41" s="44"/>
      <c r="BX41" s="30"/>
      <c r="BY41" s="30"/>
      <c r="BZ41" s="45"/>
      <c r="CA41" s="31"/>
      <c r="CB41" s="31"/>
      <c r="CC41" s="31"/>
      <c r="CD41" s="31"/>
      <c r="CE41" s="30"/>
      <c r="CF41" s="30"/>
      <c r="CG41" s="30"/>
      <c r="CH41" s="30"/>
      <c r="CI41" s="30"/>
      <c r="CJ41" s="30"/>
    </row>
    <row r="42" spans="1:88" x14ac:dyDescent="0.25">
      <c r="A42" s="35">
        <v>44300</v>
      </c>
      <c r="B42" s="36">
        <v>112301</v>
      </c>
      <c r="C42" s="43">
        <v>124484</v>
      </c>
      <c r="D42" s="43">
        <v>108418</v>
      </c>
      <c r="E42" s="37">
        <f t="shared" si="0"/>
        <v>1.1084852316542151</v>
      </c>
      <c r="F42" s="37">
        <f t="shared" si="1"/>
        <v>0.96542328207228789</v>
      </c>
      <c r="G42" s="36">
        <v>911631</v>
      </c>
      <c r="H42" s="43">
        <v>543256</v>
      </c>
      <c r="I42" s="43">
        <v>231255</v>
      </c>
      <c r="J42" s="38">
        <f t="shared" si="2"/>
        <v>0.59591654956884965</v>
      </c>
      <c r="K42" s="38">
        <f t="shared" si="3"/>
        <v>0.25367171585871917</v>
      </c>
      <c r="L42" s="36">
        <v>1976757</v>
      </c>
      <c r="M42" s="43">
        <v>930601</v>
      </c>
      <c r="N42" s="43">
        <v>443508</v>
      </c>
      <c r="O42" s="37">
        <f t="shared" si="4"/>
        <v>0.47077157182192853</v>
      </c>
      <c r="P42" s="37">
        <f t="shared" si="5"/>
        <v>0.22436141619834912</v>
      </c>
      <c r="Q42" s="36">
        <v>3000689</v>
      </c>
      <c r="R42" s="36">
        <f t="shared" si="11"/>
        <v>1598341</v>
      </c>
      <c r="S42" s="36">
        <f t="shared" si="11"/>
        <v>783181</v>
      </c>
      <c r="T42" s="37">
        <f t="shared" si="8"/>
        <v>0.53265799954610427</v>
      </c>
      <c r="U42" s="37">
        <f t="shared" si="9"/>
        <v>0.26100039024370736</v>
      </c>
      <c r="V42" s="36"/>
      <c r="W42" s="36"/>
      <c r="X42" s="36"/>
      <c r="Y42" s="36"/>
      <c r="Z42" s="36"/>
      <c r="AA42" s="37"/>
      <c r="AB42" s="37"/>
      <c r="AC42" s="36"/>
      <c r="AD42" s="36"/>
      <c r="AE42" s="36"/>
      <c r="AF42" s="37"/>
      <c r="AG42" s="37"/>
      <c r="AH42" s="39"/>
      <c r="AI42" s="39"/>
      <c r="AJ42" s="39"/>
      <c r="AK42" s="38"/>
      <c r="AL42" s="38"/>
      <c r="AM42" s="39"/>
      <c r="AN42" s="39"/>
      <c r="AO42" s="37"/>
      <c r="AP42" s="37"/>
      <c r="AQ42" s="37"/>
      <c r="AR42" s="37"/>
      <c r="AS42" s="37"/>
      <c r="AT42" s="37"/>
      <c r="AU42" s="38"/>
      <c r="AV42" s="38"/>
      <c r="AW42" s="30"/>
      <c r="AX42" s="32"/>
      <c r="AY42" s="32"/>
      <c r="AZ42" s="31"/>
      <c r="BA42" s="31"/>
      <c r="BB42" s="32"/>
      <c r="BC42" s="32"/>
      <c r="BD42" s="32"/>
      <c r="BE42" s="31"/>
      <c r="BF42" s="31"/>
      <c r="BG42" s="30"/>
      <c r="BH42" s="32"/>
      <c r="BI42" s="32"/>
      <c r="BJ42" s="31"/>
      <c r="BK42" s="31"/>
      <c r="BL42" s="30"/>
      <c r="BM42" s="32"/>
      <c r="BN42" s="32"/>
      <c r="BO42" s="31"/>
      <c r="BP42" s="31"/>
      <c r="BQ42" s="30"/>
      <c r="BR42" s="30"/>
      <c r="BS42" s="30"/>
      <c r="BT42" s="30"/>
      <c r="BU42" s="30"/>
      <c r="BV42" s="44"/>
      <c r="BW42" s="44"/>
      <c r="BX42" s="30"/>
      <c r="BY42" s="30"/>
      <c r="BZ42" s="45"/>
      <c r="CA42" s="31"/>
      <c r="CB42" s="31"/>
      <c r="CC42" s="31"/>
      <c r="CD42" s="31"/>
      <c r="CE42" s="30"/>
      <c r="CF42" s="30"/>
      <c r="CG42" s="30"/>
      <c r="CH42" s="30"/>
      <c r="CI42" s="30"/>
      <c r="CJ42" s="30"/>
    </row>
    <row r="43" spans="1:88" x14ac:dyDescent="0.25">
      <c r="A43" s="35">
        <v>44301</v>
      </c>
      <c r="B43" s="36">
        <v>112301</v>
      </c>
      <c r="C43" s="43">
        <v>124755</v>
      </c>
      <c r="D43" s="43">
        <v>108761</v>
      </c>
      <c r="E43" s="37">
        <f t="shared" si="0"/>
        <v>1.1108983891505864</v>
      </c>
      <c r="F43" s="37">
        <f t="shared" si="1"/>
        <v>0.96847757366363607</v>
      </c>
      <c r="G43" s="36">
        <v>911631</v>
      </c>
      <c r="H43" s="43">
        <v>545822</v>
      </c>
      <c r="I43" s="43">
        <v>252371</v>
      </c>
      <c r="J43" s="38">
        <f t="shared" si="2"/>
        <v>0.59873128491681393</v>
      </c>
      <c r="K43" s="38">
        <f t="shared" si="3"/>
        <v>0.27683459645404773</v>
      </c>
      <c r="L43" s="36">
        <v>1976757</v>
      </c>
      <c r="M43" s="43">
        <v>944880</v>
      </c>
      <c r="N43" s="43">
        <v>452555</v>
      </c>
      <c r="O43" s="37">
        <f t="shared" si="4"/>
        <v>0.47799501911464082</v>
      </c>
      <c r="P43" s="37">
        <f t="shared" si="5"/>
        <v>0.22893810417770116</v>
      </c>
      <c r="Q43" s="36">
        <v>3000689</v>
      </c>
      <c r="R43" s="36">
        <f t="shared" si="11"/>
        <v>1615457</v>
      </c>
      <c r="S43" s="36">
        <f t="shared" si="11"/>
        <v>813687</v>
      </c>
      <c r="T43" s="37">
        <f t="shared" si="8"/>
        <v>0.53836202285541757</v>
      </c>
      <c r="U43" s="37">
        <f t="shared" si="9"/>
        <v>0.27116672204283748</v>
      </c>
      <c r="V43" s="36"/>
      <c r="W43" s="36"/>
      <c r="X43" s="36"/>
      <c r="Y43" s="36"/>
      <c r="Z43" s="36"/>
      <c r="AA43" s="37"/>
      <c r="AB43" s="37"/>
      <c r="AC43" s="36"/>
      <c r="AD43" s="36"/>
      <c r="AE43" s="36"/>
      <c r="AF43" s="37"/>
      <c r="AG43" s="37"/>
      <c r="AH43" s="39"/>
      <c r="AI43" s="39"/>
      <c r="AJ43" s="39"/>
      <c r="AK43" s="38"/>
      <c r="AL43" s="38"/>
      <c r="AM43" s="39"/>
      <c r="AN43" s="39"/>
      <c r="AO43" s="37"/>
      <c r="AP43" s="37"/>
      <c r="AQ43" s="37"/>
      <c r="AR43" s="37"/>
      <c r="AS43" s="37"/>
      <c r="AT43" s="37"/>
      <c r="AU43" s="38"/>
      <c r="AV43" s="38"/>
      <c r="AW43" s="30"/>
      <c r="AX43" s="32"/>
      <c r="AY43" s="32"/>
      <c r="AZ43" s="31"/>
      <c r="BA43" s="31"/>
      <c r="BB43" s="32"/>
      <c r="BC43" s="32"/>
      <c r="BD43" s="32"/>
      <c r="BE43" s="31"/>
      <c r="BF43" s="31"/>
      <c r="BG43" s="30"/>
      <c r="BH43" s="32"/>
      <c r="BI43" s="32"/>
      <c r="BJ43" s="31"/>
      <c r="BK43" s="31"/>
      <c r="BL43" s="30"/>
      <c r="BM43" s="32"/>
      <c r="BN43" s="32"/>
      <c r="BO43" s="31"/>
      <c r="BP43" s="31"/>
      <c r="BQ43" s="30"/>
      <c r="BR43" s="30"/>
      <c r="BS43" s="30"/>
      <c r="BT43" s="30"/>
      <c r="BU43" s="30"/>
      <c r="BV43" s="44"/>
      <c r="BW43" s="44"/>
      <c r="BX43" s="30"/>
      <c r="BY43" s="30"/>
      <c r="BZ43" s="45"/>
      <c r="CA43" s="31"/>
      <c r="CB43" s="31"/>
      <c r="CC43" s="31"/>
      <c r="CD43" s="31"/>
      <c r="CE43" s="30"/>
      <c r="CF43" s="30"/>
      <c r="CG43" s="30"/>
      <c r="CH43" s="30"/>
      <c r="CI43" s="30"/>
      <c r="CJ43" s="30"/>
    </row>
    <row r="44" spans="1:88" x14ac:dyDescent="0.25">
      <c r="A44" s="35">
        <v>44302</v>
      </c>
      <c r="B44" s="36">
        <v>112301</v>
      </c>
      <c r="C44" s="43">
        <v>125148</v>
      </c>
      <c r="D44" s="43">
        <v>109038</v>
      </c>
      <c r="E44" s="37">
        <f t="shared" si="0"/>
        <v>1.1143979127523354</v>
      </c>
      <c r="F44" s="37">
        <f t="shared" si="1"/>
        <v>0.97094415900125552</v>
      </c>
      <c r="G44" s="36">
        <v>911631</v>
      </c>
      <c r="H44" s="43">
        <v>548314</v>
      </c>
      <c r="I44" s="43">
        <v>272887</v>
      </c>
      <c r="J44" s="38">
        <f t="shared" si="2"/>
        <v>0.6014648470707995</v>
      </c>
      <c r="K44" s="38">
        <f t="shared" si="3"/>
        <v>0.29933931601711655</v>
      </c>
      <c r="L44" s="36">
        <v>1976757</v>
      </c>
      <c r="M44" s="43">
        <v>959985</v>
      </c>
      <c r="N44" s="43">
        <v>458619</v>
      </c>
      <c r="O44" s="37">
        <f t="shared" si="4"/>
        <v>0.48563632252219163</v>
      </c>
      <c r="P44" s="37">
        <f t="shared" si="5"/>
        <v>0.23200575488034189</v>
      </c>
      <c r="Q44" s="36">
        <v>3000689</v>
      </c>
      <c r="R44" s="36">
        <f t="shared" si="11"/>
        <v>1633447</v>
      </c>
      <c r="S44" s="36">
        <f t="shared" si="11"/>
        <v>840544</v>
      </c>
      <c r="T44" s="37">
        <f t="shared" si="8"/>
        <v>0.54435731260387199</v>
      </c>
      <c r="U44" s="37">
        <f t="shared" si="9"/>
        <v>0.28011699979571358</v>
      </c>
      <c r="V44" s="36"/>
      <c r="W44" s="36"/>
      <c r="X44" s="36"/>
      <c r="Y44" s="36"/>
      <c r="Z44" s="36"/>
      <c r="AA44" s="37"/>
      <c r="AB44" s="37"/>
      <c r="AC44" s="36"/>
      <c r="AD44" s="36"/>
      <c r="AE44" s="36"/>
      <c r="AF44" s="37"/>
      <c r="AG44" s="37"/>
      <c r="AH44" s="39"/>
      <c r="AI44" s="39"/>
      <c r="AJ44" s="39"/>
      <c r="AK44" s="38"/>
      <c r="AL44" s="38"/>
      <c r="AM44" s="39"/>
      <c r="AN44" s="39"/>
      <c r="AO44" s="37"/>
      <c r="AP44" s="37"/>
      <c r="AQ44" s="37"/>
      <c r="AR44" s="37"/>
      <c r="AS44" s="37"/>
      <c r="AT44" s="37"/>
      <c r="AU44" s="38"/>
      <c r="AV44" s="38"/>
      <c r="AW44" s="30"/>
      <c r="AX44" s="32"/>
      <c r="AY44" s="32"/>
      <c r="AZ44" s="31"/>
      <c r="BA44" s="31"/>
      <c r="BB44" s="32"/>
      <c r="BC44" s="32"/>
      <c r="BD44" s="32"/>
      <c r="BE44" s="31"/>
      <c r="BF44" s="31"/>
      <c r="BG44" s="30"/>
      <c r="BH44" s="32"/>
      <c r="BI44" s="32"/>
      <c r="BJ44" s="31"/>
      <c r="BK44" s="31"/>
      <c r="BL44" s="30"/>
      <c r="BM44" s="32"/>
      <c r="BN44" s="32"/>
      <c r="BO44" s="31"/>
      <c r="BP44" s="31"/>
      <c r="BQ44" s="30"/>
      <c r="BR44" s="30"/>
      <c r="BS44" s="30"/>
      <c r="BT44" s="30"/>
      <c r="BU44" s="30"/>
      <c r="BV44" s="44"/>
      <c r="BW44" s="44"/>
      <c r="BX44" s="30"/>
      <c r="BY44" s="30"/>
      <c r="BZ44" s="45"/>
      <c r="CA44" s="31"/>
      <c r="CB44" s="31"/>
      <c r="CC44" s="31"/>
      <c r="CD44" s="31"/>
      <c r="CE44" s="30"/>
      <c r="CF44" s="30"/>
      <c r="CG44" s="30"/>
      <c r="CH44" s="30"/>
      <c r="CI44" s="30"/>
      <c r="CJ44" s="30"/>
    </row>
    <row r="45" spans="1:88" x14ac:dyDescent="0.25">
      <c r="A45" s="35">
        <v>44303</v>
      </c>
      <c r="B45" s="36">
        <v>112301</v>
      </c>
      <c r="C45" s="43">
        <v>125188</v>
      </c>
      <c r="D45" s="43">
        <v>109105</v>
      </c>
      <c r="E45" s="37">
        <f t="shared" si="0"/>
        <v>1.1147540983606556</v>
      </c>
      <c r="F45" s="37">
        <f t="shared" si="1"/>
        <v>0.97154076989519234</v>
      </c>
      <c r="G45" s="36">
        <v>911631</v>
      </c>
      <c r="H45" s="43">
        <v>549011</v>
      </c>
      <c r="I45" s="43">
        <v>278295</v>
      </c>
      <c r="J45" s="38">
        <f t="shared" si="2"/>
        <v>0.60222941080327452</v>
      </c>
      <c r="K45" s="38">
        <f t="shared" si="3"/>
        <v>0.3052715407878846</v>
      </c>
      <c r="L45" s="36">
        <v>1976757</v>
      </c>
      <c r="M45" s="43">
        <v>967733</v>
      </c>
      <c r="N45" s="43">
        <v>461648</v>
      </c>
      <c r="O45" s="37">
        <f t="shared" si="4"/>
        <v>0.48955587358486652</v>
      </c>
      <c r="P45" s="37">
        <f t="shared" si="5"/>
        <v>0.23353806259444129</v>
      </c>
      <c r="Q45" s="36">
        <v>3000689</v>
      </c>
      <c r="R45" s="36">
        <f t="shared" si="11"/>
        <v>1641932</v>
      </c>
      <c r="S45" s="36">
        <f t="shared" si="11"/>
        <v>849048</v>
      </c>
      <c r="T45" s="37">
        <f t="shared" si="8"/>
        <v>0.54718499651246766</v>
      </c>
      <c r="U45" s="37">
        <f t="shared" si="9"/>
        <v>0.28295101558342101</v>
      </c>
      <c r="V45" s="36"/>
      <c r="W45" s="36"/>
      <c r="X45" s="36"/>
      <c r="Y45" s="36"/>
      <c r="Z45" s="36"/>
      <c r="AA45" s="37"/>
      <c r="AB45" s="37"/>
      <c r="AC45" s="36"/>
      <c r="AD45" s="36"/>
      <c r="AE45" s="36"/>
      <c r="AF45" s="37"/>
      <c r="AG45" s="37"/>
      <c r="AH45" s="39"/>
      <c r="AI45" s="39"/>
      <c r="AJ45" s="39"/>
      <c r="AK45" s="38"/>
      <c r="AL45" s="38"/>
      <c r="AM45" s="39"/>
      <c r="AN45" s="39"/>
      <c r="AO45" s="37"/>
      <c r="AP45" s="37"/>
      <c r="AQ45" s="37"/>
      <c r="AR45" s="37"/>
      <c r="AS45" s="37"/>
      <c r="AT45" s="37"/>
      <c r="AU45" s="38"/>
      <c r="AV45" s="38"/>
      <c r="AW45" s="30"/>
      <c r="AX45" s="32"/>
      <c r="AY45" s="32"/>
      <c r="AZ45" s="31"/>
      <c r="BA45" s="31"/>
      <c r="BB45" s="32"/>
      <c r="BC45" s="32"/>
      <c r="BD45" s="32"/>
      <c r="BE45" s="31"/>
      <c r="BF45" s="31"/>
      <c r="BG45" s="30"/>
      <c r="BH45" s="32"/>
      <c r="BI45" s="32"/>
      <c r="BJ45" s="31"/>
      <c r="BK45" s="31"/>
      <c r="BL45" s="30"/>
      <c r="BM45" s="32"/>
      <c r="BN45" s="32"/>
      <c r="BO45" s="31"/>
      <c r="BP45" s="31"/>
      <c r="BQ45" s="30"/>
      <c r="BR45" s="30"/>
      <c r="BS45" s="30"/>
      <c r="BT45" s="30"/>
      <c r="BU45" s="30"/>
      <c r="BV45" s="44"/>
      <c r="BW45" s="44"/>
      <c r="BX45" s="30"/>
      <c r="BY45" s="30"/>
      <c r="BZ45" s="45"/>
      <c r="CA45" s="31"/>
      <c r="CB45" s="31"/>
      <c r="CC45" s="31"/>
      <c r="CD45" s="31"/>
      <c r="CE45" s="30"/>
      <c r="CF45" s="30"/>
      <c r="CG45" s="30"/>
      <c r="CH45" s="30"/>
      <c r="CI45" s="30"/>
      <c r="CJ45" s="30"/>
    </row>
    <row r="46" spans="1:88" x14ac:dyDescent="0.25">
      <c r="A46" s="35">
        <v>44304</v>
      </c>
      <c r="B46" s="36">
        <v>112301</v>
      </c>
      <c r="C46" s="43">
        <v>125193</v>
      </c>
      <c r="D46" s="43">
        <v>109105</v>
      </c>
      <c r="E46" s="37">
        <f t="shared" si="0"/>
        <v>1.1147986215616958</v>
      </c>
      <c r="F46" s="37">
        <f t="shared" si="1"/>
        <v>0.97154076989519234</v>
      </c>
      <c r="G46" s="36">
        <v>911631</v>
      </c>
      <c r="H46" s="43">
        <v>549394</v>
      </c>
      <c r="I46" s="43">
        <v>281756</v>
      </c>
      <c r="J46" s="38">
        <f t="shared" si="2"/>
        <v>0.60264953692886702</v>
      </c>
      <c r="K46" s="38">
        <f t="shared" si="3"/>
        <v>0.30906803300896962</v>
      </c>
      <c r="L46" s="36">
        <v>1976757</v>
      </c>
      <c r="M46" s="43">
        <v>971708</v>
      </c>
      <c r="N46" s="43">
        <v>466276</v>
      </c>
      <c r="O46" s="37">
        <f t="shared" si="4"/>
        <v>0.49156674290264307</v>
      </c>
      <c r="P46" s="37">
        <f t="shared" si="5"/>
        <v>0.2358792709473142</v>
      </c>
      <c r="Q46" s="36">
        <v>3000689</v>
      </c>
      <c r="R46" s="36">
        <f t="shared" si="11"/>
        <v>1646295</v>
      </c>
      <c r="S46" s="36">
        <f t="shared" si="11"/>
        <v>857137</v>
      </c>
      <c r="T46" s="37">
        <f t="shared" si="8"/>
        <v>0.54863899591060583</v>
      </c>
      <c r="U46" s="37">
        <f t="shared" si="9"/>
        <v>0.28564672980105571</v>
      </c>
      <c r="V46" s="36"/>
      <c r="W46" s="36"/>
      <c r="X46" s="36"/>
      <c r="Y46" s="36"/>
      <c r="Z46" s="36"/>
      <c r="AA46" s="37"/>
      <c r="AB46" s="37"/>
      <c r="AC46" s="36"/>
      <c r="AD46" s="36"/>
      <c r="AE46" s="36"/>
      <c r="AF46" s="37"/>
      <c r="AG46" s="37"/>
      <c r="AH46" s="39"/>
      <c r="AI46" s="39"/>
      <c r="AJ46" s="39"/>
      <c r="AK46" s="38"/>
      <c r="AL46" s="38"/>
      <c r="AM46" s="39"/>
      <c r="AN46" s="39"/>
      <c r="AO46" s="37"/>
      <c r="AP46" s="37"/>
      <c r="AQ46" s="37"/>
      <c r="AR46" s="37"/>
      <c r="AS46" s="37"/>
      <c r="AT46" s="37"/>
      <c r="AU46" s="38"/>
      <c r="AV46" s="38"/>
      <c r="AW46" s="30"/>
      <c r="AX46" s="32"/>
      <c r="AY46" s="32"/>
      <c r="AZ46" s="31"/>
      <c r="BA46" s="31"/>
      <c r="BB46" s="32"/>
      <c r="BC46" s="32"/>
      <c r="BD46" s="32"/>
      <c r="BE46" s="31"/>
      <c r="BF46" s="31"/>
      <c r="BG46" s="30"/>
      <c r="BH46" s="32"/>
      <c r="BI46" s="32"/>
      <c r="BJ46" s="31"/>
      <c r="BK46" s="31"/>
      <c r="BL46" s="30"/>
      <c r="BM46" s="32"/>
      <c r="BN46" s="32"/>
      <c r="BO46" s="31"/>
      <c r="BP46" s="31"/>
      <c r="BQ46" s="30"/>
      <c r="BR46" s="30"/>
      <c r="BS46" s="30"/>
      <c r="BT46" s="30"/>
      <c r="BU46" s="30"/>
      <c r="BV46" s="44"/>
      <c r="BW46" s="44"/>
      <c r="BX46" s="30"/>
      <c r="BY46" s="30"/>
      <c r="BZ46" s="45"/>
      <c r="CA46" s="31"/>
      <c r="CB46" s="31"/>
      <c r="CC46" s="31"/>
      <c r="CD46" s="31"/>
      <c r="CE46" s="30"/>
      <c r="CF46" s="30"/>
      <c r="CG46" s="30"/>
      <c r="CH46" s="30"/>
      <c r="CI46" s="30"/>
      <c r="CJ46" s="30"/>
    </row>
    <row r="47" spans="1:88" x14ac:dyDescent="0.25">
      <c r="A47" s="35">
        <v>44305</v>
      </c>
      <c r="B47" s="36">
        <v>112301</v>
      </c>
      <c r="C47" s="43">
        <v>125459</v>
      </c>
      <c r="D47" s="43">
        <v>109299</v>
      </c>
      <c r="E47" s="37">
        <f t="shared" si="0"/>
        <v>1.1171672558570271</v>
      </c>
      <c r="F47" s="37">
        <f t="shared" si="1"/>
        <v>0.97326827009554684</v>
      </c>
      <c r="G47" s="36">
        <v>911631</v>
      </c>
      <c r="H47" s="43">
        <v>552556</v>
      </c>
      <c r="I47" s="43">
        <v>308789</v>
      </c>
      <c r="J47" s="38">
        <f t="shared" si="2"/>
        <v>0.60611804556887605</v>
      </c>
      <c r="K47" s="38">
        <f t="shared" si="3"/>
        <v>0.33872147831743327</v>
      </c>
      <c r="L47" s="36">
        <v>1976757</v>
      </c>
      <c r="M47" s="43">
        <v>990548</v>
      </c>
      <c r="N47" s="43">
        <v>475981</v>
      </c>
      <c r="O47" s="37">
        <f t="shared" si="4"/>
        <v>0.50109750465029335</v>
      </c>
      <c r="P47" s="37">
        <f t="shared" si="5"/>
        <v>0.24078882735713089</v>
      </c>
      <c r="Q47" s="36">
        <v>3000689</v>
      </c>
      <c r="R47" s="36">
        <f t="shared" si="11"/>
        <v>1668563</v>
      </c>
      <c r="S47" s="36">
        <f t="shared" si="11"/>
        <v>894069</v>
      </c>
      <c r="T47" s="37">
        <f t="shared" si="8"/>
        <v>0.55605995822959331</v>
      </c>
      <c r="U47" s="37">
        <f t="shared" si="9"/>
        <v>0.29795456976714346</v>
      </c>
      <c r="V47" s="36"/>
      <c r="W47" s="36"/>
      <c r="X47" s="36"/>
      <c r="Y47" s="36"/>
      <c r="Z47" s="36"/>
      <c r="AA47" s="37"/>
      <c r="AB47" s="37"/>
      <c r="AC47" s="36"/>
      <c r="AD47" s="36"/>
      <c r="AE47" s="36"/>
      <c r="AF47" s="37"/>
      <c r="AG47" s="37"/>
      <c r="AH47" s="39"/>
      <c r="AI47" s="39"/>
      <c r="AJ47" s="39"/>
      <c r="AK47" s="38"/>
      <c r="AL47" s="38"/>
      <c r="AM47" s="39"/>
      <c r="AN47" s="39"/>
      <c r="AO47" s="37"/>
      <c r="AP47" s="37"/>
      <c r="AQ47" s="37"/>
      <c r="AR47" s="37"/>
      <c r="AS47" s="37"/>
      <c r="AT47" s="37"/>
      <c r="AU47" s="38"/>
      <c r="AV47" s="38"/>
      <c r="AW47" s="30"/>
      <c r="AX47" s="32"/>
      <c r="AY47" s="32"/>
      <c r="AZ47" s="31"/>
      <c r="BA47" s="31"/>
      <c r="BB47" s="32"/>
      <c r="BC47" s="32"/>
      <c r="BD47" s="32"/>
      <c r="BE47" s="31"/>
      <c r="BF47" s="31"/>
      <c r="BG47" s="30"/>
      <c r="BH47" s="32"/>
      <c r="BI47" s="32"/>
      <c r="BJ47" s="31"/>
      <c r="BK47" s="31"/>
      <c r="BL47" s="30"/>
      <c r="BM47" s="32"/>
      <c r="BN47" s="32"/>
      <c r="BO47" s="31"/>
      <c r="BP47" s="31"/>
      <c r="BQ47" s="30"/>
      <c r="BR47" s="30"/>
      <c r="BS47" s="30"/>
      <c r="BT47" s="30"/>
      <c r="BU47" s="30"/>
      <c r="BV47" s="44"/>
      <c r="BW47" s="44"/>
      <c r="BX47" s="30"/>
      <c r="BY47" s="30"/>
      <c r="BZ47" s="45"/>
      <c r="CA47" s="31"/>
      <c r="CB47" s="31"/>
      <c r="CC47" s="31"/>
      <c r="CD47" s="31"/>
      <c r="CE47" s="30"/>
      <c r="CF47" s="30"/>
      <c r="CG47" s="30"/>
      <c r="CH47" s="30"/>
      <c r="CI47" s="30"/>
      <c r="CJ47" s="30"/>
    </row>
    <row r="48" spans="1:88" x14ac:dyDescent="0.25">
      <c r="A48" s="35">
        <v>44306</v>
      </c>
      <c r="B48" s="36">
        <v>112301</v>
      </c>
      <c r="C48" s="43">
        <v>125568</v>
      </c>
      <c r="D48" s="43">
        <v>109421</v>
      </c>
      <c r="E48" s="37">
        <f t="shared" si="0"/>
        <v>1.1181378616397004</v>
      </c>
      <c r="F48" s="37">
        <f t="shared" si="1"/>
        <v>0.97435463620092433</v>
      </c>
      <c r="G48" s="36">
        <v>911631</v>
      </c>
      <c r="H48" s="43">
        <v>554268</v>
      </c>
      <c r="I48" s="43">
        <v>320304</v>
      </c>
      <c r="J48" s="38">
        <f t="shared" si="2"/>
        <v>0.60799599838092389</v>
      </c>
      <c r="K48" s="38">
        <f t="shared" si="3"/>
        <v>0.35135268546155185</v>
      </c>
      <c r="L48" s="36">
        <v>1976757</v>
      </c>
      <c r="M48" s="43">
        <v>1007563</v>
      </c>
      <c r="N48" s="43">
        <v>481378</v>
      </c>
      <c r="O48" s="37">
        <f t="shared" si="4"/>
        <v>0.50970503708852433</v>
      </c>
      <c r="P48" s="37">
        <f t="shared" si="5"/>
        <v>0.24351905671764409</v>
      </c>
      <c r="Q48" s="36">
        <v>3000689</v>
      </c>
      <c r="R48" s="36">
        <f t="shared" si="11"/>
        <v>1687399</v>
      </c>
      <c r="S48" s="36">
        <f t="shared" si="11"/>
        <v>911103</v>
      </c>
      <c r="T48" s="37">
        <f t="shared" si="8"/>
        <v>0.56233718322691884</v>
      </c>
      <c r="U48" s="37">
        <f t="shared" si="9"/>
        <v>0.30363126601923757</v>
      </c>
      <c r="V48" s="36"/>
      <c r="W48" s="36"/>
      <c r="X48" s="36"/>
      <c r="Y48" s="36"/>
      <c r="Z48" s="36"/>
      <c r="AA48" s="37"/>
      <c r="AB48" s="37"/>
      <c r="AC48" s="36"/>
      <c r="AD48" s="36"/>
      <c r="AE48" s="36"/>
      <c r="AF48" s="37"/>
      <c r="AG48" s="37"/>
      <c r="AH48" s="39"/>
      <c r="AI48" s="39"/>
      <c r="AJ48" s="39"/>
      <c r="AK48" s="38"/>
      <c r="AL48" s="38"/>
      <c r="AM48" s="39"/>
      <c r="AN48" s="39"/>
      <c r="AO48" s="37"/>
      <c r="AP48" s="37"/>
      <c r="AQ48" s="37"/>
      <c r="AR48" s="37"/>
      <c r="AS48" s="37"/>
      <c r="AT48" s="37"/>
      <c r="AU48" s="38"/>
      <c r="AV48" s="38"/>
      <c r="AW48" s="30"/>
      <c r="AX48" s="32"/>
      <c r="AY48" s="32"/>
      <c r="AZ48" s="31"/>
      <c r="BA48" s="31"/>
      <c r="BB48" s="32"/>
      <c r="BC48" s="32"/>
      <c r="BD48" s="32"/>
      <c r="BE48" s="31"/>
      <c r="BF48" s="31"/>
      <c r="BG48" s="30"/>
      <c r="BH48" s="32"/>
      <c r="BI48" s="32"/>
      <c r="BJ48" s="31"/>
      <c r="BK48" s="31"/>
      <c r="BL48" s="30"/>
      <c r="BM48" s="32"/>
      <c r="BN48" s="32"/>
      <c r="BO48" s="31"/>
      <c r="BP48" s="31"/>
      <c r="BQ48" s="30"/>
      <c r="BR48" s="30"/>
      <c r="BS48" s="30"/>
      <c r="BT48" s="30"/>
      <c r="BU48" s="30"/>
      <c r="BV48" s="44"/>
      <c r="BW48" s="44"/>
      <c r="BX48" s="30"/>
      <c r="BY48" s="30"/>
      <c r="BZ48" s="45"/>
      <c r="CA48" s="31"/>
      <c r="CB48" s="31"/>
      <c r="CC48" s="31"/>
      <c r="CD48" s="31"/>
      <c r="CE48" s="30"/>
      <c r="CF48" s="30"/>
      <c r="CG48" s="30"/>
      <c r="CH48" s="30"/>
      <c r="CI48" s="30"/>
      <c r="CJ48" s="30"/>
    </row>
    <row r="49" spans="1:88" x14ac:dyDescent="0.25">
      <c r="A49" s="35">
        <v>44307</v>
      </c>
      <c r="B49" s="36">
        <v>112301</v>
      </c>
      <c r="C49" s="43">
        <v>125808</v>
      </c>
      <c r="D49" s="43">
        <v>109615</v>
      </c>
      <c r="E49" s="37">
        <f t="shared" si="0"/>
        <v>1.1202749752896235</v>
      </c>
      <c r="F49" s="37">
        <f t="shared" si="1"/>
        <v>0.97608213640127872</v>
      </c>
      <c r="G49" s="36">
        <v>911631</v>
      </c>
      <c r="H49" s="43">
        <v>556786</v>
      </c>
      <c r="I49" s="43">
        <v>341170</v>
      </c>
      <c r="J49" s="38">
        <f t="shared" si="2"/>
        <v>0.61075808084630734</v>
      </c>
      <c r="K49" s="38">
        <f t="shared" si="3"/>
        <v>0.37424133229343892</v>
      </c>
      <c r="L49" s="36">
        <v>1976757</v>
      </c>
      <c r="M49" s="43">
        <v>1025472</v>
      </c>
      <c r="N49" s="43">
        <v>493120</v>
      </c>
      <c r="O49" s="37">
        <f t="shared" si="4"/>
        <v>0.51876482541860225</v>
      </c>
      <c r="P49" s="37">
        <f t="shared" si="5"/>
        <v>0.24945908880049494</v>
      </c>
      <c r="Q49" s="36">
        <v>3000689</v>
      </c>
      <c r="R49" s="36">
        <f t="shared" si="11"/>
        <v>1708066</v>
      </c>
      <c r="S49" s="36">
        <f t="shared" si="11"/>
        <v>943905</v>
      </c>
      <c r="T49" s="37">
        <f t="shared" si="8"/>
        <v>0.5692246014165413</v>
      </c>
      <c r="U49" s="37">
        <f t="shared" si="9"/>
        <v>0.3145627554205051</v>
      </c>
      <c r="V49" s="36"/>
      <c r="W49" s="36"/>
      <c r="X49" s="36"/>
      <c r="Y49" s="36"/>
      <c r="Z49" s="36"/>
      <c r="AA49" s="37"/>
      <c r="AB49" s="37"/>
      <c r="AC49" s="36"/>
      <c r="AD49" s="36"/>
      <c r="AE49" s="36"/>
      <c r="AF49" s="37"/>
      <c r="AG49" s="37"/>
      <c r="AH49" s="39"/>
      <c r="AI49" s="39"/>
      <c r="AJ49" s="39"/>
      <c r="AK49" s="38"/>
      <c r="AL49" s="38"/>
      <c r="AM49" s="39"/>
      <c r="AN49" s="39"/>
      <c r="AO49" s="37"/>
      <c r="AP49" s="37"/>
      <c r="AQ49" s="37"/>
      <c r="AR49" s="37"/>
      <c r="AS49" s="37"/>
      <c r="AT49" s="37"/>
      <c r="AU49" s="38"/>
      <c r="AV49" s="38"/>
      <c r="AW49" s="30"/>
      <c r="AX49" s="32"/>
      <c r="AY49" s="32"/>
      <c r="AZ49" s="31"/>
      <c r="BA49" s="31"/>
      <c r="BB49" s="32"/>
      <c r="BC49" s="32"/>
      <c r="BD49" s="32"/>
      <c r="BE49" s="31"/>
      <c r="BF49" s="31"/>
      <c r="BG49" s="30"/>
      <c r="BH49" s="32"/>
      <c r="BI49" s="32"/>
      <c r="BJ49" s="31"/>
      <c r="BK49" s="31"/>
      <c r="BL49" s="30"/>
      <c r="BM49" s="32"/>
      <c r="BN49" s="32"/>
      <c r="BO49" s="31"/>
      <c r="BP49" s="31"/>
      <c r="BQ49" s="30"/>
      <c r="BR49" s="30"/>
      <c r="BS49" s="30"/>
      <c r="BT49" s="30"/>
      <c r="BU49" s="30"/>
      <c r="BV49" s="44"/>
      <c r="BW49" s="44"/>
      <c r="BX49" s="30"/>
      <c r="BY49" s="30"/>
      <c r="BZ49" s="45"/>
      <c r="CA49" s="31"/>
      <c r="CB49" s="31"/>
      <c r="CC49" s="31"/>
      <c r="CD49" s="31"/>
      <c r="CE49" s="30"/>
      <c r="CF49" s="30"/>
      <c r="CG49" s="30"/>
      <c r="CH49" s="30"/>
      <c r="CI49" s="30"/>
      <c r="CJ49" s="30"/>
    </row>
    <row r="50" spans="1:88" x14ac:dyDescent="0.25">
      <c r="A50" s="35">
        <v>44308</v>
      </c>
      <c r="B50" s="36">
        <v>112301</v>
      </c>
      <c r="C50" s="43">
        <v>126323</v>
      </c>
      <c r="D50" s="43">
        <v>109990</v>
      </c>
      <c r="E50" s="37">
        <f t="shared" si="0"/>
        <v>1.1248608649967498</v>
      </c>
      <c r="F50" s="37">
        <f t="shared" si="1"/>
        <v>0.9794213764792834</v>
      </c>
      <c r="G50" s="36">
        <v>911631</v>
      </c>
      <c r="H50" s="43">
        <v>561547</v>
      </c>
      <c r="I50" s="43">
        <v>370371</v>
      </c>
      <c r="J50" s="38">
        <f t="shared" si="2"/>
        <v>0.61598058863728855</v>
      </c>
      <c r="K50" s="38">
        <f t="shared" si="3"/>
        <v>0.40627293279846782</v>
      </c>
      <c r="L50" s="36">
        <v>1976757</v>
      </c>
      <c r="M50" s="43">
        <v>1058587</v>
      </c>
      <c r="N50" s="43">
        <v>515356</v>
      </c>
      <c r="O50" s="37">
        <f t="shared" si="4"/>
        <v>0.53551701094267024</v>
      </c>
      <c r="P50" s="37">
        <f t="shared" si="5"/>
        <v>0.26070781588227587</v>
      </c>
      <c r="Q50" s="36">
        <v>3000689</v>
      </c>
      <c r="R50" s="36">
        <f t="shared" ref="R50:S65" si="12">C50+H50+M50</f>
        <v>1746457</v>
      </c>
      <c r="S50" s="36">
        <f t="shared" si="12"/>
        <v>995717</v>
      </c>
      <c r="T50" s="37">
        <f t="shared" si="8"/>
        <v>0.58201866304705352</v>
      </c>
      <c r="U50" s="37">
        <f t="shared" si="9"/>
        <v>0.33182945650149015</v>
      </c>
      <c r="V50" s="36"/>
      <c r="W50" s="36"/>
      <c r="X50" s="36"/>
      <c r="Y50" s="36"/>
      <c r="Z50" s="36"/>
      <c r="AA50" s="37"/>
      <c r="AB50" s="37"/>
      <c r="AC50" s="36"/>
      <c r="AD50" s="36"/>
      <c r="AE50" s="36"/>
      <c r="AF50" s="37"/>
      <c r="AG50" s="37"/>
      <c r="AH50" s="39"/>
      <c r="AI50" s="39"/>
      <c r="AJ50" s="39"/>
      <c r="AK50" s="38"/>
      <c r="AL50" s="38"/>
      <c r="AM50" s="39"/>
      <c r="AN50" s="39"/>
      <c r="AO50" s="37"/>
      <c r="AP50" s="37"/>
      <c r="AQ50" s="37"/>
      <c r="AR50" s="37"/>
      <c r="AS50" s="37"/>
      <c r="AT50" s="37"/>
      <c r="AU50" s="38"/>
      <c r="AV50" s="38"/>
      <c r="AW50" s="30"/>
      <c r="AX50" s="32"/>
      <c r="AY50" s="32"/>
      <c r="AZ50" s="31"/>
      <c r="BA50" s="31"/>
      <c r="BB50" s="32"/>
      <c r="BC50" s="32"/>
      <c r="BD50" s="32"/>
      <c r="BE50" s="31"/>
      <c r="BF50" s="31"/>
      <c r="BG50" s="30"/>
      <c r="BH50" s="32"/>
      <c r="BI50" s="32"/>
      <c r="BJ50" s="31"/>
      <c r="BK50" s="31"/>
      <c r="BL50" s="30"/>
      <c r="BM50" s="32"/>
      <c r="BN50" s="32"/>
      <c r="BO50" s="31"/>
      <c r="BP50" s="31"/>
      <c r="BQ50" s="30"/>
      <c r="BR50" s="30"/>
      <c r="BS50" s="30"/>
      <c r="BT50" s="30"/>
      <c r="BU50" s="30"/>
      <c r="BV50" s="44"/>
      <c r="BW50" s="44"/>
      <c r="BX50" s="30"/>
      <c r="BY50" s="30"/>
      <c r="BZ50" s="45"/>
      <c r="CA50" s="31"/>
      <c r="CB50" s="31"/>
      <c r="CC50" s="31"/>
      <c r="CD50" s="31"/>
      <c r="CE50" s="30"/>
      <c r="CF50" s="30"/>
      <c r="CG50" s="30"/>
      <c r="CH50" s="30"/>
      <c r="CI50" s="30"/>
      <c r="CJ50" s="30"/>
    </row>
    <row r="51" spans="1:88" x14ac:dyDescent="0.25">
      <c r="A51" s="35">
        <v>44309</v>
      </c>
      <c r="B51" s="36">
        <v>112301</v>
      </c>
      <c r="C51" s="43">
        <v>126594</v>
      </c>
      <c r="D51" s="43">
        <v>110213</v>
      </c>
      <c r="E51" s="37">
        <f t="shared" si="0"/>
        <v>1.1272740224931213</v>
      </c>
      <c r="F51" s="37">
        <f t="shared" si="1"/>
        <v>0.98140711124567015</v>
      </c>
      <c r="G51" s="36">
        <v>911631</v>
      </c>
      <c r="H51" s="43">
        <v>564499</v>
      </c>
      <c r="I51" s="43">
        <v>387901</v>
      </c>
      <c r="J51" s="38">
        <f t="shared" si="2"/>
        <v>0.61921874091600659</v>
      </c>
      <c r="K51" s="38">
        <f t="shared" si="3"/>
        <v>0.42550220429099056</v>
      </c>
      <c r="L51" s="36">
        <v>1976757</v>
      </c>
      <c r="M51" s="43">
        <v>1079773</v>
      </c>
      <c r="N51" s="43">
        <v>530125</v>
      </c>
      <c r="O51" s="37">
        <f t="shared" si="4"/>
        <v>0.54623456499711398</v>
      </c>
      <c r="P51" s="37">
        <f t="shared" si="5"/>
        <v>0.26817914392107883</v>
      </c>
      <c r="Q51" s="36">
        <v>3000689</v>
      </c>
      <c r="R51" s="36">
        <f t="shared" si="12"/>
        <v>1770866</v>
      </c>
      <c r="S51" s="36">
        <f t="shared" si="12"/>
        <v>1028239</v>
      </c>
      <c r="T51" s="37">
        <f t="shared" si="8"/>
        <v>0.59015312816489818</v>
      </c>
      <c r="U51" s="37">
        <f t="shared" si="9"/>
        <v>0.34266763400005801</v>
      </c>
      <c r="V51" s="36"/>
      <c r="W51" s="36"/>
      <c r="X51" s="36"/>
      <c r="Y51" s="36"/>
      <c r="Z51" s="36"/>
      <c r="AA51" s="37"/>
      <c r="AB51" s="37"/>
      <c r="AC51" s="36"/>
      <c r="AD51" s="36"/>
      <c r="AE51" s="36"/>
      <c r="AF51" s="37"/>
      <c r="AG51" s="37"/>
      <c r="AH51" s="39"/>
      <c r="AI51" s="39"/>
      <c r="AJ51" s="39"/>
      <c r="AK51" s="38"/>
      <c r="AL51" s="38"/>
      <c r="AM51" s="39"/>
      <c r="AN51" s="39"/>
      <c r="AO51" s="37"/>
      <c r="AP51" s="37"/>
      <c r="AQ51" s="37"/>
      <c r="AR51" s="37"/>
      <c r="AS51" s="37"/>
      <c r="AT51" s="37"/>
      <c r="AU51" s="38"/>
      <c r="AV51" s="38"/>
      <c r="AW51" s="30"/>
      <c r="AX51" s="32"/>
      <c r="AY51" s="32"/>
      <c r="AZ51" s="31"/>
      <c r="BA51" s="31"/>
      <c r="BB51" s="32"/>
      <c r="BC51" s="32"/>
      <c r="BD51" s="32"/>
      <c r="BE51" s="31"/>
      <c r="BF51" s="31"/>
      <c r="BG51" s="30"/>
      <c r="BH51" s="32"/>
      <c r="BI51" s="32"/>
      <c r="BJ51" s="31"/>
      <c r="BK51" s="31"/>
      <c r="BL51" s="30"/>
      <c r="BM51" s="32"/>
      <c r="BN51" s="32"/>
      <c r="BO51" s="31"/>
      <c r="BP51" s="31"/>
      <c r="BQ51" s="30"/>
      <c r="BR51" s="30"/>
      <c r="BS51" s="30"/>
      <c r="BT51" s="30"/>
      <c r="BU51" s="30"/>
      <c r="BV51" s="44"/>
      <c r="BW51" s="44"/>
      <c r="BX51" s="30"/>
      <c r="BY51" s="30"/>
      <c r="BZ51" s="45"/>
      <c r="CA51" s="31"/>
      <c r="CB51" s="31"/>
      <c r="CC51" s="31"/>
      <c r="CD51" s="31"/>
      <c r="CE51" s="30"/>
      <c r="CF51" s="30"/>
      <c r="CG51" s="30"/>
      <c r="CH51" s="30"/>
      <c r="CI51" s="30"/>
      <c r="CJ51" s="30"/>
    </row>
    <row r="52" spans="1:88" x14ac:dyDescent="0.25">
      <c r="A52" s="35">
        <v>44310</v>
      </c>
      <c r="B52" s="36">
        <v>112301</v>
      </c>
      <c r="C52" s="43">
        <v>126642</v>
      </c>
      <c r="D52" s="43">
        <v>110273</v>
      </c>
      <c r="E52" s="37">
        <f t="shared" si="0"/>
        <v>1.1277014452231058</v>
      </c>
      <c r="F52" s="37">
        <f t="shared" si="1"/>
        <v>0.98194138965815081</v>
      </c>
      <c r="G52" s="36">
        <v>911631</v>
      </c>
      <c r="H52" s="43">
        <v>565373</v>
      </c>
      <c r="I52" s="43">
        <v>392124</v>
      </c>
      <c r="J52" s="38">
        <f t="shared" si="2"/>
        <v>0.62017746215299829</v>
      </c>
      <c r="K52" s="38">
        <f t="shared" si="3"/>
        <v>0.43013456102304548</v>
      </c>
      <c r="L52" s="36">
        <v>1976757</v>
      </c>
      <c r="M52" s="43">
        <v>1092495</v>
      </c>
      <c r="N52" s="43">
        <v>543877</v>
      </c>
      <c r="O52" s="37">
        <f t="shared" si="4"/>
        <v>0.55267035857214619</v>
      </c>
      <c r="P52" s="37">
        <f t="shared" si="5"/>
        <v>0.27513599294197516</v>
      </c>
      <c r="Q52" s="36">
        <v>3000689</v>
      </c>
      <c r="R52" s="36">
        <f t="shared" si="12"/>
        <v>1784510</v>
      </c>
      <c r="S52" s="36">
        <f t="shared" si="12"/>
        <v>1046274</v>
      </c>
      <c r="T52" s="37">
        <f t="shared" si="8"/>
        <v>0.59470008388073536</v>
      </c>
      <c r="U52" s="37">
        <f t="shared" si="9"/>
        <v>0.34867792030430345</v>
      </c>
      <c r="V52" s="36"/>
      <c r="W52" s="36"/>
      <c r="X52" s="36"/>
      <c r="Y52" s="36"/>
      <c r="Z52" s="36"/>
      <c r="AA52" s="37"/>
      <c r="AB52" s="37"/>
      <c r="AC52" s="36"/>
      <c r="AD52" s="36"/>
      <c r="AE52" s="36"/>
      <c r="AF52" s="37"/>
      <c r="AG52" s="37"/>
      <c r="AH52" s="39"/>
      <c r="AI52" s="39"/>
      <c r="AJ52" s="39"/>
      <c r="AK52" s="38"/>
      <c r="AL52" s="38"/>
      <c r="AM52" s="39"/>
      <c r="AN52" s="39"/>
      <c r="AO52" s="37"/>
      <c r="AP52" s="37"/>
      <c r="AQ52" s="37"/>
      <c r="AR52" s="37"/>
      <c r="AS52" s="37"/>
      <c r="AT52" s="37"/>
      <c r="AU52" s="38"/>
      <c r="AV52" s="38"/>
      <c r="AW52" s="30"/>
      <c r="AX52" s="32"/>
      <c r="AY52" s="32"/>
      <c r="AZ52" s="31"/>
      <c r="BA52" s="31"/>
      <c r="BB52" s="32"/>
      <c r="BC52" s="32"/>
      <c r="BD52" s="32"/>
      <c r="BE52" s="31"/>
      <c r="BF52" s="31"/>
      <c r="BG52" s="30"/>
      <c r="BH52" s="32"/>
      <c r="BI52" s="32"/>
      <c r="BJ52" s="31"/>
      <c r="BK52" s="31"/>
      <c r="BL52" s="30"/>
      <c r="BM52" s="32"/>
      <c r="BN52" s="32"/>
      <c r="BO52" s="31"/>
      <c r="BP52" s="31"/>
      <c r="BQ52" s="30"/>
      <c r="BR52" s="30"/>
      <c r="BS52" s="30"/>
      <c r="BT52" s="30"/>
      <c r="BU52" s="30"/>
      <c r="BV52" s="44"/>
      <c r="BW52" s="44"/>
      <c r="BX52" s="30"/>
      <c r="BY52" s="30"/>
      <c r="BZ52" s="45"/>
      <c r="CA52" s="31"/>
      <c r="CB52" s="31"/>
      <c r="CC52" s="31"/>
      <c r="CD52" s="31"/>
      <c r="CE52" s="30"/>
      <c r="CF52" s="30"/>
      <c r="CG52" s="30"/>
      <c r="CH52" s="30"/>
      <c r="CI52" s="30"/>
      <c r="CJ52" s="30"/>
    </row>
    <row r="53" spans="1:88" x14ac:dyDescent="0.25">
      <c r="A53" s="35">
        <v>44311</v>
      </c>
      <c r="B53" s="36">
        <v>112301</v>
      </c>
      <c r="C53" s="43">
        <v>126663</v>
      </c>
      <c r="D53" s="43">
        <v>110297</v>
      </c>
      <c r="E53" s="37">
        <f t="shared" si="0"/>
        <v>1.127888442667474</v>
      </c>
      <c r="F53" s="37">
        <f t="shared" si="1"/>
        <v>0.98215510102314318</v>
      </c>
      <c r="G53" s="36">
        <v>911631</v>
      </c>
      <c r="H53" s="43">
        <v>565919</v>
      </c>
      <c r="I53" s="43">
        <v>394656</v>
      </c>
      <c r="J53" s="38">
        <f t="shared" si="2"/>
        <v>0.62077638869235474</v>
      </c>
      <c r="K53" s="38">
        <f t="shared" si="3"/>
        <v>0.43291200057918172</v>
      </c>
      <c r="L53" s="36">
        <v>1976757</v>
      </c>
      <c r="M53" s="43">
        <v>1103805</v>
      </c>
      <c r="N53" s="43">
        <v>554636</v>
      </c>
      <c r="O53" s="37">
        <f t="shared" si="4"/>
        <v>0.55839185089517829</v>
      </c>
      <c r="P53" s="37">
        <f t="shared" si="5"/>
        <v>0.28057874589542364</v>
      </c>
      <c r="Q53" s="36">
        <v>3000689</v>
      </c>
      <c r="R53" s="36">
        <f t="shared" si="12"/>
        <v>1796387</v>
      </c>
      <c r="S53" s="36">
        <f t="shared" si="12"/>
        <v>1059589</v>
      </c>
      <c r="T53" s="37">
        <f t="shared" si="8"/>
        <v>0.5986581748391786</v>
      </c>
      <c r="U53" s="37">
        <f t="shared" si="9"/>
        <v>0.35311523453446858</v>
      </c>
      <c r="V53" s="36"/>
      <c r="W53" s="36"/>
      <c r="X53" s="36"/>
      <c r="Y53" s="36"/>
      <c r="Z53" s="36"/>
      <c r="AA53" s="37"/>
      <c r="AB53" s="37"/>
      <c r="AC53" s="36"/>
      <c r="AD53" s="36"/>
      <c r="AE53" s="36"/>
      <c r="AF53" s="37"/>
      <c r="AG53" s="37"/>
      <c r="AH53" s="39"/>
      <c r="AI53" s="39"/>
      <c r="AJ53" s="39"/>
      <c r="AK53" s="38"/>
      <c r="AL53" s="38"/>
      <c r="AM53" s="39"/>
      <c r="AN53" s="39"/>
      <c r="AO53" s="37"/>
      <c r="AP53" s="37"/>
      <c r="AQ53" s="37"/>
      <c r="AR53" s="37"/>
      <c r="AS53" s="37"/>
      <c r="AT53" s="37"/>
      <c r="AU53" s="38"/>
      <c r="AV53" s="38"/>
      <c r="AW53" s="30"/>
      <c r="AX53" s="32"/>
      <c r="AY53" s="32"/>
      <c r="AZ53" s="31"/>
      <c r="BA53" s="31"/>
      <c r="BB53" s="32"/>
      <c r="BC53" s="32"/>
      <c r="BD53" s="32"/>
      <c r="BE53" s="31"/>
      <c r="BF53" s="31"/>
      <c r="BG53" s="30"/>
      <c r="BH53" s="32"/>
      <c r="BI53" s="32"/>
      <c r="BJ53" s="31"/>
      <c r="BK53" s="31"/>
      <c r="BL53" s="30"/>
      <c r="BM53" s="32"/>
      <c r="BN53" s="32"/>
      <c r="BO53" s="31"/>
      <c r="BP53" s="31"/>
      <c r="BQ53" s="30"/>
      <c r="BR53" s="30"/>
      <c r="BS53" s="30"/>
      <c r="BT53" s="30"/>
      <c r="BU53" s="30"/>
      <c r="BV53" s="44"/>
      <c r="BW53" s="44"/>
      <c r="BX53" s="30"/>
      <c r="BY53" s="30"/>
      <c r="BZ53" s="45"/>
      <c r="CA53" s="31"/>
      <c r="CB53" s="31"/>
      <c r="CC53" s="31"/>
      <c r="CD53" s="31"/>
      <c r="CE53" s="30"/>
      <c r="CF53" s="30"/>
      <c r="CG53" s="30"/>
      <c r="CH53" s="30"/>
      <c r="CI53" s="30"/>
      <c r="CJ53" s="30"/>
    </row>
    <row r="54" spans="1:88" x14ac:dyDescent="0.25">
      <c r="A54" s="35">
        <v>44312</v>
      </c>
      <c r="B54" s="36">
        <v>112301</v>
      </c>
      <c r="C54" s="43">
        <v>126864</v>
      </c>
      <c r="D54" s="43">
        <v>110554</v>
      </c>
      <c r="E54" s="37">
        <f t="shared" si="0"/>
        <v>1.1296782753492844</v>
      </c>
      <c r="F54" s="37">
        <f t="shared" si="1"/>
        <v>0.98444359355660238</v>
      </c>
      <c r="G54" s="36">
        <v>911631</v>
      </c>
      <c r="H54" s="43">
        <v>568335</v>
      </c>
      <c r="I54" s="43">
        <v>416922</v>
      </c>
      <c r="J54" s="38">
        <f t="shared" si="2"/>
        <v>0.62342658378225402</v>
      </c>
      <c r="K54" s="38">
        <f t="shared" si="3"/>
        <v>0.45733635648634152</v>
      </c>
      <c r="L54" s="36">
        <v>1976757</v>
      </c>
      <c r="M54" s="43">
        <v>1127512</v>
      </c>
      <c r="N54" s="43">
        <v>577131</v>
      </c>
      <c r="O54" s="37">
        <f t="shared" si="4"/>
        <v>0.57038472609430502</v>
      </c>
      <c r="P54" s="37">
        <f t="shared" si="5"/>
        <v>0.2919584956572811</v>
      </c>
      <c r="Q54" s="36">
        <v>3000689</v>
      </c>
      <c r="R54" s="36">
        <f t="shared" si="12"/>
        <v>1822711</v>
      </c>
      <c r="S54" s="36">
        <f t="shared" si="12"/>
        <v>1104607</v>
      </c>
      <c r="T54" s="37">
        <f t="shared" si="8"/>
        <v>0.60743082672012993</v>
      </c>
      <c r="U54" s="37">
        <f t="shared" si="9"/>
        <v>0.368117788947805</v>
      </c>
      <c r="V54" s="36"/>
      <c r="W54" s="36"/>
      <c r="X54" s="36"/>
      <c r="Y54" s="36"/>
      <c r="Z54" s="36"/>
      <c r="AA54" s="37"/>
      <c r="AB54" s="37"/>
      <c r="AC54" s="36"/>
      <c r="AD54" s="36"/>
      <c r="AE54" s="36"/>
      <c r="AF54" s="37"/>
      <c r="AG54" s="37"/>
      <c r="AH54" s="39"/>
      <c r="AI54" s="39"/>
      <c r="AJ54" s="39"/>
      <c r="AK54" s="38"/>
      <c r="AL54" s="38"/>
      <c r="AM54" s="39"/>
      <c r="AN54" s="39"/>
      <c r="AO54" s="37"/>
      <c r="AP54" s="37"/>
      <c r="AQ54" s="37"/>
      <c r="AR54" s="37"/>
      <c r="AS54" s="37"/>
      <c r="AT54" s="37"/>
      <c r="AU54" s="38"/>
      <c r="AV54" s="38"/>
      <c r="AW54" s="30"/>
      <c r="AX54" s="32"/>
      <c r="AY54" s="32"/>
      <c r="AZ54" s="31"/>
      <c r="BA54" s="31"/>
      <c r="BB54" s="32"/>
      <c r="BC54" s="32"/>
      <c r="BD54" s="32"/>
      <c r="BE54" s="31"/>
      <c r="BF54" s="31"/>
      <c r="BG54" s="30"/>
      <c r="BH54" s="32"/>
      <c r="BI54" s="32"/>
      <c r="BJ54" s="31"/>
      <c r="BK54" s="31"/>
      <c r="BL54" s="30"/>
      <c r="BM54" s="32"/>
      <c r="BN54" s="32"/>
      <c r="BO54" s="31"/>
      <c r="BP54" s="31"/>
      <c r="BQ54" s="30"/>
      <c r="BR54" s="30"/>
      <c r="BS54" s="30"/>
      <c r="BT54" s="30"/>
      <c r="BU54" s="30"/>
      <c r="BV54" s="44"/>
      <c r="BW54" s="44"/>
      <c r="BX54" s="30"/>
      <c r="BY54" s="30"/>
      <c r="BZ54" s="45"/>
      <c r="CA54" s="31"/>
      <c r="CB54" s="31"/>
      <c r="CC54" s="31"/>
      <c r="CD54" s="31"/>
      <c r="CE54" s="30"/>
      <c r="CF54" s="30"/>
      <c r="CG54" s="30"/>
      <c r="CH54" s="30"/>
      <c r="CI54" s="30"/>
      <c r="CJ54" s="30"/>
    </row>
    <row r="55" spans="1:88" x14ac:dyDescent="0.25">
      <c r="A55" s="35">
        <v>44313</v>
      </c>
      <c r="B55" s="36">
        <v>112301</v>
      </c>
      <c r="C55" s="43">
        <v>127101</v>
      </c>
      <c r="D55" s="43">
        <v>110788</v>
      </c>
      <c r="E55" s="37">
        <f t="shared" si="0"/>
        <v>1.1317886750785835</v>
      </c>
      <c r="F55" s="37">
        <f t="shared" si="1"/>
        <v>0.98652727936527729</v>
      </c>
      <c r="G55" s="36">
        <v>911631</v>
      </c>
      <c r="H55" s="43">
        <v>570852</v>
      </c>
      <c r="I55" s="43">
        <v>432310</v>
      </c>
      <c r="J55" s="38">
        <f t="shared" si="2"/>
        <v>0.62618756931258368</v>
      </c>
      <c r="K55" s="38">
        <f t="shared" si="3"/>
        <v>0.47421599309369689</v>
      </c>
      <c r="L55" s="36">
        <v>1976757</v>
      </c>
      <c r="M55" s="43">
        <v>1152521</v>
      </c>
      <c r="N55" s="43">
        <v>699388</v>
      </c>
      <c r="O55" s="37">
        <f t="shared" si="4"/>
        <v>0.58303625584732977</v>
      </c>
      <c r="P55" s="37">
        <f t="shared" si="5"/>
        <v>0.35380575356505628</v>
      </c>
      <c r="Q55" s="36">
        <v>3000689</v>
      </c>
      <c r="R55" s="36">
        <f t="shared" si="12"/>
        <v>1850474</v>
      </c>
      <c r="S55" s="36">
        <f t="shared" si="12"/>
        <v>1242486</v>
      </c>
      <c r="T55" s="37">
        <f t="shared" si="8"/>
        <v>0.61668303512959854</v>
      </c>
      <c r="U55" s="37">
        <f t="shared" si="9"/>
        <v>0.41406690263469492</v>
      </c>
      <c r="V55" s="36"/>
      <c r="W55" s="36"/>
      <c r="X55" s="36"/>
      <c r="Y55" s="36"/>
      <c r="Z55" s="36"/>
      <c r="AA55" s="37"/>
      <c r="AB55" s="37"/>
      <c r="AC55" s="36"/>
      <c r="AD55" s="36"/>
      <c r="AE55" s="36"/>
      <c r="AF55" s="37"/>
      <c r="AG55" s="37"/>
      <c r="AH55" s="39"/>
      <c r="AI55" s="39"/>
      <c r="AJ55" s="39"/>
      <c r="AK55" s="38"/>
      <c r="AL55" s="38"/>
      <c r="AM55" s="39"/>
      <c r="AN55" s="39"/>
      <c r="AO55" s="37"/>
      <c r="AP55" s="37"/>
      <c r="AQ55" s="37"/>
      <c r="AR55" s="37"/>
      <c r="AS55" s="37"/>
      <c r="AT55" s="37"/>
      <c r="AU55" s="38"/>
      <c r="AV55" s="38"/>
      <c r="AW55" s="30"/>
      <c r="AX55" s="32"/>
      <c r="AY55" s="32"/>
      <c r="AZ55" s="31"/>
      <c r="BA55" s="31"/>
      <c r="BB55" s="32"/>
      <c r="BC55" s="32"/>
      <c r="BD55" s="32"/>
      <c r="BE55" s="31"/>
      <c r="BF55" s="31"/>
      <c r="BG55" s="30"/>
      <c r="BH55" s="32"/>
      <c r="BI55" s="32"/>
      <c r="BJ55" s="31"/>
      <c r="BK55" s="31"/>
      <c r="BL55" s="30"/>
      <c r="BM55" s="32"/>
      <c r="BN55" s="32"/>
      <c r="BO55" s="31"/>
      <c r="BP55" s="31"/>
      <c r="BQ55" s="30"/>
      <c r="BR55" s="30"/>
      <c r="BS55" s="30"/>
      <c r="BT55" s="30"/>
      <c r="BU55" s="30"/>
      <c r="BV55" s="44"/>
      <c r="BW55" s="44"/>
      <c r="BX55" s="30"/>
      <c r="BY55" s="30"/>
      <c r="BZ55" s="45"/>
      <c r="CA55" s="31"/>
      <c r="CB55" s="31"/>
      <c r="CC55" s="31"/>
      <c r="CD55" s="31"/>
      <c r="CE55" s="30"/>
      <c r="CF55" s="30"/>
      <c r="CG55" s="30"/>
      <c r="CH55" s="30"/>
      <c r="CI55" s="30"/>
      <c r="CJ55" s="30"/>
    </row>
    <row r="56" spans="1:88" x14ac:dyDescent="0.25">
      <c r="A56" s="35">
        <v>44314</v>
      </c>
      <c r="B56" s="36">
        <v>112301</v>
      </c>
      <c r="C56" s="43">
        <v>127317</v>
      </c>
      <c r="D56" s="43">
        <v>111063</v>
      </c>
      <c r="E56" s="37">
        <f t="shared" si="0"/>
        <v>1.1337120773635141</v>
      </c>
      <c r="F56" s="37">
        <f t="shared" si="1"/>
        <v>0.98897605542248068</v>
      </c>
      <c r="G56" s="36">
        <v>911631</v>
      </c>
      <c r="H56" s="43">
        <v>572898</v>
      </c>
      <c r="I56" s="43">
        <v>446748</v>
      </c>
      <c r="J56" s="38">
        <f t="shared" si="2"/>
        <v>0.62843189843258951</v>
      </c>
      <c r="K56" s="38">
        <f t="shared" si="3"/>
        <v>0.49005354139997431</v>
      </c>
      <c r="L56" s="36">
        <v>1976757</v>
      </c>
      <c r="M56" s="43">
        <v>1178054</v>
      </c>
      <c r="N56" s="43">
        <v>625051</v>
      </c>
      <c r="O56" s="37">
        <f t="shared" si="4"/>
        <v>0.59595286623494947</v>
      </c>
      <c r="P56" s="37">
        <f t="shared" si="5"/>
        <v>0.31620022086680355</v>
      </c>
      <c r="Q56" s="36">
        <v>3000689</v>
      </c>
      <c r="R56" s="36">
        <f t="shared" si="12"/>
        <v>1878269</v>
      </c>
      <c r="S56" s="36">
        <f t="shared" si="12"/>
        <v>1182862</v>
      </c>
      <c r="T56" s="37">
        <f t="shared" si="8"/>
        <v>0.62594590775651859</v>
      </c>
      <c r="U56" s="37">
        <f t="shared" si="9"/>
        <v>0.39419679946838876</v>
      </c>
      <c r="V56" s="36"/>
      <c r="W56" s="36"/>
      <c r="X56" s="36"/>
      <c r="Y56" s="36"/>
      <c r="Z56" s="36"/>
      <c r="AA56" s="37"/>
      <c r="AB56" s="37"/>
      <c r="AC56" s="36"/>
      <c r="AD56" s="36"/>
      <c r="AE56" s="36"/>
      <c r="AF56" s="37"/>
      <c r="AG56" s="37"/>
      <c r="AH56" s="39"/>
      <c r="AI56" s="39"/>
      <c r="AJ56" s="39"/>
      <c r="AK56" s="38"/>
      <c r="AL56" s="38"/>
      <c r="AM56" s="39"/>
      <c r="AN56" s="39"/>
      <c r="AO56" s="37"/>
      <c r="AP56" s="37"/>
      <c r="AQ56" s="37"/>
      <c r="AR56" s="37"/>
      <c r="AS56" s="37"/>
      <c r="AT56" s="37"/>
      <c r="AU56" s="38"/>
      <c r="AV56" s="38"/>
      <c r="AW56" s="30"/>
      <c r="AX56" s="32"/>
      <c r="AY56" s="32"/>
      <c r="AZ56" s="31"/>
      <c r="BA56" s="31"/>
      <c r="BB56" s="32"/>
      <c r="BC56" s="32"/>
      <c r="BD56" s="32"/>
      <c r="BE56" s="31"/>
      <c r="BF56" s="31"/>
      <c r="BG56" s="30"/>
      <c r="BH56" s="32"/>
      <c r="BI56" s="32"/>
      <c r="BJ56" s="31"/>
      <c r="BK56" s="31"/>
      <c r="BL56" s="30"/>
      <c r="BM56" s="32"/>
      <c r="BN56" s="32"/>
      <c r="BO56" s="31"/>
      <c r="BP56" s="31"/>
      <c r="BQ56" s="30"/>
      <c r="BR56" s="30"/>
      <c r="BS56" s="30"/>
      <c r="BT56" s="30"/>
      <c r="BU56" s="30"/>
      <c r="BV56" s="44"/>
      <c r="BW56" s="44"/>
      <c r="BX56" s="30"/>
      <c r="BY56" s="30"/>
      <c r="BZ56" s="45"/>
      <c r="CA56" s="31"/>
      <c r="CB56" s="31"/>
      <c r="CC56" s="31"/>
      <c r="CD56" s="31"/>
      <c r="CE56" s="30"/>
      <c r="CF56" s="30"/>
      <c r="CG56" s="30"/>
      <c r="CH56" s="30"/>
      <c r="CI56" s="30"/>
      <c r="CJ56" s="30"/>
    </row>
    <row r="57" spans="1:88" x14ac:dyDescent="0.25">
      <c r="A57" s="35">
        <v>44315</v>
      </c>
      <c r="B57" s="36">
        <v>112301</v>
      </c>
      <c r="C57" s="43">
        <v>127525</v>
      </c>
      <c r="D57" s="43">
        <v>111399</v>
      </c>
      <c r="E57" s="37">
        <f t="shared" si="0"/>
        <v>1.1355642425267807</v>
      </c>
      <c r="F57" s="37">
        <f t="shared" si="1"/>
        <v>0.99196801453237282</v>
      </c>
      <c r="G57" s="36">
        <v>911631</v>
      </c>
      <c r="H57" s="43">
        <v>574631</v>
      </c>
      <c r="I57" s="43">
        <v>453025</v>
      </c>
      <c r="J57" s="38">
        <f t="shared" si="2"/>
        <v>0.6303328868807665</v>
      </c>
      <c r="K57" s="38">
        <f t="shared" si="3"/>
        <v>0.49693900273246522</v>
      </c>
      <c r="L57" s="36">
        <v>1976757</v>
      </c>
      <c r="M57" s="43">
        <v>1203940</v>
      </c>
      <c r="N57" s="43">
        <v>650068</v>
      </c>
      <c r="O57" s="37">
        <f t="shared" si="4"/>
        <v>0.60904805193556921</v>
      </c>
      <c r="P57" s="37">
        <f t="shared" si="5"/>
        <v>0.32885579765241757</v>
      </c>
      <c r="Q57" s="36">
        <v>3000689</v>
      </c>
      <c r="R57" s="36">
        <f t="shared" si="12"/>
        <v>1906096</v>
      </c>
      <c r="S57" s="36">
        <f t="shared" si="12"/>
        <v>1214492</v>
      </c>
      <c r="T57" s="37">
        <f t="shared" si="8"/>
        <v>0.63521944460088997</v>
      </c>
      <c r="U57" s="37">
        <f t="shared" si="9"/>
        <v>0.40473771190549906</v>
      </c>
      <c r="V57" s="36"/>
      <c r="W57" s="36"/>
      <c r="X57" s="36"/>
      <c r="Y57" s="36"/>
      <c r="Z57" s="36"/>
      <c r="AA57" s="37"/>
      <c r="AB57" s="37"/>
      <c r="AC57" s="36"/>
      <c r="AD57" s="36"/>
      <c r="AE57" s="36"/>
      <c r="AF57" s="37"/>
      <c r="AG57" s="37"/>
      <c r="AH57" s="39"/>
      <c r="AI57" s="39"/>
      <c r="AJ57" s="39"/>
      <c r="AK57" s="38"/>
      <c r="AL57" s="38"/>
      <c r="AM57" s="39"/>
      <c r="AN57" s="39"/>
      <c r="AO57" s="37"/>
      <c r="AP57" s="37"/>
      <c r="AQ57" s="37"/>
      <c r="AR57" s="37"/>
      <c r="AS57" s="37"/>
      <c r="AT57" s="37"/>
      <c r="AU57" s="38"/>
      <c r="AV57" s="38"/>
      <c r="AW57" s="30"/>
      <c r="AX57" s="32"/>
      <c r="AY57" s="32"/>
      <c r="AZ57" s="31"/>
      <c r="BA57" s="31"/>
      <c r="BB57" s="32"/>
      <c r="BC57" s="32"/>
      <c r="BD57" s="32"/>
      <c r="BE57" s="31"/>
      <c r="BF57" s="31"/>
      <c r="BG57" s="30"/>
      <c r="BH57" s="32"/>
      <c r="BI57" s="32"/>
      <c r="BJ57" s="31"/>
      <c r="BK57" s="31"/>
      <c r="BL57" s="30"/>
      <c r="BM57" s="32"/>
      <c r="BN57" s="32"/>
      <c r="BO57" s="31"/>
      <c r="BP57" s="31"/>
      <c r="BQ57" s="30"/>
      <c r="BR57" s="30"/>
      <c r="BS57" s="30"/>
      <c r="BT57" s="30"/>
      <c r="BU57" s="30"/>
      <c r="BV57" s="44"/>
      <c r="BW57" s="44"/>
      <c r="BX57" s="30"/>
      <c r="BY57" s="30"/>
      <c r="BZ57" s="45"/>
      <c r="CA57" s="31"/>
      <c r="CB57" s="31"/>
      <c r="CC57" s="31"/>
      <c r="CD57" s="31"/>
      <c r="CE57" s="30"/>
      <c r="CF57" s="30"/>
      <c r="CG57" s="30"/>
      <c r="CH57" s="30"/>
      <c r="CI57" s="30"/>
      <c r="CJ57" s="30"/>
    </row>
    <row r="58" spans="1:88" x14ac:dyDescent="0.25">
      <c r="A58" s="35">
        <v>44316</v>
      </c>
      <c r="B58" s="36">
        <v>112301</v>
      </c>
      <c r="C58" s="43">
        <v>127800</v>
      </c>
      <c r="D58" s="43">
        <v>111554</v>
      </c>
      <c r="E58" s="37">
        <f t="shared" si="0"/>
        <v>1.1380130185839841</v>
      </c>
      <c r="F58" s="37">
        <f t="shared" si="1"/>
        <v>0.99334823376461479</v>
      </c>
      <c r="G58" s="36">
        <v>911631</v>
      </c>
      <c r="H58" s="43">
        <v>576085</v>
      </c>
      <c r="I58" s="43">
        <v>455627</v>
      </c>
      <c r="J58" s="38">
        <f t="shared" si="2"/>
        <v>0.63192783044894263</v>
      </c>
      <c r="K58" s="38">
        <f t="shared" si="3"/>
        <v>0.49979322774236506</v>
      </c>
      <c r="L58" s="36">
        <v>1976757</v>
      </c>
      <c r="M58" s="43">
        <v>1231164</v>
      </c>
      <c r="N58" s="43">
        <v>664088</v>
      </c>
      <c r="O58" s="37">
        <f t="shared" si="4"/>
        <v>0.62282010383673869</v>
      </c>
      <c r="P58" s="37">
        <f t="shared" si="5"/>
        <v>0.33594822226505333</v>
      </c>
      <c r="Q58" s="36">
        <v>3000689</v>
      </c>
      <c r="R58" s="36">
        <f t="shared" si="12"/>
        <v>1935049</v>
      </c>
      <c r="S58" s="36">
        <f t="shared" si="12"/>
        <v>1231269</v>
      </c>
      <c r="T58" s="37">
        <f t="shared" si="8"/>
        <v>0.64486822859683224</v>
      </c>
      <c r="U58" s="37">
        <f t="shared" si="9"/>
        <v>0.41032876116118666</v>
      </c>
      <c r="V58" s="36"/>
      <c r="W58" s="36"/>
      <c r="X58" s="36"/>
      <c r="Y58" s="36"/>
      <c r="Z58" s="36"/>
      <c r="AA58" s="37"/>
      <c r="AB58" s="37"/>
      <c r="AC58" s="36"/>
      <c r="AD58" s="36"/>
      <c r="AE58" s="36"/>
      <c r="AF58" s="37"/>
      <c r="AG58" s="37"/>
      <c r="AH58" s="39"/>
      <c r="AI58" s="39"/>
      <c r="AJ58" s="39"/>
      <c r="AK58" s="38"/>
      <c r="AL58" s="38"/>
      <c r="AM58" s="39"/>
      <c r="AN58" s="39"/>
      <c r="AO58" s="37"/>
      <c r="AP58" s="37"/>
      <c r="AQ58" s="37"/>
      <c r="AR58" s="37"/>
      <c r="AS58" s="37"/>
      <c r="AT58" s="37"/>
      <c r="AU58" s="38"/>
      <c r="AV58" s="38"/>
      <c r="AW58" s="30"/>
      <c r="AX58" s="32"/>
      <c r="AY58" s="32"/>
      <c r="AZ58" s="31"/>
      <c r="BA58" s="31"/>
      <c r="BB58" s="32"/>
      <c r="BC58" s="32"/>
      <c r="BD58" s="32"/>
      <c r="BE58" s="31"/>
      <c r="BF58" s="31"/>
      <c r="BG58" s="30"/>
      <c r="BH58" s="32"/>
      <c r="BI58" s="32"/>
      <c r="BJ58" s="31"/>
      <c r="BK58" s="31"/>
      <c r="BL58" s="30"/>
      <c r="BM58" s="32"/>
      <c r="BN58" s="32"/>
      <c r="BO58" s="31"/>
      <c r="BP58" s="31"/>
      <c r="BQ58" s="30"/>
      <c r="BR58" s="30"/>
      <c r="BS58" s="30"/>
      <c r="BT58" s="30"/>
      <c r="BU58" s="30"/>
      <c r="BV58" s="44"/>
      <c r="BW58" s="44"/>
      <c r="BX58" s="30"/>
      <c r="BY58" s="30"/>
      <c r="BZ58" s="45"/>
      <c r="CA58" s="31"/>
      <c r="CB58" s="31"/>
      <c r="CC58" s="31"/>
      <c r="CD58" s="31"/>
      <c r="CE58" s="30"/>
      <c r="CF58" s="30"/>
      <c r="CG58" s="30"/>
      <c r="CH58" s="30"/>
      <c r="CI58" s="30"/>
      <c r="CJ58" s="30"/>
    </row>
    <row r="59" spans="1:88" x14ac:dyDescent="0.25">
      <c r="A59" s="35">
        <v>44317</v>
      </c>
      <c r="B59" s="36">
        <v>112301</v>
      </c>
      <c r="C59" s="43">
        <v>127812</v>
      </c>
      <c r="D59" s="43">
        <v>111574</v>
      </c>
      <c r="E59" s="37">
        <f t="shared" si="0"/>
        <v>1.1381198742664802</v>
      </c>
      <c r="F59" s="37">
        <f t="shared" si="1"/>
        <v>0.99352632656877504</v>
      </c>
      <c r="G59" s="36">
        <v>911631</v>
      </c>
      <c r="H59" s="43">
        <v>576250</v>
      </c>
      <c r="I59" s="43">
        <v>456820</v>
      </c>
      <c r="J59" s="38">
        <f t="shared" si="2"/>
        <v>0.63210882473281405</v>
      </c>
      <c r="K59" s="38">
        <f t="shared" si="3"/>
        <v>0.50110187126150818</v>
      </c>
      <c r="L59" s="36">
        <v>1976757</v>
      </c>
      <c r="M59" s="43">
        <v>1239584</v>
      </c>
      <c r="N59" s="43">
        <v>676798</v>
      </c>
      <c r="O59" s="37">
        <f t="shared" si="4"/>
        <v>0.62707960563690934</v>
      </c>
      <c r="P59" s="37">
        <f t="shared" si="5"/>
        <v>0.34237794529120169</v>
      </c>
      <c r="Q59" s="36">
        <v>3000689</v>
      </c>
      <c r="R59" s="36">
        <f t="shared" si="12"/>
        <v>1943646</v>
      </c>
      <c r="S59" s="36">
        <f t="shared" si="12"/>
        <v>1245192</v>
      </c>
      <c r="T59" s="37">
        <f t="shared" si="8"/>
        <v>0.64773323726650778</v>
      </c>
      <c r="U59" s="37">
        <f t="shared" si="9"/>
        <v>0.41496869552292825</v>
      </c>
      <c r="V59" s="36"/>
      <c r="W59" s="36"/>
      <c r="X59" s="36"/>
      <c r="Y59" s="36"/>
      <c r="Z59" s="36"/>
      <c r="AA59" s="37"/>
      <c r="AB59" s="37"/>
      <c r="AC59" s="36"/>
      <c r="AD59" s="36"/>
      <c r="AE59" s="36"/>
      <c r="AF59" s="37"/>
      <c r="AG59" s="37"/>
      <c r="AH59" s="39"/>
      <c r="AI59" s="39"/>
      <c r="AJ59" s="39"/>
      <c r="AK59" s="38"/>
      <c r="AL59" s="38"/>
      <c r="AM59" s="39"/>
      <c r="AN59" s="39"/>
      <c r="AO59" s="37"/>
      <c r="AP59" s="37"/>
      <c r="AQ59" s="37"/>
      <c r="AR59" s="37"/>
      <c r="AS59" s="37"/>
      <c r="AT59" s="37"/>
      <c r="AU59" s="38"/>
      <c r="AV59" s="38"/>
      <c r="AW59" s="30"/>
      <c r="AX59" s="32"/>
      <c r="AY59" s="32"/>
      <c r="AZ59" s="31"/>
      <c r="BA59" s="31"/>
      <c r="BB59" s="32"/>
      <c r="BC59" s="32"/>
      <c r="BD59" s="32"/>
      <c r="BE59" s="31"/>
      <c r="BF59" s="31"/>
      <c r="BG59" s="30"/>
      <c r="BH59" s="32"/>
      <c r="BI59" s="32"/>
      <c r="BJ59" s="31"/>
      <c r="BK59" s="31"/>
      <c r="BL59" s="30"/>
      <c r="BM59" s="32"/>
      <c r="BN59" s="32"/>
      <c r="BO59" s="31"/>
      <c r="BP59" s="31"/>
      <c r="BQ59" s="30"/>
      <c r="BR59" s="30"/>
      <c r="BS59" s="30"/>
      <c r="BT59" s="30"/>
      <c r="BU59" s="30"/>
      <c r="BV59" s="44"/>
      <c r="BW59" s="44"/>
      <c r="BX59" s="30"/>
      <c r="BY59" s="30"/>
      <c r="BZ59" s="45"/>
      <c r="CA59" s="31"/>
      <c r="CB59" s="31"/>
      <c r="CC59" s="31"/>
      <c r="CD59" s="31"/>
      <c r="CE59" s="30"/>
      <c r="CF59" s="30"/>
      <c r="CG59" s="30"/>
      <c r="CH59" s="30"/>
      <c r="CI59" s="30"/>
      <c r="CJ59" s="30"/>
    </row>
    <row r="60" spans="1:88" x14ac:dyDescent="0.25">
      <c r="A60" s="35">
        <v>44318</v>
      </c>
      <c r="B60" s="36">
        <v>112301</v>
      </c>
      <c r="C60" s="43">
        <v>127813</v>
      </c>
      <c r="D60" s="43">
        <v>111576</v>
      </c>
      <c r="E60" s="37">
        <f t="shared" si="0"/>
        <v>1.1381287789066883</v>
      </c>
      <c r="F60" s="37">
        <f t="shared" si="1"/>
        <v>0.99354413584919099</v>
      </c>
      <c r="G60" s="36">
        <v>911631</v>
      </c>
      <c r="H60" s="43">
        <v>576362</v>
      </c>
      <c r="I60" s="43">
        <v>457590</v>
      </c>
      <c r="J60" s="38">
        <f t="shared" si="2"/>
        <v>0.6322316814588359</v>
      </c>
      <c r="K60" s="38">
        <f t="shared" si="3"/>
        <v>0.50194651125290823</v>
      </c>
      <c r="L60" s="36">
        <v>1976757</v>
      </c>
      <c r="M60" s="43">
        <v>1243811</v>
      </c>
      <c r="N60" s="43">
        <v>687800</v>
      </c>
      <c r="O60" s="37">
        <f t="shared" si="4"/>
        <v>0.62921795648124679</v>
      </c>
      <c r="P60" s="37">
        <f t="shared" si="5"/>
        <v>0.34794362685954822</v>
      </c>
      <c r="Q60" s="36">
        <v>3000689</v>
      </c>
      <c r="R60" s="36">
        <f t="shared" si="12"/>
        <v>1947986</v>
      </c>
      <c r="S60" s="36">
        <f t="shared" si="12"/>
        <v>1256966</v>
      </c>
      <c r="T60" s="37">
        <f t="shared" si="8"/>
        <v>0.64917957175835284</v>
      </c>
      <c r="U60" s="37">
        <f t="shared" si="9"/>
        <v>0.41889246103144978</v>
      </c>
      <c r="V60" s="36"/>
      <c r="W60" s="36"/>
      <c r="X60" s="36"/>
      <c r="Y60" s="36"/>
      <c r="Z60" s="36"/>
      <c r="AA60" s="37"/>
      <c r="AB60" s="37"/>
      <c r="AC60" s="36"/>
      <c r="AD60" s="36"/>
      <c r="AE60" s="36"/>
      <c r="AF60" s="37"/>
      <c r="AG60" s="37"/>
      <c r="AH60" s="39"/>
      <c r="AI60" s="39"/>
      <c r="AJ60" s="39"/>
      <c r="AK60" s="38"/>
      <c r="AL60" s="38"/>
      <c r="AM60" s="39"/>
      <c r="AN60" s="39"/>
      <c r="AO60" s="37"/>
      <c r="AP60" s="37"/>
      <c r="AQ60" s="37"/>
      <c r="AR60" s="37"/>
      <c r="AS60" s="37"/>
      <c r="AT60" s="37"/>
      <c r="AU60" s="38"/>
      <c r="AV60" s="38"/>
      <c r="AW60" s="30"/>
      <c r="AX60" s="32"/>
      <c r="AY60" s="32"/>
      <c r="AZ60" s="31"/>
      <c r="BA60" s="31"/>
      <c r="BB60" s="32"/>
      <c r="BC60" s="32"/>
      <c r="BD60" s="32"/>
      <c r="BE60" s="31"/>
      <c r="BF60" s="31"/>
      <c r="BG60" s="30"/>
      <c r="BH60" s="32"/>
      <c r="BI60" s="32"/>
      <c r="BJ60" s="31"/>
      <c r="BK60" s="31"/>
      <c r="BL60" s="30"/>
      <c r="BM60" s="32"/>
      <c r="BN60" s="32"/>
      <c r="BO60" s="31"/>
      <c r="BP60" s="31"/>
      <c r="BQ60" s="30"/>
      <c r="BR60" s="30"/>
      <c r="BS60" s="30"/>
      <c r="BT60" s="30"/>
      <c r="BU60" s="30"/>
      <c r="BV60" s="44"/>
      <c r="BW60" s="44"/>
      <c r="BX60" s="30"/>
      <c r="BY60" s="30"/>
      <c r="BZ60" s="45"/>
      <c r="CA60" s="31"/>
      <c r="CB60" s="31"/>
      <c r="CC60" s="31"/>
      <c r="CD60" s="31"/>
      <c r="CE60" s="30"/>
      <c r="CF60" s="30"/>
      <c r="CG60" s="30"/>
      <c r="CH60" s="30"/>
      <c r="CI60" s="30"/>
      <c r="CJ60" s="30"/>
    </row>
    <row r="61" spans="1:88" x14ac:dyDescent="0.25">
      <c r="A61" s="35">
        <v>44319</v>
      </c>
      <c r="B61" s="36">
        <v>112301</v>
      </c>
      <c r="C61" s="43">
        <v>128009</v>
      </c>
      <c r="D61" s="43">
        <v>111795</v>
      </c>
      <c r="E61" s="37">
        <f t="shared" si="0"/>
        <v>1.1398740883874587</v>
      </c>
      <c r="F61" s="37">
        <f t="shared" si="1"/>
        <v>0.99549425205474573</v>
      </c>
      <c r="G61" s="36">
        <v>911631</v>
      </c>
      <c r="H61" s="43">
        <v>577667</v>
      </c>
      <c r="I61" s="43">
        <v>462354</v>
      </c>
      <c r="J61" s="38">
        <f t="shared" si="2"/>
        <v>0.63366318170400082</v>
      </c>
      <c r="K61" s="38">
        <f t="shared" si="3"/>
        <v>0.50717230984905082</v>
      </c>
      <c r="L61" s="36">
        <v>1976757</v>
      </c>
      <c r="M61" s="43">
        <v>1262887</v>
      </c>
      <c r="N61" s="43">
        <v>712884</v>
      </c>
      <c r="O61" s="37">
        <f t="shared" si="4"/>
        <v>0.63886810569027963</v>
      </c>
      <c r="P61" s="37">
        <f t="shared" si="5"/>
        <v>0.36063309754309708</v>
      </c>
      <c r="Q61" s="36">
        <v>3000689</v>
      </c>
      <c r="R61" s="36">
        <f t="shared" si="12"/>
        <v>1968563</v>
      </c>
      <c r="S61" s="36">
        <f t="shared" si="12"/>
        <v>1287033</v>
      </c>
      <c r="T61" s="37">
        <f t="shared" si="8"/>
        <v>0.65603699683639327</v>
      </c>
      <c r="U61" s="37">
        <f t="shared" si="9"/>
        <v>0.42891249309741863</v>
      </c>
      <c r="V61" s="36"/>
      <c r="W61" s="36"/>
      <c r="X61" s="36"/>
      <c r="Y61" s="36"/>
      <c r="Z61" s="36"/>
      <c r="AA61" s="37"/>
      <c r="AB61" s="37"/>
      <c r="AC61" s="36"/>
      <c r="AD61" s="36"/>
      <c r="AE61" s="36"/>
      <c r="AF61" s="37"/>
      <c r="AG61" s="37"/>
      <c r="AH61" s="39"/>
      <c r="AI61" s="39"/>
      <c r="AJ61" s="39"/>
      <c r="AK61" s="38"/>
      <c r="AL61" s="38"/>
      <c r="AM61" s="39"/>
      <c r="AN61" s="39"/>
      <c r="AO61" s="37"/>
      <c r="AP61" s="37"/>
      <c r="AQ61" s="37"/>
      <c r="AR61" s="37"/>
      <c r="AS61" s="37"/>
      <c r="AT61" s="37"/>
      <c r="AU61" s="38"/>
      <c r="AV61" s="38"/>
      <c r="AW61" s="30"/>
      <c r="AX61" s="32"/>
      <c r="AY61" s="32"/>
      <c r="AZ61" s="31"/>
      <c r="BA61" s="31"/>
      <c r="BB61" s="32"/>
      <c r="BC61" s="32"/>
      <c r="BD61" s="32"/>
      <c r="BE61" s="31"/>
      <c r="BF61" s="31"/>
      <c r="BG61" s="30"/>
      <c r="BH61" s="32"/>
      <c r="BI61" s="32"/>
      <c r="BJ61" s="31"/>
      <c r="BK61" s="31"/>
      <c r="BL61" s="30"/>
      <c r="BM61" s="32"/>
      <c r="BN61" s="32"/>
      <c r="BO61" s="31"/>
      <c r="BP61" s="31"/>
      <c r="BQ61" s="30"/>
      <c r="BR61" s="30"/>
      <c r="BS61" s="30"/>
      <c r="BT61" s="30"/>
      <c r="BU61" s="30"/>
      <c r="BV61" s="44"/>
      <c r="BW61" s="44"/>
      <c r="BX61" s="30"/>
      <c r="BY61" s="30"/>
      <c r="BZ61" s="45"/>
      <c r="CA61" s="31"/>
      <c r="CB61" s="31"/>
      <c r="CC61" s="31"/>
      <c r="CD61" s="31"/>
      <c r="CE61" s="30"/>
      <c r="CF61" s="30"/>
      <c r="CG61" s="30"/>
      <c r="CH61" s="30"/>
      <c r="CI61" s="30"/>
      <c r="CJ61" s="30"/>
    </row>
    <row r="62" spans="1:88" x14ac:dyDescent="0.25">
      <c r="A62" s="35">
        <v>44320</v>
      </c>
      <c r="B62" s="36">
        <v>112301</v>
      </c>
      <c r="C62" s="43">
        <v>128375</v>
      </c>
      <c r="D62" s="43">
        <v>112125</v>
      </c>
      <c r="E62" s="37">
        <f t="shared" si="0"/>
        <v>1.1431331867035912</v>
      </c>
      <c r="F62" s="37">
        <f t="shared" si="1"/>
        <v>0.99843278332338981</v>
      </c>
      <c r="G62" s="36">
        <v>911631</v>
      </c>
      <c r="H62" s="43">
        <v>578758</v>
      </c>
      <c r="I62" s="43">
        <v>466027</v>
      </c>
      <c r="J62" s="38">
        <f t="shared" si="2"/>
        <v>0.63485993784765982</v>
      </c>
      <c r="K62" s="38">
        <f t="shared" si="3"/>
        <v>0.5112013523015343</v>
      </c>
      <c r="L62" s="36">
        <v>1976757</v>
      </c>
      <c r="M62" s="43">
        <v>1287142</v>
      </c>
      <c r="N62" s="43">
        <v>735527</v>
      </c>
      <c r="O62" s="37">
        <f t="shared" si="4"/>
        <v>0.65113820262176891</v>
      </c>
      <c r="P62" s="37">
        <f t="shared" si="5"/>
        <v>0.3720877174078554</v>
      </c>
      <c r="Q62" s="36">
        <v>3000689</v>
      </c>
      <c r="R62" s="36">
        <f t="shared" si="12"/>
        <v>1994275</v>
      </c>
      <c r="S62" s="36">
        <f t="shared" si="12"/>
        <v>1313679</v>
      </c>
      <c r="T62" s="37">
        <f t="shared" si="8"/>
        <v>0.66460569555858673</v>
      </c>
      <c r="U62" s="37">
        <f t="shared" si="9"/>
        <v>0.43779245366647462</v>
      </c>
      <c r="V62" s="36"/>
      <c r="W62" s="36"/>
      <c r="X62" s="36"/>
      <c r="Y62" s="36"/>
      <c r="Z62" s="36"/>
      <c r="AA62" s="37"/>
      <c r="AB62" s="37"/>
      <c r="AC62" s="36"/>
      <c r="AD62" s="36"/>
      <c r="AE62" s="36"/>
      <c r="AF62" s="37"/>
      <c r="AG62" s="37"/>
      <c r="AH62" s="39"/>
      <c r="AI62" s="39"/>
      <c r="AJ62" s="39"/>
      <c r="AK62" s="38"/>
      <c r="AL62" s="38"/>
      <c r="AM62" s="39"/>
      <c r="AN62" s="39"/>
      <c r="AO62" s="37"/>
      <c r="AP62" s="37"/>
      <c r="AQ62" s="37"/>
      <c r="AR62" s="37"/>
      <c r="AS62" s="37"/>
      <c r="AT62" s="37"/>
      <c r="AU62" s="38"/>
      <c r="AV62" s="38"/>
      <c r="AW62" s="30"/>
      <c r="AX62" s="32"/>
      <c r="AY62" s="32"/>
      <c r="AZ62" s="31"/>
      <c r="BA62" s="31"/>
      <c r="BB62" s="32"/>
      <c r="BC62" s="32"/>
      <c r="BD62" s="32"/>
      <c r="BE62" s="31"/>
      <c r="BF62" s="31"/>
      <c r="BG62" s="30"/>
      <c r="BH62" s="32"/>
      <c r="BI62" s="32"/>
      <c r="BJ62" s="31"/>
      <c r="BK62" s="31"/>
      <c r="BL62" s="30"/>
      <c r="BM62" s="32"/>
      <c r="BN62" s="32"/>
      <c r="BO62" s="31"/>
      <c r="BP62" s="31"/>
      <c r="BQ62" s="30"/>
      <c r="BR62" s="30"/>
      <c r="BS62" s="30"/>
      <c r="BT62" s="30"/>
      <c r="BU62" s="30"/>
      <c r="BV62" s="44"/>
      <c r="BW62" s="44"/>
      <c r="BX62" s="30"/>
      <c r="BY62" s="30"/>
      <c r="BZ62" s="45"/>
      <c r="CA62" s="31"/>
      <c r="CB62" s="31"/>
      <c r="CC62" s="31"/>
      <c r="CD62" s="31"/>
      <c r="CE62" s="30"/>
      <c r="CF62" s="30"/>
      <c r="CG62" s="30"/>
      <c r="CH62" s="30"/>
      <c r="CI62" s="30"/>
      <c r="CJ62" s="30"/>
    </row>
    <row r="63" spans="1:88" x14ac:dyDescent="0.25">
      <c r="A63" s="35">
        <v>44321</v>
      </c>
      <c r="B63" s="36">
        <v>112301</v>
      </c>
      <c r="C63" s="43">
        <v>128537</v>
      </c>
      <c r="D63" s="43">
        <v>112434</v>
      </c>
      <c r="E63" s="37">
        <f t="shared" si="0"/>
        <v>1.1445757384172892</v>
      </c>
      <c r="F63" s="37">
        <f t="shared" si="1"/>
        <v>1.0011843171476658</v>
      </c>
      <c r="G63" s="36">
        <v>911631</v>
      </c>
      <c r="H63" s="43">
        <v>579595</v>
      </c>
      <c r="I63" s="43">
        <v>470116</v>
      </c>
      <c r="J63" s="38">
        <f t="shared" si="2"/>
        <v>0.63577807248766227</v>
      </c>
      <c r="K63" s="38">
        <f t="shared" si="3"/>
        <v>0.51568671973638458</v>
      </c>
      <c r="L63" s="36">
        <v>1976757</v>
      </c>
      <c r="M63" s="43">
        <v>1319068</v>
      </c>
      <c r="N63" s="43">
        <v>756711</v>
      </c>
      <c r="O63" s="37">
        <f t="shared" si="4"/>
        <v>0.66728889792726165</v>
      </c>
      <c r="P63" s="37">
        <f t="shared" si="5"/>
        <v>0.38280425970415177</v>
      </c>
      <c r="Q63" s="36">
        <v>3000689</v>
      </c>
      <c r="R63" s="36">
        <f t="shared" si="12"/>
        <v>2027200</v>
      </c>
      <c r="S63" s="36">
        <f t="shared" si="12"/>
        <v>1339261</v>
      </c>
      <c r="T63" s="37">
        <f t="shared" si="8"/>
        <v>0.675578175545683</v>
      </c>
      <c r="U63" s="37">
        <f t="shared" si="9"/>
        <v>0.44631782900527178</v>
      </c>
      <c r="V63" s="36"/>
      <c r="W63" s="36"/>
      <c r="X63" s="36"/>
      <c r="Y63" s="36"/>
      <c r="Z63" s="36"/>
      <c r="AA63" s="37"/>
      <c r="AB63" s="37"/>
      <c r="AC63" s="36"/>
      <c r="AD63" s="36"/>
      <c r="AE63" s="36"/>
      <c r="AF63" s="37"/>
      <c r="AG63" s="37"/>
      <c r="AH63" s="39"/>
      <c r="AI63" s="39"/>
      <c r="AJ63" s="39"/>
      <c r="AK63" s="38"/>
      <c r="AL63" s="38"/>
      <c r="AM63" s="39"/>
      <c r="AN63" s="39"/>
      <c r="AO63" s="37"/>
      <c r="AP63" s="37"/>
      <c r="AQ63" s="37"/>
      <c r="AR63" s="37"/>
      <c r="AS63" s="37"/>
      <c r="AT63" s="37"/>
      <c r="AU63" s="38"/>
      <c r="AV63" s="38"/>
      <c r="AW63" s="30"/>
      <c r="AX63" s="32"/>
      <c r="AY63" s="32"/>
      <c r="AZ63" s="31"/>
      <c r="BA63" s="31"/>
      <c r="BB63" s="32"/>
      <c r="BC63" s="32"/>
      <c r="BD63" s="32"/>
      <c r="BE63" s="31"/>
      <c r="BF63" s="31"/>
      <c r="BG63" s="30"/>
      <c r="BH63" s="32"/>
      <c r="BI63" s="32"/>
      <c r="BJ63" s="31"/>
      <c r="BK63" s="31"/>
      <c r="BL63" s="30"/>
      <c r="BM63" s="32"/>
      <c r="BN63" s="32"/>
      <c r="BO63" s="31"/>
      <c r="BP63" s="31"/>
      <c r="BQ63" s="30"/>
      <c r="BR63" s="30"/>
      <c r="BS63" s="30"/>
      <c r="BT63" s="30"/>
      <c r="BU63" s="30"/>
      <c r="BV63" s="44"/>
      <c r="BW63" s="44"/>
      <c r="BX63" s="30"/>
      <c r="BY63" s="30"/>
      <c r="BZ63" s="45"/>
      <c r="CA63" s="31"/>
      <c r="CB63" s="31"/>
      <c r="CC63" s="31"/>
      <c r="CD63" s="31"/>
      <c r="CE63" s="30"/>
      <c r="CF63" s="30"/>
      <c r="CG63" s="30"/>
      <c r="CH63" s="30"/>
      <c r="CI63" s="30"/>
      <c r="CJ63" s="30"/>
    </row>
    <row r="64" spans="1:88" x14ac:dyDescent="0.25">
      <c r="A64" s="35">
        <v>44322</v>
      </c>
      <c r="B64" s="36">
        <v>112301</v>
      </c>
      <c r="C64" s="43">
        <v>128715</v>
      </c>
      <c r="D64" s="43">
        <v>112784</v>
      </c>
      <c r="E64" s="37">
        <f t="shared" si="0"/>
        <v>1.1461607643743155</v>
      </c>
      <c r="F64" s="37">
        <f t="shared" si="1"/>
        <v>1.00430094122047</v>
      </c>
      <c r="G64" s="36">
        <v>911631</v>
      </c>
      <c r="H64" s="43">
        <v>581010</v>
      </c>
      <c r="I64" s="43">
        <v>475633</v>
      </c>
      <c r="J64" s="38">
        <f t="shared" si="2"/>
        <v>0.63733023558874147</v>
      </c>
      <c r="K64" s="38">
        <f t="shared" si="3"/>
        <v>0.52173851042801311</v>
      </c>
      <c r="L64" s="36">
        <v>1976757</v>
      </c>
      <c r="M64" s="43">
        <v>1355054</v>
      </c>
      <c r="N64" s="43">
        <v>778273</v>
      </c>
      <c r="O64" s="37">
        <f t="shared" si="4"/>
        <v>0.68549346227179164</v>
      </c>
      <c r="P64" s="37">
        <f t="shared" si="5"/>
        <v>0.39371202429028962</v>
      </c>
      <c r="Q64" s="36">
        <v>3000689</v>
      </c>
      <c r="R64" s="36">
        <f t="shared" si="12"/>
        <v>2064779</v>
      </c>
      <c r="S64" s="36">
        <f t="shared" si="12"/>
        <v>1366690</v>
      </c>
      <c r="T64" s="37">
        <f t="shared" si="8"/>
        <v>0.6881016326583661</v>
      </c>
      <c r="U64" s="37">
        <f t="shared" si="9"/>
        <v>0.45545872964509149</v>
      </c>
      <c r="V64" s="36"/>
      <c r="W64" s="36"/>
      <c r="X64" s="36"/>
      <c r="Y64" s="36"/>
      <c r="Z64" s="36"/>
      <c r="AA64" s="37"/>
      <c r="AB64" s="37"/>
      <c r="AC64" s="36"/>
      <c r="AD64" s="36"/>
      <c r="AE64" s="36"/>
      <c r="AF64" s="37"/>
      <c r="AG64" s="37"/>
      <c r="AH64" s="39"/>
      <c r="AI64" s="39"/>
      <c r="AJ64" s="39"/>
      <c r="AK64" s="38"/>
      <c r="AL64" s="38"/>
      <c r="AM64" s="39"/>
      <c r="AN64" s="39"/>
      <c r="AO64" s="37"/>
      <c r="AP64" s="37"/>
      <c r="AQ64" s="37"/>
      <c r="AR64" s="37"/>
      <c r="AS64" s="37"/>
      <c r="AT64" s="37"/>
      <c r="AU64" s="38"/>
      <c r="AV64" s="38"/>
      <c r="AW64" s="30"/>
      <c r="AX64" s="32"/>
      <c r="AY64" s="32"/>
      <c r="AZ64" s="31"/>
      <c r="BA64" s="31"/>
      <c r="BB64" s="32"/>
      <c r="BC64" s="32"/>
      <c r="BD64" s="32"/>
      <c r="BE64" s="31"/>
      <c r="BF64" s="31"/>
      <c r="BG64" s="30"/>
      <c r="BH64" s="32"/>
      <c r="BI64" s="32"/>
      <c r="BJ64" s="31"/>
      <c r="BK64" s="31"/>
      <c r="BL64" s="30"/>
      <c r="BM64" s="32"/>
      <c r="BN64" s="32"/>
      <c r="BO64" s="31"/>
      <c r="BP64" s="31"/>
      <c r="BQ64" s="30"/>
      <c r="BR64" s="30"/>
      <c r="BS64" s="30"/>
      <c r="BT64" s="30"/>
      <c r="BU64" s="30"/>
      <c r="BV64" s="44"/>
      <c r="BW64" s="44"/>
      <c r="BX64" s="30"/>
      <c r="BY64" s="30"/>
      <c r="BZ64" s="45"/>
      <c r="CA64" s="31"/>
      <c r="CB64" s="31"/>
      <c r="CC64" s="31"/>
      <c r="CD64" s="31"/>
      <c r="CE64" s="30"/>
      <c r="CF64" s="30"/>
      <c r="CG64" s="30"/>
      <c r="CH64" s="30"/>
      <c r="CI64" s="30"/>
      <c r="CJ64" s="30"/>
    </row>
    <row r="65" spans="1:88" x14ac:dyDescent="0.25">
      <c r="A65" s="35">
        <v>44323</v>
      </c>
      <c r="B65" s="36">
        <v>112301</v>
      </c>
      <c r="C65" s="43">
        <v>128893</v>
      </c>
      <c r="D65" s="43">
        <v>113107</v>
      </c>
      <c r="E65" s="37">
        <f t="shared" si="0"/>
        <v>1.1477457903313417</v>
      </c>
      <c r="F65" s="37">
        <f t="shared" si="1"/>
        <v>1.0071771400076579</v>
      </c>
      <c r="G65" s="36">
        <v>911631</v>
      </c>
      <c r="H65" s="43">
        <v>581932</v>
      </c>
      <c r="I65" s="43">
        <v>482803</v>
      </c>
      <c r="J65" s="38">
        <f t="shared" si="2"/>
        <v>0.638341609708314</v>
      </c>
      <c r="K65" s="38">
        <f t="shared" si="3"/>
        <v>0.52960353476351729</v>
      </c>
      <c r="L65" s="36">
        <v>1976757</v>
      </c>
      <c r="M65" s="43">
        <v>1388224</v>
      </c>
      <c r="N65" s="43">
        <v>799276</v>
      </c>
      <c r="O65" s="37">
        <f t="shared" si="4"/>
        <v>0.70227347114491057</v>
      </c>
      <c r="P65" s="37">
        <f t="shared" si="5"/>
        <v>0.40433700247425453</v>
      </c>
      <c r="Q65" s="36">
        <v>3000689</v>
      </c>
      <c r="R65" s="36">
        <f t="shared" si="12"/>
        <v>2099049</v>
      </c>
      <c r="S65" s="36">
        <f t="shared" si="12"/>
        <v>1395186</v>
      </c>
      <c r="T65" s="37">
        <f t="shared" si="8"/>
        <v>0.69952234303521621</v>
      </c>
      <c r="U65" s="37">
        <f t="shared" si="9"/>
        <v>0.46495521528555611</v>
      </c>
      <c r="V65" s="36"/>
      <c r="W65" s="36"/>
      <c r="X65" s="36"/>
      <c r="Y65" s="36"/>
      <c r="Z65" s="36"/>
      <c r="AA65" s="37"/>
      <c r="AB65" s="37"/>
      <c r="AC65" s="36"/>
      <c r="AD65" s="36"/>
      <c r="AE65" s="36"/>
      <c r="AF65" s="37"/>
      <c r="AG65" s="37"/>
      <c r="AH65" s="39"/>
      <c r="AI65" s="39"/>
      <c r="AJ65" s="39"/>
      <c r="AK65" s="38"/>
      <c r="AL65" s="38"/>
      <c r="AM65" s="39"/>
      <c r="AN65" s="39"/>
      <c r="AO65" s="37"/>
      <c r="AP65" s="37"/>
      <c r="AQ65" s="37"/>
      <c r="AR65" s="37"/>
      <c r="AS65" s="37"/>
      <c r="AT65" s="37"/>
      <c r="AU65" s="38"/>
      <c r="AV65" s="38"/>
      <c r="AW65" s="30"/>
      <c r="AX65" s="32"/>
      <c r="AY65" s="32"/>
      <c r="AZ65" s="31"/>
      <c r="BA65" s="31"/>
      <c r="BB65" s="32"/>
      <c r="BC65" s="32"/>
      <c r="BD65" s="32"/>
      <c r="BE65" s="31"/>
      <c r="BF65" s="31"/>
      <c r="BG65" s="30"/>
      <c r="BH65" s="32"/>
      <c r="BI65" s="32"/>
      <c r="BJ65" s="31"/>
      <c r="BK65" s="31"/>
      <c r="BL65" s="30"/>
      <c r="BM65" s="32"/>
      <c r="BN65" s="32"/>
      <c r="BO65" s="31"/>
      <c r="BP65" s="31"/>
      <c r="BQ65" s="30"/>
      <c r="BR65" s="30"/>
      <c r="BS65" s="30"/>
      <c r="BT65" s="30"/>
      <c r="BU65" s="30"/>
      <c r="BV65" s="44"/>
      <c r="BW65" s="44"/>
      <c r="BX65" s="30"/>
      <c r="BY65" s="30"/>
      <c r="BZ65" s="45"/>
      <c r="CA65" s="31"/>
      <c r="CB65" s="31"/>
      <c r="CC65" s="31"/>
      <c r="CD65" s="31"/>
      <c r="CE65" s="30"/>
      <c r="CF65" s="30"/>
      <c r="CG65" s="30"/>
      <c r="CH65" s="30"/>
      <c r="CI65" s="30"/>
      <c r="CJ65" s="30"/>
    </row>
    <row r="66" spans="1:88" x14ac:dyDescent="0.25">
      <c r="A66" s="35">
        <v>44324</v>
      </c>
      <c r="B66" s="36">
        <v>112301</v>
      </c>
      <c r="C66" s="43">
        <v>128918</v>
      </c>
      <c r="D66" s="43">
        <v>113180</v>
      </c>
      <c r="E66" s="37">
        <f t="shared" si="0"/>
        <v>1.1479684063365421</v>
      </c>
      <c r="F66" s="37">
        <f t="shared" si="1"/>
        <v>1.007827178742843</v>
      </c>
      <c r="G66" s="36">
        <v>911631</v>
      </c>
      <c r="H66" s="43">
        <v>582375</v>
      </c>
      <c r="I66" s="43">
        <v>484444</v>
      </c>
      <c r="J66" s="38">
        <f t="shared" si="2"/>
        <v>0.63882755193713248</v>
      </c>
      <c r="K66" s="38">
        <f t="shared" si="3"/>
        <v>0.53140360518674767</v>
      </c>
      <c r="L66" s="36">
        <v>1976757</v>
      </c>
      <c r="M66" s="43">
        <v>1405753</v>
      </c>
      <c r="N66" s="43">
        <v>808129</v>
      </c>
      <c r="O66" s="37">
        <f t="shared" si="4"/>
        <v>0.71114102542699986</v>
      </c>
      <c r="P66" s="37">
        <f t="shared" si="5"/>
        <v>0.40881554991331764</v>
      </c>
      <c r="Q66" s="36">
        <v>3000689</v>
      </c>
      <c r="R66" s="36">
        <f t="shared" ref="R66:S81" si="13">C66+H66+M66</f>
        <v>2117046</v>
      </c>
      <c r="S66" s="36">
        <f t="shared" si="13"/>
        <v>1405753</v>
      </c>
      <c r="T66" s="37">
        <f t="shared" si="8"/>
        <v>0.7055199655812382</v>
      </c>
      <c r="U66" s="37">
        <f t="shared" si="9"/>
        <v>0.46847673984208293</v>
      </c>
      <c r="V66" s="36"/>
      <c r="W66" s="36"/>
      <c r="X66" s="36"/>
      <c r="Y66" s="36"/>
      <c r="Z66" s="36"/>
      <c r="AA66" s="37"/>
      <c r="AB66" s="37"/>
      <c r="AC66" s="36"/>
      <c r="AD66" s="36"/>
      <c r="AE66" s="36"/>
      <c r="AF66" s="37"/>
      <c r="AG66" s="37"/>
      <c r="AH66" s="39"/>
      <c r="AI66" s="39"/>
      <c r="AJ66" s="39"/>
      <c r="AK66" s="38"/>
      <c r="AL66" s="38"/>
      <c r="AM66" s="39"/>
      <c r="AN66" s="39"/>
      <c r="AO66" s="37"/>
      <c r="AP66" s="37"/>
      <c r="AQ66" s="37"/>
      <c r="AR66" s="37"/>
      <c r="AS66" s="37"/>
      <c r="AT66" s="37"/>
      <c r="AU66" s="38"/>
      <c r="AV66" s="38"/>
      <c r="AW66" s="30"/>
      <c r="AX66" s="32"/>
      <c r="AY66" s="32"/>
      <c r="AZ66" s="31"/>
      <c r="BA66" s="31"/>
      <c r="BB66" s="32"/>
      <c r="BC66" s="32"/>
      <c r="BD66" s="32"/>
      <c r="BE66" s="31"/>
      <c r="BF66" s="31"/>
      <c r="BG66" s="30"/>
      <c r="BH66" s="32"/>
      <c r="BI66" s="32"/>
      <c r="BJ66" s="31"/>
      <c r="BK66" s="31"/>
      <c r="BL66" s="30"/>
      <c r="BM66" s="32"/>
      <c r="BN66" s="32"/>
      <c r="BO66" s="31"/>
      <c r="BP66" s="31"/>
      <c r="BQ66" s="30"/>
      <c r="BR66" s="30"/>
      <c r="BS66" s="30"/>
      <c r="BT66" s="30"/>
      <c r="BU66" s="30"/>
      <c r="BV66" s="44"/>
      <c r="BW66" s="44"/>
      <c r="BX66" s="30"/>
      <c r="BY66" s="30"/>
      <c r="BZ66" s="45"/>
      <c r="CA66" s="31"/>
      <c r="CB66" s="31"/>
      <c r="CC66" s="31"/>
      <c r="CD66" s="31"/>
      <c r="CE66" s="30"/>
      <c r="CF66" s="30"/>
      <c r="CG66" s="30"/>
      <c r="CH66" s="30"/>
      <c r="CI66" s="30"/>
      <c r="CJ66" s="30"/>
    </row>
    <row r="67" spans="1:88" x14ac:dyDescent="0.25">
      <c r="A67" s="35">
        <v>44325</v>
      </c>
      <c r="B67" s="36">
        <v>112301</v>
      </c>
      <c r="C67" s="43">
        <v>128923</v>
      </c>
      <c r="D67" s="43">
        <v>113187</v>
      </c>
      <c r="E67" s="37">
        <f t="shared" si="0"/>
        <v>1.148012929537582</v>
      </c>
      <c r="F67" s="37">
        <f t="shared" si="1"/>
        <v>1.0078895112242989</v>
      </c>
      <c r="G67" s="36">
        <v>911631</v>
      </c>
      <c r="H67" s="43">
        <v>582505</v>
      </c>
      <c r="I67" s="43">
        <v>485431</v>
      </c>
      <c r="J67" s="38">
        <f t="shared" si="2"/>
        <v>0.63897015349412212</v>
      </c>
      <c r="K67" s="38">
        <f t="shared" si="3"/>
        <v>0.53248628008481502</v>
      </c>
      <c r="L67" s="36">
        <v>1976757</v>
      </c>
      <c r="M67" s="43">
        <v>1415570</v>
      </c>
      <c r="N67" s="43">
        <v>816952</v>
      </c>
      <c r="O67" s="37">
        <f t="shared" si="4"/>
        <v>0.71610724029306583</v>
      </c>
      <c r="P67" s="37">
        <f t="shared" si="5"/>
        <v>0.41327892098017105</v>
      </c>
      <c r="Q67" s="36">
        <v>3000689</v>
      </c>
      <c r="R67" s="36">
        <f t="shared" si="13"/>
        <v>2126998</v>
      </c>
      <c r="S67" s="36">
        <f t="shared" si="13"/>
        <v>1415570</v>
      </c>
      <c r="T67" s="37">
        <f t="shared" si="8"/>
        <v>0.70883653720862105</v>
      </c>
      <c r="U67" s="37">
        <f t="shared" si="9"/>
        <v>0.47174832180209281</v>
      </c>
      <c r="V67" s="36"/>
      <c r="W67" s="36"/>
      <c r="X67" s="36"/>
      <c r="Y67" s="36"/>
      <c r="Z67" s="36"/>
      <c r="AA67" s="37"/>
      <c r="AB67" s="37"/>
      <c r="AC67" s="36"/>
      <c r="AD67" s="36"/>
      <c r="AE67" s="36"/>
      <c r="AF67" s="37"/>
      <c r="AG67" s="37"/>
      <c r="AH67" s="39"/>
      <c r="AI67" s="39"/>
      <c r="AJ67" s="39"/>
      <c r="AK67" s="38"/>
      <c r="AL67" s="38"/>
      <c r="AM67" s="39"/>
      <c r="AN67" s="39"/>
      <c r="AO67" s="37"/>
      <c r="AP67" s="37"/>
      <c r="AQ67" s="37"/>
      <c r="AR67" s="37"/>
      <c r="AS67" s="37"/>
      <c r="AT67" s="37"/>
      <c r="AU67" s="38"/>
      <c r="AV67" s="38"/>
      <c r="AW67" s="30"/>
      <c r="AX67" s="32"/>
      <c r="AY67" s="32"/>
      <c r="AZ67" s="31"/>
      <c r="BA67" s="31"/>
      <c r="BB67" s="32"/>
      <c r="BC67" s="32"/>
      <c r="BD67" s="32"/>
      <c r="BE67" s="31"/>
      <c r="BF67" s="31"/>
      <c r="BG67" s="30"/>
      <c r="BH67" s="32"/>
      <c r="BI67" s="32"/>
      <c r="BJ67" s="31"/>
      <c r="BK67" s="31"/>
      <c r="BL67" s="30"/>
      <c r="BM67" s="32"/>
      <c r="BN67" s="32"/>
      <c r="BO67" s="31"/>
      <c r="BP67" s="31"/>
      <c r="BQ67" s="30"/>
      <c r="BR67" s="30"/>
      <c r="BS67" s="30"/>
      <c r="BT67" s="30"/>
      <c r="BU67" s="30"/>
      <c r="BV67" s="44"/>
      <c r="BW67" s="44"/>
      <c r="BX67" s="30"/>
      <c r="BY67" s="30"/>
      <c r="BZ67" s="45"/>
      <c r="CA67" s="31"/>
      <c r="CB67" s="31"/>
      <c r="CC67" s="31"/>
      <c r="CD67" s="31"/>
      <c r="CE67" s="30"/>
      <c r="CF67" s="30"/>
      <c r="CG67" s="30"/>
      <c r="CH67" s="30"/>
      <c r="CI67" s="30"/>
      <c r="CJ67" s="30"/>
    </row>
    <row r="68" spans="1:88" x14ac:dyDescent="0.25">
      <c r="A68" s="35">
        <v>44326</v>
      </c>
      <c r="B68" s="36">
        <v>112301</v>
      </c>
      <c r="C68" s="43">
        <v>129109</v>
      </c>
      <c r="D68" s="43">
        <v>113552</v>
      </c>
      <c r="E68" s="37">
        <f t="shared" si="0"/>
        <v>1.1496691926162723</v>
      </c>
      <c r="F68" s="37">
        <f t="shared" si="1"/>
        <v>1.0111397049002235</v>
      </c>
      <c r="G68" s="36">
        <v>911631</v>
      </c>
      <c r="H68" s="43">
        <v>583358</v>
      </c>
      <c r="I68" s="43">
        <v>496586</v>
      </c>
      <c r="J68" s="38">
        <f t="shared" si="2"/>
        <v>0.63990583909498466</v>
      </c>
      <c r="K68" s="38">
        <f t="shared" si="3"/>
        <v>0.54472259060957773</v>
      </c>
      <c r="L68" s="36">
        <v>1976757</v>
      </c>
      <c r="M68" s="43">
        <v>1446273</v>
      </c>
      <c r="N68" s="43">
        <v>835742</v>
      </c>
      <c r="O68" s="37">
        <f t="shared" si="4"/>
        <v>0.73163924549147918</v>
      </c>
      <c r="P68" s="37">
        <f t="shared" si="5"/>
        <v>0.42278438877413865</v>
      </c>
      <c r="Q68" s="36">
        <v>3000689</v>
      </c>
      <c r="R68" s="36">
        <f t="shared" si="13"/>
        <v>2158740</v>
      </c>
      <c r="S68" s="36">
        <f t="shared" si="13"/>
        <v>1445880</v>
      </c>
      <c r="T68" s="37">
        <f t="shared" si="8"/>
        <v>0.71941477440681123</v>
      </c>
      <c r="U68" s="37">
        <f t="shared" si="9"/>
        <v>0.48184933526933316</v>
      </c>
      <c r="V68" s="36"/>
      <c r="W68" s="36"/>
      <c r="X68" s="36"/>
      <c r="Y68" s="36"/>
      <c r="Z68" s="36"/>
      <c r="AA68" s="37"/>
      <c r="AB68" s="37"/>
      <c r="AC68" s="36"/>
      <c r="AD68" s="36"/>
      <c r="AE68" s="36"/>
      <c r="AF68" s="37"/>
      <c r="AG68" s="37"/>
      <c r="AH68" s="39"/>
      <c r="AI68" s="39"/>
      <c r="AJ68" s="39"/>
      <c r="AK68" s="38"/>
      <c r="AL68" s="38"/>
      <c r="AM68" s="39"/>
      <c r="AN68" s="39"/>
      <c r="AO68" s="37"/>
      <c r="AP68" s="37"/>
      <c r="AQ68" s="37"/>
      <c r="AR68" s="37"/>
      <c r="AS68" s="37"/>
      <c r="AT68" s="37"/>
      <c r="AU68" s="38"/>
      <c r="AV68" s="38"/>
      <c r="AW68" s="30"/>
      <c r="AX68" s="32"/>
      <c r="AY68" s="32"/>
      <c r="AZ68" s="31"/>
      <c r="BA68" s="31"/>
      <c r="BB68" s="32"/>
      <c r="BC68" s="32"/>
      <c r="BD68" s="32"/>
      <c r="BE68" s="31"/>
      <c r="BF68" s="31"/>
      <c r="BG68" s="30"/>
      <c r="BH68" s="32"/>
      <c r="BI68" s="32"/>
      <c r="BJ68" s="31"/>
      <c r="BK68" s="31"/>
      <c r="BL68" s="30"/>
      <c r="BM68" s="32"/>
      <c r="BN68" s="32"/>
      <c r="BO68" s="31"/>
      <c r="BP68" s="31"/>
      <c r="BQ68" s="30"/>
      <c r="BR68" s="30"/>
      <c r="BS68" s="30"/>
      <c r="BT68" s="30"/>
      <c r="BU68" s="30"/>
      <c r="BV68" s="44"/>
      <c r="BW68" s="44"/>
      <c r="BX68" s="30"/>
      <c r="BY68" s="30"/>
      <c r="BZ68" s="45"/>
      <c r="CA68" s="31"/>
      <c r="CB68" s="31"/>
      <c r="CC68" s="31"/>
      <c r="CD68" s="31"/>
      <c r="CE68" s="30"/>
      <c r="CF68" s="30"/>
      <c r="CG68" s="30"/>
      <c r="CH68" s="30"/>
      <c r="CI68" s="30"/>
      <c r="CJ68" s="30"/>
    </row>
    <row r="69" spans="1:88" x14ac:dyDescent="0.25">
      <c r="A69" s="35">
        <v>44327</v>
      </c>
      <c r="B69" s="36">
        <v>112301</v>
      </c>
      <c r="C69" s="43">
        <v>129269</v>
      </c>
      <c r="D69" s="43">
        <v>113898</v>
      </c>
      <c r="E69" s="37">
        <f t="shared" si="0"/>
        <v>1.1510939350495544</v>
      </c>
      <c r="F69" s="37">
        <f t="shared" si="1"/>
        <v>1.0142207104121959</v>
      </c>
      <c r="G69" s="36">
        <v>911631</v>
      </c>
      <c r="H69" s="43">
        <v>583948</v>
      </c>
      <c r="I69" s="43">
        <v>499734</v>
      </c>
      <c r="J69" s="38">
        <f t="shared" si="2"/>
        <v>0.64055303077670678</v>
      </c>
      <c r="K69" s="38">
        <f t="shared" si="3"/>
        <v>0.54817574215883402</v>
      </c>
      <c r="L69" s="36">
        <v>1976757</v>
      </c>
      <c r="M69" s="43">
        <v>1470603</v>
      </c>
      <c r="N69" s="43">
        <v>848188</v>
      </c>
      <c r="O69" s="37">
        <f t="shared" si="4"/>
        <v>0.74394728335349258</v>
      </c>
      <c r="P69" s="37">
        <f t="shared" si="5"/>
        <v>0.42908055972484227</v>
      </c>
      <c r="Q69" s="36">
        <v>3000689</v>
      </c>
      <c r="R69" s="36">
        <f t="shared" si="13"/>
        <v>2183820</v>
      </c>
      <c r="S69" s="36">
        <f t="shared" si="13"/>
        <v>1461820</v>
      </c>
      <c r="T69" s="37">
        <f t="shared" si="8"/>
        <v>0.72777285483433973</v>
      </c>
      <c r="U69" s="37">
        <f t="shared" si="9"/>
        <v>0.48716144858730775</v>
      </c>
      <c r="V69" s="36"/>
      <c r="W69" s="36"/>
      <c r="X69" s="36"/>
      <c r="Y69" s="36"/>
      <c r="Z69" s="36"/>
      <c r="AA69" s="37"/>
      <c r="AB69" s="37"/>
      <c r="AC69" s="36"/>
      <c r="AD69" s="36"/>
      <c r="AE69" s="36"/>
      <c r="AF69" s="37"/>
      <c r="AG69" s="37"/>
      <c r="AH69" s="39"/>
      <c r="AI69" s="39"/>
      <c r="AJ69" s="39"/>
      <c r="AK69" s="38"/>
      <c r="AL69" s="38"/>
      <c r="AM69" s="39"/>
      <c r="AN69" s="39"/>
      <c r="AO69" s="37"/>
      <c r="AP69" s="37"/>
      <c r="AQ69" s="37"/>
      <c r="AR69" s="37"/>
      <c r="AS69" s="37"/>
      <c r="AT69" s="37"/>
      <c r="AU69" s="38"/>
      <c r="AV69" s="38"/>
      <c r="AW69" s="30"/>
      <c r="AX69" s="32"/>
      <c r="AY69" s="32"/>
      <c r="AZ69" s="31"/>
      <c r="BA69" s="31"/>
      <c r="BB69" s="32"/>
      <c r="BC69" s="32"/>
      <c r="BD69" s="32"/>
      <c r="BE69" s="31"/>
      <c r="BF69" s="31"/>
      <c r="BG69" s="30"/>
      <c r="BH69" s="32"/>
      <c r="BI69" s="32"/>
      <c r="BJ69" s="31"/>
      <c r="BK69" s="31"/>
      <c r="BL69" s="30"/>
      <c r="BM69" s="32"/>
      <c r="BN69" s="32"/>
      <c r="BO69" s="31"/>
      <c r="BP69" s="31"/>
      <c r="BQ69" s="30"/>
      <c r="BR69" s="30"/>
      <c r="BS69" s="30"/>
      <c r="BT69" s="30"/>
      <c r="BU69" s="30"/>
      <c r="BV69" s="44"/>
      <c r="BW69" s="44"/>
      <c r="BX69" s="30"/>
      <c r="BY69" s="30"/>
      <c r="BZ69" s="45"/>
      <c r="CA69" s="31"/>
      <c r="CB69" s="31"/>
      <c r="CC69" s="31"/>
      <c r="CD69" s="31"/>
      <c r="CE69" s="30"/>
      <c r="CF69" s="30"/>
      <c r="CG69" s="30"/>
      <c r="CH69" s="30"/>
      <c r="CI69" s="30"/>
      <c r="CJ69" s="30"/>
    </row>
    <row r="70" spans="1:88" x14ac:dyDescent="0.25">
      <c r="A70" s="35">
        <v>44328</v>
      </c>
      <c r="B70" s="36">
        <v>112301</v>
      </c>
      <c r="C70" s="43">
        <v>129295</v>
      </c>
      <c r="D70" s="43">
        <v>113947</v>
      </c>
      <c r="E70" s="37">
        <f t="shared" si="0"/>
        <v>1.1513254556949626</v>
      </c>
      <c r="F70" s="37">
        <f t="shared" si="1"/>
        <v>1.0146570377823885</v>
      </c>
      <c r="G70" s="36">
        <v>911631</v>
      </c>
      <c r="H70" s="43">
        <v>584003</v>
      </c>
      <c r="I70" s="43">
        <v>500318</v>
      </c>
      <c r="J70" s="38">
        <f t="shared" si="2"/>
        <v>0.64061336220466392</v>
      </c>
      <c r="K70" s="38">
        <f t="shared" si="3"/>
        <v>0.54881635223023351</v>
      </c>
      <c r="L70" s="36">
        <v>1976757</v>
      </c>
      <c r="M70" s="43">
        <v>1474854</v>
      </c>
      <c r="N70" s="43">
        <v>855317</v>
      </c>
      <c r="O70" s="37">
        <f t="shared" si="4"/>
        <v>0.74609777529559784</v>
      </c>
      <c r="P70" s="37">
        <f t="shared" si="5"/>
        <v>0.43268697164092501</v>
      </c>
      <c r="Q70" s="36">
        <v>3000689</v>
      </c>
      <c r="R70" s="36">
        <f t="shared" si="13"/>
        <v>2188152</v>
      </c>
      <c r="S70" s="36">
        <f t="shared" si="13"/>
        <v>1469582</v>
      </c>
      <c r="T70" s="37">
        <f t="shared" si="8"/>
        <v>0.72921652327182196</v>
      </c>
      <c r="U70" s="37">
        <f t="shared" si="9"/>
        <v>0.48974818783286106</v>
      </c>
      <c r="V70" s="36"/>
      <c r="W70" s="36"/>
      <c r="X70" s="36"/>
      <c r="Y70" s="36"/>
      <c r="Z70" s="36"/>
      <c r="AA70" s="37"/>
      <c r="AB70" s="37"/>
      <c r="AC70" s="36"/>
      <c r="AD70" s="36"/>
      <c r="AE70" s="36"/>
      <c r="AF70" s="37"/>
      <c r="AG70" s="37"/>
      <c r="AH70" s="39"/>
      <c r="AI70" s="39"/>
      <c r="AJ70" s="39"/>
      <c r="AK70" s="38"/>
      <c r="AL70" s="38"/>
      <c r="AM70" s="39"/>
      <c r="AN70" s="39"/>
      <c r="AO70" s="37"/>
      <c r="AP70" s="37"/>
      <c r="AQ70" s="37"/>
      <c r="AR70" s="37"/>
      <c r="AS70" s="37"/>
      <c r="AT70" s="37"/>
      <c r="AU70" s="38"/>
      <c r="AV70" s="38"/>
      <c r="AW70" s="30"/>
      <c r="AX70" s="32"/>
      <c r="AY70" s="32"/>
      <c r="AZ70" s="31"/>
      <c r="BA70" s="31"/>
      <c r="BB70" s="32"/>
      <c r="BC70" s="32"/>
      <c r="BD70" s="32"/>
      <c r="BE70" s="31"/>
      <c r="BF70" s="31"/>
      <c r="BG70" s="30"/>
      <c r="BH70" s="32"/>
      <c r="BI70" s="32"/>
      <c r="BJ70" s="31"/>
      <c r="BK70" s="31"/>
      <c r="BL70" s="30"/>
      <c r="BM70" s="32"/>
      <c r="BN70" s="32"/>
      <c r="BO70" s="31"/>
      <c r="BP70" s="31"/>
      <c r="BQ70" s="30"/>
      <c r="BR70" s="30"/>
      <c r="BS70" s="30"/>
      <c r="BT70" s="30"/>
      <c r="BU70" s="30"/>
      <c r="BV70" s="44"/>
      <c r="BW70" s="44"/>
      <c r="BX70" s="30"/>
      <c r="BY70" s="30"/>
      <c r="BZ70" s="45"/>
      <c r="CA70" s="31"/>
      <c r="CB70" s="31"/>
      <c r="CC70" s="31"/>
      <c r="CD70" s="31"/>
      <c r="CE70" s="30"/>
      <c r="CF70" s="30"/>
      <c r="CG70" s="30"/>
      <c r="CH70" s="30"/>
      <c r="CI70" s="30"/>
      <c r="CJ70" s="30"/>
    </row>
    <row r="71" spans="1:88" x14ac:dyDescent="0.25">
      <c r="A71" s="35">
        <v>44329</v>
      </c>
      <c r="B71" s="36">
        <v>112301</v>
      </c>
      <c r="C71" s="43">
        <v>129295</v>
      </c>
      <c r="D71" s="43">
        <v>113948</v>
      </c>
      <c r="E71" s="37">
        <f t="shared" si="0"/>
        <v>1.1513254556949626</v>
      </c>
      <c r="F71" s="37">
        <f t="shared" si="1"/>
        <v>1.0146659424225963</v>
      </c>
      <c r="G71" s="36">
        <v>911631</v>
      </c>
      <c r="H71" s="43">
        <v>584004</v>
      </c>
      <c r="I71" s="43">
        <v>500337</v>
      </c>
      <c r="J71" s="38">
        <f t="shared" si="2"/>
        <v>0.64061445913971771</v>
      </c>
      <c r="K71" s="38">
        <f t="shared" si="3"/>
        <v>0.54883719399625508</v>
      </c>
      <c r="L71" s="36">
        <v>1976757</v>
      </c>
      <c r="M71" s="43">
        <v>1475068</v>
      </c>
      <c r="N71" s="43">
        <v>855498</v>
      </c>
      <c r="O71" s="37">
        <f t="shared" si="4"/>
        <v>0.7462060334173598</v>
      </c>
      <c r="P71" s="37">
        <f t="shared" si="5"/>
        <v>0.43277853575325648</v>
      </c>
      <c r="Q71" s="36">
        <v>3000689</v>
      </c>
      <c r="R71" s="36">
        <f t="shared" si="13"/>
        <v>2188367</v>
      </c>
      <c r="S71" s="36">
        <f t="shared" si="13"/>
        <v>1469783</v>
      </c>
      <c r="T71" s="37">
        <f t="shared" si="8"/>
        <v>0.72928817348282349</v>
      </c>
      <c r="U71" s="37">
        <f t="shared" si="9"/>
        <v>0.48981517244872763</v>
      </c>
      <c r="V71" s="36"/>
      <c r="W71" s="36"/>
      <c r="X71" s="36"/>
      <c r="Y71" s="36"/>
      <c r="Z71" s="36"/>
      <c r="AA71" s="37"/>
      <c r="AB71" s="37"/>
      <c r="AC71" s="36"/>
      <c r="AD71" s="36"/>
      <c r="AE71" s="36"/>
      <c r="AF71" s="37"/>
      <c r="AG71" s="37"/>
      <c r="AH71" s="39"/>
      <c r="AI71" s="39"/>
      <c r="AJ71" s="39"/>
      <c r="AK71" s="38"/>
      <c r="AL71" s="38"/>
      <c r="AM71" s="39"/>
      <c r="AN71" s="39"/>
      <c r="AO71" s="37"/>
      <c r="AP71" s="37"/>
      <c r="AQ71" s="37"/>
      <c r="AR71" s="37"/>
      <c r="AS71" s="37"/>
      <c r="AT71" s="37"/>
      <c r="AU71" s="38"/>
      <c r="AV71" s="38"/>
      <c r="AW71" s="30"/>
      <c r="AX71" s="32"/>
      <c r="AY71" s="32"/>
      <c r="AZ71" s="31"/>
      <c r="BA71" s="31"/>
      <c r="BB71" s="32"/>
      <c r="BC71" s="32"/>
      <c r="BD71" s="32"/>
      <c r="BE71" s="31"/>
      <c r="BF71" s="31"/>
      <c r="BG71" s="30"/>
      <c r="BH71" s="32"/>
      <c r="BI71" s="32"/>
      <c r="BJ71" s="31"/>
      <c r="BK71" s="31"/>
      <c r="BL71" s="30"/>
      <c r="BM71" s="32"/>
      <c r="BN71" s="32"/>
      <c r="BO71" s="31"/>
      <c r="BP71" s="31"/>
      <c r="BQ71" s="30"/>
      <c r="BR71" s="30"/>
      <c r="BS71" s="30"/>
      <c r="BT71" s="30"/>
      <c r="BU71" s="30"/>
      <c r="BV71" s="44"/>
      <c r="BW71" s="44"/>
      <c r="BX71" s="30"/>
      <c r="BY71" s="30"/>
      <c r="BZ71" s="45"/>
      <c r="CA71" s="31"/>
      <c r="CB71" s="31"/>
      <c r="CC71" s="31"/>
      <c r="CD71" s="31"/>
      <c r="CE71" s="30"/>
      <c r="CF71" s="30"/>
      <c r="CG71" s="30"/>
      <c r="CH71" s="30"/>
      <c r="CI71" s="30"/>
      <c r="CJ71" s="30"/>
    </row>
    <row r="72" spans="1:88" x14ac:dyDescent="0.25">
      <c r="A72" s="35">
        <v>44330</v>
      </c>
      <c r="B72" s="36">
        <v>112301</v>
      </c>
      <c r="C72" s="43">
        <v>129295</v>
      </c>
      <c r="D72" s="43">
        <v>113948</v>
      </c>
      <c r="E72" s="37">
        <f t="shared" si="0"/>
        <v>1.1513254556949626</v>
      </c>
      <c r="F72" s="37">
        <f t="shared" si="1"/>
        <v>1.0146659424225963</v>
      </c>
      <c r="G72" s="36">
        <v>911631</v>
      </c>
      <c r="H72" s="43">
        <v>584007</v>
      </c>
      <c r="I72" s="43">
        <v>500353</v>
      </c>
      <c r="J72" s="38">
        <f t="shared" si="2"/>
        <v>0.64061774994487897</v>
      </c>
      <c r="K72" s="38">
        <f t="shared" si="3"/>
        <v>0.54885474495711528</v>
      </c>
      <c r="L72" s="36">
        <v>1976757</v>
      </c>
      <c r="M72" s="43">
        <v>1475317</v>
      </c>
      <c r="N72" s="43">
        <v>855736</v>
      </c>
      <c r="O72" s="37">
        <f t="shared" si="4"/>
        <v>0.74633199730669986</v>
      </c>
      <c r="P72" s="37">
        <f t="shared" si="5"/>
        <v>0.43289893497278625</v>
      </c>
      <c r="Q72" s="36">
        <v>3000689</v>
      </c>
      <c r="R72" s="36">
        <f t="shared" si="13"/>
        <v>2188619</v>
      </c>
      <c r="S72" s="36">
        <f t="shared" si="13"/>
        <v>1470037</v>
      </c>
      <c r="T72" s="37">
        <f t="shared" si="8"/>
        <v>0.72937215419525314</v>
      </c>
      <c r="U72" s="37">
        <f t="shared" si="9"/>
        <v>0.48989981967474805</v>
      </c>
      <c r="V72" s="36"/>
      <c r="W72" s="36"/>
      <c r="X72" s="36"/>
      <c r="Y72" s="36"/>
      <c r="Z72" s="36"/>
      <c r="AA72" s="37"/>
      <c r="AB72" s="37"/>
      <c r="AC72" s="36"/>
      <c r="AD72" s="36"/>
      <c r="AE72" s="36"/>
      <c r="AF72" s="37"/>
      <c r="AG72" s="37"/>
      <c r="AH72" s="39"/>
      <c r="AI72" s="39"/>
      <c r="AJ72" s="39"/>
      <c r="AK72" s="38"/>
      <c r="AL72" s="38"/>
      <c r="AM72" s="39"/>
      <c r="AN72" s="39"/>
      <c r="AO72" s="37"/>
      <c r="AP72" s="37"/>
      <c r="AQ72" s="37"/>
      <c r="AR72" s="37"/>
      <c r="AS72" s="37"/>
      <c r="AT72" s="37"/>
      <c r="AU72" s="38"/>
      <c r="AV72" s="38"/>
      <c r="AW72" s="30"/>
      <c r="AX72" s="32"/>
      <c r="AY72" s="32"/>
      <c r="AZ72" s="31"/>
      <c r="BA72" s="31"/>
      <c r="BB72" s="32"/>
      <c r="BC72" s="32"/>
      <c r="BD72" s="32"/>
      <c r="BE72" s="31"/>
      <c r="BF72" s="31"/>
      <c r="BG72" s="30"/>
      <c r="BH72" s="32"/>
      <c r="BI72" s="32"/>
      <c r="BJ72" s="31"/>
      <c r="BK72" s="31"/>
      <c r="BL72" s="30"/>
      <c r="BM72" s="32"/>
      <c r="BN72" s="32"/>
      <c r="BO72" s="31"/>
      <c r="BP72" s="31"/>
      <c r="BQ72" s="30"/>
      <c r="BR72" s="30"/>
      <c r="BS72" s="30"/>
      <c r="BT72" s="30"/>
      <c r="BU72" s="30"/>
      <c r="BV72" s="44"/>
      <c r="BW72" s="44"/>
      <c r="BX72" s="30"/>
      <c r="BY72" s="30"/>
      <c r="BZ72" s="45"/>
      <c r="CA72" s="31"/>
      <c r="CB72" s="31"/>
      <c r="CC72" s="31"/>
      <c r="CD72" s="31"/>
      <c r="CE72" s="30"/>
      <c r="CF72" s="30"/>
      <c r="CG72" s="30"/>
      <c r="CH72" s="30"/>
      <c r="CI72" s="30"/>
      <c r="CJ72" s="30"/>
    </row>
    <row r="73" spans="1:88" x14ac:dyDescent="0.25">
      <c r="A73" s="35">
        <v>44331</v>
      </c>
      <c r="B73" s="36">
        <v>112301</v>
      </c>
      <c r="C73" s="43">
        <v>129313</v>
      </c>
      <c r="D73" s="43">
        <v>113974</v>
      </c>
      <c r="E73" s="37">
        <f t="shared" si="0"/>
        <v>1.1514857392187068</v>
      </c>
      <c r="F73" s="37">
        <f t="shared" si="1"/>
        <v>1.0148974630680048</v>
      </c>
      <c r="G73" s="36">
        <v>911631</v>
      </c>
      <c r="H73" s="43">
        <v>584099</v>
      </c>
      <c r="I73" s="43">
        <v>501780</v>
      </c>
      <c r="J73" s="38">
        <f t="shared" si="2"/>
        <v>0.64071866796982546</v>
      </c>
      <c r="K73" s="38">
        <f t="shared" si="3"/>
        <v>0.55042007127883974</v>
      </c>
      <c r="L73" s="36">
        <v>1976757</v>
      </c>
      <c r="M73" s="43">
        <v>1477975</v>
      </c>
      <c r="N73" s="43">
        <v>862142</v>
      </c>
      <c r="O73" s="37">
        <f t="shared" si="4"/>
        <v>0.74767662388447342</v>
      </c>
      <c r="P73" s="37">
        <f t="shared" si="5"/>
        <v>0.43613959631861682</v>
      </c>
      <c r="Q73" s="36">
        <v>3000689</v>
      </c>
      <c r="R73" s="36">
        <f t="shared" si="13"/>
        <v>2191387</v>
      </c>
      <c r="S73" s="36">
        <f t="shared" si="13"/>
        <v>1477896</v>
      </c>
      <c r="T73" s="37">
        <f t="shared" si="8"/>
        <v>0.73029460900479859</v>
      </c>
      <c r="U73" s="37">
        <f t="shared" si="9"/>
        <v>0.49251888482945083</v>
      </c>
      <c r="V73" s="36"/>
      <c r="W73" s="36"/>
      <c r="X73" s="36"/>
      <c r="Y73" s="36"/>
      <c r="Z73" s="36"/>
      <c r="AA73" s="37"/>
      <c r="AB73" s="37"/>
      <c r="AC73" s="36"/>
      <c r="AD73" s="36"/>
      <c r="AE73" s="36"/>
      <c r="AF73" s="37"/>
      <c r="AG73" s="37"/>
      <c r="AH73" s="39"/>
      <c r="AI73" s="39"/>
      <c r="AJ73" s="39"/>
      <c r="AK73" s="38"/>
      <c r="AL73" s="38"/>
      <c r="AM73" s="39"/>
      <c r="AN73" s="39"/>
      <c r="AO73" s="37"/>
      <c r="AP73" s="37"/>
      <c r="AQ73" s="37"/>
      <c r="AR73" s="37"/>
      <c r="AS73" s="37"/>
      <c r="AT73" s="37"/>
      <c r="AU73" s="38"/>
      <c r="AV73" s="38"/>
      <c r="AW73" s="30"/>
      <c r="AX73" s="32"/>
      <c r="AY73" s="32"/>
      <c r="AZ73" s="31"/>
      <c r="BA73" s="31"/>
      <c r="BB73" s="32"/>
      <c r="BC73" s="32"/>
      <c r="BD73" s="32"/>
      <c r="BE73" s="31"/>
      <c r="BF73" s="31"/>
      <c r="BG73" s="30"/>
      <c r="BH73" s="32"/>
      <c r="BI73" s="32"/>
      <c r="BJ73" s="31"/>
      <c r="BK73" s="31"/>
      <c r="BL73" s="30"/>
      <c r="BM73" s="32"/>
      <c r="BN73" s="32"/>
      <c r="BO73" s="31"/>
      <c r="BP73" s="31"/>
      <c r="BQ73" s="30"/>
      <c r="BR73" s="30"/>
      <c r="BS73" s="30"/>
      <c r="BT73" s="30"/>
      <c r="BU73" s="30"/>
      <c r="BV73" s="44"/>
      <c r="BW73" s="44"/>
      <c r="BX73" s="30"/>
      <c r="BY73" s="30"/>
      <c r="BZ73" s="45"/>
      <c r="CA73" s="31"/>
      <c r="CB73" s="31"/>
      <c r="CC73" s="31"/>
      <c r="CD73" s="31"/>
      <c r="CE73" s="30"/>
      <c r="CF73" s="30"/>
      <c r="CG73" s="30"/>
      <c r="CH73" s="30"/>
      <c r="CI73" s="30"/>
      <c r="CJ73" s="30"/>
    </row>
    <row r="74" spans="1:88" x14ac:dyDescent="0.25">
      <c r="A74" s="35">
        <v>44332</v>
      </c>
      <c r="B74" s="36">
        <v>112301</v>
      </c>
      <c r="C74" s="43">
        <v>129318</v>
      </c>
      <c r="D74" s="43">
        <v>113982</v>
      </c>
      <c r="E74" s="37">
        <f t="shared" si="0"/>
        <v>1.151530262419747</v>
      </c>
      <c r="F74" s="37">
        <f t="shared" si="1"/>
        <v>1.0149687001896688</v>
      </c>
      <c r="G74" s="36">
        <v>911631</v>
      </c>
      <c r="H74" s="43">
        <v>584827</v>
      </c>
      <c r="I74" s="43">
        <v>502660</v>
      </c>
      <c r="J74" s="38">
        <f t="shared" si="2"/>
        <v>0.64151723668896732</v>
      </c>
      <c r="K74" s="38">
        <f t="shared" si="3"/>
        <v>0.55138537412615407</v>
      </c>
      <c r="L74" s="36">
        <v>1976757</v>
      </c>
      <c r="M74" s="43">
        <v>1481782</v>
      </c>
      <c r="N74" s="43">
        <v>867073</v>
      </c>
      <c r="O74" s="37">
        <f t="shared" si="4"/>
        <v>0.74960250551787599</v>
      </c>
      <c r="P74" s="37">
        <f t="shared" si="5"/>
        <v>0.438634086030807</v>
      </c>
      <c r="Q74" s="36">
        <v>3000689</v>
      </c>
      <c r="R74" s="36">
        <f t="shared" si="13"/>
        <v>2195927</v>
      </c>
      <c r="S74" s="36">
        <f t="shared" si="13"/>
        <v>1483715</v>
      </c>
      <c r="T74" s="37">
        <f t="shared" si="8"/>
        <v>0.73180759485571478</v>
      </c>
      <c r="U74" s="37">
        <f t="shared" si="9"/>
        <v>0.49445810612162738</v>
      </c>
      <c r="V74" s="36"/>
      <c r="W74" s="36"/>
      <c r="X74" s="36"/>
      <c r="Y74" s="36"/>
      <c r="Z74" s="36"/>
      <c r="AA74" s="37"/>
      <c r="AB74" s="37"/>
      <c r="AC74" s="36"/>
      <c r="AD74" s="36"/>
      <c r="AE74" s="36"/>
      <c r="AF74" s="37"/>
      <c r="AG74" s="37"/>
      <c r="AH74" s="39"/>
      <c r="AI74" s="39"/>
      <c r="AJ74" s="39"/>
      <c r="AK74" s="38"/>
      <c r="AL74" s="38"/>
      <c r="AM74" s="39"/>
      <c r="AN74" s="39"/>
      <c r="AO74" s="37"/>
      <c r="AP74" s="37"/>
      <c r="AQ74" s="37"/>
      <c r="AR74" s="37"/>
      <c r="AS74" s="37"/>
      <c r="AT74" s="37"/>
      <c r="AU74" s="38"/>
      <c r="AV74" s="38"/>
      <c r="AW74" s="30"/>
      <c r="AX74" s="32"/>
      <c r="AY74" s="32"/>
      <c r="AZ74" s="31"/>
      <c r="BA74" s="31"/>
      <c r="BB74" s="32"/>
      <c r="BC74" s="32"/>
      <c r="BD74" s="32"/>
      <c r="BE74" s="31"/>
      <c r="BF74" s="31"/>
      <c r="BG74" s="30"/>
      <c r="BH74" s="32"/>
      <c r="BI74" s="32"/>
      <c r="BJ74" s="31"/>
      <c r="BK74" s="31"/>
      <c r="BL74" s="30"/>
      <c r="BM74" s="32"/>
      <c r="BN74" s="32"/>
      <c r="BO74" s="31"/>
      <c r="BP74" s="31"/>
      <c r="BQ74" s="30"/>
      <c r="BR74" s="30"/>
      <c r="BS74" s="30"/>
      <c r="BT74" s="30"/>
      <c r="BU74" s="30"/>
      <c r="BV74" s="44"/>
      <c r="BW74" s="44"/>
      <c r="BX74" s="30"/>
      <c r="BY74" s="30"/>
      <c r="BZ74" s="45"/>
      <c r="CA74" s="31"/>
      <c r="CB74" s="31"/>
      <c r="CC74" s="31"/>
      <c r="CD74" s="31"/>
      <c r="CE74" s="30"/>
      <c r="CF74" s="30"/>
      <c r="CG74" s="30"/>
      <c r="CH74" s="30"/>
      <c r="CI74" s="30"/>
      <c r="CJ74" s="30"/>
    </row>
    <row r="75" spans="1:88" x14ac:dyDescent="0.25">
      <c r="A75" s="35">
        <v>44333</v>
      </c>
      <c r="B75" s="36">
        <v>112301</v>
      </c>
      <c r="C75" s="43">
        <v>129401</v>
      </c>
      <c r="D75" s="43">
        <v>114352</v>
      </c>
      <c r="E75" s="37">
        <f t="shared" si="0"/>
        <v>1.152269347557012</v>
      </c>
      <c r="F75" s="37">
        <f t="shared" si="1"/>
        <v>1.0182634170666334</v>
      </c>
      <c r="G75" s="36">
        <v>911631</v>
      </c>
      <c r="H75" s="43">
        <v>585577</v>
      </c>
      <c r="I75" s="43">
        <v>507155</v>
      </c>
      <c r="J75" s="38">
        <f t="shared" si="2"/>
        <v>0.64233993797929201</v>
      </c>
      <c r="K75" s="38">
        <f t="shared" si="3"/>
        <v>0.55631609719283348</v>
      </c>
      <c r="L75" s="36">
        <v>1976757</v>
      </c>
      <c r="M75" s="43">
        <v>1490559</v>
      </c>
      <c r="N75" s="43">
        <v>888577</v>
      </c>
      <c r="O75" s="37">
        <f t="shared" si="4"/>
        <v>0.75404260614734131</v>
      </c>
      <c r="P75" s="37">
        <f t="shared" si="5"/>
        <v>0.44951250963067285</v>
      </c>
      <c r="Q75" s="36">
        <v>3000689</v>
      </c>
      <c r="R75" s="36">
        <f t="shared" si="13"/>
        <v>2205537</v>
      </c>
      <c r="S75" s="36">
        <f t="shared" si="13"/>
        <v>1510084</v>
      </c>
      <c r="T75" s="37">
        <f t="shared" si="8"/>
        <v>0.73501019265908596</v>
      </c>
      <c r="U75" s="37">
        <f t="shared" si="9"/>
        <v>0.50324575455836973</v>
      </c>
      <c r="V75" s="36"/>
      <c r="W75" s="36"/>
      <c r="X75" s="36"/>
      <c r="Y75" s="36"/>
      <c r="Z75" s="36"/>
      <c r="AA75" s="37"/>
      <c r="AB75" s="37"/>
      <c r="AC75" s="36"/>
      <c r="AD75" s="36"/>
      <c r="AE75" s="36"/>
      <c r="AF75" s="37"/>
      <c r="AG75" s="37"/>
      <c r="AH75" s="39"/>
      <c r="AI75" s="39"/>
      <c r="AJ75" s="39"/>
      <c r="AK75" s="38"/>
      <c r="AL75" s="38"/>
      <c r="AM75" s="39"/>
      <c r="AN75" s="39"/>
      <c r="AO75" s="37"/>
      <c r="AP75" s="37"/>
      <c r="AQ75" s="37"/>
      <c r="AR75" s="37"/>
      <c r="AS75" s="37"/>
      <c r="AT75" s="37"/>
      <c r="AU75" s="38"/>
      <c r="AV75" s="38"/>
      <c r="AW75" s="30"/>
      <c r="AX75" s="32"/>
      <c r="AY75" s="32"/>
      <c r="AZ75" s="31"/>
      <c r="BA75" s="31"/>
      <c r="BB75" s="32"/>
      <c r="BC75" s="32"/>
      <c r="BD75" s="32"/>
      <c r="BE75" s="31"/>
      <c r="BF75" s="31"/>
      <c r="BG75" s="30"/>
      <c r="BH75" s="32"/>
      <c r="BI75" s="32"/>
      <c r="BJ75" s="31"/>
      <c r="BK75" s="31"/>
      <c r="BL75" s="30"/>
      <c r="BM75" s="32"/>
      <c r="BN75" s="32"/>
      <c r="BO75" s="31"/>
      <c r="BP75" s="31"/>
      <c r="BQ75" s="30"/>
      <c r="BR75" s="30"/>
      <c r="BS75" s="30"/>
      <c r="BT75" s="30"/>
      <c r="BU75" s="30"/>
      <c r="BV75" s="44"/>
      <c r="BW75" s="44"/>
      <c r="BX75" s="30"/>
      <c r="BY75" s="30"/>
      <c r="BZ75" s="45"/>
      <c r="CA75" s="31"/>
      <c r="CB75" s="31"/>
      <c r="CC75" s="31"/>
      <c r="CD75" s="31"/>
      <c r="CE75" s="30"/>
      <c r="CF75" s="30"/>
      <c r="CG75" s="30"/>
      <c r="CH75" s="30"/>
      <c r="CI75" s="30"/>
      <c r="CJ75" s="30"/>
    </row>
    <row r="76" spans="1:88" x14ac:dyDescent="0.25">
      <c r="A76" s="35">
        <v>44334</v>
      </c>
      <c r="B76" s="36">
        <v>112301</v>
      </c>
      <c r="C76" s="43">
        <v>129533</v>
      </c>
      <c r="D76" s="43">
        <v>114701</v>
      </c>
      <c r="E76" s="37">
        <f t="shared" si="0"/>
        <v>1.1534447600644695</v>
      </c>
      <c r="F76" s="37">
        <f t="shared" si="1"/>
        <v>1.0213711364992297</v>
      </c>
      <c r="G76" s="36">
        <v>911631</v>
      </c>
      <c r="H76" s="43">
        <v>586347</v>
      </c>
      <c r="I76" s="43">
        <v>510664</v>
      </c>
      <c r="J76" s="38">
        <f t="shared" si="2"/>
        <v>0.64318457797069206</v>
      </c>
      <c r="K76" s="38">
        <f t="shared" si="3"/>
        <v>0.56016524229649933</v>
      </c>
      <c r="L76" s="36">
        <v>1976757</v>
      </c>
      <c r="M76" s="43">
        <v>1507872</v>
      </c>
      <c r="N76" s="43">
        <v>915320</v>
      </c>
      <c r="O76" s="37">
        <f t="shared" si="4"/>
        <v>0.76280089054952127</v>
      </c>
      <c r="P76" s="37">
        <f t="shared" si="5"/>
        <v>0.46304123369741451</v>
      </c>
      <c r="Q76" s="36">
        <v>3000689</v>
      </c>
      <c r="R76" s="36">
        <f t="shared" si="13"/>
        <v>2223752</v>
      </c>
      <c r="S76" s="36">
        <f t="shared" si="13"/>
        <v>1540685</v>
      </c>
      <c r="T76" s="37">
        <f t="shared" si="8"/>
        <v>0.74108046518649551</v>
      </c>
      <c r="U76" s="37">
        <f t="shared" si="9"/>
        <v>0.51344374575305873</v>
      </c>
      <c r="V76" s="36"/>
      <c r="W76" s="36"/>
      <c r="X76" s="36"/>
      <c r="Y76" s="36"/>
      <c r="Z76" s="36"/>
      <c r="AA76" s="37"/>
      <c r="AB76" s="37"/>
      <c r="AC76" s="36"/>
      <c r="AD76" s="36"/>
      <c r="AE76" s="36"/>
      <c r="AF76" s="37"/>
      <c r="AG76" s="37"/>
      <c r="AH76" s="39"/>
      <c r="AI76" s="39"/>
      <c r="AJ76" s="39"/>
      <c r="AK76" s="38"/>
      <c r="AL76" s="38"/>
      <c r="AM76" s="39"/>
      <c r="AN76" s="39"/>
      <c r="AO76" s="37"/>
      <c r="AP76" s="37"/>
      <c r="AQ76" s="37"/>
      <c r="AR76" s="37"/>
      <c r="AS76" s="37"/>
      <c r="AT76" s="37"/>
      <c r="AU76" s="38"/>
      <c r="AV76" s="38"/>
      <c r="AW76" s="30"/>
      <c r="AX76" s="32"/>
      <c r="AY76" s="32"/>
      <c r="AZ76" s="31"/>
      <c r="BA76" s="31"/>
      <c r="BB76" s="32"/>
      <c r="BC76" s="32"/>
      <c r="BD76" s="32"/>
      <c r="BE76" s="31"/>
      <c r="BF76" s="31"/>
      <c r="BG76" s="30"/>
      <c r="BH76" s="32"/>
      <c r="BI76" s="32"/>
      <c r="BJ76" s="31"/>
      <c r="BK76" s="31"/>
      <c r="BL76" s="30"/>
      <c r="BM76" s="32"/>
      <c r="BN76" s="32"/>
      <c r="BO76" s="31"/>
      <c r="BP76" s="31"/>
      <c r="BQ76" s="30"/>
      <c r="BR76" s="30"/>
      <c r="BS76" s="30"/>
      <c r="BT76" s="30"/>
      <c r="BU76" s="30"/>
      <c r="BV76" s="44"/>
      <c r="BW76" s="44"/>
      <c r="BX76" s="30"/>
      <c r="BY76" s="30"/>
      <c r="BZ76" s="45"/>
      <c r="CA76" s="31"/>
      <c r="CB76" s="31"/>
      <c r="CC76" s="31"/>
      <c r="CD76" s="31"/>
      <c r="CE76" s="30"/>
      <c r="CF76" s="30"/>
      <c r="CG76" s="30"/>
      <c r="CH76" s="30"/>
      <c r="CI76" s="30"/>
      <c r="CJ76" s="30"/>
    </row>
    <row r="77" spans="1:88" x14ac:dyDescent="0.25">
      <c r="A77" s="35">
        <v>44335</v>
      </c>
      <c r="B77" s="36">
        <v>112301</v>
      </c>
      <c r="C77" s="43">
        <v>129714</v>
      </c>
      <c r="D77" s="43">
        <v>115004</v>
      </c>
      <c r="E77" s="37">
        <f t="shared" si="0"/>
        <v>1.1550564999421198</v>
      </c>
      <c r="F77" s="37">
        <f t="shared" si="1"/>
        <v>1.0240692424822575</v>
      </c>
      <c r="G77" s="36">
        <v>911631</v>
      </c>
      <c r="H77" s="43">
        <v>587128</v>
      </c>
      <c r="I77" s="43">
        <v>514002</v>
      </c>
      <c r="J77" s="38">
        <f t="shared" si="2"/>
        <v>0.64404128424768359</v>
      </c>
      <c r="K77" s="38">
        <f t="shared" si="3"/>
        <v>0.56382681150597114</v>
      </c>
      <c r="L77" s="36">
        <v>1976757</v>
      </c>
      <c r="M77" s="43">
        <v>1531144</v>
      </c>
      <c r="N77" s="43">
        <v>937777</v>
      </c>
      <c r="O77" s="37">
        <f t="shared" si="4"/>
        <v>0.77457370835160821</v>
      </c>
      <c r="P77" s="37">
        <f t="shared" si="5"/>
        <v>0.47440176005447304</v>
      </c>
      <c r="Q77" s="36">
        <v>3000689</v>
      </c>
      <c r="R77" s="36">
        <f t="shared" si="13"/>
        <v>2247986</v>
      </c>
      <c r="S77" s="36">
        <f t="shared" si="13"/>
        <v>1566783</v>
      </c>
      <c r="T77" s="37">
        <f t="shared" si="8"/>
        <v>0.7491566103651528</v>
      </c>
      <c r="U77" s="37">
        <f t="shared" si="9"/>
        <v>0.52214108159825956</v>
      </c>
      <c r="V77" s="36"/>
      <c r="W77" s="36"/>
      <c r="X77" s="36"/>
      <c r="Y77" s="36"/>
      <c r="Z77" s="36"/>
      <c r="AA77" s="37"/>
      <c r="AB77" s="37"/>
      <c r="AC77" s="36"/>
      <c r="AD77" s="36"/>
      <c r="AE77" s="36"/>
      <c r="AF77" s="37"/>
      <c r="AG77" s="37"/>
      <c r="AH77" s="39"/>
      <c r="AI77" s="39"/>
      <c r="AJ77" s="39"/>
      <c r="AK77" s="38"/>
      <c r="AL77" s="38"/>
      <c r="AM77" s="39"/>
      <c r="AN77" s="39"/>
      <c r="AO77" s="37"/>
      <c r="AP77" s="37"/>
      <c r="AQ77" s="37"/>
      <c r="AR77" s="37"/>
      <c r="AS77" s="37"/>
      <c r="AT77" s="37"/>
      <c r="AU77" s="38"/>
      <c r="AV77" s="38"/>
      <c r="AW77" s="30"/>
      <c r="AX77" s="32"/>
      <c r="AY77" s="32"/>
      <c r="AZ77" s="31"/>
      <c r="BA77" s="31"/>
      <c r="BB77" s="32"/>
      <c r="BC77" s="32"/>
      <c r="BD77" s="32"/>
      <c r="BE77" s="31"/>
      <c r="BF77" s="31"/>
      <c r="BG77" s="30"/>
      <c r="BH77" s="32"/>
      <c r="BI77" s="32"/>
      <c r="BJ77" s="31"/>
      <c r="BK77" s="31"/>
      <c r="BL77" s="30"/>
      <c r="BM77" s="32"/>
      <c r="BN77" s="32"/>
      <c r="BO77" s="31"/>
      <c r="BP77" s="31"/>
      <c r="BQ77" s="30"/>
      <c r="BR77" s="30"/>
      <c r="BS77" s="30"/>
      <c r="BT77" s="30"/>
      <c r="BU77" s="30"/>
      <c r="BV77" s="44"/>
      <c r="BW77" s="44"/>
      <c r="BX77" s="30"/>
      <c r="BY77" s="30"/>
      <c r="BZ77" s="45"/>
      <c r="CA77" s="31"/>
      <c r="CB77" s="31"/>
      <c r="CC77" s="31"/>
      <c r="CD77" s="31"/>
      <c r="CE77" s="30"/>
      <c r="CF77" s="30"/>
      <c r="CG77" s="30"/>
      <c r="CH77" s="30"/>
      <c r="CI77" s="30"/>
      <c r="CJ77" s="30"/>
    </row>
    <row r="78" spans="1:88" x14ac:dyDescent="0.25">
      <c r="A78" s="35">
        <v>44336</v>
      </c>
      <c r="B78" s="36">
        <v>112301</v>
      </c>
      <c r="C78" s="43">
        <v>129893</v>
      </c>
      <c r="D78" s="43">
        <v>115301</v>
      </c>
      <c r="E78" s="37">
        <f t="shared" si="0"/>
        <v>1.1566504305393541</v>
      </c>
      <c r="F78" s="37">
        <f t="shared" si="1"/>
        <v>1.0267139206240372</v>
      </c>
      <c r="G78" s="36">
        <v>911631</v>
      </c>
      <c r="H78" s="43">
        <v>587816</v>
      </c>
      <c r="I78" s="43">
        <v>517660</v>
      </c>
      <c r="J78" s="38">
        <f t="shared" si="2"/>
        <v>0.64479597556467472</v>
      </c>
      <c r="K78" s="38">
        <f t="shared" si="3"/>
        <v>0.5678393999326482</v>
      </c>
      <c r="L78" s="36">
        <v>1976757</v>
      </c>
      <c r="M78" s="43">
        <v>1557616</v>
      </c>
      <c r="N78" s="43">
        <v>966272</v>
      </c>
      <c r="O78" s="37">
        <f t="shared" si="4"/>
        <v>0.78796533918938949</v>
      </c>
      <c r="P78" s="37">
        <f t="shared" si="5"/>
        <v>0.48881678425825736</v>
      </c>
      <c r="Q78" s="36">
        <v>3000689</v>
      </c>
      <c r="R78" s="36">
        <f t="shared" si="13"/>
        <v>2275325</v>
      </c>
      <c r="S78" s="36">
        <f t="shared" si="13"/>
        <v>1599233</v>
      </c>
      <c r="T78" s="37">
        <f t="shared" si="8"/>
        <v>0.75826751789339053</v>
      </c>
      <c r="U78" s="37">
        <f t="shared" si="9"/>
        <v>0.53295526460756182</v>
      </c>
      <c r="V78" s="36"/>
      <c r="W78" s="36"/>
      <c r="X78" s="36"/>
      <c r="Y78" s="36"/>
      <c r="Z78" s="36"/>
      <c r="AA78" s="37"/>
      <c r="AB78" s="37"/>
      <c r="AC78" s="36"/>
      <c r="AD78" s="36"/>
      <c r="AE78" s="36"/>
      <c r="AF78" s="37"/>
      <c r="AG78" s="37"/>
      <c r="AH78" s="39"/>
      <c r="AI78" s="39"/>
      <c r="AJ78" s="39"/>
      <c r="AK78" s="38"/>
      <c r="AL78" s="38"/>
      <c r="AM78" s="39"/>
      <c r="AN78" s="39"/>
      <c r="AO78" s="37"/>
      <c r="AP78" s="37"/>
      <c r="AQ78" s="37"/>
      <c r="AR78" s="37"/>
      <c r="AS78" s="37"/>
      <c r="AT78" s="37"/>
      <c r="AU78" s="38"/>
      <c r="AV78" s="38"/>
      <c r="AW78" s="30"/>
      <c r="AX78" s="32"/>
      <c r="AY78" s="32"/>
      <c r="AZ78" s="31"/>
      <c r="BA78" s="31"/>
      <c r="BB78" s="32"/>
      <c r="BC78" s="32"/>
      <c r="BD78" s="32"/>
      <c r="BE78" s="31"/>
      <c r="BF78" s="31"/>
      <c r="BG78" s="30"/>
      <c r="BH78" s="32"/>
      <c r="BI78" s="32"/>
      <c r="BJ78" s="31"/>
      <c r="BK78" s="31"/>
      <c r="BL78" s="30"/>
      <c r="BM78" s="32"/>
      <c r="BN78" s="32"/>
      <c r="BO78" s="31"/>
      <c r="BP78" s="31"/>
      <c r="BQ78" s="30"/>
      <c r="BR78" s="30"/>
      <c r="BS78" s="30"/>
      <c r="BT78" s="30"/>
      <c r="BU78" s="30"/>
      <c r="BV78" s="44"/>
      <c r="BW78" s="44"/>
      <c r="BX78" s="30"/>
      <c r="BY78" s="30"/>
      <c r="BZ78" s="45"/>
      <c r="CA78" s="31"/>
      <c r="CB78" s="31"/>
      <c r="CC78" s="31"/>
      <c r="CD78" s="31"/>
      <c r="CE78" s="30"/>
      <c r="CF78" s="30"/>
      <c r="CG78" s="30"/>
      <c r="CH78" s="30"/>
      <c r="CI78" s="30"/>
      <c r="CJ78" s="30"/>
    </row>
    <row r="79" spans="1:88" x14ac:dyDescent="0.25">
      <c r="A79" s="35">
        <v>44337</v>
      </c>
      <c r="B79" s="36">
        <v>112301</v>
      </c>
      <c r="C79" s="43">
        <v>130014</v>
      </c>
      <c r="D79" s="43">
        <v>115625</v>
      </c>
      <c r="E79" s="37">
        <f t="shared" si="0"/>
        <v>1.1577278920045235</v>
      </c>
      <c r="F79" s="37">
        <f t="shared" si="1"/>
        <v>1.0295990240514332</v>
      </c>
      <c r="G79" s="36">
        <v>911631</v>
      </c>
      <c r="H79" s="43">
        <v>588442</v>
      </c>
      <c r="I79" s="43">
        <v>520855</v>
      </c>
      <c r="J79" s="38">
        <f t="shared" si="2"/>
        <v>0.6454826569083324</v>
      </c>
      <c r="K79" s="38">
        <f t="shared" si="3"/>
        <v>0.57134410742943142</v>
      </c>
      <c r="L79" s="36">
        <v>1976757</v>
      </c>
      <c r="M79" s="43">
        <v>1584442</v>
      </c>
      <c r="N79" s="43">
        <v>990835</v>
      </c>
      <c r="O79" s="37">
        <f t="shared" si="4"/>
        <v>0.80153605121924443</v>
      </c>
      <c r="P79" s="37">
        <f t="shared" si="5"/>
        <v>0.50124269194443227</v>
      </c>
      <c r="Q79" s="36">
        <v>3000689</v>
      </c>
      <c r="R79" s="36">
        <f t="shared" si="13"/>
        <v>2302898</v>
      </c>
      <c r="S79" s="36">
        <f t="shared" si="13"/>
        <v>1627315</v>
      </c>
      <c r="T79" s="37">
        <f t="shared" si="8"/>
        <v>0.76745640751174149</v>
      </c>
      <c r="U79" s="37">
        <f t="shared" si="9"/>
        <v>0.542313781934749</v>
      </c>
      <c r="V79" s="36"/>
      <c r="W79" s="36"/>
      <c r="X79" s="36"/>
      <c r="Y79" s="36"/>
      <c r="Z79" s="36"/>
      <c r="AA79" s="37"/>
      <c r="AB79" s="37"/>
      <c r="AC79" s="36"/>
      <c r="AD79" s="36"/>
      <c r="AE79" s="36"/>
      <c r="AF79" s="37"/>
      <c r="AG79" s="37"/>
      <c r="AH79" s="39"/>
      <c r="AI79" s="39"/>
      <c r="AJ79" s="39"/>
      <c r="AK79" s="38"/>
      <c r="AL79" s="38"/>
      <c r="AM79" s="39"/>
      <c r="AN79" s="39"/>
      <c r="AO79" s="37"/>
      <c r="AP79" s="37"/>
      <c r="AQ79" s="37"/>
      <c r="AR79" s="37"/>
      <c r="AS79" s="37"/>
      <c r="AT79" s="37"/>
      <c r="AU79" s="38"/>
      <c r="AV79" s="38"/>
      <c r="AW79" s="30"/>
      <c r="AX79" s="32"/>
      <c r="AY79" s="32"/>
      <c r="AZ79" s="31"/>
      <c r="BA79" s="31"/>
      <c r="BB79" s="32"/>
      <c r="BC79" s="32"/>
      <c r="BD79" s="32"/>
      <c r="BE79" s="31"/>
      <c r="BF79" s="31"/>
      <c r="BG79" s="30"/>
      <c r="BH79" s="32"/>
      <c r="BI79" s="32"/>
      <c r="BJ79" s="31"/>
      <c r="BK79" s="31"/>
      <c r="BL79" s="30"/>
      <c r="BM79" s="32"/>
      <c r="BN79" s="32"/>
      <c r="BO79" s="31"/>
      <c r="BP79" s="31"/>
      <c r="BQ79" s="30"/>
      <c r="BR79" s="30"/>
      <c r="BS79" s="30"/>
      <c r="BT79" s="30"/>
      <c r="BU79" s="30"/>
      <c r="BV79" s="44"/>
      <c r="BW79" s="44"/>
      <c r="BX79" s="30"/>
      <c r="BY79" s="30"/>
      <c r="BZ79" s="45"/>
      <c r="CA79" s="31"/>
      <c r="CB79" s="31"/>
      <c r="CC79" s="31"/>
      <c r="CD79" s="31"/>
      <c r="CE79" s="30"/>
      <c r="CF79" s="30"/>
      <c r="CG79" s="30"/>
      <c r="CH79" s="30"/>
      <c r="CI79" s="30"/>
      <c r="CJ79" s="30"/>
    </row>
    <row r="80" spans="1:88" x14ac:dyDescent="0.25">
      <c r="A80" s="35">
        <v>44338</v>
      </c>
      <c r="B80" s="36">
        <v>112301</v>
      </c>
      <c r="C80" s="43">
        <v>130055</v>
      </c>
      <c r="D80" s="43">
        <v>115679</v>
      </c>
      <c r="E80" s="37">
        <f t="shared" si="0"/>
        <v>1.1580929822530521</v>
      </c>
      <c r="F80" s="37">
        <f t="shared" si="1"/>
        <v>1.0300798746226658</v>
      </c>
      <c r="G80" s="36">
        <v>911631</v>
      </c>
      <c r="H80" s="43">
        <v>588873</v>
      </c>
      <c r="I80" s="43">
        <v>521910</v>
      </c>
      <c r="J80" s="38">
        <f t="shared" si="2"/>
        <v>0.64595543591650573</v>
      </c>
      <c r="K80" s="38">
        <f t="shared" si="3"/>
        <v>0.57250137391115485</v>
      </c>
      <c r="L80" s="36">
        <v>1976757</v>
      </c>
      <c r="M80" s="43">
        <v>1597118</v>
      </c>
      <c r="N80" s="43">
        <v>1007097</v>
      </c>
      <c r="O80" s="37">
        <f t="shared" si="4"/>
        <v>0.8079485743568886</v>
      </c>
      <c r="P80" s="37">
        <f t="shared" si="5"/>
        <v>0.50946929744020131</v>
      </c>
      <c r="Q80" s="36">
        <v>3000689</v>
      </c>
      <c r="R80" s="36">
        <f t="shared" si="13"/>
        <v>2316046</v>
      </c>
      <c r="S80" s="36">
        <f t="shared" si="13"/>
        <v>1644686</v>
      </c>
      <c r="T80" s="37">
        <f t="shared" si="8"/>
        <v>0.7718380678570822</v>
      </c>
      <c r="U80" s="37">
        <f t="shared" si="9"/>
        <v>0.54810278572687809</v>
      </c>
      <c r="V80" s="36"/>
      <c r="W80" s="36"/>
      <c r="X80" s="36"/>
      <c r="Y80" s="36"/>
      <c r="Z80" s="36"/>
      <c r="AA80" s="37"/>
      <c r="AB80" s="37"/>
      <c r="AC80" s="36"/>
      <c r="AD80" s="36"/>
      <c r="AE80" s="36"/>
      <c r="AF80" s="37"/>
      <c r="AG80" s="37"/>
      <c r="AH80" s="39"/>
      <c r="AI80" s="39"/>
      <c r="AJ80" s="39"/>
      <c r="AK80" s="38"/>
      <c r="AL80" s="38"/>
      <c r="AM80" s="39"/>
      <c r="AN80" s="39"/>
      <c r="AO80" s="37"/>
      <c r="AP80" s="37"/>
      <c r="AQ80" s="37"/>
      <c r="AR80" s="37"/>
      <c r="AS80" s="37"/>
      <c r="AT80" s="37"/>
      <c r="AU80" s="38"/>
      <c r="AV80" s="38"/>
      <c r="AW80" s="30"/>
      <c r="AX80" s="32"/>
      <c r="AY80" s="32"/>
      <c r="AZ80" s="31"/>
      <c r="BA80" s="31"/>
      <c r="BB80" s="32"/>
      <c r="BC80" s="32"/>
      <c r="BD80" s="32"/>
      <c r="BE80" s="31"/>
      <c r="BF80" s="31"/>
      <c r="BG80" s="30"/>
      <c r="BH80" s="32"/>
      <c r="BI80" s="32"/>
      <c r="BJ80" s="31"/>
      <c r="BK80" s="31"/>
      <c r="BL80" s="30"/>
      <c r="BM80" s="32"/>
      <c r="BN80" s="32"/>
      <c r="BO80" s="31"/>
      <c r="BP80" s="31"/>
      <c r="BQ80" s="30"/>
      <c r="BR80" s="30"/>
      <c r="BS80" s="30"/>
      <c r="BT80" s="30"/>
      <c r="BU80" s="30"/>
      <c r="BV80" s="44"/>
      <c r="BW80" s="44"/>
      <c r="BX80" s="30"/>
      <c r="BY80" s="30"/>
      <c r="BZ80" s="45"/>
      <c r="CA80" s="31"/>
      <c r="CB80" s="31"/>
      <c r="CC80" s="31"/>
      <c r="CD80" s="31"/>
      <c r="CE80" s="30"/>
      <c r="CF80" s="30"/>
      <c r="CG80" s="30"/>
      <c r="CH80" s="30"/>
      <c r="CI80" s="30"/>
      <c r="CJ80" s="30"/>
    </row>
    <row r="81" spans="1:88" x14ac:dyDescent="0.25">
      <c r="A81" s="35">
        <v>44339</v>
      </c>
      <c r="B81" s="36">
        <v>112301</v>
      </c>
      <c r="C81" s="43">
        <v>130055</v>
      </c>
      <c r="D81" s="43">
        <v>115685</v>
      </c>
      <c r="E81" s="37">
        <f t="shared" si="0"/>
        <v>1.1580929822530521</v>
      </c>
      <c r="F81" s="37">
        <f t="shared" si="1"/>
        <v>1.0301333024639139</v>
      </c>
      <c r="G81" s="36">
        <v>911631</v>
      </c>
      <c r="H81" s="43">
        <v>589306</v>
      </c>
      <c r="I81" s="43">
        <v>522510</v>
      </c>
      <c r="J81" s="38">
        <f t="shared" si="2"/>
        <v>0.64643040879478653</v>
      </c>
      <c r="K81" s="38">
        <f t="shared" si="3"/>
        <v>0.57315953494341465</v>
      </c>
      <c r="L81" s="36">
        <v>1976757</v>
      </c>
      <c r="M81" s="43">
        <v>1605233</v>
      </c>
      <c r="N81" s="43">
        <v>1018653</v>
      </c>
      <c r="O81" s="37">
        <f t="shared" si="4"/>
        <v>0.81205378303959463</v>
      </c>
      <c r="P81" s="37">
        <f t="shared" si="5"/>
        <v>0.51531523601535245</v>
      </c>
      <c r="Q81" s="36">
        <v>3000689</v>
      </c>
      <c r="R81" s="36">
        <f t="shared" si="13"/>
        <v>2324594</v>
      </c>
      <c r="S81" s="36">
        <f t="shared" si="13"/>
        <v>1656848</v>
      </c>
      <c r="T81" s="37">
        <f t="shared" si="8"/>
        <v>0.77468674694378525</v>
      </c>
      <c r="U81" s="37">
        <f t="shared" si="9"/>
        <v>0.5521558548719977</v>
      </c>
      <c r="V81" s="36"/>
      <c r="W81" s="36"/>
      <c r="X81" s="36"/>
      <c r="Y81" s="36"/>
      <c r="Z81" s="36"/>
      <c r="AA81" s="37"/>
      <c r="AB81" s="37"/>
      <c r="AC81" s="36"/>
      <c r="AD81" s="36"/>
      <c r="AE81" s="36"/>
      <c r="AF81" s="37"/>
      <c r="AG81" s="37"/>
      <c r="AH81" s="39"/>
      <c r="AI81" s="39"/>
      <c r="AJ81" s="39"/>
      <c r="AK81" s="38"/>
      <c r="AL81" s="38"/>
      <c r="AM81" s="39"/>
      <c r="AN81" s="39"/>
      <c r="AO81" s="37"/>
      <c r="AP81" s="37"/>
      <c r="AQ81" s="37"/>
      <c r="AR81" s="37"/>
      <c r="AS81" s="37"/>
      <c r="AT81" s="37"/>
      <c r="AU81" s="38"/>
      <c r="AV81" s="38"/>
      <c r="AW81" s="30"/>
      <c r="AX81" s="32"/>
      <c r="AY81" s="32"/>
      <c r="AZ81" s="31"/>
      <c r="BA81" s="31"/>
      <c r="BB81" s="32"/>
      <c r="BC81" s="32"/>
      <c r="BD81" s="32"/>
      <c r="BE81" s="31"/>
      <c r="BF81" s="31"/>
      <c r="BG81" s="30"/>
      <c r="BH81" s="32"/>
      <c r="BI81" s="32"/>
      <c r="BJ81" s="31"/>
      <c r="BK81" s="31"/>
      <c r="BL81" s="30"/>
      <c r="BM81" s="32"/>
      <c r="BN81" s="32"/>
      <c r="BO81" s="31"/>
      <c r="BP81" s="31"/>
      <c r="BQ81" s="30"/>
      <c r="BR81" s="30"/>
      <c r="BS81" s="30"/>
      <c r="BT81" s="30"/>
      <c r="BU81" s="30"/>
      <c r="BV81" s="44"/>
      <c r="BW81" s="44"/>
      <c r="BX81" s="30"/>
      <c r="BY81" s="30"/>
      <c r="BZ81" s="45"/>
      <c r="CA81" s="31"/>
      <c r="CB81" s="31"/>
      <c r="CC81" s="31"/>
      <c r="CD81" s="31"/>
      <c r="CE81" s="30"/>
      <c r="CF81" s="30"/>
      <c r="CG81" s="30"/>
      <c r="CH81" s="30"/>
      <c r="CI81" s="30"/>
      <c r="CJ81" s="30"/>
    </row>
    <row r="82" spans="1:88" x14ac:dyDescent="0.25">
      <c r="A82" s="35">
        <v>44340</v>
      </c>
      <c r="B82" s="36">
        <v>112301</v>
      </c>
      <c r="C82" s="43">
        <v>130064</v>
      </c>
      <c r="D82" s="43">
        <v>115709</v>
      </c>
      <c r="E82" s="37">
        <f t="shared" si="0"/>
        <v>1.1581731240149242</v>
      </c>
      <c r="F82" s="37">
        <f t="shared" si="1"/>
        <v>1.0303470138289061</v>
      </c>
      <c r="G82" s="36">
        <v>911631</v>
      </c>
      <c r="H82" s="43">
        <v>589583</v>
      </c>
      <c r="I82" s="43">
        <v>523390</v>
      </c>
      <c r="J82" s="38">
        <f t="shared" si="2"/>
        <v>0.64673425980467969</v>
      </c>
      <c r="K82" s="38">
        <f t="shared" si="3"/>
        <v>0.57412483779072887</v>
      </c>
      <c r="L82" s="36">
        <v>1976757</v>
      </c>
      <c r="M82" s="43">
        <v>1609867</v>
      </c>
      <c r="N82" s="43">
        <v>1024668</v>
      </c>
      <c r="O82" s="37">
        <f t="shared" si="4"/>
        <v>0.81439802666690952</v>
      </c>
      <c r="P82" s="37">
        <f t="shared" si="5"/>
        <v>0.51835809864338411</v>
      </c>
      <c r="Q82" s="36">
        <v>3000689</v>
      </c>
      <c r="R82" s="36">
        <f t="shared" ref="R82:S95" si="14">C82+H82+M82</f>
        <v>2329514</v>
      </c>
      <c r="S82" s="36">
        <f t="shared" si="14"/>
        <v>1663767</v>
      </c>
      <c r="T82" s="37">
        <f t="shared" si="8"/>
        <v>0.77632637037693675</v>
      </c>
      <c r="U82" s="37">
        <f t="shared" si="9"/>
        <v>0.55446165863906594</v>
      </c>
      <c r="V82" s="36"/>
      <c r="W82" s="36"/>
      <c r="X82" s="36"/>
      <c r="Y82" s="36"/>
      <c r="Z82" s="36"/>
      <c r="AA82" s="37"/>
      <c r="AB82" s="37"/>
      <c r="AC82" s="36"/>
      <c r="AD82" s="36"/>
      <c r="AE82" s="36"/>
      <c r="AF82" s="37"/>
      <c r="AG82" s="37"/>
      <c r="AH82" s="39"/>
      <c r="AI82" s="39"/>
      <c r="AJ82" s="39"/>
      <c r="AK82" s="38"/>
      <c r="AL82" s="38"/>
      <c r="AM82" s="39"/>
      <c r="AN82" s="39"/>
      <c r="AO82" s="37"/>
      <c r="AP82" s="37"/>
      <c r="AQ82" s="37"/>
      <c r="AR82" s="37"/>
      <c r="AS82" s="37"/>
      <c r="AT82" s="37"/>
      <c r="AU82" s="38"/>
      <c r="AV82" s="38"/>
      <c r="AW82" s="30"/>
      <c r="AX82" s="32"/>
      <c r="AY82" s="32"/>
      <c r="AZ82" s="31"/>
      <c r="BA82" s="31"/>
      <c r="BB82" s="32"/>
      <c r="BC82" s="32"/>
      <c r="BD82" s="32"/>
      <c r="BE82" s="31"/>
      <c r="BF82" s="31"/>
      <c r="BG82" s="30"/>
      <c r="BH82" s="32"/>
      <c r="BI82" s="32"/>
      <c r="BJ82" s="31"/>
      <c r="BK82" s="31"/>
      <c r="BL82" s="30"/>
      <c r="BM82" s="32"/>
      <c r="BN82" s="32"/>
      <c r="BO82" s="31"/>
      <c r="BP82" s="31"/>
      <c r="BQ82" s="30"/>
      <c r="BR82" s="30"/>
      <c r="BS82" s="30"/>
      <c r="BT82" s="30"/>
      <c r="BU82" s="30"/>
      <c r="BV82" s="44"/>
      <c r="BW82" s="44"/>
      <c r="BX82" s="30"/>
      <c r="BY82" s="30"/>
      <c r="BZ82" s="45"/>
      <c r="CA82" s="31"/>
      <c r="CB82" s="31"/>
      <c r="CC82" s="31"/>
      <c r="CD82" s="31"/>
      <c r="CE82" s="30"/>
      <c r="CF82" s="30"/>
      <c r="CG82" s="30"/>
      <c r="CH82" s="30"/>
      <c r="CI82" s="30"/>
      <c r="CJ82" s="30"/>
    </row>
    <row r="83" spans="1:88" x14ac:dyDescent="0.25">
      <c r="A83" s="35">
        <v>44341</v>
      </c>
      <c r="B83" s="36">
        <v>112301</v>
      </c>
      <c r="C83" s="43">
        <v>130238</v>
      </c>
      <c r="D83" s="43">
        <v>116082</v>
      </c>
      <c r="E83" s="37">
        <f t="shared" si="0"/>
        <v>1.1597225314111184</v>
      </c>
      <c r="F83" s="37">
        <f t="shared" si="1"/>
        <v>1.0336684446264948</v>
      </c>
      <c r="G83" s="36">
        <v>911631</v>
      </c>
      <c r="H83" s="43">
        <v>590267</v>
      </c>
      <c r="I83" s="43">
        <v>526945</v>
      </c>
      <c r="J83" s="38">
        <f t="shared" si="2"/>
        <v>0.64748456338145588</v>
      </c>
      <c r="K83" s="38">
        <f t="shared" si="3"/>
        <v>0.57802444190686797</v>
      </c>
      <c r="L83" s="36">
        <v>1976757</v>
      </c>
      <c r="M83" s="43">
        <v>1652727</v>
      </c>
      <c r="N83" s="43">
        <v>1061588</v>
      </c>
      <c r="O83" s="37">
        <f t="shared" si="4"/>
        <v>0.83608000376374025</v>
      </c>
      <c r="P83" s="37">
        <f t="shared" si="5"/>
        <v>0.5370351540427073</v>
      </c>
      <c r="Q83" s="36">
        <v>3000689</v>
      </c>
      <c r="R83" s="36">
        <f t="shared" si="14"/>
        <v>2373232</v>
      </c>
      <c r="S83" s="36">
        <f t="shared" si="14"/>
        <v>1704615</v>
      </c>
      <c r="T83" s="37">
        <f t="shared" si="8"/>
        <v>0.7908956909563104</v>
      </c>
      <c r="U83" s="37">
        <f t="shared" si="9"/>
        <v>0.56807453221576776</v>
      </c>
      <c r="V83" s="36"/>
      <c r="W83" s="36"/>
      <c r="X83" s="36"/>
      <c r="Y83" s="36"/>
      <c r="Z83" s="36"/>
      <c r="AA83" s="37"/>
      <c r="AB83" s="37"/>
      <c r="AC83" s="36"/>
      <c r="AD83" s="36"/>
      <c r="AE83" s="36"/>
      <c r="AF83" s="37"/>
      <c r="AG83" s="37"/>
      <c r="AH83" s="39"/>
      <c r="AI83" s="39"/>
      <c r="AJ83" s="39"/>
      <c r="AK83" s="38"/>
      <c r="AL83" s="38"/>
      <c r="AM83" s="39"/>
      <c r="AN83" s="39"/>
      <c r="AO83" s="37"/>
      <c r="AP83" s="37"/>
      <c r="AQ83" s="37"/>
      <c r="AR83" s="37"/>
      <c r="AS83" s="37"/>
      <c r="AT83" s="37"/>
      <c r="AU83" s="38"/>
      <c r="AV83" s="38"/>
      <c r="AW83" s="30"/>
      <c r="AX83" s="32"/>
      <c r="AY83" s="32"/>
      <c r="AZ83" s="31"/>
      <c r="BA83" s="31"/>
      <c r="BB83" s="32"/>
      <c r="BC83" s="32"/>
      <c r="BD83" s="32"/>
      <c r="BE83" s="31"/>
      <c r="BF83" s="31"/>
      <c r="BG83" s="30"/>
      <c r="BH83" s="32"/>
      <c r="BI83" s="32"/>
      <c r="BJ83" s="31"/>
      <c r="BK83" s="31"/>
      <c r="BL83" s="30"/>
      <c r="BM83" s="32"/>
      <c r="BN83" s="32"/>
      <c r="BO83" s="31"/>
      <c r="BP83" s="31"/>
      <c r="BQ83" s="30"/>
      <c r="BR83" s="30"/>
      <c r="BS83" s="30"/>
      <c r="BT83" s="30"/>
      <c r="BU83" s="30"/>
      <c r="BV83" s="44"/>
      <c r="BW83" s="44"/>
      <c r="BX83" s="30"/>
      <c r="BY83" s="30"/>
      <c r="BZ83" s="45"/>
      <c r="CA83" s="31"/>
      <c r="CB83" s="31"/>
      <c r="CC83" s="31"/>
      <c r="CD83" s="31"/>
      <c r="CE83" s="30"/>
      <c r="CF83" s="30"/>
      <c r="CG83" s="30"/>
      <c r="CH83" s="30"/>
      <c r="CI83" s="30"/>
      <c r="CJ83" s="30"/>
    </row>
    <row r="84" spans="1:88" x14ac:dyDescent="0.25">
      <c r="A84" s="35">
        <v>44342</v>
      </c>
      <c r="B84" s="36">
        <v>112301</v>
      </c>
      <c r="C84" s="43">
        <v>130312</v>
      </c>
      <c r="D84" s="43">
        <v>116230</v>
      </c>
      <c r="E84" s="37">
        <f t="shared" si="0"/>
        <v>1.1603814747865113</v>
      </c>
      <c r="F84" s="37">
        <f t="shared" si="1"/>
        <v>1.0349863313772807</v>
      </c>
      <c r="G84" s="36">
        <v>911631</v>
      </c>
      <c r="H84" s="43">
        <v>591012</v>
      </c>
      <c r="I84" s="43">
        <v>528669</v>
      </c>
      <c r="J84" s="38">
        <f t="shared" si="2"/>
        <v>0.64830177999651173</v>
      </c>
      <c r="K84" s="38">
        <f t="shared" si="3"/>
        <v>0.57991555793956107</v>
      </c>
      <c r="L84" s="36">
        <v>1976757</v>
      </c>
      <c r="M84" s="43">
        <v>1676765</v>
      </c>
      <c r="N84" s="43">
        <v>1087265</v>
      </c>
      <c r="O84" s="37">
        <f t="shared" si="4"/>
        <v>0.84824032493624657</v>
      </c>
      <c r="P84" s="37">
        <f t="shared" si="5"/>
        <v>0.55002461101693334</v>
      </c>
      <c r="Q84" s="36">
        <v>3000689</v>
      </c>
      <c r="R84" s="36">
        <f t="shared" si="14"/>
        <v>2398089</v>
      </c>
      <c r="S84" s="36">
        <f t="shared" si="14"/>
        <v>1732164</v>
      </c>
      <c r="T84" s="37">
        <f t="shared" si="8"/>
        <v>0.79917945511847444</v>
      </c>
      <c r="U84" s="37">
        <f t="shared" si="9"/>
        <v>0.57725542367103022</v>
      </c>
      <c r="V84" s="36"/>
      <c r="W84" s="36"/>
      <c r="X84" s="36"/>
      <c r="Y84" s="36"/>
      <c r="Z84" s="36"/>
      <c r="AA84" s="37"/>
      <c r="AB84" s="37"/>
      <c r="AC84" s="36"/>
      <c r="AD84" s="36"/>
      <c r="AE84" s="36"/>
      <c r="AF84" s="37"/>
      <c r="AG84" s="37"/>
      <c r="AH84" s="39"/>
      <c r="AI84" s="39"/>
      <c r="AJ84" s="39"/>
      <c r="AK84" s="38"/>
      <c r="AL84" s="38"/>
      <c r="AM84" s="39"/>
      <c r="AN84" s="39"/>
      <c r="AO84" s="37"/>
      <c r="AP84" s="37"/>
      <c r="AQ84" s="37"/>
      <c r="AR84" s="37"/>
      <c r="AS84" s="37"/>
      <c r="AT84" s="37"/>
      <c r="AU84" s="38"/>
      <c r="AV84" s="38"/>
      <c r="AW84" s="30"/>
      <c r="AX84" s="32"/>
      <c r="AY84" s="32"/>
      <c r="AZ84" s="31"/>
      <c r="BA84" s="31"/>
      <c r="BB84" s="32"/>
      <c r="BC84" s="32"/>
      <c r="BD84" s="32"/>
      <c r="BE84" s="31"/>
      <c r="BF84" s="31"/>
      <c r="BG84" s="30"/>
      <c r="BH84" s="32"/>
      <c r="BI84" s="32"/>
      <c r="BJ84" s="31"/>
      <c r="BK84" s="31"/>
      <c r="BL84" s="30"/>
      <c r="BM84" s="32"/>
      <c r="BN84" s="32"/>
      <c r="BO84" s="31"/>
      <c r="BP84" s="31"/>
      <c r="BQ84" s="30"/>
      <c r="BR84" s="30"/>
      <c r="BS84" s="30"/>
      <c r="BT84" s="30"/>
      <c r="BU84" s="30"/>
      <c r="BV84" s="44"/>
      <c r="BW84" s="44"/>
      <c r="BX84" s="30"/>
      <c r="BY84" s="30"/>
      <c r="BZ84" s="45"/>
      <c r="CA84" s="31"/>
      <c r="CB84" s="31"/>
      <c r="CC84" s="31"/>
      <c r="CD84" s="31"/>
      <c r="CE84" s="30"/>
      <c r="CF84" s="30"/>
      <c r="CG84" s="30"/>
      <c r="CH84" s="30"/>
      <c r="CI84" s="30"/>
      <c r="CJ84" s="30"/>
    </row>
    <row r="85" spans="1:88" x14ac:dyDescent="0.25">
      <c r="A85" s="35">
        <v>44343</v>
      </c>
      <c r="B85" s="36">
        <v>112301</v>
      </c>
      <c r="C85" s="43">
        <v>130439</v>
      </c>
      <c r="D85" s="43">
        <v>116619</v>
      </c>
      <c r="E85" s="37">
        <f t="shared" si="0"/>
        <v>1.1615123640929288</v>
      </c>
      <c r="F85" s="37">
        <f t="shared" si="1"/>
        <v>1.0384502364181976</v>
      </c>
      <c r="G85" s="36">
        <v>911631</v>
      </c>
      <c r="H85" s="43">
        <v>591661</v>
      </c>
      <c r="I85" s="43">
        <v>531718</v>
      </c>
      <c r="J85" s="38">
        <f t="shared" si="2"/>
        <v>0.64901369084640603</v>
      </c>
      <c r="K85" s="38">
        <f t="shared" si="3"/>
        <v>0.58326011291849444</v>
      </c>
      <c r="L85" s="36">
        <v>1976757</v>
      </c>
      <c r="M85" s="43">
        <v>1707434</v>
      </c>
      <c r="N85" s="43">
        <v>1121955</v>
      </c>
      <c r="O85" s="37">
        <f t="shared" si="4"/>
        <v>0.86375513024615569</v>
      </c>
      <c r="P85" s="37">
        <f t="shared" si="5"/>
        <v>0.56757355608200699</v>
      </c>
      <c r="Q85" s="36">
        <v>3000689</v>
      </c>
      <c r="R85" s="36">
        <f t="shared" si="14"/>
        <v>2429534</v>
      </c>
      <c r="S85" s="36">
        <f t="shared" si="14"/>
        <v>1770292</v>
      </c>
      <c r="T85" s="37">
        <f t="shared" si="8"/>
        <v>0.80965871504844389</v>
      </c>
      <c r="U85" s="37">
        <f t="shared" si="9"/>
        <v>0.58996183876436381</v>
      </c>
      <c r="V85" s="36"/>
      <c r="W85" s="36"/>
      <c r="X85" s="36"/>
      <c r="Y85" s="36"/>
      <c r="Z85" s="36"/>
      <c r="AA85" s="37"/>
      <c r="AB85" s="37"/>
      <c r="AC85" s="36"/>
      <c r="AD85" s="36"/>
      <c r="AE85" s="36"/>
      <c r="AF85" s="37"/>
      <c r="AG85" s="37"/>
      <c r="AH85" s="39"/>
      <c r="AI85" s="39"/>
      <c r="AJ85" s="39"/>
      <c r="AK85" s="38"/>
      <c r="AL85" s="38"/>
      <c r="AM85" s="39"/>
      <c r="AN85" s="39"/>
      <c r="AO85" s="37"/>
      <c r="AP85" s="37"/>
      <c r="AQ85" s="37"/>
      <c r="AR85" s="37"/>
      <c r="AS85" s="37"/>
      <c r="AT85" s="37"/>
      <c r="AU85" s="38"/>
      <c r="AV85" s="38"/>
      <c r="AW85" s="30"/>
      <c r="AX85" s="32"/>
      <c r="AY85" s="32"/>
      <c r="AZ85" s="31"/>
      <c r="BA85" s="31"/>
      <c r="BB85" s="32"/>
      <c r="BC85" s="32"/>
      <c r="BD85" s="32"/>
      <c r="BE85" s="31"/>
      <c r="BF85" s="31"/>
      <c r="BG85" s="30"/>
      <c r="BH85" s="32"/>
      <c r="BI85" s="32"/>
      <c r="BJ85" s="31"/>
      <c r="BK85" s="31"/>
      <c r="BL85" s="30"/>
      <c r="BM85" s="32"/>
      <c r="BN85" s="32"/>
      <c r="BO85" s="31"/>
      <c r="BP85" s="31"/>
      <c r="BQ85" s="30"/>
      <c r="BR85" s="30"/>
      <c r="BS85" s="30"/>
      <c r="BT85" s="30"/>
      <c r="BU85" s="30"/>
      <c r="BV85" s="44"/>
      <c r="BW85" s="44"/>
      <c r="BX85" s="30"/>
      <c r="BY85" s="30"/>
      <c r="BZ85" s="45"/>
      <c r="CA85" s="31"/>
      <c r="CB85" s="31"/>
      <c r="CC85" s="31"/>
      <c r="CD85" s="31"/>
      <c r="CE85" s="30"/>
      <c r="CF85" s="30"/>
      <c r="CG85" s="30"/>
      <c r="CH85" s="30"/>
      <c r="CI85" s="30"/>
      <c r="CJ85" s="30"/>
    </row>
    <row r="86" spans="1:88" x14ac:dyDescent="0.25">
      <c r="A86" s="35">
        <v>44344</v>
      </c>
      <c r="B86" s="36">
        <v>112301</v>
      </c>
      <c r="C86" s="43">
        <v>133442</v>
      </c>
      <c r="D86" s="43">
        <v>119578</v>
      </c>
      <c r="E86" s="37">
        <f t="shared" si="0"/>
        <v>1.18825299863759</v>
      </c>
      <c r="F86" s="37">
        <f t="shared" si="1"/>
        <v>1.0647990667937062</v>
      </c>
      <c r="G86" s="36">
        <v>911631</v>
      </c>
      <c r="H86" s="43">
        <v>591661</v>
      </c>
      <c r="I86" s="43">
        <v>531718</v>
      </c>
      <c r="J86" s="38">
        <f t="shared" si="2"/>
        <v>0.64901369084640603</v>
      </c>
      <c r="K86" s="38">
        <f t="shared" si="3"/>
        <v>0.58326011291849444</v>
      </c>
      <c r="L86" s="36">
        <v>1976757</v>
      </c>
      <c r="M86" s="43">
        <v>1707434</v>
      </c>
      <c r="N86" s="43">
        <v>1121955</v>
      </c>
      <c r="O86" s="37">
        <f t="shared" si="4"/>
        <v>0.86375513024615569</v>
      </c>
      <c r="P86" s="37">
        <f t="shared" si="5"/>
        <v>0.56757355608200699</v>
      </c>
      <c r="Q86" s="36">
        <v>3000689</v>
      </c>
      <c r="R86" s="36">
        <f t="shared" si="14"/>
        <v>2432537</v>
      </c>
      <c r="S86" s="36">
        <f t="shared" si="14"/>
        <v>1773251</v>
      </c>
      <c r="T86" s="37">
        <f t="shared" si="8"/>
        <v>0.81065948520489794</v>
      </c>
      <c r="U86" s="37">
        <f t="shared" si="9"/>
        <v>0.59094794562182218</v>
      </c>
      <c r="V86" s="36"/>
      <c r="W86" s="36"/>
      <c r="X86" s="36"/>
      <c r="Y86" s="36"/>
      <c r="Z86" s="36"/>
      <c r="AA86" s="37"/>
      <c r="AB86" s="37"/>
      <c r="AC86" s="36"/>
      <c r="AD86" s="36"/>
      <c r="AE86" s="36"/>
      <c r="AF86" s="37"/>
      <c r="AG86" s="37"/>
      <c r="AH86" s="39"/>
      <c r="AI86" s="39"/>
      <c r="AJ86" s="39"/>
      <c r="AK86" s="38"/>
      <c r="AL86" s="38"/>
      <c r="AM86" s="39"/>
      <c r="AN86" s="39"/>
      <c r="AO86" s="37"/>
      <c r="AP86" s="37"/>
      <c r="AQ86" s="37"/>
      <c r="AR86" s="37"/>
      <c r="AS86" s="37"/>
      <c r="AT86" s="37"/>
      <c r="AU86" s="38"/>
      <c r="AV86" s="38"/>
      <c r="AW86" s="30"/>
      <c r="AX86" s="32"/>
      <c r="AY86" s="32"/>
      <c r="AZ86" s="31"/>
      <c r="BA86" s="31"/>
      <c r="BB86" s="32"/>
      <c r="BC86" s="32"/>
      <c r="BD86" s="32"/>
      <c r="BE86" s="31"/>
      <c r="BF86" s="31"/>
      <c r="BG86" s="30"/>
      <c r="BH86" s="32"/>
      <c r="BI86" s="32"/>
      <c r="BJ86" s="31"/>
      <c r="BK86" s="31"/>
      <c r="BL86" s="30"/>
      <c r="BM86" s="32"/>
      <c r="BN86" s="32"/>
      <c r="BO86" s="31"/>
      <c r="BP86" s="31"/>
      <c r="BQ86" s="30"/>
      <c r="BR86" s="30"/>
      <c r="BS86" s="30"/>
      <c r="BT86" s="30"/>
      <c r="BU86" s="30"/>
      <c r="BV86" s="44"/>
      <c r="BW86" s="44"/>
      <c r="BX86" s="30"/>
      <c r="BY86" s="30"/>
      <c r="BZ86" s="45"/>
      <c r="CA86" s="31"/>
      <c r="CB86" s="31"/>
      <c r="CC86" s="31"/>
      <c r="CD86" s="31"/>
      <c r="CE86" s="30"/>
      <c r="CF86" s="30"/>
      <c r="CG86" s="30"/>
      <c r="CH86" s="30"/>
      <c r="CI86" s="30"/>
      <c r="CJ86" s="30"/>
    </row>
    <row r="87" spans="1:88" x14ac:dyDescent="0.25">
      <c r="A87" s="35">
        <v>44345</v>
      </c>
      <c r="B87" s="36">
        <v>112301</v>
      </c>
      <c r="C87" s="43">
        <v>133442</v>
      </c>
      <c r="D87" s="43">
        <v>119578</v>
      </c>
      <c r="E87" s="37">
        <f t="shared" si="0"/>
        <v>1.18825299863759</v>
      </c>
      <c r="F87" s="37">
        <f t="shared" si="1"/>
        <v>1.0647990667937062</v>
      </c>
      <c r="G87" s="36">
        <v>911631</v>
      </c>
      <c r="H87" s="43">
        <v>591661</v>
      </c>
      <c r="I87" s="43">
        <v>531718</v>
      </c>
      <c r="J87" s="38">
        <f t="shared" si="2"/>
        <v>0.64901369084640603</v>
      </c>
      <c r="K87" s="38">
        <f t="shared" si="3"/>
        <v>0.58326011291849444</v>
      </c>
      <c r="L87" s="36">
        <v>1976757</v>
      </c>
      <c r="M87" s="43">
        <v>1707434</v>
      </c>
      <c r="N87" s="43">
        <v>1121955</v>
      </c>
      <c r="O87" s="37">
        <f t="shared" si="4"/>
        <v>0.86375513024615569</v>
      </c>
      <c r="P87" s="37">
        <f t="shared" si="5"/>
        <v>0.56757355608200699</v>
      </c>
      <c r="Q87" s="36">
        <v>3000689</v>
      </c>
      <c r="R87" s="36">
        <f t="shared" si="14"/>
        <v>2432537</v>
      </c>
      <c r="S87" s="36">
        <f t="shared" si="14"/>
        <v>1773251</v>
      </c>
      <c r="T87" s="37">
        <f t="shared" si="8"/>
        <v>0.81065948520489794</v>
      </c>
      <c r="U87" s="37">
        <f t="shared" si="9"/>
        <v>0.59094794562182218</v>
      </c>
      <c r="V87" s="36"/>
      <c r="W87" s="36"/>
      <c r="X87" s="36"/>
      <c r="Y87" s="36"/>
      <c r="Z87" s="36"/>
      <c r="AA87" s="37"/>
      <c r="AB87" s="37"/>
      <c r="AC87" s="36"/>
      <c r="AD87" s="36"/>
      <c r="AE87" s="36"/>
      <c r="AF87" s="37"/>
      <c r="AG87" s="37"/>
      <c r="AH87" s="39"/>
      <c r="AI87" s="39"/>
      <c r="AJ87" s="39"/>
      <c r="AK87" s="38"/>
      <c r="AL87" s="38"/>
      <c r="AM87" s="39"/>
      <c r="AN87" s="39"/>
      <c r="AO87" s="37"/>
      <c r="AP87" s="37"/>
      <c r="AQ87" s="37"/>
      <c r="AR87" s="37"/>
      <c r="AS87" s="37"/>
      <c r="AT87" s="37"/>
      <c r="AU87" s="38"/>
      <c r="AV87" s="38"/>
      <c r="AW87" s="30"/>
      <c r="AX87" s="32"/>
      <c r="AY87" s="32"/>
      <c r="AZ87" s="31"/>
      <c r="BA87" s="31"/>
      <c r="BB87" s="32"/>
      <c r="BC87" s="32"/>
      <c r="BD87" s="32"/>
      <c r="BE87" s="31"/>
      <c r="BF87" s="31"/>
      <c r="BG87" s="30"/>
      <c r="BH87" s="32"/>
      <c r="BI87" s="32"/>
      <c r="BJ87" s="31"/>
      <c r="BK87" s="31"/>
      <c r="BL87" s="30"/>
      <c r="BM87" s="32"/>
      <c r="BN87" s="32"/>
      <c r="BO87" s="31"/>
      <c r="BP87" s="31"/>
      <c r="BQ87" s="30"/>
      <c r="BR87" s="30"/>
      <c r="BS87" s="30"/>
      <c r="BT87" s="30"/>
      <c r="BU87" s="30"/>
      <c r="BV87" s="44"/>
      <c r="BW87" s="44"/>
      <c r="BX87" s="30"/>
      <c r="BY87" s="30"/>
      <c r="BZ87" s="45"/>
      <c r="CA87" s="31"/>
      <c r="CB87" s="31"/>
      <c r="CC87" s="31"/>
      <c r="CD87" s="31"/>
      <c r="CE87" s="30"/>
      <c r="CF87" s="30"/>
      <c r="CG87" s="30"/>
      <c r="CH87" s="30"/>
      <c r="CI87" s="30"/>
      <c r="CJ87" s="30"/>
    </row>
    <row r="88" spans="1:88" x14ac:dyDescent="0.25">
      <c r="A88" s="35">
        <v>44346</v>
      </c>
      <c r="B88" s="36">
        <v>112301</v>
      </c>
      <c r="C88" s="43">
        <v>133466</v>
      </c>
      <c r="D88" s="43">
        <v>119600</v>
      </c>
      <c r="E88" s="37">
        <f t="shared" si="0"/>
        <v>1.1884667100025823</v>
      </c>
      <c r="F88" s="37">
        <f t="shared" si="1"/>
        <v>1.0649949688782825</v>
      </c>
      <c r="G88" s="36">
        <v>911631</v>
      </c>
      <c r="H88" s="43">
        <v>591661</v>
      </c>
      <c r="I88" s="43">
        <v>531718</v>
      </c>
      <c r="J88" s="38">
        <f t="shared" si="2"/>
        <v>0.64901369084640603</v>
      </c>
      <c r="K88" s="38">
        <f t="shared" si="3"/>
        <v>0.58326011291849444</v>
      </c>
      <c r="L88" s="36">
        <v>1976757</v>
      </c>
      <c r="M88" s="43">
        <v>1707434</v>
      </c>
      <c r="N88" s="43">
        <v>1124013</v>
      </c>
      <c r="O88" s="37">
        <f t="shared" si="4"/>
        <v>0.86375513024615569</v>
      </c>
      <c r="P88" s="37">
        <f t="shared" si="5"/>
        <v>0.56861465521558796</v>
      </c>
      <c r="Q88" s="36">
        <v>3000689</v>
      </c>
      <c r="R88" s="36">
        <f t="shared" si="14"/>
        <v>2432561</v>
      </c>
      <c r="S88" s="36">
        <f t="shared" si="14"/>
        <v>1775331</v>
      </c>
      <c r="T88" s="37">
        <f t="shared" si="8"/>
        <v>0.81066748336798644</v>
      </c>
      <c r="U88" s="37">
        <f t="shared" si="9"/>
        <v>0.59164111975616263</v>
      </c>
      <c r="V88" s="36"/>
      <c r="W88" s="36"/>
      <c r="X88" s="36"/>
      <c r="Y88" s="36"/>
      <c r="Z88" s="36"/>
      <c r="AA88" s="37"/>
      <c r="AB88" s="37"/>
      <c r="AC88" s="36"/>
      <c r="AD88" s="36"/>
      <c r="AE88" s="36"/>
      <c r="AF88" s="37"/>
      <c r="AG88" s="37"/>
      <c r="AH88" s="39"/>
      <c r="AI88" s="39"/>
      <c r="AJ88" s="39"/>
      <c r="AK88" s="38"/>
      <c r="AL88" s="38"/>
      <c r="AM88" s="39"/>
      <c r="AN88" s="39"/>
      <c r="AO88" s="37"/>
      <c r="AP88" s="37"/>
      <c r="AQ88" s="37"/>
      <c r="AR88" s="37"/>
      <c r="AS88" s="37"/>
      <c r="AT88" s="37"/>
      <c r="AU88" s="38"/>
      <c r="AV88" s="38"/>
      <c r="AW88" s="30"/>
      <c r="AX88" s="32"/>
      <c r="AY88" s="32"/>
      <c r="AZ88" s="31"/>
      <c r="BA88" s="31"/>
      <c r="BB88" s="32"/>
      <c r="BC88" s="32"/>
      <c r="BD88" s="32"/>
      <c r="BE88" s="31"/>
      <c r="BF88" s="31"/>
      <c r="BG88" s="30"/>
      <c r="BH88" s="32"/>
      <c r="BI88" s="32"/>
      <c r="BJ88" s="31"/>
      <c r="BK88" s="31"/>
      <c r="BL88" s="30"/>
      <c r="BM88" s="32"/>
      <c r="BN88" s="32"/>
      <c r="BO88" s="31"/>
      <c r="BP88" s="31"/>
      <c r="BQ88" s="30"/>
      <c r="BR88" s="30"/>
      <c r="BS88" s="30"/>
      <c r="BT88" s="30"/>
      <c r="BU88" s="30"/>
      <c r="BV88" s="44"/>
      <c r="BW88" s="44"/>
      <c r="BX88" s="30"/>
      <c r="BY88" s="30"/>
      <c r="BZ88" s="45"/>
      <c r="CA88" s="31"/>
      <c r="CB88" s="31"/>
      <c r="CC88" s="31"/>
      <c r="CD88" s="31"/>
      <c r="CE88" s="30"/>
      <c r="CF88" s="30"/>
      <c r="CG88" s="30"/>
      <c r="CH88" s="30"/>
      <c r="CI88" s="30"/>
      <c r="CJ88" s="30"/>
    </row>
    <row r="89" spans="1:88" x14ac:dyDescent="0.25">
      <c r="A89" s="35">
        <v>44347</v>
      </c>
      <c r="B89" s="36">
        <v>112301</v>
      </c>
      <c r="C89" s="43">
        <v>133466</v>
      </c>
      <c r="D89" s="43">
        <v>119600</v>
      </c>
      <c r="E89" s="37">
        <f t="shared" si="0"/>
        <v>1.1884667100025823</v>
      </c>
      <c r="F89" s="37">
        <f t="shared" si="1"/>
        <v>1.0649949688782825</v>
      </c>
      <c r="G89" s="36">
        <v>911631</v>
      </c>
      <c r="H89" s="43">
        <v>591661</v>
      </c>
      <c r="I89" s="43">
        <v>531718</v>
      </c>
      <c r="J89" s="38">
        <f t="shared" si="2"/>
        <v>0.64901369084640603</v>
      </c>
      <c r="K89" s="38">
        <f t="shared" si="3"/>
        <v>0.58326011291849444</v>
      </c>
      <c r="L89" s="36">
        <v>1976757</v>
      </c>
      <c r="M89" s="43">
        <v>1794667</v>
      </c>
      <c r="N89" s="43">
        <v>1145836</v>
      </c>
      <c r="O89" s="37">
        <f t="shared" si="4"/>
        <v>0.90788447947825657</v>
      </c>
      <c r="P89" s="37">
        <f t="shared" si="5"/>
        <v>0.57965445423994955</v>
      </c>
      <c r="Q89" s="36">
        <v>3000689</v>
      </c>
      <c r="R89" s="36">
        <f t="shared" si="14"/>
        <v>2519794</v>
      </c>
      <c r="S89" s="36">
        <f t="shared" si="14"/>
        <v>1797154</v>
      </c>
      <c r="T89" s="37">
        <f t="shared" si="8"/>
        <v>0.83973847339727647</v>
      </c>
      <c r="U89" s="37">
        <f t="shared" si="9"/>
        <v>0.59891378280121665</v>
      </c>
      <c r="V89" s="36"/>
      <c r="W89" s="36"/>
      <c r="X89" s="36"/>
      <c r="Y89" s="36"/>
      <c r="Z89" s="36"/>
      <c r="AA89" s="37"/>
      <c r="AB89" s="37"/>
      <c r="AC89" s="36"/>
      <c r="AD89" s="36"/>
      <c r="AE89" s="36"/>
      <c r="AF89" s="37"/>
      <c r="AG89" s="37"/>
      <c r="AH89" s="39"/>
      <c r="AI89" s="39"/>
      <c r="AJ89" s="39"/>
      <c r="AK89" s="38"/>
      <c r="AL89" s="38"/>
      <c r="AM89" s="39"/>
      <c r="AN89" s="39"/>
      <c r="AO89" s="37"/>
      <c r="AP89" s="37"/>
      <c r="AQ89" s="37"/>
      <c r="AR89" s="37"/>
      <c r="AS89" s="37"/>
      <c r="AT89" s="37"/>
      <c r="AU89" s="38"/>
      <c r="AV89" s="38"/>
      <c r="AW89" s="30"/>
      <c r="AX89" s="32"/>
      <c r="AY89" s="32"/>
      <c r="AZ89" s="31"/>
      <c r="BA89" s="31"/>
      <c r="BB89" s="32"/>
      <c r="BC89" s="32"/>
      <c r="BD89" s="32"/>
      <c r="BE89" s="31"/>
      <c r="BF89" s="31"/>
      <c r="BG89" s="30"/>
      <c r="BH89" s="32"/>
      <c r="BI89" s="32"/>
      <c r="BJ89" s="31"/>
      <c r="BK89" s="31"/>
      <c r="BL89" s="30"/>
      <c r="BM89" s="32"/>
      <c r="BN89" s="32"/>
      <c r="BO89" s="31"/>
      <c r="BP89" s="31"/>
      <c r="BQ89" s="30"/>
      <c r="BR89" s="30"/>
      <c r="BS89" s="30"/>
      <c r="BT89" s="30"/>
      <c r="BU89" s="30"/>
      <c r="BV89" s="44"/>
      <c r="BW89" s="44"/>
      <c r="BX89" s="30"/>
      <c r="BY89" s="30"/>
      <c r="BZ89" s="45"/>
      <c r="CA89" s="31"/>
      <c r="CB89" s="31"/>
      <c r="CC89" s="31"/>
      <c r="CD89" s="31"/>
      <c r="CE89" s="30"/>
      <c r="CF89" s="30"/>
      <c r="CG89" s="30"/>
      <c r="CH89" s="30"/>
      <c r="CI89" s="30"/>
      <c r="CJ89" s="30"/>
    </row>
    <row r="90" spans="1:88" x14ac:dyDescent="0.25">
      <c r="A90" s="35">
        <v>44348</v>
      </c>
      <c r="B90" s="36">
        <v>112301</v>
      </c>
      <c r="C90" s="43">
        <v>133593</v>
      </c>
      <c r="D90" s="43">
        <v>119829</v>
      </c>
      <c r="E90" s="37">
        <f t="shared" si="0"/>
        <v>1.189597599309</v>
      </c>
      <c r="F90" s="37">
        <f t="shared" si="1"/>
        <v>1.0670341314859173</v>
      </c>
      <c r="G90" s="36">
        <v>911631</v>
      </c>
      <c r="H90" s="43">
        <v>591661</v>
      </c>
      <c r="I90" s="43">
        <v>531832</v>
      </c>
      <c r="J90" s="38">
        <f t="shared" si="2"/>
        <v>0.64901369084640603</v>
      </c>
      <c r="K90" s="38">
        <f t="shared" si="3"/>
        <v>0.58338516351462377</v>
      </c>
      <c r="L90" s="36">
        <v>1976757</v>
      </c>
      <c r="M90" s="43">
        <v>1794667</v>
      </c>
      <c r="N90" s="43">
        <v>1152681</v>
      </c>
      <c r="O90" s="37">
        <f t="shared" si="4"/>
        <v>0.90788447947825657</v>
      </c>
      <c r="P90" s="37">
        <f t="shared" si="5"/>
        <v>0.58311719649911442</v>
      </c>
      <c r="Q90" s="36">
        <v>3000689</v>
      </c>
      <c r="R90" s="36">
        <f t="shared" si="14"/>
        <v>2519921</v>
      </c>
      <c r="S90" s="36">
        <f t="shared" si="14"/>
        <v>1804342</v>
      </c>
      <c r="T90" s="37">
        <f t="shared" si="8"/>
        <v>0.83978079701028663</v>
      </c>
      <c r="U90" s="37">
        <f t="shared" si="9"/>
        <v>0.60130923264623559</v>
      </c>
      <c r="V90" s="36"/>
      <c r="W90" s="36"/>
      <c r="X90" s="36"/>
      <c r="Y90" s="36"/>
      <c r="Z90" s="36"/>
      <c r="AA90" s="37"/>
      <c r="AB90" s="37"/>
      <c r="AC90" s="36"/>
      <c r="AD90" s="36"/>
      <c r="AE90" s="36"/>
      <c r="AF90" s="37"/>
      <c r="AG90" s="37"/>
      <c r="AH90" s="39"/>
      <c r="AI90" s="39"/>
      <c r="AJ90" s="39"/>
      <c r="AK90" s="38"/>
      <c r="AL90" s="38"/>
      <c r="AM90" s="39"/>
      <c r="AN90" s="39"/>
      <c r="AO90" s="37"/>
      <c r="AP90" s="37"/>
      <c r="AQ90" s="37"/>
      <c r="AR90" s="37"/>
      <c r="AS90" s="37"/>
      <c r="AT90" s="37"/>
      <c r="AU90" s="38"/>
      <c r="AV90" s="38"/>
      <c r="AW90" s="30"/>
      <c r="AX90" s="32"/>
      <c r="AY90" s="32"/>
      <c r="AZ90" s="31"/>
      <c r="BA90" s="31"/>
      <c r="BB90" s="32"/>
      <c r="BC90" s="32"/>
      <c r="BD90" s="32"/>
      <c r="BE90" s="31"/>
      <c r="BF90" s="31"/>
      <c r="BG90" s="30"/>
      <c r="BH90" s="32"/>
      <c r="BI90" s="32"/>
      <c r="BJ90" s="31"/>
      <c r="BK90" s="31"/>
      <c r="BL90" s="30"/>
      <c r="BM90" s="32"/>
      <c r="BN90" s="32"/>
      <c r="BO90" s="31"/>
      <c r="BP90" s="31"/>
      <c r="BQ90" s="30"/>
      <c r="BR90" s="30"/>
      <c r="BS90" s="30"/>
      <c r="BT90" s="30"/>
      <c r="BU90" s="30"/>
      <c r="BV90" s="44"/>
      <c r="BW90" s="44"/>
      <c r="BX90" s="30"/>
      <c r="BY90" s="30"/>
      <c r="BZ90" s="45"/>
      <c r="CA90" s="31"/>
      <c r="CB90" s="31"/>
      <c r="CC90" s="31"/>
      <c r="CD90" s="31"/>
      <c r="CE90" s="30"/>
      <c r="CF90" s="30"/>
      <c r="CG90" s="30"/>
      <c r="CH90" s="30"/>
      <c r="CI90" s="30"/>
      <c r="CJ90" s="30"/>
    </row>
    <row r="91" spans="1:88" x14ac:dyDescent="0.25">
      <c r="A91" s="35">
        <v>44349</v>
      </c>
      <c r="B91" s="36">
        <v>112301</v>
      </c>
      <c r="C91" s="43">
        <v>133773</v>
      </c>
      <c r="D91" s="43">
        <v>120240</v>
      </c>
      <c r="E91" s="37">
        <f t="shared" si="0"/>
        <v>1.1912004345464422</v>
      </c>
      <c r="F91" s="37">
        <f t="shared" si="1"/>
        <v>1.0706939386114105</v>
      </c>
      <c r="G91" s="36">
        <v>911631</v>
      </c>
      <c r="H91" s="43">
        <v>591661</v>
      </c>
      <c r="I91" s="43">
        <v>532949</v>
      </c>
      <c r="J91" s="38">
        <f t="shared" si="2"/>
        <v>0.64901369084640603</v>
      </c>
      <c r="K91" s="38">
        <f t="shared" si="3"/>
        <v>0.58461043996968076</v>
      </c>
      <c r="L91" s="36">
        <v>1976757</v>
      </c>
      <c r="M91" s="43">
        <v>1794667</v>
      </c>
      <c r="N91" s="43">
        <v>1176722</v>
      </c>
      <c r="O91" s="37">
        <f t="shared" si="4"/>
        <v>0.90788447947825657</v>
      </c>
      <c r="P91" s="37">
        <f t="shared" si="5"/>
        <v>0.59527903530884174</v>
      </c>
      <c r="Q91" s="36">
        <v>3000689</v>
      </c>
      <c r="R91" s="36">
        <f t="shared" si="14"/>
        <v>2520101</v>
      </c>
      <c r="S91" s="36">
        <f t="shared" si="14"/>
        <v>1829911</v>
      </c>
      <c r="T91" s="37">
        <f t="shared" si="8"/>
        <v>0.83984078323345068</v>
      </c>
      <c r="U91" s="37">
        <f t="shared" si="9"/>
        <v>0.60983027564669312</v>
      </c>
      <c r="V91" s="36"/>
      <c r="W91" s="36"/>
      <c r="X91" s="36"/>
      <c r="Y91" s="36"/>
      <c r="Z91" s="36"/>
      <c r="AA91" s="37"/>
      <c r="AB91" s="37"/>
      <c r="AC91" s="36"/>
      <c r="AD91" s="36"/>
      <c r="AE91" s="36"/>
      <c r="AF91" s="37"/>
      <c r="AG91" s="37"/>
      <c r="AH91" s="39"/>
      <c r="AI91" s="39"/>
      <c r="AJ91" s="39"/>
      <c r="AK91" s="38"/>
      <c r="AL91" s="38"/>
      <c r="AM91" s="39"/>
      <c r="AN91" s="39"/>
      <c r="AO91" s="37"/>
      <c r="AP91" s="37"/>
      <c r="AQ91" s="37"/>
      <c r="AR91" s="37"/>
      <c r="AS91" s="37"/>
      <c r="AT91" s="37"/>
      <c r="AU91" s="38"/>
      <c r="AV91" s="38"/>
      <c r="AW91" s="30"/>
      <c r="AX91" s="32"/>
      <c r="AY91" s="32"/>
      <c r="AZ91" s="31"/>
      <c r="BA91" s="31"/>
      <c r="BB91" s="32"/>
      <c r="BC91" s="32"/>
      <c r="BD91" s="32"/>
      <c r="BE91" s="31"/>
      <c r="BF91" s="31"/>
      <c r="BG91" s="30"/>
      <c r="BH91" s="32"/>
      <c r="BI91" s="32"/>
      <c r="BJ91" s="31"/>
      <c r="BK91" s="31"/>
      <c r="BL91" s="30"/>
      <c r="BM91" s="32"/>
      <c r="BN91" s="32"/>
      <c r="BO91" s="31"/>
      <c r="BP91" s="31"/>
      <c r="BQ91" s="30"/>
      <c r="BR91" s="30"/>
      <c r="BS91" s="30"/>
      <c r="BT91" s="30"/>
      <c r="BU91" s="30"/>
      <c r="BV91" s="44"/>
      <c r="BW91" s="44"/>
      <c r="BX91" s="30"/>
      <c r="BY91" s="30"/>
      <c r="BZ91" s="45"/>
      <c r="CA91" s="31"/>
      <c r="CB91" s="31"/>
      <c r="CC91" s="31"/>
      <c r="CD91" s="31"/>
      <c r="CE91" s="30"/>
      <c r="CF91" s="30"/>
      <c r="CG91" s="30"/>
      <c r="CH91" s="30"/>
      <c r="CI91" s="30"/>
      <c r="CJ91" s="30"/>
    </row>
    <row r="92" spans="1:88" x14ac:dyDescent="0.25">
      <c r="A92" s="35">
        <v>44350</v>
      </c>
      <c r="B92" s="36">
        <v>112301</v>
      </c>
      <c r="C92" s="43">
        <v>135712</v>
      </c>
      <c r="D92" s="43">
        <v>120240</v>
      </c>
      <c r="E92" s="37">
        <f t="shared" si="0"/>
        <v>1.2084665319097783</v>
      </c>
      <c r="F92" s="37">
        <f t="shared" si="1"/>
        <v>1.0706939386114105</v>
      </c>
      <c r="G92" s="36">
        <v>911631</v>
      </c>
      <c r="H92" s="43">
        <v>593122</v>
      </c>
      <c r="I92" s="43">
        <v>533954</v>
      </c>
      <c r="J92" s="38">
        <f t="shared" si="2"/>
        <v>0.65061631295995859</v>
      </c>
      <c r="K92" s="38">
        <f t="shared" si="3"/>
        <v>0.58571285969871578</v>
      </c>
      <c r="L92" s="36">
        <v>1976757</v>
      </c>
      <c r="M92" s="43">
        <v>1805312</v>
      </c>
      <c r="N92" s="43">
        <v>1180307</v>
      </c>
      <c r="O92" s="37">
        <f t="shared" si="4"/>
        <v>0.91326956221730848</v>
      </c>
      <c r="P92" s="37">
        <f t="shared" si="5"/>
        <v>0.59709261178789297</v>
      </c>
      <c r="Q92" s="36">
        <v>3000689</v>
      </c>
      <c r="R92" s="36">
        <f>C92+H92+M92</f>
        <v>2534146</v>
      </c>
      <c r="S92" s="36">
        <f t="shared" si="14"/>
        <v>1834501</v>
      </c>
      <c r="T92" s="37">
        <f t="shared" si="8"/>
        <v>0.84452137492422574</v>
      </c>
      <c r="U92" s="37">
        <f t="shared" si="9"/>
        <v>0.61135992433737718</v>
      </c>
      <c r="V92" s="36"/>
      <c r="W92" s="36"/>
      <c r="X92" s="36"/>
      <c r="Y92" s="36"/>
      <c r="Z92" s="36"/>
      <c r="AA92" s="37"/>
      <c r="AB92" s="37"/>
      <c r="AC92" s="36"/>
      <c r="AD92" s="36"/>
      <c r="AE92" s="36"/>
      <c r="AF92" s="37"/>
      <c r="AG92" s="37"/>
      <c r="AH92" s="39"/>
      <c r="AI92" s="39"/>
      <c r="AJ92" s="39"/>
      <c r="AK92" s="38"/>
      <c r="AL92" s="38"/>
      <c r="AM92" s="39"/>
      <c r="AN92" s="39"/>
      <c r="AO92" s="37"/>
      <c r="AP92" s="37"/>
      <c r="AQ92" s="37"/>
      <c r="AR92" s="37"/>
      <c r="AS92" s="37"/>
      <c r="AT92" s="37"/>
      <c r="AU92" s="38"/>
      <c r="AV92" s="38"/>
      <c r="AW92" s="30"/>
      <c r="AX92" s="32"/>
      <c r="AY92" s="32"/>
      <c r="AZ92" s="31"/>
      <c r="BA92" s="31"/>
      <c r="BB92" s="32"/>
      <c r="BC92" s="32"/>
      <c r="BD92" s="32"/>
      <c r="BE92" s="31"/>
      <c r="BF92" s="31"/>
      <c r="BG92" s="30"/>
      <c r="BH92" s="32"/>
      <c r="BI92" s="32"/>
      <c r="BJ92" s="31"/>
      <c r="BK92" s="31"/>
      <c r="BL92" s="30"/>
      <c r="BM92" s="32"/>
      <c r="BN92" s="32"/>
      <c r="BO92" s="31"/>
      <c r="BP92" s="31"/>
      <c r="BQ92" s="30"/>
      <c r="BR92" s="30"/>
      <c r="BS92" s="30"/>
      <c r="BT92" s="30"/>
      <c r="BU92" s="30"/>
      <c r="BV92" s="44"/>
      <c r="BW92" s="44"/>
      <c r="BX92" s="30"/>
      <c r="BY92" s="30"/>
      <c r="BZ92" s="45"/>
      <c r="CA92" s="31"/>
      <c r="CB92" s="31"/>
      <c r="CC92" s="31"/>
      <c r="CD92" s="31"/>
      <c r="CE92" s="30"/>
      <c r="CF92" s="30"/>
      <c r="CG92" s="30"/>
      <c r="CH92" s="30"/>
      <c r="CI92" s="30"/>
      <c r="CJ92" s="30"/>
    </row>
    <row r="93" spans="1:88" x14ac:dyDescent="0.25">
      <c r="A93" s="35">
        <v>44351</v>
      </c>
      <c r="B93" s="36">
        <v>112301</v>
      </c>
      <c r="C93" s="43">
        <v>135712</v>
      </c>
      <c r="D93" s="43">
        <v>120490</v>
      </c>
      <c r="E93" s="37">
        <f t="shared" si="0"/>
        <v>1.2084665319097783</v>
      </c>
      <c r="F93" s="37">
        <f t="shared" si="1"/>
        <v>1.0729200986634135</v>
      </c>
      <c r="G93" s="36">
        <v>911631</v>
      </c>
      <c r="H93" s="43">
        <v>593332</v>
      </c>
      <c r="I93" s="43">
        <v>534307</v>
      </c>
      <c r="J93" s="38">
        <f t="shared" si="2"/>
        <v>0.65084666932124946</v>
      </c>
      <c r="K93" s="38">
        <f t="shared" si="3"/>
        <v>0.58610007777269535</v>
      </c>
      <c r="L93" s="36">
        <v>1976757</v>
      </c>
      <c r="M93" s="43">
        <f t="shared" ref="M93:M347" si="15">R93-H93-C93</f>
        <v>1846940</v>
      </c>
      <c r="N93" s="43">
        <v>1186829</v>
      </c>
      <c r="O93" s="37">
        <f t="shared" si="4"/>
        <v>0.93432829629539693</v>
      </c>
      <c r="P93" s="37">
        <f t="shared" si="5"/>
        <v>0.60039195510626753</v>
      </c>
      <c r="Q93" s="36">
        <v>3000689</v>
      </c>
      <c r="R93" s="36">
        <v>2575984</v>
      </c>
      <c r="S93" s="36">
        <f t="shared" si="14"/>
        <v>1841626</v>
      </c>
      <c r="T93" s="37">
        <f t="shared" si="8"/>
        <v>0.85846417272833009</v>
      </c>
      <c r="U93" s="37">
        <f t="shared" si="9"/>
        <v>0.61373437900428873</v>
      </c>
      <c r="V93" s="36"/>
      <c r="W93" s="36"/>
      <c r="X93" s="36"/>
      <c r="Y93" s="36"/>
      <c r="Z93" s="36"/>
      <c r="AA93" s="37"/>
      <c r="AB93" s="37"/>
      <c r="AC93" s="36"/>
      <c r="AD93" s="36"/>
      <c r="AE93" s="36"/>
      <c r="AF93" s="37"/>
      <c r="AG93" s="37"/>
      <c r="AH93" s="39"/>
      <c r="AI93" s="39"/>
      <c r="AJ93" s="39"/>
      <c r="AK93" s="38"/>
      <c r="AL93" s="38"/>
      <c r="AM93" s="39"/>
      <c r="AN93" s="39"/>
      <c r="AO93" s="37"/>
      <c r="AP93" s="37"/>
      <c r="AQ93" s="37"/>
      <c r="AR93" s="37"/>
      <c r="AS93" s="37"/>
      <c r="AT93" s="37"/>
      <c r="AU93" s="38"/>
      <c r="AV93" s="38"/>
      <c r="AW93" s="30"/>
      <c r="AX93" s="32"/>
      <c r="AY93" s="32"/>
      <c r="AZ93" s="31"/>
      <c r="BA93" s="31"/>
      <c r="BB93" s="32"/>
      <c r="BC93" s="32"/>
      <c r="BD93" s="32"/>
      <c r="BE93" s="31"/>
      <c r="BF93" s="31"/>
      <c r="BG93" s="30"/>
      <c r="BH93" s="32"/>
      <c r="BI93" s="32"/>
      <c r="BJ93" s="31"/>
      <c r="BK93" s="31"/>
      <c r="BL93" s="30"/>
      <c r="BM93" s="32"/>
      <c r="BN93" s="32"/>
      <c r="BO93" s="31"/>
      <c r="BP93" s="31"/>
      <c r="BQ93" s="30"/>
      <c r="BR93" s="30"/>
      <c r="BS93" s="30"/>
      <c r="BT93" s="30"/>
      <c r="BU93" s="30"/>
      <c r="BV93" s="44"/>
      <c r="BW93" s="44"/>
      <c r="BX93" s="30"/>
      <c r="BY93" s="30"/>
      <c r="BZ93" s="45"/>
      <c r="CA93" s="31"/>
      <c r="CB93" s="31"/>
      <c r="CC93" s="31"/>
      <c r="CD93" s="31"/>
      <c r="CE93" s="30"/>
      <c r="CF93" s="30"/>
      <c r="CG93" s="30"/>
      <c r="CH93" s="30"/>
      <c r="CI93" s="30"/>
      <c r="CJ93" s="30"/>
    </row>
    <row r="94" spans="1:88" x14ac:dyDescent="0.25">
      <c r="A94" s="35">
        <v>44352</v>
      </c>
      <c r="B94" s="36">
        <v>112301</v>
      </c>
      <c r="C94" s="43">
        <v>135712</v>
      </c>
      <c r="D94" s="43">
        <v>120490</v>
      </c>
      <c r="E94" s="37">
        <f t="shared" si="0"/>
        <v>1.2084665319097783</v>
      </c>
      <c r="F94" s="37">
        <f t="shared" si="1"/>
        <v>1.0729200986634135</v>
      </c>
      <c r="G94" s="36">
        <v>911631</v>
      </c>
      <c r="H94" s="43">
        <v>593332</v>
      </c>
      <c r="I94" s="43">
        <v>534407</v>
      </c>
      <c r="J94" s="38">
        <f t="shared" si="2"/>
        <v>0.65084666932124946</v>
      </c>
      <c r="K94" s="38">
        <f t="shared" si="3"/>
        <v>0.58620977127807194</v>
      </c>
      <c r="L94" s="36">
        <v>1976757</v>
      </c>
      <c r="M94" s="43">
        <f t="shared" si="15"/>
        <v>1854565</v>
      </c>
      <c r="N94" s="43">
        <v>1186860</v>
      </c>
      <c r="O94" s="37">
        <f t="shared" si="4"/>
        <v>0.93818562423201235</v>
      </c>
      <c r="P94" s="37">
        <f t="shared" si="5"/>
        <v>0.60040763735755076</v>
      </c>
      <c r="Q94" s="36">
        <v>3000689</v>
      </c>
      <c r="R94" s="36">
        <v>2583609</v>
      </c>
      <c r="S94" s="36">
        <f t="shared" si="14"/>
        <v>1841757</v>
      </c>
      <c r="T94" s="37">
        <f t="shared" si="8"/>
        <v>0.86100525579291953</v>
      </c>
      <c r="U94" s="37">
        <f t="shared" si="9"/>
        <v>0.6137780356444803</v>
      </c>
      <c r="V94" s="36"/>
      <c r="W94" s="36"/>
      <c r="X94" s="36"/>
      <c r="Y94" s="36"/>
      <c r="Z94" s="36"/>
      <c r="AA94" s="37"/>
      <c r="AB94" s="37"/>
      <c r="AC94" s="36"/>
      <c r="AD94" s="36"/>
      <c r="AE94" s="36"/>
      <c r="AF94" s="37"/>
      <c r="AG94" s="37"/>
      <c r="AH94" s="39"/>
      <c r="AI94" s="39"/>
      <c r="AJ94" s="39"/>
      <c r="AK94" s="38"/>
      <c r="AL94" s="38"/>
      <c r="AM94" s="39"/>
      <c r="AN94" s="39"/>
      <c r="AO94" s="37"/>
      <c r="AP94" s="37"/>
      <c r="AQ94" s="37"/>
      <c r="AR94" s="37"/>
      <c r="AS94" s="37"/>
      <c r="AT94" s="37"/>
      <c r="AU94" s="38"/>
      <c r="AV94" s="38"/>
      <c r="AW94" s="30"/>
      <c r="AX94" s="32"/>
      <c r="AY94" s="32"/>
      <c r="AZ94" s="31"/>
      <c r="BA94" s="31"/>
      <c r="BB94" s="32"/>
      <c r="BC94" s="32"/>
      <c r="BD94" s="32"/>
      <c r="BE94" s="31"/>
      <c r="BF94" s="31"/>
      <c r="BG94" s="30"/>
      <c r="BH94" s="32"/>
      <c r="BI94" s="32"/>
      <c r="BJ94" s="31"/>
      <c r="BK94" s="31"/>
      <c r="BL94" s="30"/>
      <c r="BM94" s="32"/>
      <c r="BN94" s="32"/>
      <c r="BO94" s="31"/>
      <c r="BP94" s="31"/>
      <c r="BQ94" s="30"/>
      <c r="BR94" s="30"/>
      <c r="BS94" s="30"/>
      <c r="BT94" s="30"/>
      <c r="BU94" s="30"/>
      <c r="BV94" s="44"/>
      <c r="BW94" s="44"/>
      <c r="BX94" s="30"/>
      <c r="BY94" s="30"/>
      <c r="BZ94" s="45"/>
      <c r="CA94" s="31"/>
      <c r="CB94" s="31"/>
      <c r="CC94" s="31"/>
      <c r="CD94" s="31"/>
      <c r="CE94" s="30"/>
      <c r="CF94" s="30"/>
      <c r="CG94" s="30"/>
      <c r="CH94" s="30"/>
      <c r="CI94" s="30"/>
      <c r="CJ94" s="30"/>
    </row>
    <row r="95" spans="1:88" x14ac:dyDescent="0.25">
      <c r="A95" s="35">
        <v>44353</v>
      </c>
      <c r="B95" s="36">
        <v>112301</v>
      </c>
      <c r="C95" s="43">
        <v>135728</v>
      </c>
      <c r="D95" s="43">
        <v>120491</v>
      </c>
      <c r="E95" s="37">
        <f t="shared" si="0"/>
        <v>1.2086090061531063</v>
      </c>
      <c r="F95" s="37">
        <f t="shared" si="1"/>
        <v>1.0729290033036216</v>
      </c>
      <c r="G95" s="36">
        <v>911631</v>
      </c>
      <c r="H95" s="43">
        <v>593332</v>
      </c>
      <c r="I95" s="43">
        <v>534410</v>
      </c>
      <c r="J95" s="38">
        <f t="shared" si="2"/>
        <v>0.65084666932124946</v>
      </c>
      <c r="K95" s="38">
        <f t="shared" si="3"/>
        <v>0.58621306208323321</v>
      </c>
      <c r="L95" s="36">
        <v>1976757</v>
      </c>
      <c r="M95" s="43">
        <f t="shared" si="15"/>
        <v>1856406</v>
      </c>
      <c r="N95" s="43">
        <v>1186874</v>
      </c>
      <c r="O95" s="37">
        <f t="shared" si="4"/>
        <v>0.93911694760661024</v>
      </c>
      <c r="P95" s="37">
        <f t="shared" si="5"/>
        <v>0.60041471966458193</v>
      </c>
      <c r="Q95" s="36">
        <v>3000689</v>
      </c>
      <c r="R95" s="36">
        <v>2585466</v>
      </c>
      <c r="S95" s="36">
        <f t="shared" si="14"/>
        <v>1841775</v>
      </c>
      <c r="T95" s="37">
        <f t="shared" si="8"/>
        <v>0.86162411366189562</v>
      </c>
      <c r="U95" s="37">
        <f t="shared" si="9"/>
        <v>0.61378403426679673</v>
      </c>
      <c r="V95" s="36"/>
      <c r="W95" s="36"/>
      <c r="X95" s="36"/>
      <c r="Y95" s="36"/>
      <c r="Z95" s="36"/>
      <c r="AA95" s="37"/>
      <c r="AB95" s="37"/>
      <c r="AC95" s="36"/>
      <c r="AD95" s="36"/>
      <c r="AE95" s="36"/>
      <c r="AF95" s="37"/>
      <c r="AG95" s="37"/>
      <c r="AH95" s="39"/>
      <c r="AI95" s="39"/>
      <c r="AJ95" s="39"/>
      <c r="AK95" s="38"/>
      <c r="AL95" s="38"/>
      <c r="AM95" s="39"/>
      <c r="AN95" s="39"/>
      <c r="AO95" s="37"/>
      <c r="AP95" s="37"/>
      <c r="AQ95" s="37"/>
      <c r="AR95" s="37"/>
      <c r="AS95" s="37"/>
      <c r="AT95" s="37"/>
      <c r="AU95" s="38"/>
      <c r="AV95" s="38"/>
      <c r="AW95" s="30"/>
      <c r="AX95" s="32"/>
      <c r="AY95" s="32"/>
      <c r="AZ95" s="31"/>
      <c r="BA95" s="31"/>
      <c r="BB95" s="32"/>
      <c r="BC95" s="32"/>
      <c r="BD95" s="32"/>
      <c r="BE95" s="31"/>
      <c r="BF95" s="31"/>
      <c r="BG95" s="30"/>
      <c r="BH95" s="32"/>
      <c r="BI95" s="32"/>
      <c r="BJ95" s="31"/>
      <c r="BK95" s="31"/>
      <c r="BL95" s="30"/>
      <c r="BM95" s="32"/>
      <c r="BN95" s="32"/>
      <c r="BO95" s="31"/>
      <c r="BP95" s="31"/>
      <c r="BQ95" s="30"/>
      <c r="BR95" s="30"/>
      <c r="BS95" s="30"/>
      <c r="BT95" s="30"/>
      <c r="BU95" s="30"/>
      <c r="BV95" s="44"/>
      <c r="BW95" s="44"/>
      <c r="BX95" s="30"/>
      <c r="BY95" s="30"/>
      <c r="BZ95" s="45"/>
      <c r="CA95" s="31"/>
      <c r="CB95" s="31"/>
      <c r="CC95" s="31"/>
      <c r="CD95" s="31"/>
      <c r="CE95" s="30"/>
      <c r="CF95" s="30"/>
      <c r="CG95" s="30"/>
      <c r="CH95" s="30"/>
      <c r="CI95" s="30"/>
      <c r="CJ95" s="30"/>
    </row>
    <row r="96" spans="1:88" x14ac:dyDescent="0.25">
      <c r="A96" s="35">
        <v>44354</v>
      </c>
      <c r="B96" s="36">
        <v>112301</v>
      </c>
      <c r="C96" s="43">
        <v>135728</v>
      </c>
      <c r="D96" s="43">
        <v>120568</v>
      </c>
      <c r="E96" s="37">
        <f t="shared" si="0"/>
        <v>1.2086090061531063</v>
      </c>
      <c r="F96" s="37">
        <f t="shared" si="1"/>
        <v>1.0736146605996384</v>
      </c>
      <c r="G96" s="36">
        <v>911631</v>
      </c>
      <c r="H96" s="43">
        <v>593442</v>
      </c>
      <c r="I96" s="43">
        <v>534697</v>
      </c>
      <c r="J96" s="38">
        <f t="shared" si="2"/>
        <v>0.65096733217716374</v>
      </c>
      <c r="K96" s="38">
        <f t="shared" si="3"/>
        <v>0.58652788244366416</v>
      </c>
      <c r="L96" s="36">
        <v>1976757</v>
      </c>
      <c r="M96" s="43">
        <f t="shared" si="15"/>
        <v>1878591</v>
      </c>
      <c r="N96" s="43">
        <f>S96-D96-I96</f>
        <v>1190433</v>
      </c>
      <c r="O96" s="37">
        <f t="shared" si="4"/>
        <v>0.95033987485563476</v>
      </c>
      <c r="P96" s="37">
        <f t="shared" si="5"/>
        <v>0.60221514328771819</v>
      </c>
      <c r="Q96" s="36">
        <v>3000689</v>
      </c>
      <c r="R96" s="36">
        <v>2607761</v>
      </c>
      <c r="S96" s="36">
        <v>1845698</v>
      </c>
      <c r="T96" s="37">
        <f t="shared" si="8"/>
        <v>0.86905407391435763</v>
      </c>
      <c r="U96" s="37">
        <f t="shared" si="9"/>
        <v>0.61509140067497836</v>
      </c>
      <c r="V96" s="36"/>
      <c r="W96" s="36"/>
      <c r="X96" s="36"/>
      <c r="Y96" s="36"/>
      <c r="Z96" s="36"/>
      <c r="AA96" s="37"/>
      <c r="AB96" s="37"/>
      <c r="AC96" s="36"/>
      <c r="AD96" s="36"/>
      <c r="AE96" s="36"/>
      <c r="AF96" s="37"/>
      <c r="AG96" s="37"/>
      <c r="AH96" s="39"/>
      <c r="AI96" s="39"/>
      <c r="AJ96" s="39"/>
      <c r="AK96" s="38"/>
      <c r="AL96" s="38"/>
      <c r="AM96" s="39"/>
      <c r="AN96" s="39"/>
      <c r="AO96" s="37"/>
      <c r="AP96" s="37"/>
      <c r="AQ96" s="37"/>
      <c r="AR96" s="37"/>
      <c r="AS96" s="37"/>
      <c r="AT96" s="37"/>
      <c r="AU96" s="38"/>
      <c r="AV96" s="38"/>
      <c r="AW96" s="30"/>
      <c r="AX96" s="32"/>
      <c r="AY96" s="32"/>
      <c r="AZ96" s="31"/>
      <c r="BA96" s="31"/>
      <c r="BB96" s="32"/>
      <c r="BC96" s="32"/>
      <c r="BD96" s="32"/>
      <c r="BE96" s="31"/>
      <c r="BF96" s="31"/>
      <c r="BG96" s="30"/>
      <c r="BH96" s="32"/>
      <c r="BI96" s="32"/>
      <c r="BJ96" s="31"/>
      <c r="BK96" s="31"/>
      <c r="BL96" s="30"/>
      <c r="BM96" s="32"/>
      <c r="BN96" s="32"/>
      <c r="BO96" s="31"/>
      <c r="BP96" s="31"/>
      <c r="BQ96" s="30"/>
      <c r="BR96" s="30"/>
      <c r="BS96" s="30"/>
      <c r="BT96" s="30"/>
      <c r="BU96" s="30"/>
      <c r="BV96" s="44"/>
      <c r="BW96" s="44"/>
      <c r="BX96" s="30"/>
      <c r="BY96" s="30"/>
      <c r="BZ96" s="45"/>
      <c r="CA96" s="31"/>
      <c r="CB96" s="31"/>
      <c r="CC96" s="31"/>
      <c r="CD96" s="31"/>
      <c r="CE96" s="30"/>
      <c r="CF96" s="30"/>
      <c r="CG96" s="30"/>
      <c r="CH96" s="30"/>
      <c r="CI96" s="30"/>
      <c r="CJ96" s="30"/>
    </row>
    <row r="97" spans="1:88" x14ac:dyDescent="0.25">
      <c r="A97" s="35">
        <v>44355</v>
      </c>
      <c r="B97" s="36">
        <v>112301</v>
      </c>
      <c r="C97" s="43">
        <v>135728</v>
      </c>
      <c r="D97" s="43">
        <v>120568</v>
      </c>
      <c r="E97" s="37">
        <f t="shared" si="0"/>
        <v>1.2086090061531063</v>
      </c>
      <c r="F97" s="37">
        <f t="shared" si="1"/>
        <v>1.0736146605996384</v>
      </c>
      <c r="G97" s="36">
        <v>911631</v>
      </c>
      <c r="H97" s="43">
        <v>593442</v>
      </c>
      <c r="I97" s="43">
        <v>535079</v>
      </c>
      <c r="J97" s="38">
        <f t="shared" si="2"/>
        <v>0.65096733217716374</v>
      </c>
      <c r="K97" s="38">
        <f t="shared" si="3"/>
        <v>0.58694691163420287</v>
      </c>
      <c r="L97" s="36">
        <v>1976757</v>
      </c>
      <c r="M97" s="43">
        <f t="shared" si="15"/>
        <v>1951461</v>
      </c>
      <c r="N97" s="43">
        <v>1197044</v>
      </c>
      <c r="O97" s="37">
        <f t="shared" si="4"/>
        <v>0.98720328295283644</v>
      </c>
      <c r="P97" s="37">
        <f t="shared" si="5"/>
        <v>0.60555950984364793</v>
      </c>
      <c r="Q97" s="36">
        <v>3000689</v>
      </c>
      <c r="R97" s="36">
        <v>2680631</v>
      </c>
      <c r="S97" s="36">
        <v>1845698</v>
      </c>
      <c r="T97" s="37">
        <f t="shared" si="8"/>
        <v>0.89333849659194942</v>
      </c>
      <c r="U97" s="37">
        <f t="shared" si="9"/>
        <v>0.61509140067497836</v>
      </c>
      <c r="V97" s="36"/>
      <c r="W97" s="36"/>
      <c r="X97" s="36"/>
      <c r="Y97" s="36"/>
      <c r="Z97" s="36"/>
      <c r="AA97" s="37"/>
      <c r="AB97" s="37"/>
      <c r="AC97" s="36"/>
      <c r="AD97" s="36"/>
      <c r="AE97" s="36"/>
      <c r="AF97" s="37"/>
      <c r="AG97" s="37"/>
      <c r="AH97" s="39"/>
      <c r="AI97" s="39"/>
      <c r="AJ97" s="39"/>
      <c r="AK97" s="38"/>
      <c r="AL97" s="38"/>
      <c r="AM97" s="39"/>
      <c r="AN97" s="39"/>
      <c r="AO97" s="37"/>
      <c r="AP97" s="37"/>
      <c r="AQ97" s="37"/>
      <c r="AR97" s="37"/>
      <c r="AS97" s="37"/>
      <c r="AT97" s="37"/>
      <c r="AU97" s="38"/>
      <c r="AV97" s="38"/>
      <c r="AW97" s="30"/>
      <c r="AX97" s="32"/>
      <c r="AY97" s="32"/>
      <c r="AZ97" s="31"/>
      <c r="BA97" s="31"/>
      <c r="BB97" s="32"/>
      <c r="BC97" s="32"/>
      <c r="BD97" s="32"/>
      <c r="BE97" s="31"/>
      <c r="BF97" s="31"/>
      <c r="BG97" s="30"/>
      <c r="BH97" s="32"/>
      <c r="BI97" s="32"/>
      <c r="BJ97" s="31"/>
      <c r="BK97" s="31"/>
      <c r="BL97" s="30"/>
      <c r="BM97" s="32"/>
      <c r="BN97" s="32"/>
      <c r="BO97" s="31"/>
      <c r="BP97" s="31"/>
      <c r="BQ97" s="30"/>
      <c r="BR97" s="30"/>
      <c r="BS97" s="30"/>
      <c r="BT97" s="30"/>
      <c r="BU97" s="30"/>
      <c r="BV97" s="44"/>
      <c r="BW97" s="44"/>
      <c r="BX97" s="30"/>
      <c r="BY97" s="30"/>
      <c r="BZ97" s="45"/>
      <c r="CA97" s="31"/>
      <c r="CB97" s="31"/>
      <c r="CC97" s="31"/>
      <c r="CD97" s="31"/>
      <c r="CE97" s="30"/>
      <c r="CF97" s="30"/>
      <c r="CG97" s="30"/>
      <c r="CH97" s="30"/>
      <c r="CI97" s="30"/>
      <c r="CJ97" s="30"/>
    </row>
    <row r="98" spans="1:88" x14ac:dyDescent="0.25">
      <c r="A98" s="35">
        <v>44356</v>
      </c>
      <c r="B98" s="36">
        <v>112301</v>
      </c>
      <c r="C98" s="43">
        <v>135728</v>
      </c>
      <c r="D98" s="43">
        <v>120761</v>
      </c>
      <c r="E98" s="37">
        <f t="shared" si="0"/>
        <v>1.2086090061531063</v>
      </c>
      <c r="F98" s="37">
        <f t="shared" si="1"/>
        <v>1.0753332561597848</v>
      </c>
      <c r="G98" s="36">
        <v>911631</v>
      </c>
      <c r="H98" s="43">
        <v>593442</v>
      </c>
      <c r="I98" s="43">
        <v>535079</v>
      </c>
      <c r="J98" s="38">
        <f t="shared" si="2"/>
        <v>0.65096733217716374</v>
      </c>
      <c r="K98" s="38">
        <f t="shared" si="3"/>
        <v>0.58694691163420287</v>
      </c>
      <c r="L98" s="36">
        <v>1976757</v>
      </c>
      <c r="M98" s="43">
        <f t="shared" si="15"/>
        <v>1999271</v>
      </c>
      <c r="N98" s="43">
        <v>1199225</v>
      </c>
      <c r="O98" s="37">
        <f t="shared" si="4"/>
        <v>1.0113893614642568</v>
      </c>
      <c r="P98" s="37">
        <f t="shared" si="5"/>
        <v>0.60666283210328842</v>
      </c>
      <c r="Q98" s="36">
        <v>3000689</v>
      </c>
      <c r="R98" s="36">
        <v>2728441</v>
      </c>
      <c r="S98" s="36">
        <v>1845698</v>
      </c>
      <c r="T98" s="37">
        <f t="shared" si="8"/>
        <v>0.90927150397791978</v>
      </c>
      <c r="U98" s="37">
        <f t="shared" si="9"/>
        <v>0.61509140067497836</v>
      </c>
      <c r="V98" s="36"/>
      <c r="W98" s="36"/>
      <c r="X98" s="36"/>
      <c r="Y98" s="36"/>
      <c r="Z98" s="36"/>
      <c r="AA98" s="37"/>
      <c r="AB98" s="37"/>
      <c r="AC98" s="36"/>
      <c r="AD98" s="36"/>
      <c r="AE98" s="36"/>
      <c r="AF98" s="37"/>
      <c r="AG98" s="37"/>
      <c r="AH98" s="39"/>
      <c r="AI98" s="39"/>
      <c r="AJ98" s="39"/>
      <c r="AK98" s="38"/>
      <c r="AL98" s="38"/>
      <c r="AM98" s="39"/>
      <c r="AN98" s="39"/>
      <c r="AO98" s="37"/>
      <c r="AP98" s="37"/>
      <c r="AQ98" s="37"/>
      <c r="AR98" s="37"/>
      <c r="AS98" s="37"/>
      <c r="AT98" s="37"/>
      <c r="AU98" s="38"/>
      <c r="AV98" s="38"/>
      <c r="AW98" s="30"/>
      <c r="AX98" s="32"/>
      <c r="AY98" s="32"/>
      <c r="AZ98" s="31"/>
      <c r="BA98" s="31"/>
      <c r="BB98" s="32"/>
      <c r="BC98" s="32"/>
      <c r="BD98" s="32"/>
      <c r="BE98" s="31"/>
      <c r="BF98" s="31"/>
      <c r="BG98" s="30"/>
      <c r="BH98" s="32"/>
      <c r="BI98" s="32"/>
      <c r="BJ98" s="31"/>
      <c r="BK98" s="31"/>
      <c r="BL98" s="30"/>
      <c r="BM98" s="32"/>
      <c r="BN98" s="32"/>
      <c r="BO98" s="31"/>
      <c r="BP98" s="31"/>
      <c r="BQ98" s="30"/>
      <c r="BR98" s="30"/>
      <c r="BS98" s="30"/>
      <c r="BT98" s="30"/>
      <c r="BU98" s="30"/>
      <c r="BV98" s="44"/>
      <c r="BW98" s="44"/>
      <c r="BX98" s="30"/>
      <c r="BY98" s="30"/>
      <c r="BZ98" s="45"/>
      <c r="CA98" s="31"/>
      <c r="CB98" s="31"/>
      <c r="CC98" s="31"/>
      <c r="CD98" s="31"/>
      <c r="CE98" s="30"/>
      <c r="CF98" s="30"/>
      <c r="CG98" s="30"/>
      <c r="CH98" s="30"/>
      <c r="CI98" s="30"/>
      <c r="CJ98" s="30"/>
    </row>
    <row r="99" spans="1:88" x14ac:dyDescent="0.25">
      <c r="A99" s="35">
        <v>44357</v>
      </c>
      <c r="B99" s="36">
        <v>112301</v>
      </c>
      <c r="C99" s="43">
        <v>135728</v>
      </c>
      <c r="D99" s="43">
        <v>120833</v>
      </c>
      <c r="E99" s="37">
        <f t="shared" si="0"/>
        <v>1.2086090061531063</v>
      </c>
      <c r="F99" s="37">
        <f t="shared" si="1"/>
        <v>1.0759743902547618</v>
      </c>
      <c r="G99" s="36">
        <v>911631</v>
      </c>
      <c r="H99" s="43">
        <v>595046</v>
      </c>
      <c r="I99" s="43">
        <v>535273</v>
      </c>
      <c r="J99" s="38">
        <f t="shared" si="2"/>
        <v>0.65272681600340487</v>
      </c>
      <c r="K99" s="38">
        <f t="shared" si="3"/>
        <v>0.58715971703463354</v>
      </c>
      <c r="L99" s="36">
        <v>1976757</v>
      </c>
      <c r="M99" s="43">
        <f t="shared" si="15"/>
        <v>2059479</v>
      </c>
      <c r="N99" s="43">
        <f t="shared" ref="N99:N353" si="16">S99-D99-I99</f>
        <v>1202304</v>
      </c>
      <c r="O99" s="37">
        <f t="shared" si="4"/>
        <v>1.0418473287308456</v>
      </c>
      <c r="P99" s="37">
        <f t="shared" si="5"/>
        <v>0.60822043377107049</v>
      </c>
      <c r="Q99" s="36">
        <v>3000689</v>
      </c>
      <c r="R99" s="36">
        <v>2790253</v>
      </c>
      <c r="S99" s="36">
        <v>1858410</v>
      </c>
      <c r="T99" s="37">
        <f t="shared" si="8"/>
        <v>0.92987077301246479</v>
      </c>
      <c r="U99" s="37">
        <f t="shared" si="9"/>
        <v>0.61932776105754384</v>
      </c>
      <c r="V99" s="36"/>
      <c r="W99" s="36"/>
      <c r="X99" s="36"/>
      <c r="Y99" s="36"/>
      <c r="Z99" s="36"/>
      <c r="AA99" s="37"/>
      <c r="AB99" s="37"/>
      <c r="AC99" s="36"/>
      <c r="AD99" s="36"/>
      <c r="AE99" s="36"/>
      <c r="AF99" s="37"/>
      <c r="AG99" s="37"/>
      <c r="AH99" s="39"/>
      <c r="AI99" s="39"/>
      <c r="AJ99" s="39"/>
      <c r="AK99" s="38"/>
      <c r="AL99" s="38"/>
      <c r="AM99" s="39"/>
      <c r="AN99" s="39"/>
      <c r="AO99" s="37"/>
      <c r="AP99" s="37"/>
      <c r="AQ99" s="37"/>
      <c r="AR99" s="37"/>
      <c r="AS99" s="37"/>
      <c r="AT99" s="37"/>
      <c r="AU99" s="38"/>
      <c r="AV99" s="38"/>
      <c r="AW99" s="30"/>
      <c r="AX99" s="32"/>
      <c r="AY99" s="32"/>
      <c r="AZ99" s="31"/>
      <c r="BA99" s="31"/>
      <c r="BB99" s="32"/>
      <c r="BC99" s="32"/>
      <c r="BD99" s="32"/>
      <c r="BE99" s="31"/>
      <c r="BF99" s="31"/>
      <c r="BG99" s="30"/>
      <c r="BH99" s="32"/>
      <c r="BI99" s="32"/>
      <c r="BJ99" s="31"/>
      <c r="BK99" s="31"/>
      <c r="BL99" s="30"/>
      <c r="BM99" s="32"/>
      <c r="BN99" s="32"/>
      <c r="BO99" s="31"/>
      <c r="BP99" s="31"/>
      <c r="BQ99" s="30"/>
      <c r="BR99" s="30"/>
      <c r="BS99" s="30"/>
      <c r="BT99" s="30"/>
      <c r="BU99" s="30"/>
      <c r="BV99" s="44"/>
      <c r="BW99" s="44"/>
      <c r="BX99" s="30"/>
      <c r="BY99" s="30"/>
      <c r="BZ99" s="45"/>
      <c r="CA99" s="31"/>
      <c r="CB99" s="31"/>
      <c r="CC99" s="31"/>
      <c r="CD99" s="31"/>
      <c r="CE99" s="30"/>
      <c r="CF99" s="30"/>
      <c r="CG99" s="30"/>
      <c r="CH99" s="30"/>
      <c r="CI99" s="30"/>
      <c r="CJ99" s="30"/>
    </row>
    <row r="100" spans="1:88" x14ac:dyDescent="0.25">
      <c r="A100" s="35">
        <v>44358</v>
      </c>
      <c r="B100" s="36">
        <v>112301</v>
      </c>
      <c r="C100" s="43">
        <v>135728</v>
      </c>
      <c r="D100" s="43">
        <v>120932</v>
      </c>
      <c r="E100" s="37">
        <f t="shared" si="0"/>
        <v>1.2086090061531063</v>
      </c>
      <c r="F100" s="37">
        <f t="shared" si="1"/>
        <v>1.0768559496353549</v>
      </c>
      <c r="G100" s="36">
        <v>911631</v>
      </c>
      <c r="H100" s="43">
        <v>595046</v>
      </c>
      <c r="I100" s="43">
        <v>535273</v>
      </c>
      <c r="J100" s="38">
        <f t="shared" si="2"/>
        <v>0.65272681600340487</v>
      </c>
      <c r="K100" s="38">
        <f t="shared" si="3"/>
        <v>0.58715971703463354</v>
      </c>
      <c r="L100" s="36">
        <v>1976757</v>
      </c>
      <c r="M100" s="43">
        <f t="shared" si="15"/>
        <v>2141397</v>
      </c>
      <c r="N100" s="43">
        <f t="shared" si="16"/>
        <v>1205366</v>
      </c>
      <c r="O100" s="37">
        <f t="shared" si="4"/>
        <v>1.0832879306864729</v>
      </c>
      <c r="P100" s="37">
        <f t="shared" si="5"/>
        <v>0.6097694354946005</v>
      </c>
      <c r="Q100" s="36">
        <v>3000689</v>
      </c>
      <c r="R100" s="36">
        <v>2872171</v>
      </c>
      <c r="S100" s="36">
        <v>1861571</v>
      </c>
      <c r="T100" s="37">
        <f t="shared" si="8"/>
        <v>0.95717050317443764</v>
      </c>
      <c r="U100" s="37">
        <f t="shared" si="9"/>
        <v>0.6203811857876641</v>
      </c>
      <c r="V100" s="36"/>
      <c r="W100" s="36"/>
      <c r="X100" s="36"/>
      <c r="Y100" s="36"/>
      <c r="Z100" s="36"/>
      <c r="AA100" s="37"/>
      <c r="AB100" s="37"/>
      <c r="AC100" s="36"/>
      <c r="AD100" s="36"/>
      <c r="AE100" s="36"/>
      <c r="AF100" s="37"/>
      <c r="AG100" s="37"/>
      <c r="AH100" s="39"/>
      <c r="AI100" s="39"/>
      <c r="AJ100" s="39"/>
      <c r="AK100" s="38"/>
      <c r="AL100" s="38"/>
      <c r="AM100" s="39"/>
      <c r="AN100" s="39"/>
      <c r="AO100" s="37"/>
      <c r="AP100" s="37"/>
      <c r="AQ100" s="37"/>
      <c r="AR100" s="37"/>
      <c r="AS100" s="37"/>
      <c r="AT100" s="37"/>
      <c r="AU100" s="38"/>
      <c r="AV100" s="38"/>
      <c r="AW100" s="30"/>
      <c r="AX100" s="32"/>
      <c r="AY100" s="32"/>
      <c r="AZ100" s="31"/>
      <c r="BA100" s="31"/>
      <c r="BB100" s="32"/>
      <c r="BC100" s="32"/>
      <c r="BD100" s="32"/>
      <c r="BE100" s="31"/>
      <c r="BF100" s="31"/>
      <c r="BG100" s="30"/>
      <c r="BH100" s="32"/>
      <c r="BI100" s="32"/>
      <c r="BJ100" s="31"/>
      <c r="BK100" s="31"/>
      <c r="BL100" s="30"/>
      <c r="BM100" s="32"/>
      <c r="BN100" s="32"/>
      <c r="BO100" s="31"/>
      <c r="BP100" s="31"/>
      <c r="BQ100" s="30"/>
      <c r="BR100" s="30"/>
      <c r="BS100" s="30"/>
      <c r="BT100" s="30"/>
      <c r="BU100" s="30"/>
      <c r="BV100" s="44"/>
      <c r="BW100" s="44"/>
      <c r="BX100" s="30"/>
      <c r="BY100" s="30"/>
      <c r="BZ100" s="45"/>
      <c r="CA100" s="31"/>
      <c r="CB100" s="31"/>
      <c r="CC100" s="31"/>
      <c r="CD100" s="31"/>
      <c r="CE100" s="30"/>
      <c r="CF100" s="30"/>
      <c r="CG100" s="30"/>
      <c r="CH100" s="30"/>
      <c r="CI100" s="30"/>
      <c r="CJ100" s="30"/>
    </row>
    <row r="101" spans="1:88" x14ac:dyDescent="0.25">
      <c r="A101" s="35">
        <v>44359</v>
      </c>
      <c r="B101" s="36">
        <v>112301</v>
      </c>
      <c r="C101" s="43">
        <v>135728</v>
      </c>
      <c r="D101" s="43">
        <v>120935</v>
      </c>
      <c r="E101" s="37">
        <f t="shared" si="0"/>
        <v>1.2086090061531063</v>
      </c>
      <c r="F101" s="37">
        <f t="shared" si="1"/>
        <v>1.0768826635559789</v>
      </c>
      <c r="G101" s="36">
        <v>911631</v>
      </c>
      <c r="H101" s="43">
        <v>595046</v>
      </c>
      <c r="I101" s="43">
        <v>535273</v>
      </c>
      <c r="J101" s="38">
        <f t="shared" si="2"/>
        <v>0.65272681600340487</v>
      </c>
      <c r="K101" s="38">
        <f t="shared" si="3"/>
        <v>0.58715971703463354</v>
      </c>
      <c r="L101" s="36">
        <v>1976757</v>
      </c>
      <c r="M101" s="43">
        <f t="shared" si="15"/>
        <v>2150108</v>
      </c>
      <c r="N101" s="43">
        <f t="shared" si="16"/>
        <v>1205710</v>
      </c>
      <c r="O101" s="37">
        <f t="shared" si="4"/>
        <v>1.0876946432970769</v>
      </c>
      <c r="P101" s="37">
        <f t="shared" si="5"/>
        <v>0.60994345789593762</v>
      </c>
      <c r="Q101" s="36">
        <v>3000689</v>
      </c>
      <c r="R101" s="36">
        <v>2880882</v>
      </c>
      <c r="S101" s="36">
        <v>1861918</v>
      </c>
      <c r="T101" s="37">
        <f t="shared" si="8"/>
        <v>0.9600735031187837</v>
      </c>
      <c r="U101" s="37">
        <f t="shared" si="9"/>
        <v>0.62049682589565258</v>
      </c>
      <c r="V101" s="36"/>
      <c r="W101" s="36"/>
      <c r="X101" s="36"/>
      <c r="Y101" s="36"/>
      <c r="Z101" s="36"/>
      <c r="AA101" s="37"/>
      <c r="AB101" s="37"/>
      <c r="AC101" s="36"/>
      <c r="AD101" s="36"/>
      <c r="AE101" s="36"/>
      <c r="AF101" s="37"/>
      <c r="AG101" s="37"/>
      <c r="AH101" s="39"/>
      <c r="AI101" s="39"/>
      <c r="AJ101" s="39"/>
      <c r="AK101" s="38"/>
      <c r="AL101" s="38"/>
      <c r="AM101" s="39"/>
      <c r="AN101" s="39"/>
      <c r="AO101" s="37"/>
      <c r="AP101" s="37"/>
      <c r="AQ101" s="37"/>
      <c r="AR101" s="37"/>
      <c r="AS101" s="37"/>
      <c r="AT101" s="37"/>
      <c r="AU101" s="38"/>
      <c r="AV101" s="38"/>
      <c r="AW101" s="30"/>
      <c r="AX101" s="32"/>
      <c r="AY101" s="32"/>
      <c r="AZ101" s="31"/>
      <c r="BA101" s="31"/>
      <c r="BB101" s="32"/>
      <c r="BC101" s="32"/>
      <c r="BD101" s="32"/>
      <c r="BE101" s="31"/>
      <c r="BF101" s="31"/>
      <c r="BG101" s="30"/>
      <c r="BH101" s="32"/>
      <c r="BI101" s="32"/>
      <c r="BJ101" s="31"/>
      <c r="BK101" s="31"/>
      <c r="BL101" s="30"/>
      <c r="BM101" s="32"/>
      <c r="BN101" s="32"/>
      <c r="BO101" s="31"/>
      <c r="BP101" s="31"/>
      <c r="BQ101" s="30"/>
      <c r="BR101" s="30"/>
      <c r="BS101" s="30"/>
      <c r="BT101" s="30"/>
      <c r="BU101" s="30"/>
      <c r="BV101" s="44"/>
      <c r="BW101" s="44"/>
      <c r="BX101" s="30"/>
      <c r="BY101" s="30"/>
      <c r="BZ101" s="45"/>
      <c r="CA101" s="31"/>
      <c r="CB101" s="31"/>
      <c r="CC101" s="31"/>
      <c r="CD101" s="31"/>
      <c r="CE101" s="30"/>
      <c r="CF101" s="30"/>
      <c r="CG101" s="30"/>
      <c r="CH101" s="30"/>
      <c r="CI101" s="30"/>
      <c r="CJ101" s="30"/>
    </row>
    <row r="102" spans="1:88" x14ac:dyDescent="0.25">
      <c r="A102" s="35">
        <v>44360</v>
      </c>
      <c r="B102" s="36">
        <v>112301</v>
      </c>
      <c r="C102" s="43">
        <v>135728</v>
      </c>
      <c r="D102" s="43">
        <v>120935</v>
      </c>
      <c r="E102" s="37">
        <f t="shared" si="0"/>
        <v>1.2086090061531063</v>
      </c>
      <c r="F102" s="37">
        <f t="shared" si="1"/>
        <v>1.0768826635559789</v>
      </c>
      <c r="G102" s="36">
        <v>911631</v>
      </c>
      <c r="H102" s="43">
        <v>595046</v>
      </c>
      <c r="I102" s="43">
        <v>535273</v>
      </c>
      <c r="J102" s="38">
        <f t="shared" si="2"/>
        <v>0.65272681600340487</v>
      </c>
      <c r="K102" s="38">
        <f t="shared" si="3"/>
        <v>0.58715971703463354</v>
      </c>
      <c r="L102" s="36">
        <v>1976757</v>
      </c>
      <c r="M102" s="43">
        <f t="shared" si="15"/>
        <v>2150152</v>
      </c>
      <c r="N102" s="43">
        <f t="shared" si="16"/>
        <v>1205747</v>
      </c>
      <c r="O102" s="37">
        <f t="shared" si="4"/>
        <v>1.0877169019763178</v>
      </c>
      <c r="P102" s="37">
        <f t="shared" si="5"/>
        <v>0.60996217542166287</v>
      </c>
      <c r="Q102" s="36">
        <v>3000689</v>
      </c>
      <c r="R102" s="36">
        <v>2880926</v>
      </c>
      <c r="S102" s="36">
        <v>1861955</v>
      </c>
      <c r="T102" s="37">
        <f t="shared" si="8"/>
        <v>0.96008816641777939</v>
      </c>
      <c r="U102" s="37">
        <f t="shared" si="9"/>
        <v>0.62050915639708082</v>
      </c>
      <c r="V102" s="36"/>
      <c r="W102" s="36"/>
      <c r="X102" s="36"/>
      <c r="Y102" s="36"/>
      <c r="Z102" s="36"/>
      <c r="AA102" s="37"/>
      <c r="AB102" s="37"/>
      <c r="AC102" s="36"/>
      <c r="AD102" s="36"/>
      <c r="AE102" s="36"/>
      <c r="AF102" s="37"/>
      <c r="AG102" s="37"/>
      <c r="AH102" s="39"/>
      <c r="AI102" s="39"/>
      <c r="AJ102" s="39"/>
      <c r="AK102" s="38"/>
      <c r="AL102" s="38"/>
      <c r="AM102" s="39"/>
      <c r="AN102" s="39"/>
      <c r="AO102" s="37"/>
      <c r="AP102" s="37"/>
      <c r="AQ102" s="37"/>
      <c r="AR102" s="37"/>
      <c r="AS102" s="37"/>
      <c r="AT102" s="37"/>
      <c r="AU102" s="38"/>
      <c r="AV102" s="38"/>
      <c r="AW102" s="30"/>
      <c r="AX102" s="32"/>
      <c r="AY102" s="32"/>
      <c r="AZ102" s="31"/>
      <c r="BA102" s="31"/>
      <c r="BB102" s="32"/>
      <c r="BC102" s="32"/>
      <c r="BD102" s="32"/>
      <c r="BE102" s="31"/>
      <c r="BF102" s="31"/>
      <c r="BG102" s="30"/>
      <c r="BH102" s="32"/>
      <c r="BI102" s="32"/>
      <c r="BJ102" s="31"/>
      <c r="BK102" s="31"/>
      <c r="BL102" s="30"/>
      <c r="BM102" s="32"/>
      <c r="BN102" s="32"/>
      <c r="BO102" s="31"/>
      <c r="BP102" s="31"/>
      <c r="BQ102" s="30"/>
      <c r="BR102" s="30"/>
      <c r="BS102" s="30"/>
      <c r="BT102" s="30"/>
      <c r="BU102" s="30"/>
      <c r="BV102" s="44"/>
      <c r="BW102" s="44"/>
      <c r="BX102" s="30"/>
      <c r="BY102" s="30"/>
      <c r="BZ102" s="45"/>
      <c r="CA102" s="31"/>
      <c r="CB102" s="31"/>
      <c r="CC102" s="31"/>
      <c r="CD102" s="31"/>
      <c r="CE102" s="30"/>
      <c r="CF102" s="30"/>
      <c r="CG102" s="30"/>
      <c r="CH102" s="30"/>
      <c r="CI102" s="30"/>
      <c r="CJ102" s="30"/>
    </row>
    <row r="103" spans="1:88" x14ac:dyDescent="0.25">
      <c r="A103" s="35">
        <v>44361</v>
      </c>
      <c r="B103" s="36">
        <v>112301</v>
      </c>
      <c r="C103" s="43">
        <v>135728</v>
      </c>
      <c r="D103" s="43">
        <v>120935</v>
      </c>
      <c r="E103" s="37">
        <f t="shared" si="0"/>
        <v>1.2086090061531063</v>
      </c>
      <c r="F103" s="37">
        <f t="shared" si="1"/>
        <v>1.0768826635559789</v>
      </c>
      <c r="G103" s="36">
        <v>911631</v>
      </c>
      <c r="H103" s="43">
        <v>595046</v>
      </c>
      <c r="I103" s="43">
        <v>535273</v>
      </c>
      <c r="J103" s="38">
        <f t="shared" si="2"/>
        <v>0.65272681600340487</v>
      </c>
      <c r="K103" s="38">
        <f t="shared" si="3"/>
        <v>0.58715971703463354</v>
      </c>
      <c r="L103" s="36">
        <v>1976757</v>
      </c>
      <c r="M103" s="43">
        <f t="shared" si="15"/>
        <v>2235051</v>
      </c>
      <c r="N103" s="43">
        <f t="shared" si="16"/>
        <v>1210934</v>
      </c>
      <c r="O103" s="37">
        <f t="shared" si="4"/>
        <v>1.130665529450509</v>
      </c>
      <c r="P103" s="37">
        <f t="shared" si="5"/>
        <v>0.61258617017670858</v>
      </c>
      <c r="Q103" s="36">
        <v>3000689</v>
      </c>
      <c r="R103" s="36">
        <v>2965825</v>
      </c>
      <c r="S103" s="36">
        <v>1867142</v>
      </c>
      <c r="T103" s="37">
        <f t="shared" si="8"/>
        <v>0.98838133508670845</v>
      </c>
      <c r="U103" s="37">
        <f t="shared" si="9"/>
        <v>0.62223775939459236</v>
      </c>
      <c r="V103" s="36">
        <f t="shared" ref="V103:W357" si="17">R103-R102</f>
        <v>84899</v>
      </c>
      <c r="W103" s="36"/>
      <c r="X103" s="36"/>
      <c r="Y103" s="36"/>
      <c r="Z103" s="36"/>
      <c r="AA103" s="37"/>
      <c r="AB103" s="37"/>
      <c r="AC103" s="36"/>
      <c r="AD103" s="36"/>
      <c r="AE103" s="36"/>
      <c r="AF103" s="37"/>
      <c r="AG103" s="37"/>
      <c r="AH103" s="39"/>
      <c r="AI103" s="39"/>
      <c r="AJ103" s="39"/>
      <c r="AK103" s="38"/>
      <c r="AL103" s="38"/>
      <c r="AM103" s="39"/>
      <c r="AN103" s="39"/>
      <c r="AO103" s="37"/>
      <c r="AP103" s="37"/>
      <c r="AQ103" s="37"/>
      <c r="AR103" s="37"/>
      <c r="AS103" s="37"/>
      <c r="AT103" s="37"/>
      <c r="AU103" s="38"/>
      <c r="AV103" s="38"/>
      <c r="AW103" s="30"/>
      <c r="AX103" s="32"/>
      <c r="AY103" s="32"/>
      <c r="AZ103" s="31"/>
      <c r="BA103" s="31"/>
      <c r="BB103" s="32"/>
      <c r="BC103" s="32"/>
      <c r="BD103" s="32"/>
      <c r="BE103" s="31"/>
      <c r="BF103" s="31"/>
      <c r="BG103" s="30"/>
      <c r="BH103" s="32"/>
      <c r="BI103" s="32"/>
      <c r="BJ103" s="31"/>
      <c r="BK103" s="31"/>
      <c r="BL103" s="30"/>
      <c r="BM103" s="32"/>
      <c r="BN103" s="32"/>
      <c r="BO103" s="31"/>
      <c r="BP103" s="31"/>
      <c r="BQ103" s="30"/>
      <c r="BR103" s="30"/>
      <c r="BS103" s="30"/>
      <c r="BT103" s="30"/>
      <c r="BU103" s="30"/>
      <c r="BV103" s="44"/>
      <c r="BW103" s="44"/>
      <c r="BX103" s="30"/>
      <c r="BY103" s="30"/>
      <c r="BZ103" s="45"/>
      <c r="CA103" s="31"/>
      <c r="CB103" s="31"/>
      <c r="CC103" s="31"/>
      <c r="CD103" s="31"/>
      <c r="CE103" s="30"/>
      <c r="CF103" s="30"/>
      <c r="CG103" s="30"/>
      <c r="CH103" s="30"/>
      <c r="CI103" s="30"/>
      <c r="CJ103" s="30"/>
    </row>
    <row r="104" spans="1:88" x14ac:dyDescent="0.25">
      <c r="A104" s="35">
        <v>44362</v>
      </c>
      <c r="B104" s="36">
        <v>112301</v>
      </c>
      <c r="C104" s="43">
        <v>135728</v>
      </c>
      <c r="D104" s="43">
        <v>120935</v>
      </c>
      <c r="E104" s="37">
        <f t="shared" si="0"/>
        <v>1.2086090061531063</v>
      </c>
      <c r="F104" s="37">
        <f t="shared" si="1"/>
        <v>1.0768826635559789</v>
      </c>
      <c r="G104" s="36">
        <v>911631</v>
      </c>
      <c r="H104" s="43">
        <v>595046</v>
      </c>
      <c r="I104" s="43">
        <v>535273</v>
      </c>
      <c r="J104" s="38">
        <f t="shared" si="2"/>
        <v>0.65272681600340487</v>
      </c>
      <c r="K104" s="38">
        <f t="shared" si="3"/>
        <v>0.58715971703463354</v>
      </c>
      <c r="L104" s="36">
        <v>1976757</v>
      </c>
      <c r="M104" s="43">
        <f t="shared" si="15"/>
        <v>2310799</v>
      </c>
      <c r="N104" s="43">
        <f t="shared" si="16"/>
        <v>1215119</v>
      </c>
      <c r="O104" s="37">
        <f t="shared" si="4"/>
        <v>1.1689848575216883</v>
      </c>
      <c r="P104" s="37">
        <f t="shared" si="5"/>
        <v>0.61470327409995262</v>
      </c>
      <c r="Q104" s="36">
        <v>3000689</v>
      </c>
      <c r="R104" s="36">
        <v>3041573</v>
      </c>
      <c r="S104" s="36">
        <v>1871327</v>
      </c>
      <c r="T104" s="37">
        <f t="shared" si="8"/>
        <v>1.0136248708213347</v>
      </c>
      <c r="U104" s="37">
        <f t="shared" si="9"/>
        <v>0.62363243908315724</v>
      </c>
      <c r="V104" s="36">
        <f t="shared" si="17"/>
        <v>75748</v>
      </c>
      <c r="W104" s="36"/>
      <c r="X104" s="36"/>
      <c r="Y104" s="36"/>
      <c r="Z104" s="36"/>
      <c r="AA104" s="37"/>
      <c r="AB104" s="37"/>
      <c r="AC104" s="36"/>
      <c r="AD104" s="36"/>
      <c r="AE104" s="36"/>
      <c r="AF104" s="37"/>
      <c r="AG104" s="37"/>
      <c r="AH104" s="39"/>
      <c r="AI104" s="39"/>
      <c r="AJ104" s="39"/>
      <c r="AK104" s="38"/>
      <c r="AL104" s="38"/>
      <c r="AM104" s="39"/>
      <c r="AN104" s="39"/>
      <c r="AO104" s="37"/>
      <c r="AP104" s="37"/>
      <c r="AQ104" s="37"/>
      <c r="AR104" s="37"/>
      <c r="AS104" s="37"/>
      <c r="AT104" s="37"/>
      <c r="AU104" s="38"/>
      <c r="AV104" s="38"/>
      <c r="AW104" s="30"/>
      <c r="AX104" s="32"/>
      <c r="AY104" s="32"/>
      <c r="AZ104" s="31"/>
      <c r="BA104" s="31"/>
      <c r="BB104" s="32"/>
      <c r="BC104" s="32"/>
      <c r="BD104" s="32"/>
      <c r="BE104" s="31"/>
      <c r="BF104" s="31"/>
      <c r="BG104" s="30"/>
      <c r="BH104" s="32"/>
      <c r="BI104" s="32"/>
      <c r="BJ104" s="31"/>
      <c r="BK104" s="31"/>
      <c r="BL104" s="30"/>
      <c r="BM104" s="32"/>
      <c r="BN104" s="32"/>
      <c r="BO104" s="31"/>
      <c r="BP104" s="31"/>
      <c r="BQ104" s="30"/>
      <c r="BR104" s="30"/>
      <c r="BS104" s="30"/>
      <c r="BT104" s="30"/>
      <c r="BU104" s="30"/>
      <c r="BV104" s="44"/>
      <c r="BW104" s="44"/>
      <c r="BX104" s="30"/>
      <c r="BY104" s="30"/>
      <c r="BZ104" s="45"/>
      <c r="CA104" s="31"/>
      <c r="CB104" s="31"/>
      <c r="CC104" s="31"/>
      <c r="CD104" s="31"/>
      <c r="CE104" s="30"/>
      <c r="CF104" s="30"/>
      <c r="CG104" s="30"/>
      <c r="CH104" s="30"/>
      <c r="CI104" s="30"/>
      <c r="CJ104" s="30"/>
    </row>
    <row r="105" spans="1:88" x14ac:dyDescent="0.25">
      <c r="A105" s="35">
        <v>44363</v>
      </c>
      <c r="B105" s="36">
        <v>112301</v>
      </c>
      <c r="C105" s="43">
        <v>135728</v>
      </c>
      <c r="D105" s="43">
        <v>120935</v>
      </c>
      <c r="E105" s="37">
        <f t="shared" si="0"/>
        <v>1.2086090061531063</v>
      </c>
      <c r="F105" s="37">
        <f t="shared" si="1"/>
        <v>1.0768826635559789</v>
      </c>
      <c r="G105" s="36">
        <v>911631</v>
      </c>
      <c r="H105" s="43">
        <v>595046</v>
      </c>
      <c r="I105" s="43">
        <v>535273</v>
      </c>
      <c r="J105" s="38">
        <f t="shared" si="2"/>
        <v>0.65272681600340487</v>
      </c>
      <c r="K105" s="38">
        <f t="shared" si="3"/>
        <v>0.58715971703463354</v>
      </c>
      <c r="L105" s="36">
        <v>1976757</v>
      </c>
      <c r="M105" s="43">
        <f t="shared" si="15"/>
        <v>2400877</v>
      </c>
      <c r="N105" s="43">
        <f t="shared" si="16"/>
        <v>1218963</v>
      </c>
      <c r="O105" s="37">
        <f t="shared" si="4"/>
        <v>1.214553432718336</v>
      </c>
      <c r="P105" s="37">
        <f t="shared" si="5"/>
        <v>0.61664787325908044</v>
      </c>
      <c r="Q105" s="36">
        <v>3000689</v>
      </c>
      <c r="R105" s="36">
        <v>3131651</v>
      </c>
      <c r="S105" s="36">
        <v>1875171</v>
      </c>
      <c r="T105" s="37">
        <f t="shared" si="8"/>
        <v>1.0436439764334124</v>
      </c>
      <c r="U105" s="37">
        <f t="shared" si="9"/>
        <v>0.62491347820450571</v>
      </c>
      <c r="V105" s="36">
        <f t="shared" si="17"/>
        <v>90078</v>
      </c>
      <c r="W105" s="36"/>
      <c r="X105" s="36"/>
      <c r="Y105" s="36"/>
      <c r="Z105" s="36"/>
      <c r="AA105" s="37"/>
      <c r="AB105" s="37"/>
      <c r="AC105" s="36"/>
      <c r="AD105" s="36"/>
      <c r="AE105" s="36"/>
      <c r="AF105" s="37"/>
      <c r="AG105" s="37"/>
      <c r="AH105" s="39"/>
      <c r="AI105" s="39"/>
      <c r="AJ105" s="39"/>
      <c r="AK105" s="38"/>
      <c r="AL105" s="38"/>
      <c r="AM105" s="39"/>
      <c r="AN105" s="39"/>
      <c r="AO105" s="37"/>
      <c r="AP105" s="37"/>
      <c r="AQ105" s="37"/>
      <c r="AR105" s="37"/>
      <c r="AS105" s="37"/>
      <c r="AT105" s="37"/>
      <c r="AU105" s="38"/>
      <c r="AV105" s="38"/>
      <c r="AW105" s="30"/>
      <c r="AX105" s="32"/>
      <c r="AY105" s="32"/>
      <c r="AZ105" s="31"/>
      <c r="BA105" s="31"/>
      <c r="BB105" s="32"/>
      <c r="BC105" s="32"/>
      <c r="BD105" s="32"/>
      <c r="BE105" s="31"/>
      <c r="BF105" s="31"/>
      <c r="BG105" s="30"/>
      <c r="BH105" s="32"/>
      <c r="BI105" s="32"/>
      <c r="BJ105" s="31"/>
      <c r="BK105" s="31"/>
      <c r="BL105" s="30"/>
      <c r="BM105" s="32"/>
      <c r="BN105" s="32"/>
      <c r="BO105" s="31"/>
      <c r="BP105" s="31"/>
      <c r="BQ105" s="30"/>
      <c r="BR105" s="30"/>
      <c r="BS105" s="30"/>
      <c r="BT105" s="30"/>
      <c r="BU105" s="30"/>
      <c r="BV105" s="44"/>
      <c r="BW105" s="44"/>
      <c r="BX105" s="30"/>
      <c r="BY105" s="30"/>
      <c r="BZ105" s="45"/>
      <c r="CA105" s="31"/>
      <c r="CB105" s="31"/>
      <c r="CC105" s="31"/>
      <c r="CD105" s="31"/>
      <c r="CE105" s="30"/>
      <c r="CF105" s="30"/>
      <c r="CG105" s="30"/>
      <c r="CH105" s="30"/>
      <c r="CI105" s="30"/>
      <c r="CJ105" s="30"/>
    </row>
    <row r="106" spans="1:88" x14ac:dyDescent="0.25">
      <c r="A106" s="35">
        <v>44364</v>
      </c>
      <c r="B106" s="36">
        <v>112301</v>
      </c>
      <c r="C106" s="43">
        <v>135728</v>
      </c>
      <c r="D106" s="43">
        <v>120935</v>
      </c>
      <c r="E106" s="37">
        <f t="shared" si="0"/>
        <v>1.2086090061531063</v>
      </c>
      <c r="F106" s="37">
        <f t="shared" si="1"/>
        <v>1.0768826635559789</v>
      </c>
      <c r="G106" s="36">
        <v>911631</v>
      </c>
      <c r="H106" s="43">
        <v>595046</v>
      </c>
      <c r="I106" s="43">
        <v>535273</v>
      </c>
      <c r="J106" s="38">
        <f t="shared" si="2"/>
        <v>0.65272681600340487</v>
      </c>
      <c r="K106" s="38">
        <f t="shared" si="3"/>
        <v>0.58715971703463354</v>
      </c>
      <c r="L106" s="36">
        <v>1976757</v>
      </c>
      <c r="M106" s="43">
        <f t="shared" si="15"/>
        <v>2400877</v>
      </c>
      <c r="N106" s="43">
        <f t="shared" si="16"/>
        <v>1218963</v>
      </c>
      <c r="O106" s="37">
        <f t="shared" si="4"/>
        <v>1.214553432718336</v>
      </c>
      <c r="P106" s="37">
        <f t="shared" si="5"/>
        <v>0.61664787325908044</v>
      </c>
      <c r="Q106" s="36">
        <v>3000689</v>
      </c>
      <c r="R106" s="36">
        <v>3131651</v>
      </c>
      <c r="S106" s="36">
        <v>1875171</v>
      </c>
      <c r="T106" s="37">
        <f t="shared" si="8"/>
        <v>1.0436439764334124</v>
      </c>
      <c r="U106" s="37">
        <f t="shared" si="9"/>
        <v>0.62491347820450571</v>
      </c>
      <c r="V106" s="36">
        <f t="shared" si="17"/>
        <v>0</v>
      </c>
      <c r="W106" s="36"/>
      <c r="X106" s="36"/>
      <c r="Y106" s="36"/>
      <c r="Z106" s="36"/>
      <c r="AA106" s="37"/>
      <c r="AB106" s="37"/>
      <c r="AC106" s="36"/>
      <c r="AD106" s="36"/>
      <c r="AE106" s="36"/>
      <c r="AF106" s="37"/>
      <c r="AG106" s="37"/>
      <c r="AH106" s="39"/>
      <c r="AI106" s="39"/>
      <c r="AJ106" s="39"/>
      <c r="AK106" s="38"/>
      <c r="AL106" s="38"/>
      <c r="AM106" s="39"/>
      <c r="AN106" s="39"/>
      <c r="AO106" s="37"/>
      <c r="AP106" s="37"/>
      <c r="AQ106" s="37"/>
      <c r="AR106" s="37"/>
      <c r="AS106" s="37"/>
      <c r="AT106" s="37"/>
      <c r="AU106" s="38"/>
      <c r="AV106" s="38"/>
      <c r="AW106" s="30"/>
      <c r="AX106" s="32"/>
      <c r="AY106" s="32"/>
      <c r="AZ106" s="31"/>
      <c r="BA106" s="31"/>
      <c r="BB106" s="32"/>
      <c r="BC106" s="32"/>
      <c r="BD106" s="32"/>
      <c r="BE106" s="31"/>
      <c r="BF106" s="31"/>
      <c r="BG106" s="30"/>
      <c r="BH106" s="32"/>
      <c r="BI106" s="32"/>
      <c r="BJ106" s="31"/>
      <c r="BK106" s="31"/>
      <c r="BL106" s="30"/>
      <c r="BM106" s="32"/>
      <c r="BN106" s="32"/>
      <c r="BO106" s="31"/>
      <c r="BP106" s="31"/>
      <c r="BQ106" s="30"/>
      <c r="BR106" s="30"/>
      <c r="BS106" s="30"/>
      <c r="BT106" s="30"/>
      <c r="BU106" s="30"/>
      <c r="BV106" s="44"/>
      <c r="BW106" s="44"/>
      <c r="BX106" s="30"/>
      <c r="BY106" s="30"/>
      <c r="BZ106" s="45"/>
      <c r="CA106" s="31"/>
      <c r="CB106" s="31"/>
      <c r="CC106" s="31"/>
      <c r="CD106" s="31"/>
      <c r="CE106" s="30"/>
      <c r="CF106" s="30"/>
      <c r="CG106" s="30"/>
      <c r="CH106" s="30"/>
      <c r="CI106" s="30"/>
      <c r="CJ106" s="30"/>
    </row>
    <row r="107" spans="1:88" x14ac:dyDescent="0.25">
      <c r="A107" s="35">
        <v>44365</v>
      </c>
      <c r="B107" s="36">
        <v>112301</v>
      </c>
      <c r="C107" s="43">
        <v>135728</v>
      </c>
      <c r="D107" s="43">
        <v>120935</v>
      </c>
      <c r="E107" s="37">
        <f t="shared" si="0"/>
        <v>1.2086090061531063</v>
      </c>
      <c r="F107" s="37">
        <f t="shared" si="1"/>
        <v>1.0768826635559789</v>
      </c>
      <c r="G107" s="36">
        <v>911631</v>
      </c>
      <c r="H107" s="43">
        <v>595046</v>
      </c>
      <c r="I107" s="43">
        <v>535273</v>
      </c>
      <c r="J107" s="38">
        <f t="shared" si="2"/>
        <v>0.65272681600340487</v>
      </c>
      <c r="K107" s="38">
        <f t="shared" si="3"/>
        <v>0.58715971703463354</v>
      </c>
      <c r="L107" s="36">
        <v>1976757</v>
      </c>
      <c r="M107" s="43">
        <f t="shared" si="15"/>
        <v>2508477</v>
      </c>
      <c r="N107" s="43">
        <f t="shared" si="16"/>
        <v>1224789</v>
      </c>
      <c r="O107" s="37">
        <f t="shared" si="4"/>
        <v>1.2689860210435577</v>
      </c>
      <c r="P107" s="37">
        <f t="shared" si="5"/>
        <v>0.61959512474219136</v>
      </c>
      <c r="Q107" s="36">
        <v>8815157</v>
      </c>
      <c r="R107" s="36">
        <v>3239251</v>
      </c>
      <c r="S107" s="36">
        <v>1880997</v>
      </c>
      <c r="T107" s="37">
        <f t="shared" si="8"/>
        <v>0.36746378992455836</v>
      </c>
      <c r="U107" s="37">
        <f t="shared" si="9"/>
        <v>0.21338213261544858</v>
      </c>
      <c r="V107" s="36">
        <f t="shared" si="17"/>
        <v>107600</v>
      </c>
      <c r="W107" s="36">
        <f t="shared" si="17"/>
        <v>5826</v>
      </c>
      <c r="X107" s="36">
        <f t="shared" ref="X107:Z122" si="18">Q107-G107</f>
        <v>7903526</v>
      </c>
      <c r="Y107" s="36">
        <f t="shared" si="18"/>
        <v>2644205</v>
      </c>
      <c r="Z107" s="36">
        <f t="shared" si="18"/>
        <v>1345724</v>
      </c>
      <c r="AA107" s="37">
        <f t="shared" ref="AA107:AA361" si="19">Y107/X107</f>
        <v>0.33456016972677766</v>
      </c>
      <c r="AB107" s="37">
        <f t="shared" ref="AB107:AB361" si="20">Z107/X107</f>
        <v>0.17026881419761256</v>
      </c>
      <c r="AC107" s="36"/>
      <c r="AD107" s="36"/>
      <c r="AE107" s="36"/>
      <c r="AF107" s="37"/>
      <c r="AG107" s="37"/>
      <c r="AH107" s="39"/>
      <c r="AI107" s="39"/>
      <c r="AJ107" s="39"/>
      <c r="AK107" s="38"/>
      <c r="AL107" s="38"/>
      <c r="AM107" s="39"/>
      <c r="AN107" s="39"/>
      <c r="AO107" s="37"/>
      <c r="AP107" s="37"/>
      <c r="AQ107" s="37"/>
      <c r="AR107" s="37"/>
      <c r="AS107" s="37"/>
      <c r="AT107" s="37"/>
      <c r="AU107" s="38"/>
      <c r="AV107" s="38"/>
      <c r="AW107" s="30"/>
      <c r="AX107" s="32"/>
      <c r="AY107" s="32"/>
      <c r="AZ107" s="31"/>
      <c r="BA107" s="31"/>
      <c r="BB107" s="32"/>
      <c r="BC107" s="32"/>
      <c r="BD107" s="32"/>
      <c r="BE107" s="31"/>
      <c r="BF107" s="31"/>
      <c r="BG107" s="30"/>
      <c r="BH107" s="32"/>
      <c r="BI107" s="32"/>
      <c r="BJ107" s="31"/>
      <c r="BK107" s="31"/>
      <c r="BL107" s="30"/>
      <c r="BM107" s="32"/>
      <c r="BN107" s="32"/>
      <c r="BO107" s="31"/>
      <c r="BP107" s="31"/>
      <c r="BQ107" s="30"/>
      <c r="BR107" s="30"/>
      <c r="BS107" s="30"/>
      <c r="BT107" s="30"/>
      <c r="BU107" s="30"/>
      <c r="BV107" s="44"/>
      <c r="BW107" s="44"/>
      <c r="BX107" s="30"/>
      <c r="BY107" s="30"/>
      <c r="BZ107" s="45"/>
      <c r="CA107" s="31"/>
      <c r="CB107" s="31"/>
      <c r="CC107" s="31"/>
      <c r="CD107" s="31"/>
      <c r="CE107" s="30"/>
      <c r="CF107" s="30"/>
      <c r="CG107" s="30"/>
      <c r="CH107" s="30"/>
      <c r="CI107" s="30"/>
      <c r="CJ107" s="30"/>
    </row>
    <row r="108" spans="1:88" x14ac:dyDescent="0.25">
      <c r="A108" s="35">
        <v>44366</v>
      </c>
      <c r="B108" s="36">
        <v>112301</v>
      </c>
      <c r="C108" s="43">
        <v>135728</v>
      </c>
      <c r="D108" s="43">
        <v>120935</v>
      </c>
      <c r="E108" s="37">
        <f t="shared" si="0"/>
        <v>1.2086090061531063</v>
      </c>
      <c r="F108" s="37">
        <f t="shared" si="1"/>
        <v>1.0768826635559789</v>
      </c>
      <c r="G108" s="36">
        <v>911631</v>
      </c>
      <c r="H108" s="43">
        <v>595046</v>
      </c>
      <c r="I108" s="43">
        <v>535273</v>
      </c>
      <c r="J108" s="38">
        <f t="shared" si="2"/>
        <v>0.65272681600340487</v>
      </c>
      <c r="K108" s="38">
        <f t="shared" si="3"/>
        <v>0.58715971703463354</v>
      </c>
      <c r="L108" s="36">
        <v>1976757</v>
      </c>
      <c r="M108" s="43">
        <f t="shared" si="15"/>
        <v>2613480</v>
      </c>
      <c r="N108" s="43">
        <f t="shared" si="16"/>
        <v>1230115</v>
      </c>
      <c r="O108" s="37">
        <f t="shared" si="4"/>
        <v>1.3221048414144987</v>
      </c>
      <c r="P108" s="37">
        <f t="shared" si="5"/>
        <v>0.62228943668847514</v>
      </c>
      <c r="Q108" s="36">
        <v>8815157</v>
      </c>
      <c r="R108" s="36">
        <v>3344254</v>
      </c>
      <c r="S108" s="36">
        <v>1886323</v>
      </c>
      <c r="T108" s="37">
        <f t="shared" si="8"/>
        <v>0.3793754325646157</v>
      </c>
      <c r="U108" s="37">
        <f t="shared" si="9"/>
        <v>0.2139863192453634</v>
      </c>
      <c r="V108" s="36">
        <f t="shared" si="17"/>
        <v>105003</v>
      </c>
      <c r="W108" s="36">
        <f t="shared" si="17"/>
        <v>5326</v>
      </c>
      <c r="X108" s="36">
        <f t="shared" si="18"/>
        <v>7903526</v>
      </c>
      <c r="Y108" s="36">
        <f t="shared" si="18"/>
        <v>2749208</v>
      </c>
      <c r="Z108" s="36">
        <f t="shared" si="18"/>
        <v>1351050</v>
      </c>
      <c r="AA108" s="37">
        <f t="shared" si="19"/>
        <v>0.34784575896884506</v>
      </c>
      <c r="AB108" s="37">
        <f t="shared" si="20"/>
        <v>0.17094269064212606</v>
      </c>
      <c r="AC108" s="36"/>
      <c r="AD108" s="36"/>
      <c r="AE108" s="36"/>
      <c r="AF108" s="37"/>
      <c r="AG108" s="37"/>
      <c r="AH108" s="39"/>
      <c r="AI108" s="39"/>
      <c r="AJ108" s="39"/>
      <c r="AK108" s="38"/>
      <c r="AL108" s="38"/>
      <c r="AM108" s="39"/>
      <c r="AN108" s="39"/>
      <c r="AO108" s="37"/>
      <c r="AP108" s="37"/>
      <c r="AQ108" s="37"/>
      <c r="AR108" s="37"/>
      <c r="AS108" s="37"/>
      <c r="AT108" s="37"/>
      <c r="AU108" s="38"/>
      <c r="AV108" s="38"/>
      <c r="AW108" s="30"/>
      <c r="AX108" s="32"/>
      <c r="AY108" s="32"/>
      <c r="AZ108" s="31"/>
      <c r="BA108" s="31"/>
      <c r="BB108" s="32"/>
      <c r="BC108" s="32"/>
      <c r="BD108" s="32"/>
      <c r="BE108" s="31"/>
      <c r="BF108" s="31"/>
      <c r="BG108" s="30"/>
      <c r="BH108" s="32"/>
      <c r="BI108" s="32"/>
      <c r="BJ108" s="31"/>
      <c r="BK108" s="31"/>
      <c r="BL108" s="30"/>
      <c r="BM108" s="32"/>
      <c r="BN108" s="32"/>
      <c r="BO108" s="31"/>
      <c r="BP108" s="31"/>
      <c r="BQ108" s="30"/>
      <c r="BR108" s="30"/>
      <c r="BS108" s="30"/>
      <c r="BT108" s="30"/>
      <c r="BU108" s="30"/>
      <c r="BV108" s="44"/>
      <c r="BW108" s="44"/>
      <c r="BX108" s="30"/>
      <c r="BY108" s="30"/>
      <c r="BZ108" s="45"/>
      <c r="CA108" s="31"/>
      <c r="CB108" s="31"/>
      <c r="CC108" s="31"/>
      <c r="CD108" s="31"/>
      <c r="CE108" s="30"/>
      <c r="CF108" s="30"/>
      <c r="CG108" s="30"/>
      <c r="CH108" s="30"/>
      <c r="CI108" s="30"/>
      <c r="CJ108" s="30"/>
    </row>
    <row r="109" spans="1:88" x14ac:dyDescent="0.25">
      <c r="A109" s="35">
        <v>44367</v>
      </c>
      <c r="B109" s="36">
        <v>112301</v>
      </c>
      <c r="C109" s="46">
        <v>135728</v>
      </c>
      <c r="D109" s="46">
        <v>121377</v>
      </c>
      <c r="E109" s="37">
        <f t="shared" si="0"/>
        <v>1.2086090061531063</v>
      </c>
      <c r="F109" s="37">
        <f t="shared" si="1"/>
        <v>1.0808185145279205</v>
      </c>
      <c r="G109" s="36">
        <v>911631</v>
      </c>
      <c r="H109" s="46">
        <v>595654</v>
      </c>
      <c r="I109" s="46">
        <v>535273</v>
      </c>
      <c r="J109" s="38">
        <f t="shared" si="2"/>
        <v>0.65339375251609477</v>
      </c>
      <c r="K109" s="38">
        <f t="shared" si="3"/>
        <v>0.58715971703463354</v>
      </c>
      <c r="L109" s="36">
        <v>1976757</v>
      </c>
      <c r="M109" s="43">
        <f t="shared" si="15"/>
        <v>2653322</v>
      </c>
      <c r="N109" s="43">
        <f t="shared" si="16"/>
        <v>1230107</v>
      </c>
      <c r="O109" s="37">
        <f t="shared" si="4"/>
        <v>1.3422600754670402</v>
      </c>
      <c r="P109" s="37">
        <f t="shared" si="5"/>
        <v>0.62228538965588587</v>
      </c>
      <c r="Q109" s="36">
        <v>8815157</v>
      </c>
      <c r="R109" s="36">
        <v>3384704</v>
      </c>
      <c r="S109" s="36">
        <v>1886757</v>
      </c>
      <c r="T109" s="37">
        <f t="shared" si="8"/>
        <v>0.38396411998107349</v>
      </c>
      <c r="U109" s="37">
        <f t="shared" si="9"/>
        <v>0.21403555262827423</v>
      </c>
      <c r="V109" s="36">
        <f t="shared" si="17"/>
        <v>40450</v>
      </c>
      <c r="W109" s="36">
        <f t="shared" si="17"/>
        <v>434</v>
      </c>
      <c r="X109" s="36">
        <f t="shared" si="18"/>
        <v>7903526</v>
      </c>
      <c r="Y109" s="36">
        <f t="shared" si="18"/>
        <v>2789050</v>
      </c>
      <c r="Z109" s="36">
        <f t="shared" si="18"/>
        <v>1351484</v>
      </c>
      <c r="AA109" s="37">
        <f t="shared" si="19"/>
        <v>0.3528868001446443</v>
      </c>
      <c r="AB109" s="37">
        <f t="shared" si="20"/>
        <v>0.17099760284207327</v>
      </c>
      <c r="AC109" s="36"/>
      <c r="AD109" s="36"/>
      <c r="AE109" s="36"/>
      <c r="AF109" s="37"/>
      <c r="AG109" s="37"/>
      <c r="AH109" s="39"/>
      <c r="AI109" s="39"/>
      <c r="AJ109" s="39"/>
      <c r="AK109" s="38"/>
      <c r="AL109" s="38"/>
      <c r="AM109" s="39"/>
      <c r="AN109" s="39"/>
      <c r="AO109" s="37"/>
      <c r="AP109" s="37"/>
      <c r="AQ109" s="37"/>
      <c r="AR109" s="37"/>
      <c r="AS109" s="37"/>
      <c r="AT109" s="37"/>
      <c r="AU109" s="38"/>
      <c r="AV109" s="38"/>
      <c r="AW109" s="30"/>
      <c r="AX109" s="32"/>
      <c r="AY109" s="32"/>
      <c r="AZ109" s="31"/>
      <c r="BA109" s="31"/>
      <c r="BB109" s="32"/>
      <c r="BC109" s="32"/>
      <c r="BD109" s="32"/>
      <c r="BE109" s="31"/>
      <c r="BF109" s="31"/>
      <c r="BG109" s="30"/>
      <c r="BH109" s="32"/>
      <c r="BI109" s="32"/>
      <c r="BJ109" s="31"/>
      <c r="BK109" s="31"/>
      <c r="BL109" s="30"/>
      <c r="BM109" s="32"/>
      <c r="BN109" s="32"/>
      <c r="BO109" s="31"/>
      <c r="BP109" s="31"/>
      <c r="BQ109" s="30"/>
      <c r="BR109" s="30"/>
      <c r="BS109" s="30"/>
      <c r="BT109" s="30"/>
      <c r="BU109" s="30"/>
      <c r="BV109" s="31"/>
      <c r="BW109" s="31"/>
      <c r="BX109" s="30"/>
      <c r="BY109" s="30"/>
      <c r="BZ109" s="45"/>
      <c r="CA109" s="31"/>
      <c r="CB109" s="31"/>
      <c r="CC109" s="31"/>
      <c r="CD109" s="31"/>
      <c r="CE109" s="30"/>
      <c r="CF109" s="30"/>
      <c r="CG109" s="30"/>
      <c r="CH109" s="30"/>
      <c r="CI109" s="30"/>
      <c r="CJ109" s="30"/>
    </row>
    <row r="110" spans="1:88" x14ac:dyDescent="0.25">
      <c r="A110" s="35">
        <v>44368</v>
      </c>
      <c r="B110" s="36">
        <v>112301</v>
      </c>
      <c r="C110" s="46">
        <v>135728</v>
      </c>
      <c r="D110" s="46">
        <v>121377</v>
      </c>
      <c r="E110" s="37">
        <f t="shared" si="0"/>
        <v>1.2086090061531063</v>
      </c>
      <c r="F110" s="37">
        <f t="shared" si="1"/>
        <v>1.0808185145279205</v>
      </c>
      <c r="G110" s="36">
        <v>911631</v>
      </c>
      <c r="H110" s="46">
        <v>595654</v>
      </c>
      <c r="I110" s="46">
        <v>535273</v>
      </c>
      <c r="J110" s="38">
        <f t="shared" si="2"/>
        <v>0.65339375251609477</v>
      </c>
      <c r="K110" s="38">
        <f t="shared" si="3"/>
        <v>0.58715971703463354</v>
      </c>
      <c r="L110" s="36">
        <v>1976757</v>
      </c>
      <c r="M110" s="43">
        <f t="shared" si="15"/>
        <v>2668463</v>
      </c>
      <c r="N110" s="43">
        <f t="shared" si="16"/>
        <v>1230605</v>
      </c>
      <c r="O110" s="37">
        <f t="shared" si="4"/>
        <v>1.3499195905212427</v>
      </c>
      <c r="P110" s="37">
        <f t="shared" si="5"/>
        <v>0.62253731743456575</v>
      </c>
      <c r="Q110" s="36">
        <v>8815157</v>
      </c>
      <c r="R110" s="36">
        <v>3399845</v>
      </c>
      <c r="S110" s="36">
        <v>1887255</v>
      </c>
      <c r="T110" s="37">
        <f t="shared" si="8"/>
        <v>0.38568172977520421</v>
      </c>
      <c r="U110" s="37">
        <f t="shared" si="9"/>
        <v>0.21409204623354977</v>
      </c>
      <c r="V110" s="36">
        <f t="shared" si="17"/>
        <v>15141</v>
      </c>
      <c r="W110" s="36">
        <f t="shared" si="17"/>
        <v>498</v>
      </c>
      <c r="X110" s="36">
        <f t="shared" si="18"/>
        <v>7903526</v>
      </c>
      <c r="Y110" s="36">
        <f t="shared" si="18"/>
        <v>2804191</v>
      </c>
      <c r="Z110" s="36">
        <f t="shared" si="18"/>
        <v>1351982</v>
      </c>
      <c r="AA110" s="37">
        <f t="shared" si="19"/>
        <v>0.3548025273782866</v>
      </c>
      <c r="AB110" s="37">
        <f t="shared" si="20"/>
        <v>0.1710606126936256</v>
      </c>
      <c r="AC110" s="36"/>
      <c r="AD110" s="36"/>
      <c r="AE110" s="36"/>
      <c r="AF110" s="37"/>
      <c r="AG110" s="37"/>
      <c r="AH110" s="39"/>
      <c r="AI110" s="39"/>
      <c r="AJ110" s="39"/>
      <c r="AK110" s="38"/>
      <c r="AL110" s="38"/>
      <c r="AM110" s="39"/>
      <c r="AN110" s="39"/>
      <c r="AO110" s="37"/>
      <c r="AP110" s="37"/>
      <c r="AQ110" s="37"/>
      <c r="AR110" s="37"/>
      <c r="AS110" s="37"/>
      <c r="AT110" s="37"/>
      <c r="AU110" s="38"/>
      <c r="AV110" s="38"/>
      <c r="AW110" s="30"/>
      <c r="AX110" s="32"/>
      <c r="AY110" s="32"/>
      <c r="AZ110" s="31"/>
      <c r="BA110" s="31"/>
      <c r="BB110" s="32"/>
      <c r="BC110" s="32"/>
      <c r="BD110" s="32"/>
      <c r="BE110" s="31"/>
      <c r="BF110" s="31"/>
      <c r="BG110" s="30"/>
      <c r="BH110" s="32"/>
      <c r="BI110" s="32"/>
      <c r="BJ110" s="31"/>
      <c r="BK110" s="31"/>
      <c r="BL110" s="30"/>
      <c r="BM110" s="32"/>
      <c r="BN110" s="32"/>
      <c r="BO110" s="31"/>
      <c r="BP110" s="31"/>
      <c r="BQ110" s="30"/>
      <c r="BR110" s="30"/>
      <c r="BS110" s="30"/>
      <c r="BT110" s="30"/>
      <c r="BU110" s="30"/>
      <c r="BV110" s="31"/>
      <c r="BW110" s="31"/>
      <c r="BX110" s="30"/>
      <c r="BY110" s="30"/>
      <c r="BZ110" s="45"/>
      <c r="CA110" s="31"/>
      <c r="CB110" s="31"/>
      <c r="CC110" s="31"/>
      <c r="CD110" s="31"/>
      <c r="CE110" s="30"/>
      <c r="CF110" s="30"/>
      <c r="CG110" s="30"/>
      <c r="CH110" s="30"/>
      <c r="CI110" s="30"/>
      <c r="CJ110" s="30"/>
    </row>
    <row r="111" spans="1:88" x14ac:dyDescent="0.25">
      <c r="A111" s="35">
        <v>44369</v>
      </c>
      <c r="B111" s="36">
        <v>112301</v>
      </c>
      <c r="C111" s="46">
        <v>135728</v>
      </c>
      <c r="D111" s="46">
        <v>121377</v>
      </c>
      <c r="E111" s="37">
        <f t="shared" si="0"/>
        <v>1.2086090061531063</v>
      </c>
      <c r="F111" s="37">
        <f t="shared" si="1"/>
        <v>1.0808185145279205</v>
      </c>
      <c r="G111" s="36">
        <v>911631</v>
      </c>
      <c r="H111" s="46">
        <v>595654</v>
      </c>
      <c r="I111" s="46">
        <v>535273</v>
      </c>
      <c r="J111" s="38">
        <f t="shared" si="2"/>
        <v>0.65339375251609477</v>
      </c>
      <c r="K111" s="38">
        <f t="shared" si="3"/>
        <v>0.58715971703463354</v>
      </c>
      <c r="L111" s="36">
        <v>1976757</v>
      </c>
      <c r="M111" s="43">
        <f t="shared" si="15"/>
        <v>2781630</v>
      </c>
      <c r="N111" s="43">
        <f t="shared" si="16"/>
        <v>1235008</v>
      </c>
      <c r="O111" s="37">
        <f t="shared" si="4"/>
        <v>1.4071684076494986</v>
      </c>
      <c r="P111" s="37">
        <f t="shared" si="5"/>
        <v>0.62476470299586651</v>
      </c>
      <c r="Q111" s="36">
        <v>8815157</v>
      </c>
      <c r="R111" s="36">
        <v>3513012</v>
      </c>
      <c r="S111" s="36">
        <v>1891658</v>
      </c>
      <c r="T111" s="37">
        <f t="shared" si="8"/>
        <v>0.39851950453066237</v>
      </c>
      <c r="U111" s="37">
        <f t="shared" si="9"/>
        <v>0.21459152684404828</v>
      </c>
      <c r="V111" s="36">
        <f t="shared" si="17"/>
        <v>113167</v>
      </c>
      <c r="W111" s="36">
        <f t="shared" si="17"/>
        <v>4403</v>
      </c>
      <c r="X111" s="36">
        <f t="shared" si="18"/>
        <v>7903526</v>
      </c>
      <c r="Y111" s="36">
        <f t="shared" si="18"/>
        <v>2917358</v>
      </c>
      <c r="Z111" s="36">
        <f t="shared" si="18"/>
        <v>1356385</v>
      </c>
      <c r="AA111" s="37">
        <f t="shared" si="19"/>
        <v>0.36912107330323202</v>
      </c>
      <c r="AB111" s="37">
        <f t="shared" si="20"/>
        <v>0.17161770581889652</v>
      </c>
      <c r="AC111" s="36"/>
      <c r="AD111" s="36"/>
      <c r="AE111" s="36"/>
      <c r="AF111" s="37"/>
      <c r="AG111" s="37"/>
      <c r="AH111" s="39"/>
      <c r="AI111" s="39"/>
      <c r="AJ111" s="39"/>
      <c r="AK111" s="38"/>
      <c r="AL111" s="38"/>
      <c r="AM111" s="39"/>
      <c r="AN111" s="39"/>
      <c r="AO111" s="37"/>
      <c r="AP111" s="37"/>
      <c r="AQ111" s="37"/>
      <c r="AR111" s="37"/>
      <c r="AS111" s="37"/>
      <c r="AT111" s="37"/>
      <c r="AU111" s="38"/>
      <c r="AV111" s="38"/>
      <c r="AW111" s="30"/>
      <c r="AX111" s="33"/>
      <c r="AY111" s="33"/>
      <c r="AZ111" s="31"/>
      <c r="BA111" s="31"/>
      <c r="BB111" s="33"/>
      <c r="BC111" s="33"/>
      <c r="BD111" s="33"/>
      <c r="BE111" s="31"/>
      <c r="BF111" s="31"/>
      <c r="BG111" s="30"/>
      <c r="BH111" s="33"/>
      <c r="BI111" s="33"/>
      <c r="BJ111" s="31"/>
      <c r="BK111" s="31"/>
      <c r="BL111" s="30"/>
      <c r="BM111" s="32"/>
      <c r="BN111" s="32"/>
      <c r="BO111" s="31"/>
      <c r="BP111" s="31"/>
      <c r="BQ111" s="30"/>
      <c r="BR111" s="30"/>
      <c r="BS111" s="30"/>
      <c r="BT111" s="30"/>
      <c r="BU111" s="30"/>
      <c r="BV111" s="31"/>
      <c r="BW111" s="31"/>
      <c r="BX111" s="30"/>
      <c r="BY111" s="30"/>
      <c r="BZ111" s="45"/>
      <c r="CA111" s="31"/>
      <c r="CB111" s="31"/>
      <c r="CC111" s="31"/>
      <c r="CD111" s="31"/>
      <c r="CE111" s="30"/>
      <c r="CF111" s="30"/>
      <c r="CG111" s="30"/>
      <c r="CH111" s="30"/>
      <c r="CI111" s="30"/>
      <c r="CJ111" s="30"/>
    </row>
    <row r="112" spans="1:88" x14ac:dyDescent="0.25">
      <c r="A112" s="35">
        <v>44370</v>
      </c>
      <c r="B112" s="36">
        <v>112301</v>
      </c>
      <c r="C112" s="46">
        <v>135728</v>
      </c>
      <c r="D112" s="46">
        <v>121377</v>
      </c>
      <c r="E112" s="37">
        <f t="shared" si="0"/>
        <v>1.2086090061531063</v>
      </c>
      <c r="F112" s="37">
        <f t="shared" si="1"/>
        <v>1.0808185145279205</v>
      </c>
      <c r="G112" s="36">
        <v>911631</v>
      </c>
      <c r="H112" s="46">
        <v>595654</v>
      </c>
      <c r="I112" s="46">
        <v>535273</v>
      </c>
      <c r="J112" s="38">
        <f t="shared" si="2"/>
        <v>0.65339375251609477</v>
      </c>
      <c r="K112" s="38">
        <f t="shared" si="3"/>
        <v>0.58715971703463354</v>
      </c>
      <c r="L112" s="36">
        <v>1976757</v>
      </c>
      <c r="M112" s="43">
        <f t="shared" si="15"/>
        <v>2861777</v>
      </c>
      <c r="N112" s="43">
        <f t="shared" si="16"/>
        <v>1238158</v>
      </c>
      <c r="O112" s="37">
        <f t="shared" si="4"/>
        <v>1.4477130977656838</v>
      </c>
      <c r="P112" s="37">
        <f t="shared" si="5"/>
        <v>0.62635822207787806</v>
      </c>
      <c r="Q112" s="36">
        <v>8815157</v>
      </c>
      <c r="R112" s="36">
        <v>3593159</v>
      </c>
      <c r="S112" s="36">
        <v>1894808</v>
      </c>
      <c r="T112" s="37">
        <f t="shared" si="8"/>
        <v>0.40761145830981799</v>
      </c>
      <c r="U112" s="37">
        <f t="shared" si="9"/>
        <v>0.2149488659135623</v>
      </c>
      <c r="V112" s="36">
        <f t="shared" si="17"/>
        <v>80147</v>
      </c>
      <c r="W112" s="36">
        <f t="shared" si="17"/>
        <v>3150</v>
      </c>
      <c r="X112" s="36">
        <f t="shared" si="18"/>
        <v>7903526</v>
      </c>
      <c r="Y112" s="36">
        <f t="shared" si="18"/>
        <v>2997505</v>
      </c>
      <c r="Z112" s="36">
        <f t="shared" si="18"/>
        <v>1359535</v>
      </c>
      <c r="AA112" s="37">
        <f t="shared" si="19"/>
        <v>0.3792617371031613</v>
      </c>
      <c r="AB112" s="37">
        <f t="shared" si="20"/>
        <v>0.17201626210883597</v>
      </c>
      <c r="AC112" s="36"/>
      <c r="AD112" s="36"/>
      <c r="AE112" s="36"/>
      <c r="AF112" s="37"/>
      <c r="AG112" s="37"/>
      <c r="AH112" s="39"/>
      <c r="AI112" s="39"/>
      <c r="AJ112" s="39"/>
      <c r="AK112" s="38"/>
      <c r="AL112" s="38"/>
      <c r="AM112" s="39"/>
      <c r="AN112" s="39"/>
      <c r="AO112" s="37"/>
      <c r="AP112" s="37"/>
      <c r="AQ112" s="37"/>
      <c r="AR112" s="37"/>
      <c r="AS112" s="37"/>
      <c r="AT112" s="37"/>
      <c r="AU112" s="38"/>
      <c r="AV112" s="38"/>
      <c r="AW112" s="30"/>
      <c r="AX112" s="33"/>
      <c r="AY112" s="33"/>
      <c r="AZ112" s="31"/>
      <c r="BA112" s="31"/>
      <c r="BB112" s="33"/>
      <c r="BC112" s="33"/>
      <c r="BD112" s="33"/>
      <c r="BE112" s="31"/>
      <c r="BF112" s="31"/>
      <c r="BG112" s="30"/>
      <c r="BH112" s="33"/>
      <c r="BI112" s="33"/>
      <c r="BJ112" s="31"/>
      <c r="BK112" s="31"/>
      <c r="BL112" s="30"/>
      <c r="BM112" s="32"/>
      <c r="BN112" s="32"/>
      <c r="BO112" s="31"/>
      <c r="BP112" s="31"/>
      <c r="BQ112" s="30"/>
      <c r="BR112" s="30"/>
      <c r="BS112" s="30"/>
      <c r="BT112" s="30"/>
      <c r="BU112" s="30"/>
      <c r="BV112" s="31"/>
      <c r="BW112" s="31"/>
      <c r="BX112" s="30"/>
      <c r="BY112" s="30"/>
      <c r="BZ112" s="45"/>
      <c r="CA112" s="31"/>
      <c r="CB112" s="31"/>
      <c r="CC112" s="31"/>
      <c r="CD112" s="31"/>
      <c r="CE112" s="30"/>
      <c r="CF112" s="30"/>
      <c r="CG112" s="30"/>
      <c r="CH112" s="30"/>
      <c r="CI112" s="30"/>
      <c r="CJ112" s="30"/>
    </row>
    <row r="113" spans="1:88" x14ac:dyDescent="0.25">
      <c r="A113" s="35">
        <v>44371</v>
      </c>
      <c r="B113" s="36">
        <v>112301</v>
      </c>
      <c r="C113" s="46">
        <v>135728</v>
      </c>
      <c r="D113" s="46">
        <v>121377</v>
      </c>
      <c r="E113" s="37">
        <f t="shared" si="0"/>
        <v>1.2086090061531063</v>
      </c>
      <c r="F113" s="37">
        <f t="shared" si="1"/>
        <v>1.0808185145279205</v>
      </c>
      <c r="G113" s="36">
        <v>911631</v>
      </c>
      <c r="H113" s="46">
        <v>595654</v>
      </c>
      <c r="I113" s="46">
        <v>535273</v>
      </c>
      <c r="J113" s="38">
        <f t="shared" si="2"/>
        <v>0.65339375251609477</v>
      </c>
      <c r="K113" s="38">
        <f t="shared" si="3"/>
        <v>0.58715971703463354</v>
      </c>
      <c r="L113" s="36">
        <v>1976757</v>
      </c>
      <c r="M113" s="43">
        <f t="shared" si="15"/>
        <v>3022069</v>
      </c>
      <c r="N113" s="43">
        <f t="shared" si="16"/>
        <v>1241917</v>
      </c>
      <c r="O113" s="37">
        <f t="shared" si="4"/>
        <v>1.528801466239907</v>
      </c>
      <c r="P113" s="37">
        <f t="shared" si="5"/>
        <v>0.62825982151574522</v>
      </c>
      <c r="Q113" s="36">
        <v>8815157</v>
      </c>
      <c r="R113" s="36">
        <v>3753451</v>
      </c>
      <c r="S113" s="36">
        <v>1898567</v>
      </c>
      <c r="T113" s="37">
        <f t="shared" si="8"/>
        <v>0.42579513898618027</v>
      </c>
      <c r="U113" s="37">
        <f t="shared" si="9"/>
        <v>0.21537529053651569</v>
      </c>
      <c r="V113" s="36">
        <f t="shared" si="17"/>
        <v>160292</v>
      </c>
      <c r="W113" s="36">
        <f t="shared" si="17"/>
        <v>3759</v>
      </c>
      <c r="X113" s="36">
        <f t="shared" si="18"/>
        <v>7903526</v>
      </c>
      <c r="Y113" s="36">
        <f t="shared" si="18"/>
        <v>3157797</v>
      </c>
      <c r="Z113" s="36">
        <f t="shared" si="18"/>
        <v>1363294</v>
      </c>
      <c r="AA113" s="37">
        <f t="shared" si="19"/>
        <v>0.39954281165140726</v>
      </c>
      <c r="AB113" s="37">
        <f t="shared" si="20"/>
        <v>0.1724918726148304</v>
      </c>
      <c r="AC113" s="36"/>
      <c r="AD113" s="36"/>
      <c r="AE113" s="36"/>
      <c r="AF113" s="37"/>
      <c r="AG113" s="37"/>
      <c r="AH113" s="39"/>
      <c r="AI113" s="39"/>
      <c r="AJ113" s="39"/>
      <c r="AK113" s="38"/>
      <c r="AL113" s="38"/>
      <c r="AM113" s="39"/>
      <c r="AN113" s="39"/>
      <c r="AO113" s="37"/>
      <c r="AP113" s="37"/>
      <c r="AQ113" s="37"/>
      <c r="AR113" s="37"/>
      <c r="AS113" s="37"/>
      <c r="AT113" s="37"/>
      <c r="AU113" s="38"/>
      <c r="AV113" s="38"/>
      <c r="AW113" s="30"/>
      <c r="AX113" s="33"/>
      <c r="AY113" s="33"/>
      <c r="AZ113" s="31"/>
      <c r="BA113" s="31"/>
      <c r="BB113" s="33"/>
      <c r="BC113" s="33"/>
      <c r="BD113" s="33"/>
      <c r="BE113" s="31"/>
      <c r="BF113" s="31"/>
      <c r="BG113" s="30"/>
      <c r="BH113" s="33"/>
      <c r="BI113" s="33"/>
      <c r="BJ113" s="31"/>
      <c r="BK113" s="31"/>
      <c r="BL113" s="30"/>
      <c r="BM113" s="32"/>
      <c r="BN113" s="32"/>
      <c r="BO113" s="31"/>
      <c r="BP113" s="31"/>
      <c r="BQ113" s="30"/>
      <c r="BR113" s="30"/>
      <c r="BS113" s="30"/>
      <c r="BT113" s="30"/>
      <c r="BU113" s="30"/>
      <c r="BV113" s="31"/>
      <c r="BW113" s="31"/>
      <c r="BX113" s="30"/>
      <c r="BY113" s="30"/>
      <c r="BZ113" s="45"/>
      <c r="CA113" s="31"/>
      <c r="CB113" s="31"/>
      <c r="CC113" s="31"/>
      <c r="CD113" s="31"/>
      <c r="CE113" s="30"/>
      <c r="CF113" s="30"/>
      <c r="CG113" s="30"/>
      <c r="CH113" s="30"/>
      <c r="CI113" s="30"/>
      <c r="CJ113" s="30"/>
    </row>
    <row r="114" spans="1:88" x14ac:dyDescent="0.25">
      <c r="A114" s="35">
        <v>44372</v>
      </c>
      <c r="B114" s="36">
        <v>112301</v>
      </c>
      <c r="C114" s="46">
        <v>135728</v>
      </c>
      <c r="D114" s="46">
        <v>121377</v>
      </c>
      <c r="E114" s="37">
        <f t="shared" si="0"/>
        <v>1.2086090061531063</v>
      </c>
      <c r="F114" s="37">
        <f t="shared" si="1"/>
        <v>1.0808185145279205</v>
      </c>
      <c r="G114" s="36">
        <v>911631</v>
      </c>
      <c r="H114" s="46">
        <v>595654</v>
      </c>
      <c r="I114" s="46">
        <v>535273</v>
      </c>
      <c r="J114" s="38">
        <f t="shared" si="2"/>
        <v>0.65339375251609477</v>
      </c>
      <c r="K114" s="38">
        <f t="shared" si="3"/>
        <v>0.58715971703463354</v>
      </c>
      <c r="L114" s="36">
        <v>1976757</v>
      </c>
      <c r="M114" s="43">
        <f t="shared" si="15"/>
        <v>3152714</v>
      </c>
      <c r="N114" s="43">
        <f t="shared" si="16"/>
        <v>1245683</v>
      </c>
      <c r="O114" s="37">
        <f t="shared" si="4"/>
        <v>1.594892037817496</v>
      </c>
      <c r="P114" s="37">
        <f t="shared" si="5"/>
        <v>0.63016496210712802</v>
      </c>
      <c r="Q114" s="36">
        <v>8815157</v>
      </c>
      <c r="R114" s="36">
        <v>3884096</v>
      </c>
      <c r="S114" s="36">
        <v>1902333</v>
      </c>
      <c r="T114" s="37">
        <f t="shared" si="8"/>
        <v>0.44061563509305618</v>
      </c>
      <c r="U114" s="37">
        <f t="shared" si="9"/>
        <v>0.21580250924629021</v>
      </c>
      <c r="V114" s="36">
        <f t="shared" si="17"/>
        <v>130645</v>
      </c>
      <c r="W114" s="36">
        <f t="shared" si="17"/>
        <v>3766</v>
      </c>
      <c r="X114" s="36">
        <f t="shared" si="18"/>
        <v>7903526</v>
      </c>
      <c r="Y114" s="36">
        <f t="shared" si="18"/>
        <v>3288442</v>
      </c>
      <c r="Z114" s="36">
        <f t="shared" si="18"/>
        <v>1367060</v>
      </c>
      <c r="AA114" s="37">
        <f t="shared" si="19"/>
        <v>0.4160727756193881</v>
      </c>
      <c r="AB114" s="37">
        <f t="shared" si="20"/>
        <v>0.17296836880146912</v>
      </c>
      <c r="AC114" s="36"/>
      <c r="AD114" s="36"/>
      <c r="AE114" s="36"/>
      <c r="AF114" s="37"/>
      <c r="AG114" s="37"/>
      <c r="AH114" s="39"/>
      <c r="AI114" s="39"/>
      <c r="AJ114" s="39"/>
      <c r="AK114" s="38"/>
      <c r="AL114" s="38"/>
      <c r="AM114" s="39"/>
      <c r="AN114" s="39"/>
      <c r="AO114" s="37"/>
      <c r="AP114" s="37"/>
      <c r="AQ114" s="37"/>
      <c r="AR114" s="37"/>
      <c r="AS114" s="37"/>
      <c r="AT114" s="37"/>
      <c r="AU114" s="38"/>
      <c r="AV114" s="38"/>
      <c r="AW114" s="30"/>
      <c r="AX114" s="33"/>
      <c r="AY114" s="33"/>
      <c r="AZ114" s="31"/>
      <c r="BA114" s="31"/>
      <c r="BB114" s="33"/>
      <c r="BC114" s="33"/>
      <c r="BD114" s="33"/>
      <c r="BE114" s="31"/>
      <c r="BF114" s="31"/>
      <c r="BG114" s="30"/>
      <c r="BH114" s="33"/>
      <c r="BI114" s="33"/>
      <c r="BJ114" s="31"/>
      <c r="BK114" s="31"/>
      <c r="BL114" s="30"/>
      <c r="BM114" s="32"/>
      <c r="BN114" s="32"/>
      <c r="BO114" s="31"/>
      <c r="BP114" s="31"/>
      <c r="BQ114" s="30"/>
      <c r="BR114" s="30"/>
      <c r="BS114" s="30"/>
      <c r="BT114" s="30"/>
      <c r="BU114" s="30"/>
      <c r="BV114" s="31"/>
      <c r="BW114" s="31"/>
      <c r="BX114" s="30"/>
      <c r="BY114" s="30"/>
      <c r="BZ114" s="45"/>
      <c r="CA114" s="31"/>
      <c r="CB114" s="31"/>
      <c r="CC114" s="31"/>
      <c r="CD114" s="31"/>
      <c r="CE114" s="30"/>
      <c r="CF114" s="30"/>
      <c r="CG114" s="30"/>
      <c r="CH114" s="30"/>
      <c r="CI114" s="30"/>
      <c r="CJ114" s="30"/>
    </row>
    <row r="115" spans="1:88" x14ac:dyDescent="0.25">
      <c r="A115" s="35">
        <v>44373</v>
      </c>
      <c r="B115" s="36">
        <v>112301</v>
      </c>
      <c r="C115" s="46">
        <v>135728</v>
      </c>
      <c r="D115" s="46">
        <v>121377</v>
      </c>
      <c r="E115" s="37">
        <f t="shared" si="0"/>
        <v>1.2086090061531063</v>
      </c>
      <c r="F115" s="37">
        <f t="shared" si="1"/>
        <v>1.0808185145279205</v>
      </c>
      <c r="G115" s="36">
        <v>911631</v>
      </c>
      <c r="H115" s="46">
        <v>595654</v>
      </c>
      <c r="I115" s="46">
        <v>535273</v>
      </c>
      <c r="J115" s="38">
        <f t="shared" si="2"/>
        <v>0.65339375251609477</v>
      </c>
      <c r="K115" s="38">
        <f t="shared" si="3"/>
        <v>0.58715971703463354</v>
      </c>
      <c r="L115" s="36">
        <v>1976757</v>
      </c>
      <c r="M115" s="43">
        <f t="shared" si="15"/>
        <v>3286874</v>
      </c>
      <c r="N115" s="43">
        <f t="shared" si="16"/>
        <v>1250631</v>
      </c>
      <c r="O115" s="37">
        <f t="shared" si="4"/>
        <v>1.6627607743389805</v>
      </c>
      <c r="P115" s="37">
        <f t="shared" si="5"/>
        <v>0.63266805176357033</v>
      </c>
      <c r="Q115" s="36">
        <v>8815157</v>
      </c>
      <c r="R115" s="36">
        <v>4018256</v>
      </c>
      <c r="S115" s="36">
        <v>1907281</v>
      </c>
      <c r="T115" s="37">
        <f t="shared" si="8"/>
        <v>0.45583487622511998</v>
      </c>
      <c r="U115" s="37">
        <f t="shared" si="9"/>
        <v>0.21636381518786335</v>
      </c>
      <c r="V115" s="36">
        <f t="shared" si="17"/>
        <v>134160</v>
      </c>
      <c r="W115" s="36">
        <f t="shared" si="17"/>
        <v>4948</v>
      </c>
      <c r="X115" s="36">
        <f t="shared" si="18"/>
        <v>7903526</v>
      </c>
      <c r="Y115" s="36">
        <f t="shared" si="18"/>
        <v>3422602</v>
      </c>
      <c r="Z115" s="36">
        <f t="shared" si="18"/>
        <v>1372008</v>
      </c>
      <c r="AA115" s="37">
        <f t="shared" si="19"/>
        <v>0.4330474777966189</v>
      </c>
      <c r="AB115" s="37">
        <f t="shared" si="20"/>
        <v>0.17359441849118989</v>
      </c>
      <c r="AC115" s="36"/>
      <c r="AD115" s="36"/>
      <c r="AE115" s="36"/>
      <c r="AF115" s="37"/>
      <c r="AG115" s="37"/>
      <c r="AH115" s="39"/>
      <c r="AI115" s="39"/>
      <c r="AJ115" s="39"/>
      <c r="AK115" s="38"/>
      <c r="AL115" s="38"/>
      <c r="AM115" s="39"/>
      <c r="AN115" s="39"/>
      <c r="AO115" s="37"/>
      <c r="AP115" s="37"/>
      <c r="AQ115" s="37"/>
      <c r="AR115" s="37"/>
      <c r="AS115" s="37"/>
      <c r="AT115" s="37"/>
      <c r="AU115" s="38"/>
      <c r="AV115" s="38"/>
      <c r="AW115" s="30"/>
      <c r="AX115" s="33"/>
      <c r="AY115" s="33"/>
      <c r="AZ115" s="31"/>
      <c r="BA115" s="31"/>
      <c r="BB115" s="33"/>
      <c r="BC115" s="33"/>
      <c r="BD115" s="33"/>
      <c r="BE115" s="31"/>
      <c r="BF115" s="31"/>
      <c r="BG115" s="30"/>
      <c r="BH115" s="33"/>
      <c r="BI115" s="33"/>
      <c r="BJ115" s="31"/>
      <c r="BK115" s="31"/>
      <c r="BL115" s="30"/>
      <c r="BM115" s="32"/>
      <c r="BN115" s="32"/>
      <c r="BO115" s="31"/>
      <c r="BP115" s="31"/>
      <c r="BQ115" s="30"/>
      <c r="BR115" s="30"/>
      <c r="BS115" s="30"/>
      <c r="BT115" s="30"/>
      <c r="BU115" s="30"/>
      <c r="BV115" s="31"/>
      <c r="BW115" s="31"/>
      <c r="BX115" s="30"/>
      <c r="BY115" s="30"/>
      <c r="BZ115" s="45"/>
      <c r="CA115" s="31"/>
      <c r="CB115" s="31"/>
      <c r="CC115" s="31"/>
      <c r="CD115" s="31"/>
      <c r="CE115" s="30"/>
      <c r="CF115" s="30"/>
      <c r="CG115" s="30"/>
      <c r="CH115" s="30"/>
      <c r="CI115" s="30"/>
      <c r="CJ115" s="30"/>
    </row>
    <row r="116" spans="1:88" x14ac:dyDescent="0.25">
      <c r="A116" s="35">
        <v>44374</v>
      </c>
      <c r="B116" s="36">
        <v>112301</v>
      </c>
      <c r="C116" s="46">
        <v>135728</v>
      </c>
      <c r="D116" s="46">
        <v>121377</v>
      </c>
      <c r="E116" s="37">
        <f t="shared" si="0"/>
        <v>1.2086090061531063</v>
      </c>
      <c r="F116" s="37">
        <f t="shared" si="1"/>
        <v>1.0808185145279205</v>
      </c>
      <c r="G116" s="36">
        <v>911631</v>
      </c>
      <c r="H116" s="46">
        <v>595654</v>
      </c>
      <c r="I116" s="46">
        <v>535273</v>
      </c>
      <c r="J116" s="38">
        <f t="shared" si="2"/>
        <v>0.65339375251609477</v>
      </c>
      <c r="K116" s="38">
        <f t="shared" si="3"/>
        <v>0.58715971703463354</v>
      </c>
      <c r="L116" s="36">
        <v>1976757</v>
      </c>
      <c r="M116" s="43">
        <f t="shared" si="15"/>
        <v>3346354</v>
      </c>
      <c r="N116" s="43">
        <f t="shared" si="16"/>
        <v>1254580</v>
      </c>
      <c r="O116" s="37">
        <f t="shared" si="4"/>
        <v>1.6928504616399487</v>
      </c>
      <c r="P116" s="37">
        <f t="shared" si="5"/>
        <v>0.63466576822543186</v>
      </c>
      <c r="Q116" s="36">
        <v>8815157</v>
      </c>
      <c r="R116" s="36">
        <v>4077736</v>
      </c>
      <c r="S116" s="36">
        <v>1911230</v>
      </c>
      <c r="T116" s="37">
        <f t="shared" si="8"/>
        <v>0.46258234538534027</v>
      </c>
      <c r="U116" s="37">
        <f t="shared" si="9"/>
        <v>0.21681179359596203</v>
      </c>
      <c r="V116" s="36">
        <f t="shared" si="17"/>
        <v>59480</v>
      </c>
      <c r="W116" s="36">
        <f t="shared" si="17"/>
        <v>3949</v>
      </c>
      <c r="X116" s="36">
        <f t="shared" si="18"/>
        <v>7903526</v>
      </c>
      <c r="Y116" s="36">
        <f t="shared" si="18"/>
        <v>3482082</v>
      </c>
      <c r="Z116" s="36">
        <f t="shared" si="18"/>
        <v>1375957</v>
      </c>
      <c r="AA116" s="37">
        <f t="shared" si="19"/>
        <v>0.4405732327571264</v>
      </c>
      <c r="AB116" s="37">
        <f t="shared" si="20"/>
        <v>0.17409406890038701</v>
      </c>
      <c r="AC116" s="36"/>
      <c r="AD116" s="36"/>
      <c r="AE116" s="36"/>
      <c r="AF116" s="37"/>
      <c r="AG116" s="37"/>
      <c r="AH116" s="39"/>
      <c r="AI116" s="39"/>
      <c r="AJ116" s="39"/>
      <c r="AK116" s="38"/>
      <c r="AL116" s="38"/>
      <c r="AM116" s="39"/>
      <c r="AN116" s="39"/>
      <c r="AO116" s="37"/>
      <c r="AP116" s="37"/>
      <c r="AQ116" s="37"/>
      <c r="AR116" s="37"/>
      <c r="AS116" s="37"/>
      <c r="AT116" s="37"/>
      <c r="AU116" s="38"/>
      <c r="AV116" s="38"/>
      <c r="AW116" s="30"/>
      <c r="AX116" s="33"/>
      <c r="AY116" s="33"/>
      <c r="AZ116" s="31"/>
      <c r="BA116" s="31"/>
      <c r="BB116" s="33"/>
      <c r="BC116" s="33"/>
      <c r="BD116" s="33"/>
      <c r="BE116" s="31"/>
      <c r="BF116" s="31"/>
      <c r="BG116" s="30"/>
      <c r="BH116" s="33"/>
      <c r="BI116" s="33"/>
      <c r="BJ116" s="31"/>
      <c r="BK116" s="31"/>
      <c r="BL116" s="30"/>
      <c r="BM116" s="32"/>
      <c r="BN116" s="32"/>
      <c r="BO116" s="31"/>
      <c r="BP116" s="31"/>
      <c r="BQ116" s="30"/>
      <c r="BR116" s="30"/>
      <c r="BS116" s="30"/>
      <c r="BT116" s="30"/>
      <c r="BU116" s="30"/>
      <c r="BV116" s="31"/>
      <c r="BW116" s="31"/>
      <c r="BX116" s="30"/>
      <c r="BY116" s="30"/>
      <c r="BZ116" s="45"/>
      <c r="CA116" s="31"/>
      <c r="CB116" s="31"/>
      <c r="CC116" s="31"/>
      <c r="CD116" s="31"/>
      <c r="CE116" s="30"/>
      <c r="CF116" s="30"/>
      <c r="CG116" s="30"/>
      <c r="CH116" s="30"/>
      <c r="CI116" s="30"/>
      <c r="CJ116" s="30"/>
    </row>
    <row r="117" spans="1:88" x14ac:dyDescent="0.25">
      <c r="A117" s="35">
        <v>44375</v>
      </c>
      <c r="B117" s="36">
        <v>112301</v>
      </c>
      <c r="C117" s="46">
        <v>136733</v>
      </c>
      <c r="D117" s="46">
        <v>121794</v>
      </c>
      <c r="E117" s="37">
        <f t="shared" si="0"/>
        <v>1.2175581695621589</v>
      </c>
      <c r="F117" s="37">
        <f t="shared" si="1"/>
        <v>1.0845317494946616</v>
      </c>
      <c r="G117" s="36">
        <v>911631</v>
      </c>
      <c r="H117" s="46">
        <v>599877</v>
      </c>
      <c r="I117" s="46">
        <v>535273</v>
      </c>
      <c r="J117" s="38">
        <f t="shared" si="2"/>
        <v>0.65802610924814975</v>
      </c>
      <c r="K117" s="38">
        <f t="shared" si="3"/>
        <v>0.58715971703463354</v>
      </c>
      <c r="L117" s="36">
        <v>1976757</v>
      </c>
      <c r="M117" s="43">
        <f t="shared" si="15"/>
        <v>3368399</v>
      </c>
      <c r="N117" s="43">
        <f t="shared" si="16"/>
        <v>1255847</v>
      </c>
      <c r="O117" s="37">
        <f t="shared" si="4"/>
        <v>1.7040025658186615</v>
      </c>
      <c r="P117" s="37">
        <f t="shared" si="5"/>
        <v>0.63530671701175212</v>
      </c>
      <c r="Q117" s="36">
        <v>8815157</v>
      </c>
      <c r="R117" s="36">
        <v>4105009</v>
      </c>
      <c r="S117" s="36">
        <v>1912914</v>
      </c>
      <c r="T117" s="37">
        <f t="shared" si="8"/>
        <v>0.46567622108148499</v>
      </c>
      <c r="U117" s="37">
        <f t="shared" si="9"/>
        <v>0.21700282819693398</v>
      </c>
      <c r="V117" s="36">
        <f t="shared" si="17"/>
        <v>27273</v>
      </c>
      <c r="W117" s="36">
        <f t="shared" si="17"/>
        <v>1684</v>
      </c>
      <c r="X117" s="36">
        <f t="shared" si="18"/>
        <v>7903526</v>
      </c>
      <c r="Y117" s="36">
        <f t="shared" si="18"/>
        <v>3505132</v>
      </c>
      <c r="Z117" s="36">
        <f t="shared" si="18"/>
        <v>1377641</v>
      </c>
      <c r="AA117" s="37">
        <f t="shared" si="19"/>
        <v>0.44348965259303252</v>
      </c>
      <c r="AB117" s="37">
        <f t="shared" si="20"/>
        <v>0.17430713835824668</v>
      </c>
      <c r="AC117" s="36"/>
      <c r="AD117" s="36"/>
      <c r="AE117" s="36"/>
      <c r="AF117" s="37"/>
      <c r="AG117" s="37"/>
      <c r="AH117" s="39"/>
      <c r="AI117" s="39"/>
      <c r="AJ117" s="39"/>
      <c r="AK117" s="38"/>
      <c r="AL117" s="38"/>
      <c r="AM117" s="39"/>
      <c r="AN117" s="39"/>
      <c r="AO117" s="37"/>
      <c r="AP117" s="37"/>
      <c r="AQ117" s="37"/>
      <c r="AR117" s="37"/>
      <c r="AS117" s="37"/>
      <c r="AT117" s="37"/>
      <c r="AU117" s="38"/>
      <c r="AV117" s="38"/>
      <c r="AW117" s="30"/>
      <c r="AX117" s="33"/>
      <c r="AY117" s="33"/>
      <c r="AZ117" s="31"/>
      <c r="BA117" s="31"/>
      <c r="BB117" s="33"/>
      <c r="BC117" s="33"/>
      <c r="BD117" s="33"/>
      <c r="BE117" s="31"/>
      <c r="BF117" s="31"/>
      <c r="BG117" s="30"/>
      <c r="BH117" s="33"/>
      <c r="BI117" s="33"/>
      <c r="BJ117" s="31"/>
      <c r="BK117" s="31"/>
      <c r="BL117" s="30"/>
      <c r="BM117" s="32"/>
      <c r="BN117" s="32"/>
      <c r="BO117" s="31"/>
      <c r="BP117" s="31"/>
      <c r="BQ117" s="30"/>
      <c r="BR117" s="30"/>
      <c r="BS117" s="30"/>
      <c r="BT117" s="30"/>
      <c r="BU117" s="30"/>
      <c r="BV117" s="31"/>
      <c r="BW117" s="31"/>
      <c r="BX117" s="30"/>
      <c r="BY117" s="30"/>
      <c r="BZ117" s="45"/>
      <c r="CA117" s="31"/>
      <c r="CB117" s="31"/>
      <c r="CC117" s="31"/>
      <c r="CD117" s="31"/>
      <c r="CE117" s="30"/>
      <c r="CF117" s="30"/>
      <c r="CG117" s="30"/>
      <c r="CH117" s="30"/>
      <c r="CI117" s="30"/>
      <c r="CJ117" s="30"/>
    </row>
    <row r="118" spans="1:88" x14ac:dyDescent="0.25">
      <c r="A118" s="35">
        <v>44376</v>
      </c>
      <c r="B118" s="36">
        <v>112301</v>
      </c>
      <c r="C118" s="46">
        <v>136733</v>
      </c>
      <c r="D118" s="46">
        <v>121794</v>
      </c>
      <c r="E118" s="37">
        <f t="shared" si="0"/>
        <v>1.2175581695621589</v>
      </c>
      <c r="F118" s="37">
        <f t="shared" si="1"/>
        <v>1.0845317494946616</v>
      </c>
      <c r="G118" s="36">
        <v>911631</v>
      </c>
      <c r="H118" s="46">
        <v>599877</v>
      </c>
      <c r="I118" s="46">
        <v>535273</v>
      </c>
      <c r="J118" s="38">
        <f t="shared" si="2"/>
        <v>0.65802610924814975</v>
      </c>
      <c r="K118" s="38">
        <f t="shared" si="3"/>
        <v>0.58715971703463354</v>
      </c>
      <c r="L118" s="36">
        <v>1976757</v>
      </c>
      <c r="M118" s="43">
        <f t="shared" si="15"/>
        <v>3496352</v>
      </c>
      <c r="N118" s="43">
        <f t="shared" si="16"/>
        <v>1260595</v>
      </c>
      <c r="O118" s="37">
        <f t="shared" si="4"/>
        <v>1.7687313109299727</v>
      </c>
      <c r="P118" s="37">
        <f t="shared" si="5"/>
        <v>0.63770863085346352</v>
      </c>
      <c r="Q118" s="36">
        <v>8815157</v>
      </c>
      <c r="R118" s="36">
        <v>4232962</v>
      </c>
      <c r="S118" s="36">
        <v>1917662</v>
      </c>
      <c r="T118" s="37">
        <f t="shared" si="8"/>
        <v>0.48019133408514447</v>
      </c>
      <c r="U118" s="37">
        <f t="shared" si="9"/>
        <v>0.21754144594361735</v>
      </c>
      <c r="V118" s="36">
        <f t="shared" si="17"/>
        <v>127953</v>
      </c>
      <c r="W118" s="36">
        <f t="shared" si="17"/>
        <v>4748</v>
      </c>
      <c r="X118" s="36">
        <f t="shared" si="18"/>
        <v>7903526</v>
      </c>
      <c r="Y118" s="36">
        <f t="shared" si="18"/>
        <v>3633085</v>
      </c>
      <c r="Z118" s="36">
        <f t="shared" si="18"/>
        <v>1382389</v>
      </c>
      <c r="AA118" s="37">
        <f t="shared" si="19"/>
        <v>0.45967900909037307</v>
      </c>
      <c r="AB118" s="37">
        <f t="shared" si="20"/>
        <v>0.17490788288670145</v>
      </c>
      <c r="AC118" s="36"/>
      <c r="AD118" s="36"/>
      <c r="AE118" s="36"/>
      <c r="AF118" s="37"/>
      <c r="AG118" s="37"/>
      <c r="AH118" s="39"/>
      <c r="AI118" s="39"/>
      <c r="AJ118" s="39"/>
      <c r="AK118" s="38"/>
      <c r="AL118" s="38"/>
      <c r="AM118" s="39"/>
      <c r="AN118" s="39"/>
      <c r="AO118" s="37"/>
      <c r="AP118" s="37"/>
      <c r="AQ118" s="37"/>
      <c r="AR118" s="37"/>
      <c r="AS118" s="37"/>
      <c r="AT118" s="37"/>
      <c r="AU118" s="38"/>
      <c r="AV118" s="38"/>
      <c r="AW118" s="30"/>
      <c r="AX118" s="33"/>
      <c r="AY118" s="33"/>
      <c r="AZ118" s="31"/>
      <c r="BA118" s="31"/>
      <c r="BB118" s="33"/>
      <c r="BC118" s="33"/>
      <c r="BD118" s="33"/>
      <c r="BE118" s="31"/>
      <c r="BF118" s="31"/>
      <c r="BG118" s="30"/>
      <c r="BH118" s="33"/>
      <c r="BI118" s="33"/>
      <c r="BJ118" s="31"/>
      <c r="BK118" s="31"/>
      <c r="BL118" s="30"/>
      <c r="BM118" s="32"/>
      <c r="BN118" s="32"/>
      <c r="BO118" s="31"/>
      <c r="BP118" s="31"/>
      <c r="BQ118" s="30"/>
      <c r="BR118" s="30"/>
      <c r="BS118" s="30"/>
      <c r="BT118" s="30"/>
      <c r="BU118" s="30"/>
      <c r="BV118" s="31"/>
      <c r="BW118" s="31"/>
      <c r="BX118" s="30"/>
      <c r="BY118" s="30"/>
      <c r="BZ118" s="45"/>
      <c r="CA118" s="31"/>
      <c r="CB118" s="31"/>
      <c r="CC118" s="31"/>
      <c r="CD118" s="31"/>
      <c r="CE118" s="30"/>
      <c r="CF118" s="30"/>
      <c r="CG118" s="30"/>
      <c r="CH118" s="30"/>
      <c r="CI118" s="30"/>
      <c r="CJ118" s="30"/>
    </row>
    <row r="119" spans="1:88" x14ac:dyDescent="0.25">
      <c r="A119" s="35">
        <v>44377</v>
      </c>
      <c r="B119" s="36">
        <v>112301</v>
      </c>
      <c r="C119" s="46">
        <v>136733</v>
      </c>
      <c r="D119" s="46">
        <v>121794</v>
      </c>
      <c r="E119" s="37">
        <f t="shared" si="0"/>
        <v>1.2175581695621589</v>
      </c>
      <c r="F119" s="37">
        <f t="shared" si="1"/>
        <v>1.0845317494946616</v>
      </c>
      <c r="G119" s="36">
        <v>911631</v>
      </c>
      <c r="H119" s="46">
        <v>599877</v>
      </c>
      <c r="I119" s="46">
        <v>535273</v>
      </c>
      <c r="J119" s="38">
        <f t="shared" si="2"/>
        <v>0.65802610924814975</v>
      </c>
      <c r="K119" s="38">
        <f t="shared" si="3"/>
        <v>0.58715971703463354</v>
      </c>
      <c r="L119" s="36">
        <v>1976757</v>
      </c>
      <c r="M119" s="43">
        <f t="shared" si="15"/>
        <v>3629039</v>
      </c>
      <c r="N119" s="43">
        <f t="shared" si="16"/>
        <v>1263178</v>
      </c>
      <c r="O119" s="37">
        <f t="shared" si="4"/>
        <v>1.8358548875759642</v>
      </c>
      <c r="P119" s="37">
        <f t="shared" si="5"/>
        <v>0.63901531650071308</v>
      </c>
      <c r="Q119" s="36">
        <v>8815157</v>
      </c>
      <c r="R119" s="36">
        <v>4365649</v>
      </c>
      <c r="S119" s="36">
        <v>1920245</v>
      </c>
      <c r="T119" s="37">
        <f t="shared" si="8"/>
        <v>0.49524347666184504</v>
      </c>
      <c r="U119" s="37">
        <f t="shared" si="9"/>
        <v>0.21783446398061884</v>
      </c>
      <c r="V119" s="36">
        <f t="shared" si="17"/>
        <v>132687</v>
      </c>
      <c r="W119" s="36">
        <f t="shared" si="17"/>
        <v>2583</v>
      </c>
      <c r="X119" s="36">
        <f t="shared" si="18"/>
        <v>7903526</v>
      </c>
      <c r="Y119" s="36">
        <f t="shared" si="18"/>
        <v>3765772</v>
      </c>
      <c r="Z119" s="36">
        <f t="shared" si="18"/>
        <v>1384972</v>
      </c>
      <c r="AA119" s="37">
        <f t="shared" si="19"/>
        <v>0.47646733875487979</v>
      </c>
      <c r="AB119" s="37">
        <f t="shared" si="20"/>
        <v>0.1752346990444518</v>
      </c>
      <c r="AC119" s="36"/>
      <c r="AD119" s="36"/>
      <c r="AE119" s="36"/>
      <c r="AF119" s="37"/>
      <c r="AG119" s="37"/>
      <c r="AH119" s="39"/>
      <c r="AI119" s="39"/>
      <c r="AJ119" s="39"/>
      <c r="AK119" s="38"/>
      <c r="AL119" s="38"/>
      <c r="AM119" s="39"/>
      <c r="AN119" s="39"/>
      <c r="AO119" s="37"/>
      <c r="AP119" s="37"/>
      <c r="AQ119" s="37"/>
      <c r="AR119" s="37"/>
      <c r="AS119" s="37"/>
      <c r="AT119" s="37"/>
      <c r="AU119" s="38"/>
      <c r="AV119" s="38"/>
      <c r="AW119" s="30"/>
      <c r="AX119" s="33"/>
      <c r="AY119" s="33"/>
      <c r="AZ119" s="31"/>
      <c r="BA119" s="31"/>
      <c r="BB119" s="33"/>
      <c r="BC119" s="33"/>
      <c r="BD119" s="33"/>
      <c r="BE119" s="31"/>
      <c r="BF119" s="31"/>
      <c r="BG119" s="30"/>
      <c r="BH119" s="33"/>
      <c r="BI119" s="33"/>
      <c r="BJ119" s="31"/>
      <c r="BK119" s="31"/>
      <c r="BL119" s="30"/>
      <c r="BM119" s="32"/>
      <c r="BN119" s="32"/>
      <c r="BO119" s="31"/>
      <c r="BP119" s="31"/>
      <c r="BQ119" s="30"/>
      <c r="BR119" s="30"/>
      <c r="BS119" s="30"/>
      <c r="BT119" s="30"/>
      <c r="BU119" s="30"/>
      <c r="BV119" s="31"/>
      <c r="BW119" s="31"/>
      <c r="BX119" s="30"/>
      <c r="BY119" s="30"/>
      <c r="BZ119" s="45"/>
      <c r="CA119" s="31"/>
      <c r="CB119" s="31"/>
      <c r="CC119" s="31"/>
      <c r="CD119" s="31"/>
      <c r="CE119" s="30"/>
      <c r="CF119" s="30"/>
      <c r="CG119" s="30"/>
      <c r="CH119" s="30"/>
      <c r="CI119" s="30"/>
      <c r="CJ119" s="30"/>
    </row>
    <row r="120" spans="1:88" x14ac:dyDescent="0.25">
      <c r="A120" s="35">
        <v>44378</v>
      </c>
      <c r="B120" s="36">
        <v>112301</v>
      </c>
      <c r="C120" s="46">
        <v>136733</v>
      </c>
      <c r="D120" s="46">
        <v>121794</v>
      </c>
      <c r="E120" s="37">
        <f t="shared" si="0"/>
        <v>1.2175581695621589</v>
      </c>
      <c r="F120" s="37">
        <f t="shared" si="1"/>
        <v>1.0845317494946616</v>
      </c>
      <c r="G120" s="36">
        <v>911631</v>
      </c>
      <c r="H120" s="46">
        <v>599877</v>
      </c>
      <c r="I120" s="46">
        <v>535273</v>
      </c>
      <c r="J120" s="38">
        <f t="shared" si="2"/>
        <v>0.65802610924814975</v>
      </c>
      <c r="K120" s="38">
        <f t="shared" si="3"/>
        <v>0.58715971703463354</v>
      </c>
      <c r="L120" s="36">
        <v>1976757</v>
      </c>
      <c r="M120" s="43">
        <f t="shared" si="15"/>
        <v>3761641</v>
      </c>
      <c r="N120" s="43">
        <f t="shared" si="16"/>
        <v>1267783</v>
      </c>
      <c r="O120" s="37">
        <f t="shared" si="4"/>
        <v>1.9029354645006948</v>
      </c>
      <c r="P120" s="37">
        <f t="shared" si="5"/>
        <v>0.64134488963489189</v>
      </c>
      <c r="Q120" s="36">
        <v>8815157</v>
      </c>
      <c r="R120" s="36">
        <v>4498251</v>
      </c>
      <c r="S120" s="36">
        <v>1924850</v>
      </c>
      <c r="T120" s="37">
        <f t="shared" si="8"/>
        <v>0.51028597675571741</v>
      </c>
      <c r="U120" s="37">
        <f t="shared" si="9"/>
        <v>0.21835685966795601</v>
      </c>
      <c r="V120" s="36">
        <f t="shared" si="17"/>
        <v>132602</v>
      </c>
      <c r="W120" s="36">
        <f t="shared" si="17"/>
        <v>4605</v>
      </c>
      <c r="X120" s="36">
        <f t="shared" si="18"/>
        <v>7903526</v>
      </c>
      <c r="Y120" s="36">
        <f t="shared" ref="Y120:Z135" si="21">R120-H120-AD120</f>
        <v>3897692</v>
      </c>
      <c r="Z120" s="36">
        <f t="shared" si="21"/>
        <v>1389577</v>
      </c>
      <c r="AA120" s="37">
        <f t="shared" si="19"/>
        <v>0.49315862312593139</v>
      </c>
      <c r="AB120" s="37">
        <f t="shared" si="20"/>
        <v>0.17581735038260138</v>
      </c>
      <c r="AC120" s="36">
        <v>984719</v>
      </c>
      <c r="AD120" s="36">
        <v>682</v>
      </c>
      <c r="AE120" s="36">
        <v>0</v>
      </c>
      <c r="AF120" s="37">
        <f t="shared" ref="AF120:AF374" si="22">AD120/AC120</f>
        <v>6.9258336642229917E-4</v>
      </c>
      <c r="AG120" s="37">
        <f t="shared" ref="AG120:AG374" si="23">AE120/AC120</f>
        <v>0</v>
      </c>
      <c r="AH120" s="39"/>
      <c r="AI120" s="39"/>
      <c r="AJ120" s="39"/>
      <c r="AK120" s="38"/>
      <c r="AL120" s="38"/>
      <c r="AM120" s="39"/>
      <c r="AN120" s="39"/>
      <c r="AO120" s="37"/>
      <c r="AP120" s="37"/>
      <c r="AQ120" s="37"/>
      <c r="AR120" s="37"/>
      <c r="AS120" s="37"/>
      <c r="AT120" s="37"/>
      <c r="AU120" s="38"/>
      <c r="AV120" s="38"/>
      <c r="AW120" s="30"/>
      <c r="AX120" s="30"/>
      <c r="AY120" s="33"/>
      <c r="AZ120" s="31"/>
      <c r="BA120" s="31"/>
      <c r="BB120" s="33"/>
      <c r="BC120" s="33"/>
      <c r="BD120" s="33"/>
      <c r="BE120" s="31"/>
      <c r="BF120" s="31"/>
      <c r="BG120" s="30"/>
      <c r="BH120" s="33"/>
      <c r="BI120" s="33"/>
      <c r="BJ120" s="31"/>
      <c r="BK120" s="31"/>
      <c r="BL120" s="30"/>
      <c r="BM120" s="32"/>
      <c r="BN120" s="32"/>
      <c r="BO120" s="31"/>
      <c r="BP120" s="31"/>
      <c r="BQ120" s="30"/>
      <c r="BR120" s="30"/>
      <c r="BS120" s="30"/>
      <c r="BT120" s="30"/>
      <c r="BU120" s="30"/>
      <c r="BV120" s="31"/>
      <c r="BW120" s="31"/>
      <c r="BX120" s="30"/>
      <c r="BY120" s="30"/>
      <c r="BZ120" s="45"/>
      <c r="CA120" s="31"/>
      <c r="CB120" s="31"/>
      <c r="CC120" s="31"/>
      <c r="CD120" s="31"/>
      <c r="CE120" s="30"/>
      <c r="CF120" s="30"/>
      <c r="CG120" s="30"/>
      <c r="CH120" s="30"/>
      <c r="CI120" s="30"/>
      <c r="CJ120" s="30"/>
    </row>
    <row r="121" spans="1:88" x14ac:dyDescent="0.25">
      <c r="A121" s="35">
        <v>44379</v>
      </c>
      <c r="B121" s="36">
        <v>112301</v>
      </c>
      <c r="C121" s="46">
        <v>136733</v>
      </c>
      <c r="D121" s="46">
        <v>121794</v>
      </c>
      <c r="E121" s="37">
        <f t="shared" si="0"/>
        <v>1.2175581695621589</v>
      </c>
      <c r="F121" s="37">
        <f t="shared" si="1"/>
        <v>1.0845317494946616</v>
      </c>
      <c r="G121" s="36">
        <v>911631</v>
      </c>
      <c r="H121" s="46">
        <v>599877</v>
      </c>
      <c r="I121" s="46">
        <v>535273</v>
      </c>
      <c r="J121" s="38">
        <f t="shared" si="2"/>
        <v>0.65802610924814975</v>
      </c>
      <c r="K121" s="38">
        <f t="shared" si="3"/>
        <v>0.58715971703463354</v>
      </c>
      <c r="L121" s="36">
        <v>1976757</v>
      </c>
      <c r="M121" s="43">
        <f t="shared" si="15"/>
        <v>3867687</v>
      </c>
      <c r="N121" s="43">
        <f t="shared" si="16"/>
        <v>1272047</v>
      </c>
      <c r="O121" s="37">
        <f t="shared" si="4"/>
        <v>1.9565819167454572</v>
      </c>
      <c r="P121" s="37">
        <f t="shared" si="5"/>
        <v>0.64350195800495458</v>
      </c>
      <c r="Q121" s="36">
        <v>8815157</v>
      </c>
      <c r="R121" s="36">
        <v>4604297</v>
      </c>
      <c r="S121" s="36">
        <v>1929114</v>
      </c>
      <c r="T121" s="37">
        <f t="shared" si="8"/>
        <v>0.52231593833212497</v>
      </c>
      <c r="U121" s="37">
        <f t="shared" si="9"/>
        <v>0.21884057198300608</v>
      </c>
      <c r="V121" s="36">
        <f t="shared" si="17"/>
        <v>106046</v>
      </c>
      <c r="W121" s="36">
        <f t="shared" si="17"/>
        <v>4264</v>
      </c>
      <c r="X121" s="36">
        <f t="shared" si="18"/>
        <v>7903526</v>
      </c>
      <c r="Y121" s="36">
        <f t="shared" si="21"/>
        <v>4003127</v>
      </c>
      <c r="Z121" s="36">
        <f t="shared" si="21"/>
        <v>1393841</v>
      </c>
      <c r="AA121" s="37">
        <f t="shared" si="19"/>
        <v>0.50649887151633333</v>
      </c>
      <c r="AB121" s="37">
        <f t="shared" si="20"/>
        <v>0.17635685642079243</v>
      </c>
      <c r="AC121" s="36">
        <v>984719</v>
      </c>
      <c r="AD121" s="36">
        <v>1293</v>
      </c>
      <c r="AE121" s="36">
        <v>0</v>
      </c>
      <c r="AF121" s="37">
        <f t="shared" si="22"/>
        <v>1.3130649454311332E-3</v>
      </c>
      <c r="AG121" s="37">
        <f t="shared" si="23"/>
        <v>0</v>
      </c>
      <c r="AH121" s="39"/>
      <c r="AI121" s="39"/>
      <c r="AJ121" s="39"/>
      <c r="AK121" s="38"/>
      <c r="AL121" s="38"/>
      <c r="AM121" s="39"/>
      <c r="AN121" s="39"/>
      <c r="AO121" s="37"/>
      <c r="AP121" s="37"/>
      <c r="AQ121" s="37"/>
      <c r="AR121" s="37"/>
      <c r="AS121" s="37"/>
      <c r="AT121" s="37"/>
      <c r="AU121" s="38"/>
      <c r="AV121" s="38"/>
      <c r="AW121" s="30"/>
      <c r="AX121" s="33"/>
      <c r="AY121" s="33"/>
      <c r="AZ121" s="31"/>
      <c r="BA121" s="31"/>
      <c r="BB121" s="33"/>
      <c r="BC121" s="33"/>
      <c r="BD121" s="33"/>
      <c r="BE121" s="31"/>
      <c r="BF121" s="31"/>
      <c r="BG121" s="30"/>
      <c r="BH121" s="33"/>
      <c r="BI121" s="33"/>
      <c r="BJ121" s="31"/>
      <c r="BK121" s="31"/>
      <c r="BL121" s="30"/>
      <c r="BM121" s="32"/>
      <c r="BN121" s="32"/>
      <c r="BO121" s="31"/>
      <c r="BP121" s="31"/>
      <c r="BQ121" s="30"/>
      <c r="BR121" s="30"/>
      <c r="BS121" s="30"/>
      <c r="BT121" s="30"/>
      <c r="BU121" s="30"/>
      <c r="BV121" s="31"/>
      <c r="BW121" s="31"/>
      <c r="BX121" s="30"/>
      <c r="BY121" s="30"/>
      <c r="BZ121" s="45"/>
      <c r="CA121" s="31"/>
      <c r="CB121" s="31"/>
      <c r="CC121" s="31"/>
      <c r="CD121" s="31"/>
      <c r="CE121" s="30"/>
      <c r="CF121" s="30"/>
      <c r="CG121" s="30"/>
      <c r="CH121" s="30"/>
      <c r="CI121" s="30"/>
      <c r="CJ121" s="30"/>
    </row>
    <row r="122" spans="1:88" x14ac:dyDescent="0.25">
      <c r="A122" s="35">
        <v>44380</v>
      </c>
      <c r="B122" s="36">
        <v>112301</v>
      </c>
      <c r="C122" s="46">
        <v>136733</v>
      </c>
      <c r="D122" s="46">
        <v>121794</v>
      </c>
      <c r="E122" s="37">
        <f t="shared" si="0"/>
        <v>1.2175581695621589</v>
      </c>
      <c r="F122" s="37">
        <f t="shared" si="1"/>
        <v>1.0845317494946616</v>
      </c>
      <c r="G122" s="36">
        <v>911631</v>
      </c>
      <c r="H122" s="46">
        <v>599877</v>
      </c>
      <c r="I122" s="46">
        <v>535273</v>
      </c>
      <c r="J122" s="38">
        <f t="shared" si="2"/>
        <v>0.65802610924814975</v>
      </c>
      <c r="K122" s="38">
        <f t="shared" si="3"/>
        <v>0.58715971703463354</v>
      </c>
      <c r="L122" s="36">
        <v>1976757</v>
      </c>
      <c r="M122" s="43">
        <f t="shared" si="15"/>
        <v>3945402</v>
      </c>
      <c r="N122" s="43">
        <f t="shared" si="16"/>
        <v>1274738</v>
      </c>
      <c r="O122" s="37">
        <f t="shared" si="4"/>
        <v>1.995896308954515</v>
      </c>
      <c r="P122" s="37">
        <f t="shared" si="5"/>
        <v>0.64486327859215875</v>
      </c>
      <c r="Q122" s="36">
        <v>8815157</v>
      </c>
      <c r="R122" s="36">
        <v>4682012</v>
      </c>
      <c r="S122" s="36">
        <v>1931805</v>
      </c>
      <c r="T122" s="37">
        <f t="shared" si="8"/>
        <v>0.53113200366142088</v>
      </c>
      <c r="U122" s="37">
        <f t="shared" si="9"/>
        <v>0.21914584164524806</v>
      </c>
      <c r="V122" s="36">
        <f t="shared" si="17"/>
        <v>77715</v>
      </c>
      <c r="W122" s="36">
        <f t="shared" si="17"/>
        <v>2691</v>
      </c>
      <c r="X122" s="36">
        <f t="shared" si="18"/>
        <v>7903526</v>
      </c>
      <c r="Y122" s="36">
        <f t="shared" si="21"/>
        <v>4080842</v>
      </c>
      <c r="Z122" s="36">
        <f t="shared" si="21"/>
        <v>1396532</v>
      </c>
      <c r="AA122" s="37">
        <f t="shared" si="19"/>
        <v>0.51633182455526816</v>
      </c>
      <c r="AB122" s="37">
        <f t="shared" si="20"/>
        <v>0.17669733736562643</v>
      </c>
      <c r="AC122" s="36">
        <v>984719</v>
      </c>
      <c r="AD122" s="36">
        <v>1293</v>
      </c>
      <c r="AE122" s="36">
        <v>0</v>
      </c>
      <c r="AF122" s="37">
        <f t="shared" si="22"/>
        <v>1.3130649454311332E-3</v>
      </c>
      <c r="AG122" s="37">
        <f t="shared" si="23"/>
        <v>0</v>
      </c>
      <c r="AH122" s="39"/>
      <c r="AI122" s="39"/>
      <c r="AJ122" s="39"/>
      <c r="AK122" s="38"/>
      <c r="AL122" s="38"/>
      <c r="AM122" s="39"/>
      <c r="AN122" s="39"/>
      <c r="AO122" s="37"/>
      <c r="AP122" s="37"/>
      <c r="AQ122" s="37"/>
      <c r="AR122" s="37"/>
      <c r="AS122" s="37"/>
      <c r="AT122" s="37"/>
      <c r="AU122" s="38"/>
      <c r="AV122" s="38"/>
      <c r="AW122" s="30"/>
      <c r="AX122" s="33"/>
      <c r="AY122" s="33"/>
      <c r="AZ122" s="31"/>
      <c r="BA122" s="31"/>
      <c r="BB122" s="33"/>
      <c r="BC122" s="33"/>
      <c r="BD122" s="33"/>
      <c r="BE122" s="31"/>
      <c r="BF122" s="31"/>
      <c r="BG122" s="30"/>
      <c r="BH122" s="33"/>
      <c r="BI122" s="33"/>
      <c r="BJ122" s="31"/>
      <c r="BK122" s="31"/>
      <c r="BL122" s="30"/>
      <c r="BM122" s="32"/>
      <c r="BN122" s="32"/>
      <c r="BO122" s="31"/>
      <c r="BP122" s="31"/>
      <c r="BQ122" s="30"/>
      <c r="BR122" s="30"/>
      <c r="BS122" s="30"/>
      <c r="BT122" s="30"/>
      <c r="BU122" s="30"/>
      <c r="BV122" s="31"/>
      <c r="BW122" s="31"/>
      <c r="BX122" s="30"/>
      <c r="BY122" s="30"/>
      <c r="BZ122" s="45"/>
      <c r="CA122" s="31"/>
      <c r="CB122" s="31"/>
      <c r="CC122" s="31"/>
      <c r="CD122" s="31"/>
      <c r="CE122" s="30"/>
      <c r="CF122" s="30"/>
      <c r="CG122" s="30"/>
      <c r="CH122" s="30"/>
      <c r="CI122" s="30"/>
      <c r="CJ122" s="30"/>
    </row>
    <row r="123" spans="1:88" x14ac:dyDescent="0.25">
      <c r="A123" s="35">
        <v>44381</v>
      </c>
      <c r="B123" s="36">
        <v>112301</v>
      </c>
      <c r="C123" s="46">
        <v>136733</v>
      </c>
      <c r="D123" s="46">
        <v>121794</v>
      </c>
      <c r="E123" s="37">
        <f t="shared" si="0"/>
        <v>1.2175581695621589</v>
      </c>
      <c r="F123" s="37">
        <f t="shared" si="1"/>
        <v>1.0845317494946616</v>
      </c>
      <c r="G123" s="36">
        <v>911631</v>
      </c>
      <c r="H123" s="46">
        <v>599877</v>
      </c>
      <c r="I123" s="46">
        <v>535273</v>
      </c>
      <c r="J123" s="38">
        <f t="shared" si="2"/>
        <v>0.65802610924814975</v>
      </c>
      <c r="K123" s="38">
        <f t="shared" si="3"/>
        <v>0.58715971703463354</v>
      </c>
      <c r="L123" s="36">
        <v>1976757</v>
      </c>
      <c r="M123" s="43">
        <f t="shared" si="15"/>
        <v>4064047</v>
      </c>
      <c r="N123" s="43">
        <f t="shared" si="16"/>
        <v>1278202</v>
      </c>
      <c r="O123" s="37">
        <f t="shared" si="4"/>
        <v>2.0559163316482501</v>
      </c>
      <c r="P123" s="37">
        <f t="shared" si="5"/>
        <v>0.64661564370329783</v>
      </c>
      <c r="Q123" s="36">
        <v>8815157</v>
      </c>
      <c r="R123" s="36">
        <v>4800657</v>
      </c>
      <c r="S123" s="36">
        <v>1935269</v>
      </c>
      <c r="T123" s="37">
        <f t="shared" si="8"/>
        <v>0.54459120807491002</v>
      </c>
      <c r="U123" s="37">
        <f t="shared" si="9"/>
        <v>0.21953880118073904</v>
      </c>
      <c r="V123" s="36">
        <f t="shared" si="17"/>
        <v>118645</v>
      </c>
      <c r="W123" s="36">
        <f t="shared" si="17"/>
        <v>3464</v>
      </c>
      <c r="X123" s="36">
        <f t="shared" ref="X123:X146" si="24">Q123-G123</f>
        <v>7903526</v>
      </c>
      <c r="Y123" s="36">
        <f t="shared" si="21"/>
        <v>4199487</v>
      </c>
      <c r="Z123" s="36">
        <f t="shared" si="21"/>
        <v>1399996</v>
      </c>
      <c r="AA123" s="37">
        <f t="shared" si="19"/>
        <v>0.53134347884728916</v>
      </c>
      <c r="AB123" s="37">
        <f t="shared" si="20"/>
        <v>0.1771356227587535</v>
      </c>
      <c r="AC123" s="36">
        <v>984719</v>
      </c>
      <c r="AD123" s="36">
        <v>1293</v>
      </c>
      <c r="AE123" s="36">
        <v>0</v>
      </c>
      <c r="AF123" s="37">
        <f t="shared" si="22"/>
        <v>1.3130649454311332E-3</v>
      </c>
      <c r="AG123" s="37">
        <f t="shared" si="23"/>
        <v>0</v>
      </c>
      <c r="AH123" s="39"/>
      <c r="AI123" s="39"/>
      <c r="AJ123" s="39"/>
      <c r="AK123" s="38"/>
      <c r="AL123" s="38"/>
      <c r="AM123" s="39"/>
      <c r="AN123" s="39"/>
      <c r="AO123" s="37"/>
      <c r="AP123" s="37"/>
      <c r="AQ123" s="37"/>
      <c r="AR123" s="37"/>
      <c r="AS123" s="37"/>
      <c r="AT123" s="37"/>
      <c r="AU123" s="38"/>
      <c r="AV123" s="38"/>
      <c r="AW123" s="30"/>
      <c r="AX123" s="33"/>
      <c r="AY123" s="33"/>
      <c r="AZ123" s="31"/>
      <c r="BA123" s="31"/>
      <c r="BB123" s="33"/>
      <c r="BC123" s="33"/>
      <c r="BD123" s="33"/>
      <c r="BE123" s="31"/>
      <c r="BF123" s="31"/>
      <c r="BG123" s="30"/>
      <c r="BH123" s="33"/>
      <c r="BI123" s="33"/>
      <c r="BJ123" s="31"/>
      <c r="BK123" s="31"/>
      <c r="BL123" s="30"/>
      <c r="BM123" s="32"/>
      <c r="BN123" s="32"/>
      <c r="BO123" s="31"/>
      <c r="BP123" s="31"/>
      <c r="BQ123" s="30"/>
      <c r="BR123" s="30"/>
      <c r="BS123" s="30"/>
      <c r="BT123" s="30"/>
      <c r="BU123" s="30"/>
      <c r="BV123" s="31"/>
      <c r="BW123" s="31"/>
      <c r="BX123" s="30"/>
      <c r="BY123" s="30"/>
      <c r="BZ123" s="45"/>
      <c r="CA123" s="31"/>
      <c r="CB123" s="31"/>
      <c r="CC123" s="31"/>
      <c r="CD123" s="31"/>
      <c r="CE123" s="30"/>
      <c r="CF123" s="30"/>
      <c r="CG123" s="30"/>
      <c r="CH123" s="30"/>
      <c r="CI123" s="30"/>
      <c r="CJ123" s="30"/>
    </row>
    <row r="124" spans="1:88" x14ac:dyDescent="0.25">
      <c r="A124" s="35">
        <v>44382</v>
      </c>
      <c r="B124" s="36">
        <v>112301</v>
      </c>
      <c r="C124" s="46">
        <v>136733</v>
      </c>
      <c r="D124" s="46">
        <v>121794</v>
      </c>
      <c r="E124" s="37">
        <f t="shared" si="0"/>
        <v>1.2175581695621589</v>
      </c>
      <c r="F124" s="37">
        <f t="shared" si="1"/>
        <v>1.0845317494946616</v>
      </c>
      <c r="G124" s="36">
        <v>911631</v>
      </c>
      <c r="H124" s="46">
        <v>599877</v>
      </c>
      <c r="I124" s="46">
        <v>535273</v>
      </c>
      <c r="J124" s="38">
        <f t="shared" si="2"/>
        <v>0.65802610924814975</v>
      </c>
      <c r="K124" s="38">
        <f t="shared" si="3"/>
        <v>0.58715971703463354</v>
      </c>
      <c r="L124" s="36">
        <v>1976757</v>
      </c>
      <c r="M124" s="43">
        <f t="shared" si="15"/>
        <v>4091384</v>
      </c>
      <c r="N124" s="43">
        <f t="shared" si="16"/>
        <v>1278790</v>
      </c>
      <c r="O124" s="37">
        <f t="shared" si="4"/>
        <v>2.0697455478847426</v>
      </c>
      <c r="P124" s="37">
        <f t="shared" si="5"/>
        <v>0.64691310059860674</v>
      </c>
      <c r="Q124" s="36">
        <v>8815157</v>
      </c>
      <c r="R124" s="36">
        <v>4827994</v>
      </c>
      <c r="S124" s="36">
        <v>1935857</v>
      </c>
      <c r="T124" s="37">
        <f t="shared" si="8"/>
        <v>0.54769234399341948</v>
      </c>
      <c r="U124" s="37">
        <f t="shared" si="9"/>
        <v>0.21960550447371499</v>
      </c>
      <c r="V124" s="36">
        <f t="shared" si="17"/>
        <v>27337</v>
      </c>
      <c r="W124" s="36">
        <f t="shared" si="17"/>
        <v>588</v>
      </c>
      <c r="X124" s="36">
        <f t="shared" si="24"/>
        <v>7903526</v>
      </c>
      <c r="Y124" s="36">
        <f t="shared" si="21"/>
        <v>4215155</v>
      </c>
      <c r="Z124" s="36">
        <f t="shared" si="21"/>
        <v>1400584</v>
      </c>
      <c r="AA124" s="37">
        <f t="shared" si="19"/>
        <v>0.53332588518086732</v>
      </c>
      <c r="AB124" s="37">
        <f t="shared" si="20"/>
        <v>0.17721001993287552</v>
      </c>
      <c r="AC124" s="36">
        <v>984719</v>
      </c>
      <c r="AD124" s="36">
        <v>12962</v>
      </c>
      <c r="AE124" s="36">
        <v>0</v>
      </c>
      <c r="AF124" s="37">
        <f t="shared" si="22"/>
        <v>1.316314603455402E-2</v>
      </c>
      <c r="AG124" s="37">
        <f t="shared" si="23"/>
        <v>0</v>
      </c>
      <c r="AH124" s="39"/>
      <c r="AI124" s="39"/>
      <c r="AJ124" s="39"/>
      <c r="AK124" s="38"/>
      <c r="AL124" s="38"/>
      <c r="AM124" s="39"/>
      <c r="AN124" s="39"/>
      <c r="AO124" s="37"/>
      <c r="AP124" s="37"/>
      <c r="AQ124" s="37"/>
      <c r="AR124" s="37"/>
      <c r="AS124" s="37"/>
      <c r="AT124" s="37"/>
      <c r="AU124" s="38"/>
      <c r="AV124" s="38"/>
      <c r="AW124" s="30"/>
      <c r="AX124" s="33"/>
      <c r="AY124" s="33"/>
      <c r="AZ124" s="31"/>
      <c r="BA124" s="31"/>
      <c r="BB124" s="33"/>
      <c r="BC124" s="33"/>
      <c r="BD124" s="33"/>
      <c r="BE124" s="31"/>
      <c r="BF124" s="31"/>
      <c r="BG124" s="30"/>
      <c r="BH124" s="33"/>
      <c r="BI124" s="33"/>
      <c r="BJ124" s="31"/>
      <c r="BK124" s="31"/>
      <c r="BL124" s="30"/>
      <c r="BM124" s="32"/>
      <c r="BN124" s="32"/>
      <c r="BO124" s="31"/>
      <c r="BP124" s="31"/>
      <c r="BQ124" s="30"/>
      <c r="BR124" s="30"/>
      <c r="BS124" s="30"/>
      <c r="BT124" s="30"/>
      <c r="BU124" s="30"/>
      <c r="BV124" s="31"/>
      <c r="BW124" s="31"/>
      <c r="BX124" s="30"/>
      <c r="BY124" s="30"/>
      <c r="BZ124" s="45"/>
      <c r="CA124" s="31"/>
      <c r="CB124" s="31"/>
      <c r="CC124" s="31"/>
      <c r="CD124" s="31"/>
      <c r="CE124" s="30"/>
      <c r="CF124" s="30"/>
      <c r="CG124" s="30"/>
      <c r="CH124" s="30"/>
      <c r="CI124" s="30"/>
      <c r="CJ124" s="30"/>
    </row>
    <row r="125" spans="1:88" x14ac:dyDescent="0.25">
      <c r="A125" s="35">
        <v>44383</v>
      </c>
      <c r="B125" s="36">
        <v>112301</v>
      </c>
      <c r="C125" s="46">
        <v>136733</v>
      </c>
      <c r="D125" s="46">
        <v>121794</v>
      </c>
      <c r="E125" s="37">
        <f t="shared" si="0"/>
        <v>1.2175581695621589</v>
      </c>
      <c r="F125" s="37">
        <f t="shared" si="1"/>
        <v>1.0845317494946616</v>
      </c>
      <c r="G125" s="36">
        <v>911631</v>
      </c>
      <c r="H125" s="46">
        <v>599877</v>
      </c>
      <c r="I125" s="46">
        <v>535273</v>
      </c>
      <c r="J125" s="38">
        <f t="shared" si="2"/>
        <v>0.65802610924814975</v>
      </c>
      <c r="K125" s="38">
        <f t="shared" si="3"/>
        <v>0.58715971703463354</v>
      </c>
      <c r="L125" s="36">
        <v>1976757</v>
      </c>
      <c r="M125" s="43">
        <f t="shared" si="15"/>
        <v>4173066</v>
      </c>
      <c r="N125" s="43">
        <f t="shared" si="16"/>
        <v>1281036</v>
      </c>
      <c r="O125" s="37">
        <f t="shared" si="4"/>
        <v>2.1110667623789876</v>
      </c>
      <c r="P125" s="37">
        <f t="shared" si="5"/>
        <v>0.6480493049980347</v>
      </c>
      <c r="Q125" s="36">
        <v>8815157</v>
      </c>
      <c r="R125" s="36">
        <v>4909676</v>
      </c>
      <c r="S125" s="36">
        <v>1938103</v>
      </c>
      <c r="T125" s="37">
        <f t="shared" si="8"/>
        <v>0.55695842966835418</v>
      </c>
      <c r="U125" s="37">
        <f t="shared" si="9"/>
        <v>0.2198602929023272</v>
      </c>
      <c r="V125" s="36">
        <f t="shared" si="17"/>
        <v>81682</v>
      </c>
      <c r="W125" s="36">
        <f t="shared" si="17"/>
        <v>2246</v>
      </c>
      <c r="X125" s="36">
        <f t="shared" si="24"/>
        <v>7903526</v>
      </c>
      <c r="Y125" s="36">
        <f t="shared" si="21"/>
        <v>4290114</v>
      </c>
      <c r="Z125" s="36">
        <f t="shared" si="21"/>
        <v>1402830</v>
      </c>
      <c r="AA125" s="37">
        <f t="shared" si="19"/>
        <v>0.54281013309755666</v>
      </c>
      <c r="AB125" s="37">
        <f t="shared" si="20"/>
        <v>0.17749419689389268</v>
      </c>
      <c r="AC125" s="36">
        <v>984719</v>
      </c>
      <c r="AD125" s="36">
        <v>19685</v>
      </c>
      <c r="AE125" s="36">
        <v>0</v>
      </c>
      <c r="AF125" s="37">
        <f t="shared" si="22"/>
        <v>1.9990474439916361E-2</v>
      </c>
      <c r="AG125" s="37">
        <f t="shared" si="23"/>
        <v>0</v>
      </c>
      <c r="AH125" s="39"/>
      <c r="AI125" s="39"/>
      <c r="AJ125" s="39"/>
      <c r="AK125" s="38"/>
      <c r="AL125" s="38"/>
      <c r="AM125" s="39"/>
      <c r="AN125" s="39"/>
      <c r="AO125" s="37"/>
      <c r="AP125" s="37"/>
      <c r="AQ125" s="37"/>
      <c r="AR125" s="37"/>
      <c r="AS125" s="37"/>
      <c r="AT125" s="37"/>
      <c r="AU125" s="38"/>
      <c r="AV125" s="38"/>
      <c r="AW125" s="30"/>
      <c r="AX125" s="33"/>
      <c r="AY125" s="33"/>
      <c r="AZ125" s="31"/>
      <c r="BA125" s="31"/>
      <c r="BB125" s="33"/>
      <c r="BC125" s="33"/>
      <c r="BD125" s="33"/>
      <c r="BE125" s="31"/>
      <c r="BF125" s="31"/>
      <c r="BG125" s="30"/>
      <c r="BH125" s="33"/>
      <c r="BI125" s="33"/>
      <c r="BJ125" s="31"/>
      <c r="BK125" s="31"/>
      <c r="BL125" s="30"/>
      <c r="BM125" s="32"/>
      <c r="BN125" s="32"/>
      <c r="BO125" s="31"/>
      <c r="BP125" s="31"/>
      <c r="BQ125" s="30"/>
      <c r="BR125" s="30"/>
      <c r="BS125" s="30"/>
      <c r="BT125" s="30"/>
      <c r="BU125" s="30"/>
      <c r="BV125" s="31"/>
      <c r="BW125" s="31"/>
      <c r="BX125" s="30"/>
      <c r="BY125" s="30"/>
      <c r="BZ125" s="45"/>
      <c r="CA125" s="31"/>
      <c r="CB125" s="31"/>
      <c r="CC125" s="31"/>
      <c r="CD125" s="31"/>
      <c r="CE125" s="30"/>
      <c r="CF125" s="30"/>
      <c r="CG125" s="30"/>
      <c r="CH125" s="30"/>
      <c r="CI125" s="30"/>
      <c r="CJ125" s="30"/>
    </row>
    <row r="126" spans="1:88" x14ac:dyDescent="0.25">
      <c r="A126" s="35">
        <v>44384</v>
      </c>
      <c r="B126" s="36">
        <v>112301</v>
      </c>
      <c r="C126" s="46">
        <v>136733</v>
      </c>
      <c r="D126" s="46">
        <v>121794</v>
      </c>
      <c r="E126" s="37">
        <f t="shared" si="0"/>
        <v>1.2175581695621589</v>
      </c>
      <c r="F126" s="37">
        <f t="shared" si="1"/>
        <v>1.0845317494946616</v>
      </c>
      <c r="G126" s="36">
        <v>911631</v>
      </c>
      <c r="H126" s="46">
        <v>599877</v>
      </c>
      <c r="I126" s="46">
        <v>535273</v>
      </c>
      <c r="J126" s="38">
        <f t="shared" si="2"/>
        <v>0.65802610924814975</v>
      </c>
      <c r="K126" s="38">
        <f t="shared" si="3"/>
        <v>0.58715971703463354</v>
      </c>
      <c r="L126" s="36">
        <v>1976757</v>
      </c>
      <c r="M126" s="43">
        <f t="shared" si="15"/>
        <v>4336223</v>
      </c>
      <c r="N126" s="43">
        <f t="shared" si="16"/>
        <v>1286025</v>
      </c>
      <c r="O126" s="37">
        <f t="shared" si="4"/>
        <v>2.1936044743992307</v>
      </c>
      <c r="P126" s="37">
        <f t="shared" si="5"/>
        <v>0.65057313569649688</v>
      </c>
      <c r="Q126" s="36">
        <v>8815157</v>
      </c>
      <c r="R126" s="36">
        <v>5072833</v>
      </c>
      <c r="S126" s="36">
        <v>1943092</v>
      </c>
      <c r="T126" s="37">
        <f t="shared" si="8"/>
        <v>0.57546711873651257</v>
      </c>
      <c r="U126" s="37">
        <f t="shared" si="9"/>
        <v>0.22042624992385274</v>
      </c>
      <c r="V126" s="36">
        <f t="shared" si="17"/>
        <v>163157</v>
      </c>
      <c r="W126" s="36">
        <f t="shared" si="17"/>
        <v>4989</v>
      </c>
      <c r="X126" s="36">
        <f t="shared" si="24"/>
        <v>7903526</v>
      </c>
      <c r="Y126" s="36">
        <f t="shared" si="21"/>
        <v>4436232</v>
      </c>
      <c r="Z126" s="36">
        <f t="shared" si="21"/>
        <v>1407819</v>
      </c>
      <c r="AA126" s="37">
        <f t="shared" si="19"/>
        <v>0.56129783086688145</v>
      </c>
      <c r="AB126" s="37">
        <f t="shared" si="20"/>
        <v>0.17812543414167298</v>
      </c>
      <c r="AC126" s="36">
        <v>984719</v>
      </c>
      <c r="AD126" s="36">
        <v>36724</v>
      </c>
      <c r="AE126" s="36">
        <v>0</v>
      </c>
      <c r="AF126" s="37">
        <f t="shared" si="22"/>
        <v>3.729388790101542E-2</v>
      </c>
      <c r="AG126" s="37">
        <f t="shared" si="23"/>
        <v>0</v>
      </c>
      <c r="AH126" s="39"/>
      <c r="AI126" s="39"/>
      <c r="AJ126" s="39"/>
      <c r="AK126" s="38"/>
      <c r="AL126" s="38"/>
      <c r="AM126" s="39"/>
      <c r="AN126" s="39"/>
      <c r="AO126" s="37"/>
      <c r="AP126" s="37"/>
      <c r="AQ126" s="37"/>
      <c r="AR126" s="37"/>
      <c r="AS126" s="37"/>
      <c r="AT126" s="37"/>
      <c r="AU126" s="38"/>
      <c r="AV126" s="38"/>
      <c r="AW126" s="30"/>
      <c r="AX126" s="33"/>
      <c r="AY126" s="33"/>
      <c r="AZ126" s="31"/>
      <c r="BA126" s="31"/>
      <c r="BB126" s="33"/>
      <c r="BC126" s="33"/>
      <c r="BD126" s="33"/>
      <c r="BE126" s="31"/>
      <c r="BF126" s="31"/>
      <c r="BG126" s="30"/>
      <c r="BH126" s="33"/>
      <c r="BI126" s="33"/>
      <c r="BJ126" s="31"/>
      <c r="BK126" s="31"/>
      <c r="BL126" s="30"/>
      <c r="BM126" s="32"/>
      <c r="BN126" s="32"/>
      <c r="BO126" s="31"/>
      <c r="BP126" s="31"/>
      <c r="BQ126" s="30"/>
      <c r="BR126" s="30"/>
      <c r="BS126" s="30"/>
      <c r="BT126" s="30"/>
      <c r="BU126" s="30"/>
      <c r="BV126" s="31"/>
      <c r="BW126" s="31"/>
      <c r="BX126" s="30"/>
      <c r="BY126" s="30"/>
      <c r="BZ126" s="45"/>
      <c r="CA126" s="31"/>
      <c r="CB126" s="31"/>
      <c r="CC126" s="31"/>
      <c r="CD126" s="31"/>
      <c r="CE126" s="30"/>
      <c r="CF126" s="30"/>
      <c r="CG126" s="30"/>
      <c r="CH126" s="30"/>
      <c r="CI126" s="30"/>
      <c r="CJ126" s="30"/>
    </row>
    <row r="127" spans="1:88" x14ac:dyDescent="0.25">
      <c r="A127" s="35">
        <v>44385</v>
      </c>
      <c r="B127" s="36">
        <v>112301</v>
      </c>
      <c r="C127" s="46">
        <v>136733</v>
      </c>
      <c r="D127" s="46">
        <v>121794</v>
      </c>
      <c r="E127" s="37">
        <f t="shared" si="0"/>
        <v>1.2175581695621589</v>
      </c>
      <c r="F127" s="37">
        <f t="shared" si="1"/>
        <v>1.0845317494946616</v>
      </c>
      <c r="G127" s="36">
        <v>911631</v>
      </c>
      <c r="H127" s="46">
        <v>599877</v>
      </c>
      <c r="I127" s="46">
        <v>535273</v>
      </c>
      <c r="J127" s="38">
        <f t="shared" si="2"/>
        <v>0.65802610924814975</v>
      </c>
      <c r="K127" s="38">
        <f t="shared" si="3"/>
        <v>0.58715971703463354</v>
      </c>
      <c r="L127" s="36">
        <v>1976757</v>
      </c>
      <c r="M127" s="43">
        <f t="shared" si="15"/>
        <v>4425085</v>
      </c>
      <c r="N127" s="43">
        <f t="shared" si="16"/>
        <v>1288054</v>
      </c>
      <c r="O127" s="37">
        <f t="shared" si="4"/>
        <v>2.2385579006423146</v>
      </c>
      <c r="P127" s="37">
        <f t="shared" si="5"/>
        <v>0.65159956433694177</v>
      </c>
      <c r="Q127" s="36">
        <v>8815157</v>
      </c>
      <c r="R127" s="36">
        <v>5161695</v>
      </c>
      <c r="S127" s="36">
        <v>1945121</v>
      </c>
      <c r="T127" s="37">
        <f t="shared" si="8"/>
        <v>0.58554771060799027</v>
      </c>
      <c r="U127" s="37">
        <f t="shared" si="9"/>
        <v>0.22065642166100954</v>
      </c>
      <c r="V127" s="36">
        <f t="shared" si="17"/>
        <v>88862</v>
      </c>
      <c r="W127" s="36">
        <f t="shared" si="17"/>
        <v>2029</v>
      </c>
      <c r="X127" s="36">
        <f t="shared" si="24"/>
        <v>7903526</v>
      </c>
      <c r="Y127" s="36">
        <f t="shared" si="21"/>
        <v>4516412</v>
      </c>
      <c r="Z127" s="36">
        <f t="shared" si="21"/>
        <v>1409848</v>
      </c>
      <c r="AA127" s="37">
        <f t="shared" si="19"/>
        <v>0.57144267001841964</v>
      </c>
      <c r="AB127" s="37">
        <f t="shared" si="20"/>
        <v>0.17838215500271651</v>
      </c>
      <c r="AC127" s="36">
        <v>984719</v>
      </c>
      <c r="AD127" s="36">
        <v>45406</v>
      </c>
      <c r="AE127" s="36">
        <v>0</v>
      </c>
      <c r="AF127" s="37">
        <f t="shared" si="22"/>
        <v>4.6110616328109845E-2</v>
      </c>
      <c r="AG127" s="37">
        <f t="shared" si="23"/>
        <v>0</v>
      </c>
      <c r="AH127" s="39"/>
      <c r="AI127" s="39"/>
      <c r="AJ127" s="39"/>
      <c r="AK127" s="38"/>
      <c r="AL127" s="38"/>
      <c r="AM127" s="39"/>
      <c r="AN127" s="39"/>
      <c r="AO127" s="37"/>
      <c r="AP127" s="37"/>
      <c r="AQ127" s="37"/>
      <c r="AR127" s="37"/>
      <c r="AS127" s="37"/>
      <c r="AT127" s="37"/>
      <c r="AU127" s="38"/>
      <c r="AV127" s="38"/>
      <c r="AW127" s="30"/>
      <c r="AX127" s="33"/>
      <c r="AY127" s="33"/>
      <c r="AZ127" s="31"/>
      <c r="BA127" s="31"/>
      <c r="BB127" s="33"/>
      <c r="BC127" s="33"/>
      <c r="BD127" s="33"/>
      <c r="BE127" s="31"/>
      <c r="BF127" s="31"/>
      <c r="BG127" s="30"/>
      <c r="BH127" s="33"/>
      <c r="BI127" s="33"/>
      <c r="BJ127" s="31"/>
      <c r="BK127" s="31"/>
      <c r="BL127" s="30"/>
      <c r="BM127" s="32"/>
      <c r="BN127" s="32"/>
      <c r="BO127" s="31"/>
      <c r="BP127" s="31"/>
      <c r="BQ127" s="30"/>
      <c r="BR127" s="30"/>
      <c r="BS127" s="30"/>
      <c r="BT127" s="30"/>
      <c r="BU127" s="30"/>
      <c r="BV127" s="31"/>
      <c r="BW127" s="31"/>
      <c r="BX127" s="30"/>
      <c r="BY127" s="30"/>
      <c r="BZ127" s="45"/>
      <c r="CA127" s="31"/>
      <c r="CB127" s="31"/>
      <c r="CC127" s="31"/>
      <c r="CD127" s="31"/>
      <c r="CE127" s="30"/>
      <c r="CF127" s="30"/>
      <c r="CG127" s="30"/>
      <c r="CH127" s="30"/>
      <c r="CI127" s="30"/>
      <c r="CJ127" s="30"/>
    </row>
    <row r="128" spans="1:88" x14ac:dyDescent="0.25">
      <c r="A128" s="35">
        <v>44386</v>
      </c>
      <c r="B128" s="36">
        <v>112301</v>
      </c>
      <c r="C128" s="46">
        <v>136733</v>
      </c>
      <c r="D128" s="46">
        <v>121794</v>
      </c>
      <c r="E128" s="37">
        <f t="shared" si="0"/>
        <v>1.2175581695621589</v>
      </c>
      <c r="F128" s="37">
        <f t="shared" si="1"/>
        <v>1.0845317494946616</v>
      </c>
      <c r="G128" s="36">
        <v>911631</v>
      </c>
      <c r="H128" s="46">
        <v>599877</v>
      </c>
      <c r="I128" s="46">
        <v>535273</v>
      </c>
      <c r="J128" s="38">
        <f t="shared" si="2"/>
        <v>0.65802610924814975</v>
      </c>
      <c r="K128" s="38">
        <f t="shared" si="3"/>
        <v>0.58715971703463354</v>
      </c>
      <c r="L128" s="36">
        <v>1976757</v>
      </c>
      <c r="M128" s="43">
        <f t="shared" si="15"/>
        <v>4651990</v>
      </c>
      <c r="N128" s="43">
        <f t="shared" si="16"/>
        <v>1293428</v>
      </c>
      <c r="O128" s="37">
        <f t="shared" si="4"/>
        <v>2.3533443918498835</v>
      </c>
      <c r="P128" s="37">
        <f t="shared" si="5"/>
        <v>0.65431815847876096</v>
      </c>
      <c r="Q128" s="36">
        <v>8815157</v>
      </c>
      <c r="R128" s="36">
        <v>5388600</v>
      </c>
      <c r="S128" s="36">
        <v>1950495</v>
      </c>
      <c r="T128" s="37">
        <f t="shared" si="8"/>
        <v>0.61128803491531691</v>
      </c>
      <c r="U128" s="37">
        <f t="shared" si="9"/>
        <v>0.22126605345769793</v>
      </c>
      <c r="V128" s="36">
        <f t="shared" si="17"/>
        <v>226905</v>
      </c>
      <c r="W128" s="36">
        <f t="shared" si="17"/>
        <v>5374</v>
      </c>
      <c r="X128" s="36">
        <f t="shared" si="24"/>
        <v>7903526</v>
      </c>
      <c r="Y128" s="36">
        <f t="shared" si="21"/>
        <v>4705939</v>
      </c>
      <c r="Z128" s="36">
        <f t="shared" si="21"/>
        <v>1415222</v>
      </c>
      <c r="AA128" s="37">
        <f t="shared" si="19"/>
        <v>0.59542272651472272</v>
      </c>
      <c r="AB128" s="37">
        <f t="shared" si="20"/>
        <v>0.17906210468593384</v>
      </c>
      <c r="AC128" s="36">
        <v>984719</v>
      </c>
      <c r="AD128" s="36">
        <v>82784</v>
      </c>
      <c r="AE128" s="36">
        <v>0</v>
      </c>
      <c r="AF128" s="37">
        <f t="shared" si="22"/>
        <v>8.4068653087835205E-2</v>
      </c>
      <c r="AG128" s="37">
        <f t="shared" si="23"/>
        <v>0</v>
      </c>
      <c r="AH128" s="39"/>
      <c r="AI128" s="39"/>
      <c r="AJ128" s="39"/>
      <c r="AK128" s="38"/>
      <c r="AL128" s="38"/>
      <c r="AM128" s="39"/>
      <c r="AN128" s="39"/>
      <c r="AO128" s="37"/>
      <c r="AP128" s="37"/>
      <c r="AQ128" s="37"/>
      <c r="AR128" s="37"/>
      <c r="AS128" s="37"/>
      <c r="AT128" s="37"/>
      <c r="AU128" s="38"/>
      <c r="AV128" s="38"/>
      <c r="AW128" s="30"/>
      <c r="AX128" s="33"/>
      <c r="AY128" s="33"/>
      <c r="AZ128" s="31"/>
      <c r="BA128" s="31"/>
      <c r="BB128" s="33"/>
      <c r="BC128" s="33"/>
      <c r="BD128" s="33"/>
      <c r="BE128" s="31"/>
      <c r="BF128" s="31"/>
      <c r="BG128" s="30"/>
      <c r="BH128" s="33"/>
      <c r="BI128" s="33"/>
      <c r="BJ128" s="31"/>
      <c r="BK128" s="31"/>
      <c r="BL128" s="30"/>
      <c r="BM128" s="32"/>
      <c r="BN128" s="32"/>
      <c r="BO128" s="31"/>
      <c r="BP128" s="31"/>
      <c r="BQ128" s="30"/>
      <c r="BR128" s="30"/>
      <c r="BS128" s="30"/>
      <c r="BT128" s="30"/>
      <c r="BU128" s="30"/>
      <c r="BV128" s="31"/>
      <c r="BW128" s="31"/>
      <c r="BX128" s="30"/>
      <c r="BY128" s="30"/>
      <c r="BZ128" s="45"/>
      <c r="CA128" s="31"/>
      <c r="CB128" s="31"/>
      <c r="CC128" s="31"/>
      <c r="CD128" s="31"/>
      <c r="CE128" s="30"/>
      <c r="CF128" s="30"/>
      <c r="CG128" s="30"/>
      <c r="CH128" s="30"/>
      <c r="CI128" s="30"/>
      <c r="CJ128" s="30"/>
    </row>
    <row r="129" spans="1:88" x14ac:dyDescent="0.25">
      <c r="A129" s="35">
        <v>44387</v>
      </c>
      <c r="B129" s="36">
        <v>112301</v>
      </c>
      <c r="C129" s="46">
        <v>136733</v>
      </c>
      <c r="D129" s="46">
        <v>121794</v>
      </c>
      <c r="E129" s="37">
        <f t="shared" si="0"/>
        <v>1.2175581695621589</v>
      </c>
      <c r="F129" s="37">
        <f t="shared" si="1"/>
        <v>1.0845317494946616</v>
      </c>
      <c r="G129" s="36">
        <v>911631</v>
      </c>
      <c r="H129" s="46">
        <v>599877</v>
      </c>
      <c r="I129" s="46">
        <v>535273</v>
      </c>
      <c r="J129" s="38">
        <f t="shared" si="2"/>
        <v>0.65802610924814975</v>
      </c>
      <c r="K129" s="38">
        <f t="shared" si="3"/>
        <v>0.58715971703463354</v>
      </c>
      <c r="L129" s="36">
        <v>1976757</v>
      </c>
      <c r="M129" s="43">
        <f t="shared" si="15"/>
        <v>4686935</v>
      </c>
      <c r="N129" s="43">
        <f t="shared" si="16"/>
        <v>1293976</v>
      </c>
      <c r="O129" s="37">
        <f t="shared" si="4"/>
        <v>2.371022336078739</v>
      </c>
      <c r="P129" s="37">
        <f t="shared" si="5"/>
        <v>0.65459538021112362</v>
      </c>
      <c r="Q129" s="36">
        <v>8815157</v>
      </c>
      <c r="R129" s="36">
        <v>5423545</v>
      </c>
      <c r="S129" s="36">
        <v>1951043</v>
      </c>
      <c r="T129" s="37">
        <f t="shared" si="8"/>
        <v>0.61525222976743354</v>
      </c>
      <c r="U129" s="37">
        <f t="shared" si="9"/>
        <v>0.22132821911169592</v>
      </c>
      <c r="V129" s="36">
        <f t="shared" si="17"/>
        <v>34945</v>
      </c>
      <c r="W129" s="36">
        <f t="shared" si="17"/>
        <v>548</v>
      </c>
      <c r="X129" s="36">
        <f t="shared" si="24"/>
        <v>7903526</v>
      </c>
      <c r="Y129" s="36">
        <f t="shared" si="21"/>
        <v>4735163</v>
      </c>
      <c r="Z129" s="36">
        <f t="shared" si="21"/>
        <v>1415770</v>
      </c>
      <c r="AA129" s="37">
        <f t="shared" si="19"/>
        <v>0.59912031667891019</v>
      </c>
      <c r="AB129" s="37">
        <f t="shared" si="20"/>
        <v>0.17913144082780269</v>
      </c>
      <c r="AC129" s="36">
        <v>984719</v>
      </c>
      <c r="AD129" s="36">
        <v>88505</v>
      </c>
      <c r="AE129" s="36">
        <v>0</v>
      </c>
      <c r="AF129" s="37">
        <f t="shared" si="22"/>
        <v>8.9878432324348362E-2</v>
      </c>
      <c r="AG129" s="37">
        <f t="shared" si="23"/>
        <v>0</v>
      </c>
      <c r="AH129" s="39"/>
      <c r="AI129" s="39"/>
      <c r="AJ129" s="39"/>
      <c r="AK129" s="38"/>
      <c r="AL129" s="38"/>
      <c r="AM129" s="39"/>
      <c r="AN129" s="39"/>
      <c r="AO129" s="37"/>
      <c r="AP129" s="37"/>
      <c r="AQ129" s="37"/>
      <c r="AR129" s="37"/>
      <c r="AS129" s="37"/>
      <c r="AT129" s="37"/>
      <c r="AU129" s="38"/>
      <c r="AV129" s="38"/>
      <c r="AW129" s="30"/>
      <c r="AX129" s="33"/>
      <c r="AY129" s="33"/>
      <c r="AZ129" s="31"/>
      <c r="BA129" s="31"/>
      <c r="BB129" s="33"/>
      <c r="BC129" s="33"/>
      <c r="BD129" s="33"/>
      <c r="BE129" s="31"/>
      <c r="BF129" s="31"/>
      <c r="BG129" s="30"/>
      <c r="BH129" s="33"/>
      <c r="BI129" s="33"/>
      <c r="BJ129" s="31"/>
      <c r="BK129" s="31"/>
      <c r="BL129" s="30"/>
      <c r="BM129" s="32"/>
      <c r="BN129" s="32"/>
      <c r="BO129" s="31"/>
      <c r="BP129" s="31"/>
      <c r="BQ129" s="30"/>
      <c r="BR129" s="30"/>
      <c r="BS129" s="30"/>
      <c r="BT129" s="30"/>
      <c r="BU129" s="30"/>
      <c r="BV129" s="31"/>
      <c r="BW129" s="31"/>
      <c r="BX129" s="30"/>
      <c r="BY129" s="30"/>
      <c r="BZ129" s="45"/>
      <c r="CA129" s="31"/>
      <c r="CB129" s="31"/>
      <c r="CC129" s="31"/>
      <c r="CD129" s="31"/>
      <c r="CE129" s="30"/>
      <c r="CF129" s="30"/>
      <c r="CG129" s="30"/>
      <c r="CH129" s="30"/>
      <c r="CI129" s="30"/>
      <c r="CJ129" s="30"/>
    </row>
    <row r="130" spans="1:88" x14ac:dyDescent="0.25">
      <c r="A130" s="35">
        <v>44388</v>
      </c>
      <c r="B130" s="36">
        <v>112301</v>
      </c>
      <c r="C130" s="46">
        <v>136733</v>
      </c>
      <c r="D130" s="46">
        <v>121794</v>
      </c>
      <c r="E130" s="37">
        <f t="shared" si="0"/>
        <v>1.2175581695621589</v>
      </c>
      <c r="F130" s="37">
        <f t="shared" si="1"/>
        <v>1.0845317494946616</v>
      </c>
      <c r="G130" s="36">
        <v>911631</v>
      </c>
      <c r="H130" s="46">
        <v>599877</v>
      </c>
      <c r="I130" s="46">
        <v>535273</v>
      </c>
      <c r="J130" s="38">
        <f t="shared" si="2"/>
        <v>0.65802610924814975</v>
      </c>
      <c r="K130" s="38">
        <f t="shared" si="3"/>
        <v>0.58715971703463354</v>
      </c>
      <c r="L130" s="36">
        <v>1976757</v>
      </c>
      <c r="M130" s="43">
        <f t="shared" si="15"/>
        <v>4705083</v>
      </c>
      <c r="N130" s="43">
        <f t="shared" si="16"/>
        <v>1294418</v>
      </c>
      <c r="O130" s="37">
        <f t="shared" si="4"/>
        <v>2.3802030295074204</v>
      </c>
      <c r="P130" s="37">
        <f t="shared" si="5"/>
        <v>0.65481897876167883</v>
      </c>
      <c r="Q130" s="36">
        <v>8815157</v>
      </c>
      <c r="R130" s="36">
        <v>5441693</v>
      </c>
      <c r="S130" s="36">
        <v>1951485</v>
      </c>
      <c r="T130" s="37">
        <f t="shared" si="8"/>
        <v>0.61731095657173207</v>
      </c>
      <c r="U130" s="37">
        <f t="shared" si="9"/>
        <v>0.22137836002240233</v>
      </c>
      <c r="V130" s="36">
        <f t="shared" si="17"/>
        <v>18148</v>
      </c>
      <c r="W130" s="36">
        <f t="shared" si="17"/>
        <v>442</v>
      </c>
      <c r="X130" s="36">
        <f t="shared" si="24"/>
        <v>7903526</v>
      </c>
      <c r="Y130" s="36">
        <f t="shared" si="21"/>
        <v>4750013</v>
      </c>
      <c r="Z130" s="36">
        <f t="shared" si="21"/>
        <v>1416212</v>
      </c>
      <c r="AA130" s="37">
        <f t="shared" si="19"/>
        <v>0.60099922490291047</v>
      </c>
      <c r="AB130" s="37">
        <f t="shared" si="20"/>
        <v>0.17918736523420054</v>
      </c>
      <c r="AC130" s="36">
        <v>984719</v>
      </c>
      <c r="AD130" s="36">
        <v>91803</v>
      </c>
      <c r="AE130" s="36">
        <v>0</v>
      </c>
      <c r="AF130" s="37">
        <f t="shared" si="22"/>
        <v>9.3227611125610454E-2</v>
      </c>
      <c r="AG130" s="37">
        <f t="shared" si="23"/>
        <v>0</v>
      </c>
      <c r="AH130" s="39"/>
      <c r="AI130" s="39"/>
      <c r="AJ130" s="39"/>
      <c r="AK130" s="38"/>
      <c r="AL130" s="38"/>
      <c r="AM130" s="39"/>
      <c r="AN130" s="39"/>
      <c r="AO130" s="37"/>
      <c r="AP130" s="37"/>
      <c r="AQ130" s="37"/>
      <c r="AR130" s="37"/>
      <c r="AS130" s="37"/>
      <c r="AT130" s="37"/>
      <c r="AU130" s="38"/>
      <c r="AV130" s="38"/>
      <c r="AW130" s="30"/>
      <c r="AX130" s="33"/>
      <c r="AY130" s="33"/>
      <c r="AZ130" s="31"/>
      <c r="BA130" s="31"/>
      <c r="BB130" s="33"/>
      <c r="BC130" s="33"/>
      <c r="BD130" s="33"/>
      <c r="BE130" s="31"/>
      <c r="BF130" s="31"/>
      <c r="BG130" s="30"/>
      <c r="BH130" s="33"/>
      <c r="BI130" s="33"/>
      <c r="BJ130" s="31"/>
      <c r="BK130" s="31"/>
      <c r="BL130" s="30"/>
      <c r="BM130" s="32"/>
      <c r="BN130" s="32"/>
      <c r="BO130" s="31"/>
      <c r="BP130" s="31"/>
      <c r="BQ130" s="30"/>
      <c r="BR130" s="30"/>
      <c r="BS130" s="30"/>
      <c r="BT130" s="30"/>
      <c r="BU130" s="30"/>
      <c r="BV130" s="31"/>
      <c r="BW130" s="31"/>
      <c r="BX130" s="30"/>
      <c r="BY130" s="30"/>
      <c r="BZ130" s="45"/>
      <c r="CA130" s="31"/>
      <c r="CB130" s="31"/>
      <c r="CC130" s="31"/>
      <c r="CD130" s="31"/>
      <c r="CE130" s="30"/>
      <c r="CF130" s="30"/>
      <c r="CG130" s="30"/>
      <c r="CH130" s="30"/>
      <c r="CI130" s="30"/>
      <c r="CJ130" s="30"/>
    </row>
    <row r="131" spans="1:88" x14ac:dyDescent="0.25">
      <c r="A131" s="35">
        <v>44389</v>
      </c>
      <c r="B131" s="36">
        <v>112301</v>
      </c>
      <c r="C131" s="46">
        <v>136733</v>
      </c>
      <c r="D131" s="46">
        <v>121794</v>
      </c>
      <c r="E131" s="37">
        <f t="shared" si="0"/>
        <v>1.2175581695621589</v>
      </c>
      <c r="F131" s="37">
        <f t="shared" si="1"/>
        <v>1.0845317494946616</v>
      </c>
      <c r="G131" s="36">
        <v>911631</v>
      </c>
      <c r="H131" s="46">
        <v>599877</v>
      </c>
      <c r="I131" s="46">
        <v>535273</v>
      </c>
      <c r="J131" s="38">
        <f t="shared" si="2"/>
        <v>0.65802610924814975</v>
      </c>
      <c r="K131" s="38">
        <f t="shared" si="3"/>
        <v>0.58715971703463354</v>
      </c>
      <c r="L131" s="36">
        <v>1976757</v>
      </c>
      <c r="M131" s="43">
        <f t="shared" si="15"/>
        <v>4729394</v>
      </c>
      <c r="N131" s="43">
        <f t="shared" si="16"/>
        <v>1294628</v>
      </c>
      <c r="O131" s="37">
        <f t="shared" si="4"/>
        <v>2.3925014556670345</v>
      </c>
      <c r="P131" s="37">
        <f t="shared" si="5"/>
        <v>0.65492521336714626</v>
      </c>
      <c r="Q131" s="36">
        <v>8815157</v>
      </c>
      <c r="R131" s="36">
        <v>5466004</v>
      </c>
      <c r="S131" s="36">
        <v>1951695</v>
      </c>
      <c r="T131" s="37">
        <f t="shared" si="8"/>
        <v>0.62006882010155917</v>
      </c>
      <c r="U131" s="37">
        <f t="shared" si="9"/>
        <v>0.22140218262703659</v>
      </c>
      <c r="V131" s="36">
        <f t="shared" si="17"/>
        <v>24311</v>
      </c>
      <c r="W131" s="36">
        <f t="shared" si="17"/>
        <v>210</v>
      </c>
      <c r="X131" s="36">
        <f t="shared" si="24"/>
        <v>7903526</v>
      </c>
      <c r="Y131" s="36">
        <f t="shared" si="21"/>
        <v>4773966</v>
      </c>
      <c r="Z131" s="36">
        <f t="shared" si="21"/>
        <v>1416422</v>
      </c>
      <c r="AA131" s="37">
        <f t="shared" si="19"/>
        <v>0.60402989754193259</v>
      </c>
      <c r="AB131" s="37">
        <f t="shared" si="20"/>
        <v>0.17921393565352983</v>
      </c>
      <c r="AC131" s="36">
        <v>984719</v>
      </c>
      <c r="AD131" s="36">
        <v>92161</v>
      </c>
      <c r="AE131" s="36">
        <v>0</v>
      </c>
      <c r="AF131" s="37">
        <f t="shared" si="22"/>
        <v>9.3591166617075533E-2</v>
      </c>
      <c r="AG131" s="37">
        <f t="shared" si="23"/>
        <v>0</v>
      </c>
      <c r="AH131" s="39"/>
      <c r="AI131" s="39"/>
      <c r="AJ131" s="39"/>
      <c r="AK131" s="38"/>
      <c r="AL131" s="38"/>
      <c r="AM131" s="39"/>
      <c r="AN131" s="39"/>
      <c r="AO131" s="37"/>
      <c r="AP131" s="37"/>
      <c r="AQ131" s="37"/>
      <c r="AR131" s="37"/>
      <c r="AS131" s="37"/>
      <c r="AT131" s="37"/>
      <c r="AU131" s="38"/>
      <c r="AV131" s="38"/>
      <c r="AW131" s="30"/>
      <c r="AX131" s="33"/>
      <c r="AY131" s="33"/>
      <c r="AZ131" s="31"/>
      <c r="BA131" s="31"/>
      <c r="BB131" s="33"/>
      <c r="BC131" s="33"/>
      <c r="BD131" s="33"/>
      <c r="BE131" s="31"/>
      <c r="BF131" s="31"/>
      <c r="BG131" s="30"/>
      <c r="BH131" s="33"/>
      <c r="BI131" s="33"/>
      <c r="BJ131" s="31"/>
      <c r="BK131" s="31"/>
      <c r="BL131" s="30"/>
      <c r="BM131" s="32"/>
      <c r="BN131" s="32"/>
      <c r="BO131" s="31"/>
      <c r="BP131" s="31"/>
      <c r="BQ131" s="30"/>
      <c r="BR131" s="30"/>
      <c r="BS131" s="30"/>
      <c r="BT131" s="30"/>
      <c r="BU131" s="30"/>
      <c r="BV131" s="31"/>
      <c r="BW131" s="31"/>
      <c r="BX131" s="30"/>
      <c r="BY131" s="30"/>
      <c r="BZ131" s="45"/>
      <c r="CA131" s="31"/>
      <c r="CB131" s="31"/>
      <c r="CC131" s="31"/>
      <c r="CD131" s="31"/>
      <c r="CE131" s="30"/>
      <c r="CF131" s="30"/>
      <c r="CG131" s="30"/>
      <c r="CH131" s="30"/>
      <c r="CI131" s="30"/>
      <c r="CJ131" s="30"/>
    </row>
    <row r="132" spans="1:88" x14ac:dyDescent="0.25">
      <c r="A132" s="35">
        <v>44390</v>
      </c>
      <c r="B132" s="36">
        <v>112301</v>
      </c>
      <c r="C132" s="46">
        <v>136733</v>
      </c>
      <c r="D132" s="46">
        <v>121794</v>
      </c>
      <c r="E132" s="37">
        <f t="shared" si="0"/>
        <v>1.2175581695621589</v>
      </c>
      <c r="F132" s="37">
        <f t="shared" si="1"/>
        <v>1.0845317494946616</v>
      </c>
      <c r="G132" s="36">
        <v>911631</v>
      </c>
      <c r="H132" s="46">
        <v>599877</v>
      </c>
      <c r="I132" s="46">
        <v>535273</v>
      </c>
      <c r="J132" s="38">
        <f t="shared" si="2"/>
        <v>0.65802610924814975</v>
      </c>
      <c r="K132" s="38">
        <f t="shared" si="3"/>
        <v>0.58715971703463354</v>
      </c>
      <c r="L132" s="36">
        <v>1976757</v>
      </c>
      <c r="M132" s="43">
        <f t="shared" si="15"/>
        <v>4807725</v>
      </c>
      <c r="N132" s="43">
        <f t="shared" si="16"/>
        <v>1295799</v>
      </c>
      <c r="O132" s="37">
        <f t="shared" si="4"/>
        <v>2.4321274693854633</v>
      </c>
      <c r="P132" s="37">
        <f t="shared" si="5"/>
        <v>0.65551759776239571</v>
      </c>
      <c r="Q132" s="36">
        <v>8815157</v>
      </c>
      <c r="R132" s="36">
        <v>5544335</v>
      </c>
      <c r="S132" s="36">
        <v>1952866</v>
      </c>
      <c r="T132" s="37">
        <f t="shared" si="8"/>
        <v>0.62895476507111558</v>
      </c>
      <c r="U132" s="37">
        <f t="shared" si="9"/>
        <v>0.22153502200811626</v>
      </c>
      <c r="V132" s="36">
        <f t="shared" si="17"/>
        <v>78331</v>
      </c>
      <c r="W132" s="36">
        <f t="shared" si="17"/>
        <v>1171</v>
      </c>
      <c r="X132" s="36">
        <f t="shared" si="24"/>
        <v>7903526</v>
      </c>
      <c r="Y132" s="36">
        <f t="shared" si="21"/>
        <v>4839141</v>
      </c>
      <c r="Z132" s="36">
        <f t="shared" si="21"/>
        <v>1417593</v>
      </c>
      <c r="AA132" s="37">
        <f t="shared" si="19"/>
        <v>0.61227621696948931</v>
      </c>
      <c r="AB132" s="37">
        <f t="shared" si="20"/>
        <v>0.17936209737274225</v>
      </c>
      <c r="AC132" s="36">
        <v>984719</v>
      </c>
      <c r="AD132" s="36">
        <v>105317</v>
      </c>
      <c r="AE132" s="36">
        <v>0</v>
      </c>
      <c r="AF132" s="37">
        <f t="shared" si="22"/>
        <v>0.10695132316935085</v>
      </c>
      <c r="AG132" s="37">
        <f t="shared" si="23"/>
        <v>0</v>
      </c>
      <c r="AH132" s="39"/>
      <c r="AI132" s="39"/>
      <c r="AJ132" s="39"/>
      <c r="AK132" s="38"/>
      <c r="AL132" s="38"/>
      <c r="AM132" s="39"/>
      <c r="AN132" s="39"/>
      <c r="AO132" s="37"/>
      <c r="AP132" s="37"/>
      <c r="AQ132" s="37"/>
      <c r="AR132" s="37"/>
      <c r="AS132" s="37"/>
      <c r="AT132" s="37"/>
      <c r="AU132" s="38"/>
      <c r="AV132" s="38"/>
      <c r="AW132" s="30"/>
      <c r="AX132" s="33"/>
      <c r="AY132" s="33"/>
      <c r="AZ132" s="31"/>
      <c r="BA132" s="31"/>
      <c r="BB132" s="33"/>
      <c r="BC132" s="33"/>
      <c r="BD132" s="33"/>
      <c r="BE132" s="31"/>
      <c r="BF132" s="31"/>
      <c r="BG132" s="30"/>
      <c r="BH132" s="33"/>
      <c r="BI132" s="33"/>
      <c r="BJ132" s="31"/>
      <c r="BK132" s="31"/>
      <c r="BL132" s="30"/>
      <c r="BM132" s="32"/>
      <c r="BN132" s="32"/>
      <c r="BO132" s="31"/>
      <c r="BP132" s="31"/>
      <c r="BQ132" s="30"/>
      <c r="BR132" s="30"/>
      <c r="BS132" s="30"/>
      <c r="BT132" s="30"/>
      <c r="BU132" s="30"/>
      <c r="BV132" s="31"/>
      <c r="BW132" s="31"/>
      <c r="BX132" s="30"/>
      <c r="BY132" s="30"/>
      <c r="BZ132" s="45"/>
      <c r="CA132" s="31"/>
      <c r="CB132" s="31"/>
      <c r="CC132" s="31"/>
      <c r="CD132" s="31"/>
      <c r="CE132" s="30"/>
      <c r="CF132" s="30"/>
      <c r="CG132" s="30"/>
      <c r="CH132" s="30"/>
      <c r="CI132" s="30"/>
      <c r="CJ132" s="30"/>
    </row>
    <row r="133" spans="1:88" x14ac:dyDescent="0.25">
      <c r="A133" s="35">
        <v>44391</v>
      </c>
      <c r="B133" s="36">
        <v>112301</v>
      </c>
      <c r="C133" s="46">
        <v>136733</v>
      </c>
      <c r="D133" s="46">
        <v>121794</v>
      </c>
      <c r="E133" s="37">
        <f t="shared" si="0"/>
        <v>1.2175581695621589</v>
      </c>
      <c r="F133" s="37">
        <f t="shared" si="1"/>
        <v>1.0845317494946616</v>
      </c>
      <c r="G133" s="36">
        <v>911631</v>
      </c>
      <c r="H133" s="46">
        <v>623508</v>
      </c>
      <c r="I133" s="46">
        <v>539719</v>
      </c>
      <c r="J133" s="38">
        <f t="shared" si="2"/>
        <v>0.6839477815037005</v>
      </c>
      <c r="K133" s="38">
        <f t="shared" si="3"/>
        <v>0.59203669028367834</v>
      </c>
      <c r="L133" s="36">
        <v>1976757</v>
      </c>
      <c r="M133" s="43">
        <f t="shared" si="15"/>
        <v>5165244</v>
      </c>
      <c r="N133" s="43">
        <f t="shared" si="16"/>
        <v>1304367</v>
      </c>
      <c r="O133" s="37">
        <f t="shared" si="4"/>
        <v>2.6129888499193377</v>
      </c>
      <c r="P133" s="37">
        <f t="shared" si="5"/>
        <v>0.65985196966546722</v>
      </c>
      <c r="Q133" s="36">
        <v>8815157</v>
      </c>
      <c r="R133" s="36">
        <v>5925485</v>
      </c>
      <c r="S133" s="36">
        <v>1965880</v>
      </c>
      <c r="T133" s="37">
        <f t="shared" si="8"/>
        <v>0.67219279248231201</v>
      </c>
      <c r="U133" s="37">
        <f t="shared" si="9"/>
        <v>0.22301134284959417</v>
      </c>
      <c r="V133" s="36">
        <f t="shared" si="17"/>
        <v>381150</v>
      </c>
      <c r="W133" s="36">
        <f t="shared" si="17"/>
        <v>13014</v>
      </c>
      <c r="X133" s="36">
        <f t="shared" si="24"/>
        <v>7903526</v>
      </c>
      <c r="Y133" s="36">
        <f t="shared" si="21"/>
        <v>5123691</v>
      </c>
      <c r="Z133" s="36">
        <f t="shared" si="21"/>
        <v>1426161</v>
      </c>
      <c r="AA133" s="37">
        <f t="shared" si="19"/>
        <v>0.64827913516068647</v>
      </c>
      <c r="AB133" s="37">
        <f t="shared" si="20"/>
        <v>0.18044617048137757</v>
      </c>
      <c r="AC133" s="36">
        <v>984719</v>
      </c>
      <c r="AD133" s="36">
        <v>178286</v>
      </c>
      <c r="AE133" s="36">
        <v>0</v>
      </c>
      <c r="AF133" s="37">
        <f t="shared" si="22"/>
        <v>0.18105266578587395</v>
      </c>
      <c r="AG133" s="37">
        <f t="shared" si="23"/>
        <v>0</v>
      </c>
      <c r="AH133" s="39"/>
      <c r="AI133" s="39"/>
      <c r="AJ133" s="39"/>
      <c r="AK133" s="38"/>
      <c r="AL133" s="38"/>
      <c r="AM133" s="39"/>
      <c r="AN133" s="39"/>
      <c r="AO133" s="37"/>
      <c r="AP133" s="37"/>
      <c r="AQ133" s="37"/>
      <c r="AR133" s="37"/>
      <c r="AS133" s="37"/>
      <c r="AT133" s="37"/>
      <c r="AU133" s="38"/>
      <c r="AV133" s="38"/>
      <c r="AW133" s="30"/>
      <c r="AX133" s="33"/>
      <c r="AY133" s="33"/>
      <c r="AZ133" s="31"/>
      <c r="BA133" s="31"/>
      <c r="BB133" s="33"/>
      <c r="BC133" s="33"/>
      <c r="BD133" s="33"/>
      <c r="BE133" s="31"/>
      <c r="BF133" s="31"/>
      <c r="BG133" s="30"/>
      <c r="BH133" s="33"/>
      <c r="BI133" s="33"/>
      <c r="BJ133" s="31"/>
      <c r="BK133" s="31"/>
      <c r="BL133" s="30"/>
      <c r="BM133" s="32"/>
      <c r="BN133" s="32"/>
      <c r="BO133" s="31"/>
      <c r="BP133" s="31"/>
      <c r="BQ133" s="30"/>
      <c r="BR133" s="30"/>
      <c r="BS133" s="30"/>
      <c r="BT133" s="30"/>
      <c r="BU133" s="30"/>
      <c r="BV133" s="31"/>
      <c r="BW133" s="31"/>
      <c r="BX133" s="30"/>
      <c r="BY133" s="30"/>
      <c r="BZ133" s="45"/>
      <c r="CA133" s="31"/>
      <c r="CB133" s="31"/>
      <c r="CC133" s="31"/>
      <c r="CD133" s="31"/>
      <c r="CE133" s="30"/>
      <c r="CF133" s="30"/>
      <c r="CG133" s="30"/>
      <c r="CH133" s="30"/>
      <c r="CI133" s="30"/>
      <c r="CJ133" s="30"/>
    </row>
    <row r="134" spans="1:88" x14ac:dyDescent="0.25">
      <c r="A134" s="35">
        <v>44392</v>
      </c>
      <c r="B134" s="36">
        <v>112301</v>
      </c>
      <c r="C134" s="46">
        <v>136733</v>
      </c>
      <c r="D134" s="46">
        <v>121794</v>
      </c>
      <c r="E134" s="37">
        <f t="shared" si="0"/>
        <v>1.2175581695621589</v>
      </c>
      <c r="F134" s="37">
        <f t="shared" si="1"/>
        <v>1.0845317494946616</v>
      </c>
      <c r="G134" s="36">
        <v>911631</v>
      </c>
      <c r="H134" s="46">
        <v>625214</v>
      </c>
      <c r="I134" s="46">
        <v>539900</v>
      </c>
      <c r="J134" s="38">
        <f t="shared" si="2"/>
        <v>0.68581915270542582</v>
      </c>
      <c r="K134" s="38">
        <f t="shared" si="3"/>
        <v>0.59223523552841006</v>
      </c>
      <c r="L134" s="36">
        <v>1976757</v>
      </c>
      <c r="M134" s="43">
        <f t="shared" si="15"/>
        <v>5308046</v>
      </c>
      <c r="N134" s="43">
        <f t="shared" si="16"/>
        <v>1308614</v>
      </c>
      <c r="O134" s="37">
        <f t="shared" si="4"/>
        <v>2.6852293933953439</v>
      </c>
      <c r="P134" s="37">
        <f t="shared" si="5"/>
        <v>0.66200043809127773</v>
      </c>
      <c r="Q134" s="36">
        <v>8815157</v>
      </c>
      <c r="R134" s="36">
        <v>6069993</v>
      </c>
      <c r="S134" s="36">
        <v>1970308</v>
      </c>
      <c r="T134" s="37">
        <f t="shared" si="8"/>
        <v>0.68858592081797299</v>
      </c>
      <c r="U134" s="37">
        <f t="shared" si="9"/>
        <v>0.22351365948445387</v>
      </c>
      <c r="V134" s="36">
        <f t="shared" si="17"/>
        <v>144508</v>
      </c>
      <c r="W134" s="36">
        <f t="shared" si="17"/>
        <v>4428</v>
      </c>
      <c r="X134" s="36">
        <f t="shared" si="24"/>
        <v>7903526</v>
      </c>
      <c r="Y134" s="36">
        <f t="shared" si="21"/>
        <v>5236799</v>
      </c>
      <c r="Z134" s="36">
        <f t="shared" si="21"/>
        <v>1430408</v>
      </c>
      <c r="AA134" s="37">
        <f t="shared" si="19"/>
        <v>0.66259021606305846</v>
      </c>
      <c r="AB134" s="37">
        <f t="shared" si="20"/>
        <v>0.180983525580861</v>
      </c>
      <c r="AC134" s="36">
        <v>984719</v>
      </c>
      <c r="AD134" s="36">
        <v>207980</v>
      </c>
      <c r="AE134" s="36">
        <v>0</v>
      </c>
      <c r="AF134" s="37">
        <f t="shared" si="22"/>
        <v>0.21120746121482373</v>
      </c>
      <c r="AG134" s="37">
        <f t="shared" si="23"/>
        <v>0</v>
      </c>
      <c r="AH134" s="39"/>
      <c r="AI134" s="39"/>
      <c r="AJ134" s="39"/>
      <c r="AK134" s="38"/>
      <c r="AL134" s="38"/>
      <c r="AM134" s="39"/>
      <c r="AN134" s="39"/>
      <c r="AO134" s="37"/>
      <c r="AP134" s="37"/>
      <c r="AQ134" s="37"/>
      <c r="AR134" s="37"/>
      <c r="AS134" s="37"/>
      <c r="AT134" s="37"/>
      <c r="AU134" s="38"/>
      <c r="AV134" s="38"/>
      <c r="AW134" s="30"/>
      <c r="AX134" s="33"/>
      <c r="AY134" s="33"/>
      <c r="AZ134" s="31"/>
      <c r="BA134" s="31"/>
      <c r="BB134" s="33"/>
      <c r="BC134" s="33"/>
      <c r="BD134" s="33"/>
      <c r="BE134" s="31"/>
      <c r="BF134" s="31"/>
      <c r="BG134" s="30"/>
      <c r="BH134" s="33"/>
      <c r="BI134" s="33"/>
      <c r="BJ134" s="31"/>
      <c r="BK134" s="31"/>
      <c r="BL134" s="30"/>
      <c r="BM134" s="32"/>
      <c r="BN134" s="32"/>
      <c r="BO134" s="31"/>
      <c r="BP134" s="31"/>
      <c r="BQ134" s="30"/>
      <c r="BR134" s="30"/>
      <c r="BS134" s="30"/>
      <c r="BT134" s="30"/>
      <c r="BU134" s="30"/>
      <c r="BV134" s="31"/>
      <c r="BW134" s="31"/>
      <c r="BX134" s="30"/>
      <c r="BY134" s="30"/>
      <c r="BZ134" s="45"/>
      <c r="CA134" s="31"/>
      <c r="CB134" s="31"/>
      <c r="CC134" s="31"/>
      <c r="CD134" s="31"/>
      <c r="CE134" s="30"/>
      <c r="CF134" s="30"/>
      <c r="CG134" s="30"/>
      <c r="CH134" s="30"/>
      <c r="CI134" s="30"/>
      <c r="CJ134" s="30"/>
    </row>
    <row r="135" spans="1:88" x14ac:dyDescent="0.25">
      <c r="A135" s="35">
        <v>44393</v>
      </c>
      <c r="B135" s="36">
        <v>112301</v>
      </c>
      <c r="C135" s="46">
        <v>136733</v>
      </c>
      <c r="D135" s="46">
        <v>121794</v>
      </c>
      <c r="E135" s="37">
        <f t="shared" si="0"/>
        <v>1.2175581695621589</v>
      </c>
      <c r="F135" s="37">
        <f t="shared" si="1"/>
        <v>1.0845317494946616</v>
      </c>
      <c r="G135" s="36">
        <v>911631</v>
      </c>
      <c r="H135" s="46">
        <v>627222</v>
      </c>
      <c r="I135" s="46">
        <v>540127</v>
      </c>
      <c r="J135" s="38">
        <f t="shared" si="2"/>
        <v>0.6880217982933885</v>
      </c>
      <c r="K135" s="38">
        <f t="shared" si="3"/>
        <v>0.59248423978561504</v>
      </c>
      <c r="L135" s="36">
        <v>1976757</v>
      </c>
      <c r="M135" s="43">
        <f t="shared" si="15"/>
        <v>5473787</v>
      </c>
      <c r="N135" s="43">
        <f t="shared" si="16"/>
        <v>1314975</v>
      </c>
      <c r="O135" s="37">
        <f t="shared" si="4"/>
        <v>2.7690742969419104</v>
      </c>
      <c r="P135" s="37">
        <f t="shared" si="5"/>
        <v>0.66521833487879389</v>
      </c>
      <c r="Q135" s="36">
        <v>8815157</v>
      </c>
      <c r="R135" s="36">
        <v>6237742</v>
      </c>
      <c r="S135" s="36">
        <v>1976896</v>
      </c>
      <c r="T135" s="37">
        <f t="shared" si="8"/>
        <v>0.70761553084080064</v>
      </c>
      <c r="U135" s="37">
        <f t="shared" si="9"/>
        <v>0.22426100862412321</v>
      </c>
      <c r="V135" s="36">
        <f t="shared" si="17"/>
        <v>167749</v>
      </c>
      <c r="W135" s="36">
        <f t="shared" si="17"/>
        <v>6588</v>
      </c>
      <c r="X135" s="36">
        <f t="shared" si="24"/>
        <v>7903526</v>
      </c>
      <c r="Y135" s="36">
        <f t="shared" si="21"/>
        <v>5363627</v>
      </c>
      <c r="Z135" s="36">
        <f t="shared" si="21"/>
        <v>1436764</v>
      </c>
      <c r="AA135" s="37">
        <f t="shared" si="19"/>
        <v>0.67863723102827778</v>
      </c>
      <c r="AB135" s="37">
        <f t="shared" si="20"/>
        <v>0.18178772360589437</v>
      </c>
      <c r="AC135" s="36">
        <v>984719</v>
      </c>
      <c r="AD135" s="36">
        <v>246893</v>
      </c>
      <c r="AE135" s="36">
        <v>5</v>
      </c>
      <c r="AF135" s="37">
        <f t="shared" si="22"/>
        <v>0.25072431830806557</v>
      </c>
      <c r="AG135" s="37">
        <f t="shared" si="23"/>
        <v>5.0775906629200816E-6</v>
      </c>
      <c r="AH135" s="39"/>
      <c r="AI135" s="39"/>
      <c r="AJ135" s="39"/>
      <c r="AK135" s="38"/>
      <c r="AL135" s="38"/>
      <c r="AM135" s="39"/>
      <c r="AN135" s="39"/>
      <c r="AO135" s="37"/>
      <c r="AP135" s="37"/>
      <c r="AQ135" s="37"/>
      <c r="AR135" s="37"/>
      <c r="AS135" s="37"/>
      <c r="AT135" s="37"/>
      <c r="AU135" s="38"/>
      <c r="AV135" s="38"/>
      <c r="AW135" s="30"/>
      <c r="AX135" s="33"/>
      <c r="AY135" s="33"/>
      <c r="AZ135" s="31"/>
      <c r="BA135" s="31"/>
      <c r="BB135" s="33"/>
      <c r="BC135" s="33"/>
      <c r="BD135" s="33"/>
      <c r="BE135" s="31"/>
      <c r="BF135" s="31"/>
      <c r="BG135" s="30"/>
      <c r="BH135" s="33"/>
      <c r="BI135" s="33"/>
      <c r="BJ135" s="31"/>
      <c r="BK135" s="31"/>
      <c r="BL135" s="30"/>
      <c r="BM135" s="32"/>
      <c r="BN135" s="32"/>
      <c r="BO135" s="31"/>
      <c r="BP135" s="31"/>
      <c r="BQ135" s="30"/>
      <c r="BR135" s="30"/>
      <c r="BS135" s="30"/>
      <c r="BT135" s="30"/>
      <c r="BU135" s="30"/>
      <c r="BV135" s="31"/>
      <c r="BW135" s="31"/>
      <c r="BX135" s="30"/>
      <c r="BY135" s="30"/>
      <c r="BZ135" s="45"/>
      <c r="CA135" s="31"/>
      <c r="CB135" s="31"/>
      <c r="CC135" s="31"/>
      <c r="CD135" s="31"/>
      <c r="CE135" s="30"/>
      <c r="CF135" s="30"/>
      <c r="CG135" s="30"/>
      <c r="CH135" s="30"/>
      <c r="CI135" s="30"/>
      <c r="CJ135" s="30"/>
    </row>
    <row r="136" spans="1:88" x14ac:dyDescent="0.25">
      <c r="A136" s="35">
        <v>44394</v>
      </c>
      <c r="B136" s="36">
        <v>112301</v>
      </c>
      <c r="C136" s="46">
        <v>136733</v>
      </c>
      <c r="D136" s="46">
        <v>121794</v>
      </c>
      <c r="E136" s="37">
        <f t="shared" si="0"/>
        <v>1.2175581695621589</v>
      </c>
      <c r="F136" s="37">
        <f t="shared" si="1"/>
        <v>1.0845317494946616</v>
      </c>
      <c r="G136" s="36">
        <v>911631</v>
      </c>
      <c r="H136" s="46">
        <v>628944</v>
      </c>
      <c r="I136" s="46">
        <v>540338</v>
      </c>
      <c r="J136" s="38">
        <f t="shared" si="2"/>
        <v>0.68991072045597401</v>
      </c>
      <c r="K136" s="38">
        <f t="shared" si="3"/>
        <v>0.5927156930819597</v>
      </c>
      <c r="L136" s="36">
        <v>1976757</v>
      </c>
      <c r="M136" s="43">
        <f t="shared" si="15"/>
        <v>5633668</v>
      </c>
      <c r="N136" s="43">
        <f t="shared" si="16"/>
        <v>1325708</v>
      </c>
      <c r="O136" s="37">
        <f t="shared" si="4"/>
        <v>2.8499547491168618</v>
      </c>
      <c r="P136" s="37">
        <f t="shared" si="5"/>
        <v>0.67064793497632735</v>
      </c>
      <c r="Q136" s="36">
        <v>8815157</v>
      </c>
      <c r="R136" s="36">
        <v>6399345</v>
      </c>
      <c r="S136" s="36">
        <v>1987840</v>
      </c>
      <c r="T136" s="37">
        <f t="shared" si="8"/>
        <v>0.7259479326346655</v>
      </c>
      <c r="U136" s="37">
        <f t="shared" si="9"/>
        <v>0.22550250664849192</v>
      </c>
      <c r="V136" s="36">
        <f t="shared" si="17"/>
        <v>161603</v>
      </c>
      <c r="W136" s="36">
        <f t="shared" si="17"/>
        <v>10944</v>
      </c>
      <c r="X136" s="36">
        <f t="shared" si="24"/>
        <v>7903526</v>
      </c>
      <c r="Y136" s="36">
        <f t="shared" ref="Y136:Z151" si="25">R136-H136-AD136</f>
        <v>5488970</v>
      </c>
      <c r="Z136" s="36">
        <f t="shared" si="25"/>
        <v>1447496</v>
      </c>
      <c r="AA136" s="37">
        <f t="shared" si="19"/>
        <v>0.69449635517109709</v>
      </c>
      <c r="AB136" s="37">
        <f t="shared" si="20"/>
        <v>0.18314559855942777</v>
      </c>
      <c r="AC136" s="36">
        <v>984719</v>
      </c>
      <c r="AD136" s="36">
        <v>281431</v>
      </c>
      <c r="AE136" s="36">
        <v>6</v>
      </c>
      <c r="AF136" s="37">
        <f t="shared" si="22"/>
        <v>0.28579828357125231</v>
      </c>
      <c r="AG136" s="37">
        <f t="shared" si="23"/>
        <v>6.0931087955040981E-6</v>
      </c>
      <c r="AH136" s="39"/>
      <c r="AI136" s="39"/>
      <c r="AJ136" s="39"/>
      <c r="AK136" s="38"/>
      <c r="AL136" s="38"/>
      <c r="AM136" s="39"/>
      <c r="AN136" s="39"/>
      <c r="AO136" s="37"/>
      <c r="AP136" s="37"/>
      <c r="AQ136" s="37"/>
      <c r="AR136" s="37"/>
      <c r="AS136" s="37"/>
      <c r="AT136" s="37"/>
      <c r="AU136" s="38"/>
      <c r="AV136" s="38"/>
      <c r="AW136" s="30"/>
      <c r="AX136" s="33"/>
      <c r="AY136" s="33"/>
      <c r="AZ136" s="31"/>
      <c r="BA136" s="31"/>
      <c r="BB136" s="33"/>
      <c r="BC136" s="33"/>
      <c r="BD136" s="33"/>
      <c r="BE136" s="31"/>
      <c r="BF136" s="31"/>
      <c r="BG136" s="30"/>
      <c r="BH136" s="33"/>
      <c r="BI136" s="33"/>
      <c r="BJ136" s="31"/>
      <c r="BK136" s="31"/>
      <c r="BL136" s="30"/>
      <c r="BM136" s="32"/>
      <c r="BN136" s="32"/>
      <c r="BO136" s="31"/>
      <c r="BP136" s="31"/>
      <c r="BQ136" s="30"/>
      <c r="BR136" s="30"/>
      <c r="BS136" s="30"/>
      <c r="BT136" s="30"/>
      <c r="BU136" s="30"/>
      <c r="BV136" s="31"/>
      <c r="BW136" s="31"/>
      <c r="BX136" s="30"/>
      <c r="BY136" s="30"/>
      <c r="BZ136" s="45"/>
      <c r="CA136" s="31"/>
      <c r="CB136" s="31"/>
      <c r="CC136" s="31"/>
      <c r="CD136" s="31"/>
      <c r="CE136" s="30"/>
      <c r="CF136" s="30"/>
      <c r="CG136" s="30"/>
      <c r="CH136" s="30"/>
      <c r="CI136" s="30"/>
      <c r="CJ136" s="30"/>
    </row>
    <row r="137" spans="1:88" x14ac:dyDescent="0.25">
      <c r="A137" s="35">
        <v>44395</v>
      </c>
      <c r="B137" s="36">
        <v>112301</v>
      </c>
      <c r="C137" s="46">
        <v>136733</v>
      </c>
      <c r="D137" s="46">
        <v>121794</v>
      </c>
      <c r="E137" s="37">
        <f t="shared" si="0"/>
        <v>1.2175581695621589</v>
      </c>
      <c r="F137" s="37">
        <f t="shared" si="1"/>
        <v>1.0845317494946616</v>
      </c>
      <c r="G137" s="36">
        <v>911631</v>
      </c>
      <c r="H137" s="46">
        <v>629950</v>
      </c>
      <c r="I137" s="46">
        <v>540406</v>
      </c>
      <c r="J137" s="38">
        <f t="shared" si="2"/>
        <v>0.69101423712006282</v>
      </c>
      <c r="K137" s="38">
        <f t="shared" si="3"/>
        <v>0.59279028466561579</v>
      </c>
      <c r="L137" s="36">
        <v>1976757</v>
      </c>
      <c r="M137" s="43">
        <f t="shared" si="15"/>
        <v>5718225</v>
      </c>
      <c r="N137" s="43">
        <f t="shared" si="16"/>
        <v>1334017</v>
      </c>
      <c r="O137" s="37">
        <f t="shared" si="4"/>
        <v>2.8927303659478629</v>
      </c>
      <c r="P137" s="37">
        <f t="shared" si="5"/>
        <v>0.67485128419932239</v>
      </c>
      <c r="Q137" s="36">
        <v>8815157</v>
      </c>
      <c r="R137" s="36">
        <v>6484908</v>
      </c>
      <c r="S137" s="36">
        <v>1996217</v>
      </c>
      <c r="T137" s="37">
        <f t="shared" si="8"/>
        <v>0.73565428273143629</v>
      </c>
      <c r="U137" s="37">
        <f t="shared" si="9"/>
        <v>0.2264528016914503</v>
      </c>
      <c r="V137" s="36">
        <f t="shared" si="17"/>
        <v>85563</v>
      </c>
      <c r="W137" s="36">
        <f t="shared" si="17"/>
        <v>8377</v>
      </c>
      <c r="X137" s="36">
        <f t="shared" si="24"/>
        <v>7903526</v>
      </c>
      <c r="Y137" s="36">
        <f t="shared" si="25"/>
        <v>5560001</v>
      </c>
      <c r="Z137" s="36">
        <f t="shared" si="25"/>
        <v>1455805</v>
      </c>
      <c r="AA137" s="37">
        <f t="shared" si="19"/>
        <v>0.70348360972052226</v>
      </c>
      <c r="AB137" s="37">
        <f t="shared" si="20"/>
        <v>0.18419690148422363</v>
      </c>
      <c r="AC137" s="36">
        <v>984719</v>
      </c>
      <c r="AD137" s="36">
        <v>294957</v>
      </c>
      <c r="AE137" s="36">
        <v>6</v>
      </c>
      <c r="AF137" s="37">
        <f t="shared" si="22"/>
        <v>0.29953418183258373</v>
      </c>
      <c r="AG137" s="37">
        <f t="shared" si="23"/>
        <v>6.0931087955040981E-6</v>
      </c>
      <c r="AH137" s="39"/>
      <c r="AI137" s="39"/>
      <c r="AJ137" s="39"/>
      <c r="AK137" s="38"/>
      <c r="AL137" s="38"/>
      <c r="AM137" s="39"/>
      <c r="AN137" s="39"/>
      <c r="AO137" s="37"/>
      <c r="AP137" s="37"/>
      <c r="AQ137" s="37"/>
      <c r="AR137" s="37"/>
      <c r="AS137" s="37"/>
      <c r="AT137" s="37"/>
      <c r="AU137" s="38"/>
      <c r="AV137" s="38"/>
      <c r="AW137" s="30"/>
      <c r="AX137" s="33"/>
      <c r="AY137" s="33"/>
      <c r="AZ137" s="31"/>
      <c r="BA137" s="31"/>
      <c r="BB137" s="33"/>
      <c r="BC137" s="33"/>
      <c r="BD137" s="33"/>
      <c r="BE137" s="31"/>
      <c r="BF137" s="31"/>
      <c r="BG137" s="30"/>
      <c r="BH137" s="33"/>
      <c r="BI137" s="33"/>
      <c r="BJ137" s="31"/>
      <c r="BK137" s="31"/>
      <c r="BL137" s="30"/>
      <c r="BM137" s="32"/>
      <c r="BN137" s="32"/>
      <c r="BO137" s="31"/>
      <c r="BP137" s="31"/>
      <c r="BQ137" s="30"/>
      <c r="BR137" s="30"/>
      <c r="BS137" s="30"/>
      <c r="BT137" s="30"/>
      <c r="BU137" s="30"/>
      <c r="BV137" s="31"/>
      <c r="BW137" s="31"/>
      <c r="BX137" s="30"/>
      <c r="BY137" s="30"/>
      <c r="BZ137" s="45"/>
      <c r="CA137" s="31"/>
      <c r="CB137" s="31"/>
      <c r="CC137" s="31"/>
      <c r="CD137" s="31"/>
      <c r="CE137" s="30"/>
      <c r="CF137" s="30"/>
      <c r="CG137" s="30"/>
      <c r="CH137" s="30"/>
      <c r="CI137" s="30"/>
      <c r="CJ137" s="30"/>
    </row>
    <row r="138" spans="1:88" x14ac:dyDescent="0.25">
      <c r="A138" s="35">
        <v>44396</v>
      </c>
      <c r="B138" s="36">
        <v>112301</v>
      </c>
      <c r="C138" s="46">
        <v>136733</v>
      </c>
      <c r="D138" s="46">
        <v>121794</v>
      </c>
      <c r="E138" s="37">
        <f t="shared" si="0"/>
        <v>1.2175581695621589</v>
      </c>
      <c r="F138" s="37">
        <f t="shared" si="1"/>
        <v>1.0845317494946616</v>
      </c>
      <c r="G138" s="36">
        <v>911631</v>
      </c>
      <c r="H138" s="46">
        <v>629950</v>
      </c>
      <c r="I138" s="46">
        <v>540406</v>
      </c>
      <c r="J138" s="38">
        <f t="shared" si="2"/>
        <v>0.69101423712006282</v>
      </c>
      <c r="K138" s="38">
        <f t="shared" si="3"/>
        <v>0.59279028466561579</v>
      </c>
      <c r="L138" s="36">
        <v>1976757</v>
      </c>
      <c r="M138" s="43">
        <f t="shared" si="15"/>
        <v>5771763</v>
      </c>
      <c r="N138" s="43">
        <f t="shared" si="16"/>
        <v>1339813</v>
      </c>
      <c r="O138" s="37">
        <f t="shared" si="4"/>
        <v>2.9198141197931764</v>
      </c>
      <c r="P138" s="37">
        <f t="shared" si="5"/>
        <v>0.67778335931022382</v>
      </c>
      <c r="Q138" s="36">
        <v>8815157</v>
      </c>
      <c r="R138" s="36">
        <v>6538446</v>
      </c>
      <c r="S138" s="36">
        <v>2002013</v>
      </c>
      <c r="T138" s="37">
        <f t="shared" si="8"/>
        <v>0.74172768562148128</v>
      </c>
      <c r="U138" s="37">
        <f t="shared" si="9"/>
        <v>0.2271103055793561</v>
      </c>
      <c r="V138" s="36">
        <f t="shared" si="17"/>
        <v>53538</v>
      </c>
      <c r="W138" s="36">
        <f t="shared" si="17"/>
        <v>5796</v>
      </c>
      <c r="X138" s="36">
        <f t="shared" si="24"/>
        <v>7903526</v>
      </c>
      <c r="Y138" s="36">
        <f t="shared" si="25"/>
        <v>5605037</v>
      </c>
      <c r="Z138" s="36">
        <f t="shared" si="25"/>
        <v>1461601</v>
      </c>
      <c r="AA138" s="37">
        <f t="shared" si="19"/>
        <v>0.70918182593439938</v>
      </c>
      <c r="AB138" s="37">
        <f t="shared" si="20"/>
        <v>0.18493024505771222</v>
      </c>
      <c r="AC138" s="36">
        <v>984719</v>
      </c>
      <c r="AD138" s="36">
        <v>303459</v>
      </c>
      <c r="AE138" s="36">
        <v>6</v>
      </c>
      <c r="AF138" s="37">
        <f t="shared" si="22"/>
        <v>0.30816811699581304</v>
      </c>
      <c r="AG138" s="37">
        <f t="shared" si="23"/>
        <v>6.0931087955040981E-6</v>
      </c>
      <c r="AH138" s="39"/>
      <c r="AI138" s="39"/>
      <c r="AJ138" s="39"/>
      <c r="AK138" s="38"/>
      <c r="AL138" s="38"/>
      <c r="AM138" s="39"/>
      <c r="AN138" s="39"/>
      <c r="AO138" s="37"/>
      <c r="AP138" s="37"/>
      <c r="AQ138" s="37"/>
      <c r="AR138" s="37"/>
      <c r="AS138" s="37"/>
      <c r="AT138" s="37"/>
      <c r="AU138" s="38"/>
      <c r="AV138" s="38"/>
      <c r="AW138" s="30"/>
      <c r="AX138" s="33"/>
      <c r="AY138" s="33"/>
      <c r="AZ138" s="31"/>
      <c r="BA138" s="31"/>
      <c r="BB138" s="33"/>
      <c r="BC138" s="33"/>
      <c r="BD138" s="33"/>
      <c r="BE138" s="31"/>
      <c r="BF138" s="31"/>
      <c r="BG138" s="30"/>
      <c r="BH138" s="33"/>
      <c r="BI138" s="33"/>
      <c r="BJ138" s="31"/>
      <c r="BK138" s="31"/>
      <c r="BL138" s="30"/>
      <c r="BM138" s="32"/>
      <c r="BN138" s="32"/>
      <c r="BO138" s="31"/>
      <c r="BP138" s="31"/>
      <c r="BQ138" s="30"/>
      <c r="BR138" s="30"/>
      <c r="BS138" s="30"/>
      <c r="BT138" s="30"/>
      <c r="BU138" s="30"/>
      <c r="BV138" s="31"/>
      <c r="BW138" s="31"/>
      <c r="BX138" s="30"/>
      <c r="BY138" s="30"/>
      <c r="BZ138" s="45"/>
      <c r="CA138" s="31"/>
      <c r="CB138" s="31"/>
      <c r="CC138" s="31"/>
      <c r="CD138" s="31"/>
      <c r="CE138" s="30"/>
      <c r="CF138" s="30"/>
      <c r="CG138" s="30"/>
      <c r="CH138" s="30"/>
      <c r="CI138" s="30"/>
      <c r="CJ138" s="30"/>
    </row>
    <row r="139" spans="1:88" x14ac:dyDescent="0.25">
      <c r="A139" s="35">
        <v>44397</v>
      </c>
      <c r="B139" s="36">
        <v>112301</v>
      </c>
      <c r="C139" s="46">
        <v>136733</v>
      </c>
      <c r="D139" s="46">
        <v>121794</v>
      </c>
      <c r="E139" s="37">
        <f t="shared" si="0"/>
        <v>1.2175581695621589</v>
      </c>
      <c r="F139" s="37">
        <f t="shared" si="1"/>
        <v>1.0845317494946616</v>
      </c>
      <c r="G139" s="36">
        <v>911631</v>
      </c>
      <c r="H139" s="46">
        <v>629950</v>
      </c>
      <c r="I139" s="46">
        <v>540406</v>
      </c>
      <c r="J139" s="38">
        <f t="shared" si="2"/>
        <v>0.69101423712006282</v>
      </c>
      <c r="K139" s="38">
        <f t="shared" si="3"/>
        <v>0.59279028466561579</v>
      </c>
      <c r="L139" s="36">
        <v>1976757</v>
      </c>
      <c r="M139" s="43">
        <f t="shared" si="15"/>
        <v>5879802</v>
      </c>
      <c r="N139" s="43">
        <f t="shared" si="16"/>
        <v>1359286</v>
      </c>
      <c r="O139" s="37">
        <f t="shared" si="4"/>
        <v>2.9744687890317323</v>
      </c>
      <c r="P139" s="37">
        <f t="shared" si="5"/>
        <v>0.68763434251149735</v>
      </c>
      <c r="Q139" s="36">
        <v>8815157</v>
      </c>
      <c r="R139" s="36">
        <v>6646485</v>
      </c>
      <c r="S139" s="36">
        <v>2021486</v>
      </c>
      <c r="T139" s="37">
        <f t="shared" si="8"/>
        <v>0.75398373505996552</v>
      </c>
      <c r="U139" s="37">
        <f t="shared" si="9"/>
        <v>0.22931934167479945</v>
      </c>
      <c r="V139" s="36">
        <f t="shared" si="17"/>
        <v>108039</v>
      </c>
      <c r="W139" s="36">
        <f t="shared" si="17"/>
        <v>19473</v>
      </c>
      <c r="X139" s="36">
        <f t="shared" si="24"/>
        <v>7903526</v>
      </c>
      <c r="Y139" s="36">
        <f t="shared" si="25"/>
        <v>5686856</v>
      </c>
      <c r="Z139" s="36">
        <f t="shared" si="25"/>
        <v>1481072</v>
      </c>
      <c r="AA139" s="37">
        <f t="shared" si="19"/>
        <v>0.71953404088251249</v>
      </c>
      <c r="AB139" s="37">
        <f t="shared" si="20"/>
        <v>0.18739382903276336</v>
      </c>
      <c r="AC139" s="36">
        <v>984719</v>
      </c>
      <c r="AD139" s="36">
        <v>329679</v>
      </c>
      <c r="AE139" s="36">
        <v>8</v>
      </c>
      <c r="AF139" s="37">
        <f t="shared" si="22"/>
        <v>0.33479500243216592</v>
      </c>
      <c r="AG139" s="37">
        <f t="shared" si="23"/>
        <v>8.1241450606721302E-6</v>
      </c>
      <c r="AH139" s="39"/>
      <c r="AI139" s="39"/>
      <c r="AJ139" s="39"/>
      <c r="AK139" s="38"/>
      <c r="AL139" s="38"/>
      <c r="AM139" s="39"/>
      <c r="AN139" s="39"/>
      <c r="AO139" s="37"/>
      <c r="AP139" s="37"/>
      <c r="AQ139" s="37"/>
      <c r="AR139" s="37"/>
      <c r="AS139" s="37"/>
      <c r="AT139" s="37"/>
      <c r="AU139" s="38"/>
      <c r="AV139" s="38"/>
      <c r="AW139" s="30"/>
      <c r="AX139" s="33"/>
      <c r="AY139" s="33"/>
      <c r="AZ139" s="31"/>
      <c r="BA139" s="31"/>
      <c r="BB139" s="33"/>
      <c r="BC139" s="33"/>
      <c r="BD139" s="33"/>
      <c r="BE139" s="31"/>
      <c r="BF139" s="31"/>
      <c r="BG139" s="30"/>
      <c r="BH139" s="33"/>
      <c r="BI139" s="33"/>
      <c r="BJ139" s="31"/>
      <c r="BK139" s="31"/>
      <c r="BL139" s="30"/>
      <c r="BM139" s="32"/>
      <c r="BN139" s="32"/>
      <c r="BO139" s="31"/>
      <c r="BP139" s="31"/>
      <c r="BQ139" s="30"/>
      <c r="BR139" s="30"/>
      <c r="BS139" s="30"/>
      <c r="BT139" s="30"/>
      <c r="BU139" s="30"/>
      <c r="BV139" s="31"/>
      <c r="BW139" s="31"/>
      <c r="BX139" s="30"/>
      <c r="BY139" s="30"/>
      <c r="BZ139" s="45"/>
      <c r="CA139" s="31"/>
      <c r="CB139" s="31"/>
      <c r="CC139" s="31"/>
      <c r="CD139" s="31"/>
      <c r="CE139" s="30"/>
      <c r="CF139" s="30"/>
      <c r="CG139" s="30"/>
      <c r="CH139" s="30"/>
      <c r="CI139" s="30"/>
      <c r="CJ139" s="30"/>
    </row>
    <row r="140" spans="1:88" x14ac:dyDescent="0.25">
      <c r="A140" s="35">
        <v>44398</v>
      </c>
      <c r="B140" s="36">
        <v>112301</v>
      </c>
      <c r="C140" s="46">
        <v>136733</v>
      </c>
      <c r="D140" s="46">
        <v>121794</v>
      </c>
      <c r="E140" s="37">
        <f t="shared" si="0"/>
        <v>1.2175581695621589</v>
      </c>
      <c r="F140" s="37">
        <f t="shared" si="1"/>
        <v>1.0845317494946616</v>
      </c>
      <c r="G140" s="36">
        <v>911631</v>
      </c>
      <c r="H140" s="46">
        <v>629950</v>
      </c>
      <c r="I140" s="46">
        <v>540406</v>
      </c>
      <c r="J140" s="38">
        <f t="shared" si="2"/>
        <v>0.69101423712006282</v>
      </c>
      <c r="K140" s="38">
        <f t="shared" si="3"/>
        <v>0.59279028466561579</v>
      </c>
      <c r="L140" s="36">
        <v>1976757</v>
      </c>
      <c r="M140" s="43">
        <f t="shared" si="15"/>
        <v>5885328</v>
      </c>
      <c r="N140" s="43">
        <f t="shared" si="16"/>
        <v>1359580</v>
      </c>
      <c r="O140" s="37">
        <f t="shared" si="4"/>
        <v>2.9772642767927469</v>
      </c>
      <c r="P140" s="37">
        <f t="shared" si="5"/>
        <v>0.68778307095915181</v>
      </c>
      <c r="Q140" s="36">
        <v>8815157</v>
      </c>
      <c r="R140" s="36">
        <v>6652011</v>
      </c>
      <c r="S140" s="36">
        <v>2021780</v>
      </c>
      <c r="T140" s="37">
        <f t="shared" si="8"/>
        <v>0.75461060988477002</v>
      </c>
      <c r="U140" s="37">
        <f t="shared" si="9"/>
        <v>0.22935269332128741</v>
      </c>
      <c r="V140" s="36">
        <f t="shared" si="17"/>
        <v>5526</v>
      </c>
      <c r="W140" s="36">
        <f t="shared" si="17"/>
        <v>294</v>
      </c>
      <c r="X140" s="36">
        <f t="shared" si="24"/>
        <v>7903526</v>
      </c>
      <c r="Y140" s="36">
        <f t="shared" si="25"/>
        <v>5691911</v>
      </c>
      <c r="Z140" s="36">
        <f t="shared" si="25"/>
        <v>1481366</v>
      </c>
      <c r="AA140" s="37">
        <f t="shared" si="19"/>
        <v>0.72017362883351055</v>
      </c>
      <c r="AB140" s="37">
        <f t="shared" si="20"/>
        <v>0.18743102761982436</v>
      </c>
      <c r="AC140" s="36">
        <v>984719</v>
      </c>
      <c r="AD140" s="36">
        <v>330150</v>
      </c>
      <c r="AE140" s="36">
        <v>8</v>
      </c>
      <c r="AF140" s="37">
        <f t="shared" si="22"/>
        <v>0.33527331147261302</v>
      </c>
      <c r="AG140" s="37">
        <f t="shared" si="23"/>
        <v>8.1241450606721302E-6</v>
      </c>
      <c r="AH140" s="39"/>
      <c r="AI140" s="39"/>
      <c r="AJ140" s="39"/>
      <c r="AK140" s="38"/>
      <c r="AL140" s="38"/>
      <c r="AM140" s="39"/>
      <c r="AN140" s="39"/>
      <c r="AO140" s="37"/>
      <c r="AP140" s="37"/>
      <c r="AQ140" s="37"/>
      <c r="AR140" s="37"/>
      <c r="AS140" s="37"/>
      <c r="AT140" s="37"/>
      <c r="AU140" s="38"/>
      <c r="AV140" s="38"/>
      <c r="AW140" s="30"/>
      <c r="AX140" s="33"/>
      <c r="AY140" s="33"/>
      <c r="AZ140" s="31"/>
      <c r="BA140" s="31"/>
      <c r="BB140" s="33"/>
      <c r="BC140" s="33"/>
      <c r="BD140" s="33"/>
      <c r="BE140" s="31"/>
      <c r="BF140" s="31"/>
      <c r="BG140" s="30"/>
      <c r="BH140" s="33"/>
      <c r="BI140" s="33"/>
      <c r="BJ140" s="31"/>
      <c r="BK140" s="31"/>
      <c r="BL140" s="30"/>
      <c r="BM140" s="32"/>
      <c r="BN140" s="32"/>
      <c r="BO140" s="31"/>
      <c r="BP140" s="31"/>
      <c r="BQ140" s="30"/>
      <c r="BR140" s="30"/>
      <c r="BS140" s="30"/>
      <c r="BT140" s="30"/>
      <c r="BU140" s="30"/>
      <c r="BV140" s="31"/>
      <c r="BW140" s="31"/>
      <c r="BX140" s="30"/>
      <c r="BY140" s="30"/>
      <c r="BZ140" s="45"/>
      <c r="CA140" s="31"/>
      <c r="CB140" s="31"/>
      <c r="CC140" s="31"/>
      <c r="CD140" s="31"/>
      <c r="CE140" s="30"/>
      <c r="CF140" s="30"/>
      <c r="CG140" s="30"/>
      <c r="CH140" s="30"/>
      <c r="CI140" s="30"/>
      <c r="CJ140" s="30"/>
    </row>
    <row r="141" spans="1:88" x14ac:dyDescent="0.25">
      <c r="A141" s="35">
        <v>44399</v>
      </c>
      <c r="B141" s="36">
        <v>112301</v>
      </c>
      <c r="C141" s="46">
        <v>136733</v>
      </c>
      <c r="D141" s="46">
        <v>121794</v>
      </c>
      <c r="E141" s="37">
        <f t="shared" si="0"/>
        <v>1.2175581695621589</v>
      </c>
      <c r="F141" s="37">
        <f t="shared" si="1"/>
        <v>1.0845317494946616</v>
      </c>
      <c r="G141" s="36">
        <v>911631</v>
      </c>
      <c r="H141" s="46">
        <v>629950</v>
      </c>
      <c r="I141" s="46">
        <v>540406</v>
      </c>
      <c r="J141" s="38">
        <f t="shared" si="2"/>
        <v>0.69101423712006282</v>
      </c>
      <c r="K141" s="38">
        <f t="shared" si="3"/>
        <v>0.59279028466561579</v>
      </c>
      <c r="L141" s="36">
        <v>1976757</v>
      </c>
      <c r="M141" s="43">
        <f t="shared" si="15"/>
        <v>5986605</v>
      </c>
      <c r="N141" s="43">
        <f t="shared" si="16"/>
        <v>1405433</v>
      </c>
      <c r="O141" s="37">
        <f t="shared" si="4"/>
        <v>3.0284981917352511</v>
      </c>
      <c r="P141" s="37">
        <f t="shared" si="5"/>
        <v>0.71097914412343044</v>
      </c>
      <c r="Q141" s="36">
        <v>8815157</v>
      </c>
      <c r="R141" s="36">
        <v>6753288</v>
      </c>
      <c r="S141" s="36">
        <v>2067633</v>
      </c>
      <c r="T141" s="37">
        <f t="shared" si="8"/>
        <v>0.76609957145403085</v>
      </c>
      <c r="U141" s="37">
        <f t="shared" si="9"/>
        <v>0.23455430232269261</v>
      </c>
      <c r="V141" s="36">
        <f t="shared" si="17"/>
        <v>101277</v>
      </c>
      <c r="W141" s="36">
        <f t="shared" si="17"/>
        <v>45853</v>
      </c>
      <c r="X141" s="36">
        <f t="shared" si="24"/>
        <v>7903526</v>
      </c>
      <c r="Y141" s="36">
        <f t="shared" si="25"/>
        <v>5766206</v>
      </c>
      <c r="Z141" s="36">
        <f t="shared" si="25"/>
        <v>1527216</v>
      </c>
      <c r="AA141" s="37">
        <f t="shared" si="19"/>
        <v>0.7295738636147967</v>
      </c>
      <c r="AB141" s="37">
        <f t="shared" si="20"/>
        <v>0.19323223584005417</v>
      </c>
      <c r="AC141" s="36">
        <v>984719</v>
      </c>
      <c r="AD141" s="36">
        <v>357132</v>
      </c>
      <c r="AE141" s="36">
        <v>11</v>
      </c>
      <c r="AF141" s="37">
        <f t="shared" si="22"/>
        <v>0.36267402172599494</v>
      </c>
      <c r="AG141" s="37">
        <f t="shared" si="23"/>
        <v>1.1170699458424181E-5</v>
      </c>
      <c r="AH141" s="39"/>
      <c r="AI141" s="39"/>
      <c r="AJ141" s="39"/>
      <c r="AK141" s="38"/>
      <c r="AL141" s="38"/>
      <c r="AM141" s="39"/>
      <c r="AN141" s="39"/>
      <c r="AO141" s="37"/>
      <c r="AP141" s="37"/>
      <c r="AQ141" s="37"/>
      <c r="AR141" s="37"/>
      <c r="AS141" s="37"/>
      <c r="AT141" s="37"/>
      <c r="AU141" s="38"/>
      <c r="AV141" s="38"/>
      <c r="AW141" s="30"/>
      <c r="AX141" s="33"/>
      <c r="AY141" s="33"/>
      <c r="AZ141" s="31"/>
      <c r="BA141" s="31"/>
      <c r="BB141" s="33"/>
      <c r="BC141" s="33"/>
      <c r="BD141" s="33"/>
      <c r="BE141" s="31"/>
      <c r="BF141" s="31"/>
      <c r="BG141" s="30"/>
      <c r="BH141" s="33"/>
      <c r="BI141" s="33"/>
      <c r="BJ141" s="31"/>
      <c r="BK141" s="31"/>
      <c r="BL141" s="30"/>
      <c r="BM141" s="32"/>
      <c r="BN141" s="32"/>
      <c r="BO141" s="31"/>
      <c r="BP141" s="31"/>
      <c r="BQ141" s="30"/>
      <c r="BR141" s="30"/>
      <c r="BS141" s="30"/>
      <c r="BT141" s="30"/>
      <c r="BU141" s="30"/>
      <c r="BV141" s="31"/>
      <c r="BW141" s="31"/>
      <c r="BX141" s="30"/>
      <c r="BY141" s="30"/>
      <c r="BZ141" s="45"/>
      <c r="CA141" s="31"/>
      <c r="CB141" s="31"/>
      <c r="CC141" s="31"/>
      <c r="CD141" s="31"/>
      <c r="CE141" s="30"/>
      <c r="CF141" s="30"/>
      <c r="CG141" s="30"/>
      <c r="CH141" s="30"/>
      <c r="CI141" s="30"/>
      <c r="CJ141" s="30"/>
    </row>
    <row r="142" spans="1:88" x14ac:dyDescent="0.25">
      <c r="A142" s="35">
        <v>44400</v>
      </c>
      <c r="B142" s="36">
        <v>112301</v>
      </c>
      <c r="C142" s="46">
        <v>136733</v>
      </c>
      <c r="D142" s="46">
        <v>121794</v>
      </c>
      <c r="E142" s="37">
        <f t="shared" si="0"/>
        <v>1.2175581695621589</v>
      </c>
      <c r="F142" s="37">
        <f t="shared" si="1"/>
        <v>1.0845317494946616</v>
      </c>
      <c r="G142" s="36">
        <v>911631</v>
      </c>
      <c r="H142" s="46">
        <v>629950</v>
      </c>
      <c r="I142" s="46">
        <v>540406</v>
      </c>
      <c r="J142" s="38">
        <f t="shared" si="2"/>
        <v>0.69101423712006282</v>
      </c>
      <c r="K142" s="38">
        <f t="shared" si="3"/>
        <v>0.59279028466561579</v>
      </c>
      <c r="L142" s="36">
        <v>1976757</v>
      </c>
      <c r="M142" s="43">
        <f t="shared" si="15"/>
        <v>6103614</v>
      </c>
      <c r="N142" s="43">
        <f t="shared" si="16"/>
        <v>1461849</v>
      </c>
      <c r="O142" s="37">
        <f t="shared" si="4"/>
        <v>3.0876905962644878</v>
      </c>
      <c r="P142" s="37">
        <f t="shared" si="5"/>
        <v>0.73951881794272134</v>
      </c>
      <c r="Q142" s="36">
        <v>8815157</v>
      </c>
      <c r="R142" s="36">
        <v>6870297</v>
      </c>
      <c r="S142" s="36">
        <v>2124049</v>
      </c>
      <c r="T142" s="37">
        <f t="shared" si="8"/>
        <v>0.77937318643332165</v>
      </c>
      <c r="U142" s="37">
        <f t="shared" si="9"/>
        <v>0.24095418833720147</v>
      </c>
      <c r="V142" s="36">
        <f t="shared" si="17"/>
        <v>117009</v>
      </c>
      <c r="W142" s="36">
        <f t="shared" si="17"/>
        <v>56416</v>
      </c>
      <c r="X142" s="36">
        <f t="shared" si="24"/>
        <v>7903526</v>
      </c>
      <c r="Y142" s="36">
        <f t="shared" si="25"/>
        <v>5849471</v>
      </c>
      <c r="Z142" s="36">
        <f t="shared" si="25"/>
        <v>1583629</v>
      </c>
      <c r="AA142" s="37">
        <f t="shared" si="19"/>
        <v>0.74010903487886293</v>
      </c>
      <c r="AB142" s="37">
        <f t="shared" si="20"/>
        <v>0.20036993615254761</v>
      </c>
      <c r="AC142" s="36">
        <v>984719</v>
      </c>
      <c r="AD142" s="36">
        <v>390876</v>
      </c>
      <c r="AE142" s="36">
        <v>14</v>
      </c>
      <c r="AF142" s="37">
        <f t="shared" si="22"/>
        <v>0.39694166559190996</v>
      </c>
      <c r="AG142" s="37">
        <f t="shared" si="23"/>
        <v>1.4217253856176229E-5</v>
      </c>
      <c r="AH142" s="39"/>
      <c r="AI142" s="39"/>
      <c r="AJ142" s="39"/>
      <c r="AK142" s="38"/>
      <c r="AL142" s="38"/>
      <c r="AM142" s="39"/>
      <c r="AN142" s="39"/>
      <c r="AO142" s="37"/>
      <c r="AP142" s="37"/>
      <c r="AQ142" s="37"/>
      <c r="AR142" s="37"/>
      <c r="AS142" s="37"/>
      <c r="AT142" s="37"/>
      <c r="AU142" s="38"/>
      <c r="AV142" s="38"/>
      <c r="AW142" s="30"/>
      <c r="AX142" s="33"/>
      <c r="AY142" s="33"/>
      <c r="AZ142" s="31"/>
      <c r="BA142" s="31"/>
      <c r="BB142" s="33"/>
      <c r="BC142" s="33"/>
      <c r="BD142" s="33"/>
      <c r="BE142" s="31"/>
      <c r="BF142" s="31"/>
      <c r="BG142" s="30"/>
      <c r="BH142" s="33"/>
      <c r="BI142" s="33"/>
      <c r="BJ142" s="31"/>
      <c r="BK142" s="31"/>
      <c r="BL142" s="30"/>
      <c r="BM142" s="32"/>
      <c r="BN142" s="32"/>
      <c r="BO142" s="31"/>
      <c r="BP142" s="31"/>
      <c r="BQ142" s="30"/>
      <c r="BR142" s="30"/>
      <c r="BS142" s="30"/>
      <c r="BT142" s="30"/>
      <c r="BU142" s="30"/>
      <c r="BV142" s="31"/>
      <c r="BW142" s="31"/>
      <c r="BX142" s="30"/>
      <c r="BY142" s="30"/>
      <c r="BZ142" s="45"/>
      <c r="CA142" s="31"/>
      <c r="CB142" s="31"/>
      <c r="CC142" s="31"/>
      <c r="CD142" s="31"/>
      <c r="CE142" s="30"/>
      <c r="CF142" s="30"/>
      <c r="CG142" s="30"/>
      <c r="CH142" s="30"/>
      <c r="CI142" s="30"/>
      <c r="CJ142" s="30"/>
    </row>
    <row r="143" spans="1:88" x14ac:dyDescent="0.25">
      <c r="A143" s="35">
        <v>44401</v>
      </c>
      <c r="B143" s="36">
        <v>112301</v>
      </c>
      <c r="C143" s="46">
        <v>141604</v>
      </c>
      <c r="D143" s="46">
        <v>123670</v>
      </c>
      <c r="E143" s="37">
        <f t="shared" si="0"/>
        <v>1.2609326720153873</v>
      </c>
      <c r="F143" s="37">
        <f t="shared" si="1"/>
        <v>1.1012368545248929</v>
      </c>
      <c r="G143" s="36">
        <v>911631</v>
      </c>
      <c r="H143" s="46">
        <v>629950</v>
      </c>
      <c r="I143" s="46">
        <v>540406</v>
      </c>
      <c r="J143" s="38">
        <f t="shared" si="2"/>
        <v>0.69101423712006282</v>
      </c>
      <c r="K143" s="38">
        <f t="shared" si="3"/>
        <v>0.59279028466561579</v>
      </c>
      <c r="L143" s="36">
        <v>1976757</v>
      </c>
      <c r="M143" s="43">
        <f t="shared" si="15"/>
        <v>6210875</v>
      </c>
      <c r="N143" s="43">
        <f t="shared" si="16"/>
        <v>1527331</v>
      </c>
      <c r="O143" s="37">
        <f t="shared" si="4"/>
        <v>3.1419516915837407</v>
      </c>
      <c r="P143" s="37">
        <f t="shared" si="5"/>
        <v>0.77264479144376375</v>
      </c>
      <c r="Q143" s="36">
        <v>8815157</v>
      </c>
      <c r="R143" s="36">
        <v>6982429</v>
      </c>
      <c r="S143" s="36">
        <v>2191407</v>
      </c>
      <c r="T143" s="37">
        <f t="shared" si="8"/>
        <v>0.79209354978022517</v>
      </c>
      <c r="U143" s="37">
        <f t="shared" si="9"/>
        <v>0.24859534549413018</v>
      </c>
      <c r="V143" s="36">
        <f t="shared" si="17"/>
        <v>112132</v>
      </c>
      <c r="W143" s="36">
        <f t="shared" si="17"/>
        <v>67358</v>
      </c>
      <c r="X143" s="36">
        <f t="shared" si="24"/>
        <v>7903526</v>
      </c>
      <c r="Y143" s="36">
        <f t="shared" si="25"/>
        <v>5930867</v>
      </c>
      <c r="Z143" s="36">
        <f t="shared" si="25"/>
        <v>1650983</v>
      </c>
      <c r="AA143" s="37">
        <f t="shared" si="19"/>
        <v>0.75040772941089839</v>
      </c>
      <c r="AB143" s="37">
        <f t="shared" si="20"/>
        <v>0.20889195531209742</v>
      </c>
      <c r="AC143" s="36">
        <v>984719</v>
      </c>
      <c r="AD143" s="36">
        <v>421612</v>
      </c>
      <c r="AE143" s="36">
        <v>18</v>
      </c>
      <c r="AF143" s="37">
        <f t="shared" si="22"/>
        <v>0.42815463091501232</v>
      </c>
      <c r="AG143" s="37">
        <f t="shared" si="23"/>
        <v>1.8279326386512295E-5</v>
      </c>
      <c r="AH143" s="39"/>
      <c r="AI143" s="39"/>
      <c r="AJ143" s="39"/>
      <c r="AK143" s="38"/>
      <c r="AL143" s="38"/>
      <c r="AM143" s="39"/>
      <c r="AN143" s="39"/>
      <c r="AO143" s="37"/>
      <c r="AP143" s="37"/>
      <c r="AQ143" s="37"/>
      <c r="AR143" s="37"/>
      <c r="AS143" s="37"/>
      <c r="AT143" s="37"/>
      <c r="AU143" s="38"/>
      <c r="AV143" s="38"/>
      <c r="AW143" s="30"/>
      <c r="AX143" s="33"/>
      <c r="AY143" s="33"/>
      <c r="AZ143" s="31"/>
      <c r="BA143" s="31"/>
      <c r="BB143" s="33"/>
      <c r="BC143" s="33"/>
      <c r="BD143" s="33"/>
      <c r="BE143" s="31"/>
      <c r="BF143" s="31"/>
      <c r="BG143" s="30"/>
      <c r="BH143" s="33"/>
      <c r="BI143" s="33"/>
      <c r="BJ143" s="31"/>
      <c r="BK143" s="31"/>
      <c r="BL143" s="30"/>
      <c r="BM143" s="32"/>
      <c r="BN143" s="32"/>
      <c r="BO143" s="31"/>
      <c r="BP143" s="31"/>
      <c r="BQ143" s="30"/>
      <c r="BR143" s="30"/>
      <c r="BS143" s="30"/>
      <c r="BT143" s="30"/>
      <c r="BU143" s="30"/>
      <c r="BV143" s="31"/>
      <c r="BW143" s="31"/>
      <c r="BX143" s="30"/>
      <c r="BY143" s="30"/>
      <c r="BZ143" s="45"/>
      <c r="CA143" s="31"/>
      <c r="CB143" s="31"/>
      <c r="CC143" s="31"/>
      <c r="CD143" s="31"/>
      <c r="CE143" s="30"/>
      <c r="CF143" s="30"/>
      <c r="CG143" s="30"/>
      <c r="CH143" s="30"/>
      <c r="CI143" s="30"/>
      <c r="CJ143" s="30"/>
    </row>
    <row r="144" spans="1:88" x14ac:dyDescent="0.25">
      <c r="A144" s="35">
        <v>44402</v>
      </c>
      <c r="B144" s="36">
        <v>112301</v>
      </c>
      <c r="C144" s="46">
        <v>141704</v>
      </c>
      <c r="D144" s="46">
        <v>123789</v>
      </c>
      <c r="E144" s="37">
        <f t="shared" si="0"/>
        <v>1.2618231360361885</v>
      </c>
      <c r="F144" s="37">
        <f t="shared" si="1"/>
        <v>1.1022965067096464</v>
      </c>
      <c r="G144" s="36">
        <v>911631</v>
      </c>
      <c r="H144" s="46">
        <v>629950</v>
      </c>
      <c r="I144" s="46">
        <v>540406</v>
      </c>
      <c r="J144" s="38">
        <f t="shared" si="2"/>
        <v>0.69101423712006282</v>
      </c>
      <c r="K144" s="38">
        <f t="shared" si="3"/>
        <v>0.59279028466561579</v>
      </c>
      <c r="L144" s="36">
        <v>1976757</v>
      </c>
      <c r="M144" s="43">
        <f t="shared" si="15"/>
        <v>6278994</v>
      </c>
      <c r="N144" s="43">
        <f t="shared" si="16"/>
        <v>1557671</v>
      </c>
      <c r="O144" s="37">
        <f t="shared" si="4"/>
        <v>3.1764116682020096</v>
      </c>
      <c r="P144" s="37">
        <f t="shared" si="5"/>
        <v>0.78799316253844054</v>
      </c>
      <c r="Q144" s="36">
        <v>8815157</v>
      </c>
      <c r="R144" s="36">
        <v>7050648</v>
      </c>
      <c r="S144" s="36">
        <v>2221866</v>
      </c>
      <c r="T144" s="37">
        <f t="shared" si="8"/>
        <v>0.79983237961615428</v>
      </c>
      <c r="U144" s="37">
        <f t="shared" si="9"/>
        <v>0.25205064413486905</v>
      </c>
      <c r="V144" s="36">
        <f t="shared" si="17"/>
        <v>68219</v>
      </c>
      <c r="W144" s="36">
        <f t="shared" si="17"/>
        <v>30459</v>
      </c>
      <c r="X144" s="36">
        <v>7044861</v>
      </c>
      <c r="Y144" s="36">
        <f t="shared" si="25"/>
        <v>5985057</v>
      </c>
      <c r="Z144" s="36">
        <f t="shared" si="25"/>
        <v>1681442</v>
      </c>
      <c r="AA144" s="37">
        <f t="shared" si="19"/>
        <v>0.84956353290717868</v>
      </c>
      <c r="AB144" s="37">
        <f t="shared" si="20"/>
        <v>0.23867639120204076</v>
      </c>
      <c r="AC144" s="36">
        <v>984719</v>
      </c>
      <c r="AD144" s="36">
        <v>435641</v>
      </c>
      <c r="AE144" s="36">
        <v>18</v>
      </c>
      <c r="AF144" s="37">
        <f t="shared" si="22"/>
        <v>0.44240133479703347</v>
      </c>
      <c r="AG144" s="37">
        <f t="shared" si="23"/>
        <v>1.8279326386512295E-5</v>
      </c>
      <c r="AH144" s="39"/>
      <c r="AI144" s="39"/>
      <c r="AJ144" s="39"/>
      <c r="AK144" s="38"/>
      <c r="AL144" s="38"/>
      <c r="AM144" s="39"/>
      <c r="AN144" s="39"/>
      <c r="AO144" s="37"/>
      <c r="AP144" s="37"/>
      <c r="AQ144" s="37"/>
      <c r="AR144" s="37"/>
      <c r="AS144" s="37"/>
      <c r="AT144" s="37"/>
      <c r="AU144" s="38"/>
      <c r="AV144" s="38"/>
      <c r="AW144" s="30"/>
      <c r="AX144" s="33"/>
      <c r="AY144" s="33"/>
      <c r="AZ144" s="31"/>
      <c r="BA144" s="31"/>
      <c r="BB144" s="33"/>
      <c r="BC144" s="33"/>
      <c r="BD144" s="33"/>
      <c r="BE144" s="31"/>
      <c r="BF144" s="31"/>
      <c r="BG144" s="30"/>
      <c r="BH144" s="33"/>
      <c r="BI144" s="33"/>
      <c r="BJ144" s="31"/>
      <c r="BK144" s="31"/>
      <c r="BL144" s="30"/>
      <c r="BM144" s="32"/>
      <c r="BN144" s="32"/>
      <c r="BO144" s="31"/>
      <c r="BP144" s="31"/>
      <c r="BQ144" s="30"/>
      <c r="BR144" s="30"/>
      <c r="BS144" s="30"/>
      <c r="BT144" s="30"/>
      <c r="BU144" s="30"/>
      <c r="BV144" s="31"/>
      <c r="BW144" s="31"/>
      <c r="BX144" s="30"/>
      <c r="BY144" s="30"/>
      <c r="BZ144" s="45"/>
      <c r="CA144" s="31"/>
      <c r="CB144" s="31"/>
      <c r="CC144" s="31"/>
      <c r="CD144" s="31"/>
      <c r="CE144" s="30"/>
      <c r="CF144" s="30"/>
      <c r="CG144" s="30"/>
      <c r="CH144" s="30"/>
      <c r="CI144" s="30"/>
      <c r="CJ144" s="30"/>
    </row>
    <row r="145" spans="1:88" x14ac:dyDescent="0.25">
      <c r="A145" s="35">
        <v>44403</v>
      </c>
      <c r="B145" s="36">
        <v>112301</v>
      </c>
      <c r="C145" s="46">
        <v>141739</v>
      </c>
      <c r="D145" s="46">
        <v>123811</v>
      </c>
      <c r="E145" s="37">
        <f t="shared" si="0"/>
        <v>1.262134798443469</v>
      </c>
      <c r="F145" s="37">
        <f t="shared" si="1"/>
        <v>1.1024924087942227</v>
      </c>
      <c r="G145" s="36">
        <v>911631</v>
      </c>
      <c r="H145" s="46">
        <v>629950</v>
      </c>
      <c r="I145" s="46">
        <v>540406</v>
      </c>
      <c r="J145" s="38">
        <f t="shared" si="2"/>
        <v>0.69101423712006282</v>
      </c>
      <c r="K145" s="38">
        <f t="shared" si="3"/>
        <v>0.59279028466561579</v>
      </c>
      <c r="L145" s="36">
        <v>1976757</v>
      </c>
      <c r="M145" s="43">
        <f t="shared" si="15"/>
        <v>6326313</v>
      </c>
      <c r="N145" s="43">
        <f t="shared" si="16"/>
        <v>1574659</v>
      </c>
      <c r="O145" s="37">
        <f t="shared" si="4"/>
        <v>3.200349360088266</v>
      </c>
      <c r="P145" s="37">
        <f t="shared" si="5"/>
        <v>0.7965870362416827</v>
      </c>
      <c r="Q145" s="36">
        <v>8815157</v>
      </c>
      <c r="R145" s="36">
        <v>7098002</v>
      </c>
      <c r="S145" s="36">
        <v>2238876</v>
      </c>
      <c r="T145" s="37">
        <f t="shared" si="8"/>
        <v>0.80520426352020735</v>
      </c>
      <c r="U145" s="37">
        <f t="shared" si="9"/>
        <v>0.25398027511024479</v>
      </c>
      <c r="V145" s="36">
        <f t="shared" si="17"/>
        <v>47354</v>
      </c>
      <c r="W145" s="36">
        <f t="shared" si="17"/>
        <v>17010</v>
      </c>
      <c r="X145" s="36">
        <v>7044861</v>
      </c>
      <c r="Y145" s="36">
        <f t="shared" si="25"/>
        <v>6022346</v>
      </c>
      <c r="Z145" s="36">
        <f t="shared" si="25"/>
        <v>1698448</v>
      </c>
      <c r="AA145" s="37">
        <f t="shared" si="19"/>
        <v>0.85485661108146771</v>
      </c>
      <c r="AB145" s="37">
        <f t="shared" si="20"/>
        <v>0.24109034940504859</v>
      </c>
      <c r="AC145" s="36">
        <v>984719</v>
      </c>
      <c r="AD145" s="36">
        <v>445706</v>
      </c>
      <c r="AE145" s="36">
        <v>22</v>
      </c>
      <c r="AF145" s="37">
        <f t="shared" si="22"/>
        <v>0.45262252480149157</v>
      </c>
      <c r="AG145" s="37">
        <f t="shared" si="23"/>
        <v>2.2341398916848361E-5</v>
      </c>
      <c r="AH145" s="39"/>
      <c r="AI145" s="39"/>
      <c r="AJ145" s="39"/>
      <c r="AK145" s="38"/>
      <c r="AL145" s="38"/>
      <c r="AM145" s="39"/>
      <c r="AN145" s="39"/>
      <c r="AO145" s="37"/>
      <c r="AP145" s="37"/>
      <c r="AQ145" s="37"/>
      <c r="AR145" s="37"/>
      <c r="AS145" s="37"/>
      <c r="AT145" s="37"/>
      <c r="AU145" s="38"/>
      <c r="AV145" s="38"/>
      <c r="AW145" s="30"/>
      <c r="AX145" s="33"/>
      <c r="AY145" s="33"/>
      <c r="AZ145" s="31"/>
      <c r="BA145" s="31"/>
      <c r="BB145" s="33"/>
      <c r="BC145" s="33"/>
      <c r="BD145" s="33"/>
      <c r="BE145" s="31"/>
      <c r="BF145" s="31"/>
      <c r="BG145" s="30"/>
      <c r="BH145" s="33"/>
      <c r="BI145" s="33"/>
      <c r="BJ145" s="31"/>
      <c r="BK145" s="31"/>
      <c r="BL145" s="30"/>
      <c r="BM145" s="32"/>
      <c r="BN145" s="32"/>
      <c r="BO145" s="31"/>
      <c r="BP145" s="31"/>
      <c r="BQ145" s="30"/>
      <c r="BR145" s="30"/>
      <c r="BS145" s="30"/>
      <c r="BT145" s="30"/>
      <c r="BU145" s="30"/>
      <c r="BV145" s="31"/>
      <c r="BW145" s="31"/>
      <c r="BX145" s="30"/>
      <c r="BY145" s="30"/>
      <c r="BZ145" s="45"/>
      <c r="CA145" s="31"/>
      <c r="CB145" s="31"/>
      <c r="CC145" s="31"/>
      <c r="CD145" s="31"/>
      <c r="CE145" s="30"/>
      <c r="CF145" s="30"/>
      <c r="CG145" s="30"/>
      <c r="CH145" s="30"/>
      <c r="CI145" s="30"/>
      <c r="CJ145" s="30"/>
    </row>
    <row r="146" spans="1:88" x14ac:dyDescent="0.25">
      <c r="A146" s="35">
        <v>44404</v>
      </c>
      <c r="B146" s="36">
        <v>112301</v>
      </c>
      <c r="C146" s="46">
        <v>141920</v>
      </c>
      <c r="D146" s="46">
        <v>124084</v>
      </c>
      <c r="E146" s="37">
        <f t="shared" si="0"/>
        <v>1.2637465383211191</v>
      </c>
      <c r="F146" s="37">
        <f t="shared" si="1"/>
        <v>1.1049233755710099</v>
      </c>
      <c r="G146" s="36">
        <v>911631</v>
      </c>
      <c r="H146" s="46">
        <v>629950</v>
      </c>
      <c r="I146" s="46">
        <v>540406</v>
      </c>
      <c r="J146" s="38">
        <f t="shared" si="2"/>
        <v>0.69101423712006282</v>
      </c>
      <c r="K146" s="38">
        <f t="shared" si="3"/>
        <v>0.59279028466561579</v>
      </c>
      <c r="L146" s="36">
        <v>1976757</v>
      </c>
      <c r="M146" s="43">
        <f t="shared" si="15"/>
        <v>6437603</v>
      </c>
      <c r="N146" s="43">
        <f t="shared" si="16"/>
        <v>1657041</v>
      </c>
      <c r="O146" s="37">
        <f t="shared" si="4"/>
        <v>3.2566486421952723</v>
      </c>
      <c r="P146" s="37">
        <f t="shared" si="5"/>
        <v>0.83826236608748572</v>
      </c>
      <c r="Q146" s="36">
        <v>8815157</v>
      </c>
      <c r="R146" s="36">
        <v>7209473</v>
      </c>
      <c r="S146" s="36">
        <v>2321531</v>
      </c>
      <c r="T146" s="37">
        <f t="shared" si="8"/>
        <v>0.81784964238300006</v>
      </c>
      <c r="U146" s="37">
        <f t="shared" si="9"/>
        <v>0.26335673885331823</v>
      </c>
      <c r="V146" s="36">
        <f t="shared" si="17"/>
        <v>111471</v>
      </c>
      <c r="W146" s="36">
        <f t="shared" si="17"/>
        <v>82655</v>
      </c>
      <c r="X146" s="36">
        <v>7044861</v>
      </c>
      <c r="Y146" s="36">
        <f t="shared" si="25"/>
        <v>6101754</v>
      </c>
      <c r="Z146" s="36">
        <f t="shared" si="25"/>
        <v>1781099</v>
      </c>
      <c r="AA146" s="37">
        <f t="shared" si="19"/>
        <v>0.86612837357614292</v>
      </c>
      <c r="AB146" s="37">
        <f t="shared" si="20"/>
        <v>0.25282244745496041</v>
      </c>
      <c r="AC146" s="36">
        <v>984719</v>
      </c>
      <c r="AD146" s="36">
        <v>477769</v>
      </c>
      <c r="AE146" s="36">
        <v>26</v>
      </c>
      <c r="AF146" s="37">
        <f t="shared" si="22"/>
        <v>0.48518308268653293</v>
      </c>
      <c r="AG146" s="37">
        <f t="shared" si="23"/>
        <v>2.6403471447184424E-5</v>
      </c>
      <c r="AH146" s="39"/>
      <c r="AI146" s="39"/>
      <c r="AJ146" s="39"/>
      <c r="AK146" s="38"/>
      <c r="AL146" s="38"/>
      <c r="AM146" s="39"/>
      <c r="AN146" s="39"/>
      <c r="AO146" s="37"/>
      <c r="AP146" s="37"/>
      <c r="AQ146" s="37"/>
      <c r="AR146" s="37"/>
      <c r="AS146" s="37"/>
      <c r="AT146" s="37"/>
      <c r="AU146" s="38"/>
      <c r="AV146" s="38"/>
      <c r="AW146" s="30"/>
      <c r="AX146" s="33"/>
      <c r="AY146" s="33"/>
      <c r="AZ146" s="31"/>
      <c r="BA146" s="31"/>
      <c r="BB146" s="33"/>
      <c r="BC146" s="33"/>
      <c r="BD146" s="33"/>
      <c r="BE146" s="31"/>
      <c r="BF146" s="31"/>
      <c r="BG146" s="30"/>
      <c r="BH146" s="33"/>
      <c r="BI146" s="33"/>
      <c r="BJ146" s="31"/>
      <c r="BK146" s="31"/>
      <c r="BL146" s="30"/>
      <c r="BM146" s="32"/>
      <c r="BN146" s="32"/>
      <c r="BO146" s="31"/>
      <c r="BP146" s="31"/>
      <c r="BQ146" s="30"/>
      <c r="BR146" s="30"/>
      <c r="BS146" s="30"/>
      <c r="BT146" s="30"/>
      <c r="BU146" s="30"/>
      <c r="BV146" s="31"/>
      <c r="BW146" s="31"/>
      <c r="BX146" s="30"/>
      <c r="BY146" s="30"/>
      <c r="BZ146" s="45"/>
      <c r="CA146" s="31"/>
      <c r="CB146" s="31"/>
      <c r="CC146" s="31"/>
      <c r="CD146" s="31"/>
      <c r="CE146" s="30"/>
      <c r="CF146" s="30"/>
      <c r="CG146" s="30"/>
      <c r="CH146" s="30"/>
      <c r="CI146" s="30"/>
      <c r="CJ146" s="30"/>
    </row>
    <row r="147" spans="1:88" x14ac:dyDescent="0.25">
      <c r="A147" s="35">
        <v>44405</v>
      </c>
      <c r="B147" s="36">
        <v>112301</v>
      </c>
      <c r="C147" s="46">
        <v>142112</v>
      </c>
      <c r="D147" s="46">
        <v>124297</v>
      </c>
      <c r="E147" s="37">
        <f t="shared" si="0"/>
        <v>1.2654562292410576</v>
      </c>
      <c r="F147" s="37">
        <f t="shared" si="1"/>
        <v>1.1068200639353167</v>
      </c>
      <c r="G147" s="36">
        <v>911631</v>
      </c>
      <c r="H147" s="46">
        <v>629950</v>
      </c>
      <c r="I147" s="46">
        <v>540406</v>
      </c>
      <c r="J147" s="38">
        <f t="shared" si="2"/>
        <v>0.69101423712006282</v>
      </c>
      <c r="K147" s="38">
        <f t="shared" si="3"/>
        <v>0.59279028466561579</v>
      </c>
      <c r="L147" s="36">
        <v>1976757</v>
      </c>
      <c r="M147" s="43">
        <f t="shared" si="15"/>
        <v>6554143</v>
      </c>
      <c r="N147" s="43">
        <f t="shared" si="16"/>
        <v>1745969</v>
      </c>
      <c r="O147" s="37">
        <f t="shared" si="4"/>
        <v>3.3156037894389647</v>
      </c>
      <c r="P147" s="37">
        <f t="shared" si="5"/>
        <v>0.8832491803494309</v>
      </c>
      <c r="Q147" s="36">
        <v>8815157</v>
      </c>
      <c r="R147" s="36">
        <v>7326205</v>
      </c>
      <c r="S147" s="36">
        <v>2410672</v>
      </c>
      <c r="T147" s="37">
        <f t="shared" si="8"/>
        <v>0.83109183421236854</v>
      </c>
      <c r="U147" s="37">
        <f t="shared" si="9"/>
        <v>0.2734689807566672</v>
      </c>
      <c r="V147" s="36">
        <f t="shared" si="17"/>
        <v>116732</v>
      </c>
      <c r="W147" s="36">
        <f t="shared" si="17"/>
        <v>89141</v>
      </c>
      <c r="X147" s="36">
        <v>7044861</v>
      </c>
      <c r="Y147" s="36">
        <f t="shared" si="25"/>
        <v>6187868</v>
      </c>
      <c r="Z147" s="36">
        <f t="shared" si="25"/>
        <v>1870170</v>
      </c>
      <c r="AA147" s="37">
        <f t="shared" si="19"/>
        <v>0.87835203561858777</v>
      </c>
      <c r="AB147" s="37">
        <f t="shared" si="20"/>
        <v>0.26546584808415669</v>
      </c>
      <c r="AC147" s="36">
        <v>984719</v>
      </c>
      <c r="AD147" s="36">
        <v>508387</v>
      </c>
      <c r="AE147" s="36">
        <v>96</v>
      </c>
      <c r="AF147" s="37">
        <f t="shared" si="22"/>
        <v>0.51627621686999037</v>
      </c>
      <c r="AG147" s="37">
        <f t="shared" si="23"/>
        <v>9.7489740728065569E-5</v>
      </c>
      <c r="AH147" s="39"/>
      <c r="AI147" s="39"/>
      <c r="AJ147" s="39"/>
      <c r="AK147" s="38"/>
      <c r="AL147" s="38"/>
      <c r="AM147" s="39"/>
      <c r="AN147" s="39"/>
      <c r="AO147" s="37"/>
      <c r="AP147" s="37"/>
      <c r="AQ147" s="37"/>
      <c r="AR147" s="37"/>
      <c r="AS147" s="37"/>
      <c r="AT147" s="37"/>
      <c r="AU147" s="38"/>
      <c r="AV147" s="38"/>
      <c r="AW147" s="30"/>
      <c r="AX147" s="33"/>
      <c r="AY147" s="33"/>
      <c r="AZ147" s="31"/>
      <c r="BA147" s="31"/>
      <c r="BB147" s="33"/>
      <c r="BC147" s="33"/>
      <c r="BD147" s="33"/>
      <c r="BE147" s="31"/>
      <c r="BF147" s="31"/>
      <c r="BG147" s="30"/>
      <c r="BH147" s="33"/>
      <c r="BI147" s="33"/>
      <c r="BJ147" s="31"/>
      <c r="BK147" s="31"/>
      <c r="BL147" s="30"/>
      <c r="BM147" s="32"/>
      <c r="BN147" s="32"/>
      <c r="BO147" s="31"/>
      <c r="BP147" s="31"/>
      <c r="BQ147" s="30"/>
      <c r="BR147" s="30"/>
      <c r="BS147" s="30"/>
      <c r="BT147" s="30"/>
      <c r="BU147" s="30"/>
      <c r="BV147" s="31"/>
      <c r="BW147" s="31"/>
      <c r="BX147" s="30"/>
      <c r="BY147" s="30"/>
      <c r="BZ147" s="45"/>
      <c r="CA147" s="31"/>
      <c r="CB147" s="31"/>
      <c r="CC147" s="31"/>
      <c r="CD147" s="31"/>
      <c r="CE147" s="30"/>
      <c r="CF147" s="30"/>
      <c r="CG147" s="30"/>
      <c r="CH147" s="30"/>
      <c r="CI147" s="30"/>
      <c r="CJ147" s="30"/>
    </row>
    <row r="148" spans="1:88" x14ac:dyDescent="0.25">
      <c r="A148" s="35">
        <v>44406</v>
      </c>
      <c r="B148" s="36">
        <v>112301</v>
      </c>
      <c r="C148" s="46">
        <v>142317</v>
      </c>
      <c r="D148" s="46">
        <v>124541</v>
      </c>
      <c r="E148" s="37">
        <f t="shared" si="0"/>
        <v>1.2672816804837002</v>
      </c>
      <c r="F148" s="37">
        <f t="shared" si="1"/>
        <v>1.1089927961460717</v>
      </c>
      <c r="G148" s="36">
        <v>911631</v>
      </c>
      <c r="H148" s="46">
        <v>629950</v>
      </c>
      <c r="I148" s="46">
        <v>540406</v>
      </c>
      <c r="J148" s="38">
        <f t="shared" si="2"/>
        <v>0.69101423712006282</v>
      </c>
      <c r="K148" s="38">
        <f t="shared" si="3"/>
        <v>0.59279028466561579</v>
      </c>
      <c r="L148" s="36">
        <v>1976757</v>
      </c>
      <c r="M148" s="43">
        <f t="shared" si="15"/>
        <v>6510402</v>
      </c>
      <c r="N148" s="43">
        <f t="shared" si="16"/>
        <v>1761561</v>
      </c>
      <c r="O148" s="37">
        <f t="shared" si="4"/>
        <v>3.2934761328782445</v>
      </c>
      <c r="P148" s="37">
        <f t="shared" si="5"/>
        <v>0.89113684686585148</v>
      </c>
      <c r="Q148" s="36">
        <v>8815157</v>
      </c>
      <c r="R148" s="36">
        <v>7282669</v>
      </c>
      <c r="S148" s="36">
        <v>2426508</v>
      </c>
      <c r="T148" s="37">
        <f t="shared" si="8"/>
        <v>0.82615306794876142</v>
      </c>
      <c r="U148" s="37">
        <f t="shared" si="9"/>
        <v>0.27526543202803988</v>
      </c>
      <c r="V148" s="36">
        <f t="shared" si="17"/>
        <v>-43536</v>
      </c>
      <c r="W148" s="36">
        <f t="shared" si="17"/>
        <v>15836</v>
      </c>
      <c r="X148" s="36">
        <v>7044861</v>
      </c>
      <c r="Y148" s="36">
        <f t="shared" si="25"/>
        <v>6118730</v>
      </c>
      <c r="Z148" s="36">
        <f t="shared" si="25"/>
        <v>1885908</v>
      </c>
      <c r="AA148" s="37">
        <f t="shared" si="19"/>
        <v>0.86853807335588307</v>
      </c>
      <c r="AB148" s="37">
        <f t="shared" si="20"/>
        <v>0.26769981693038375</v>
      </c>
      <c r="AC148" s="36">
        <v>984719</v>
      </c>
      <c r="AD148" s="36">
        <v>533989</v>
      </c>
      <c r="AE148" s="36">
        <v>194</v>
      </c>
      <c r="AF148" s="37">
        <f t="shared" si="22"/>
        <v>0.54227551210040625</v>
      </c>
      <c r="AG148" s="37">
        <f t="shared" si="23"/>
        <v>1.9701051772129917E-4</v>
      </c>
      <c r="AH148" s="39"/>
      <c r="AI148" s="39"/>
      <c r="AJ148" s="39"/>
      <c r="AK148" s="38"/>
      <c r="AL148" s="38"/>
      <c r="AM148" s="39"/>
      <c r="AN148" s="39"/>
      <c r="AO148" s="37"/>
      <c r="AP148" s="37"/>
      <c r="AQ148" s="37"/>
      <c r="AR148" s="37"/>
      <c r="AS148" s="37"/>
      <c r="AT148" s="37"/>
      <c r="AU148" s="38"/>
      <c r="AV148" s="38"/>
      <c r="AW148" s="30"/>
      <c r="AX148" s="33"/>
      <c r="AY148" s="33"/>
      <c r="AZ148" s="31"/>
      <c r="BA148" s="31"/>
      <c r="BB148" s="33"/>
      <c r="BC148" s="33"/>
      <c r="BD148" s="33"/>
      <c r="BE148" s="31"/>
      <c r="BF148" s="31"/>
      <c r="BG148" s="30"/>
      <c r="BH148" s="33"/>
      <c r="BI148" s="33"/>
      <c r="BJ148" s="31"/>
      <c r="BK148" s="31"/>
      <c r="BL148" s="30"/>
      <c r="BM148" s="32"/>
      <c r="BN148" s="32"/>
      <c r="BO148" s="31"/>
      <c r="BP148" s="31"/>
      <c r="BQ148" s="30"/>
      <c r="BR148" s="30"/>
      <c r="BS148" s="30"/>
      <c r="BT148" s="30"/>
      <c r="BU148" s="30"/>
      <c r="BV148" s="31"/>
      <c r="BW148" s="31"/>
      <c r="BX148" s="30"/>
      <c r="BY148" s="30"/>
      <c r="BZ148" s="45"/>
      <c r="CA148" s="31"/>
      <c r="CB148" s="31"/>
      <c r="CC148" s="31"/>
      <c r="CD148" s="31"/>
      <c r="CE148" s="30"/>
      <c r="CF148" s="30"/>
      <c r="CG148" s="30"/>
      <c r="CH148" s="30"/>
      <c r="CI148" s="30"/>
      <c r="CJ148" s="30"/>
    </row>
    <row r="149" spans="1:88" x14ac:dyDescent="0.25">
      <c r="A149" s="35">
        <v>44407</v>
      </c>
      <c r="B149" s="36">
        <v>112301</v>
      </c>
      <c r="C149" s="46">
        <v>142571</v>
      </c>
      <c r="D149" s="46">
        <v>124864</v>
      </c>
      <c r="E149" s="37">
        <f t="shared" si="0"/>
        <v>1.2695434590965351</v>
      </c>
      <c r="F149" s="37">
        <f t="shared" si="1"/>
        <v>1.1118689949332596</v>
      </c>
      <c r="G149" s="36">
        <v>911631</v>
      </c>
      <c r="H149" s="46">
        <v>629950</v>
      </c>
      <c r="I149" s="46">
        <v>540406</v>
      </c>
      <c r="J149" s="38">
        <f t="shared" si="2"/>
        <v>0.69101423712006282</v>
      </c>
      <c r="K149" s="38">
        <f t="shared" si="3"/>
        <v>0.59279028466561579</v>
      </c>
      <c r="L149" s="36">
        <v>1976757</v>
      </c>
      <c r="M149" s="43">
        <f t="shared" si="15"/>
        <v>6627899</v>
      </c>
      <c r="N149" s="43">
        <f t="shared" si="16"/>
        <v>1877760</v>
      </c>
      <c r="O149" s="37">
        <f t="shared" si="4"/>
        <v>3.3529154063954243</v>
      </c>
      <c r="P149" s="37">
        <f t="shared" si="5"/>
        <v>0.94991948934542791</v>
      </c>
      <c r="Q149" s="36">
        <v>8815157</v>
      </c>
      <c r="R149" s="36">
        <v>7400420</v>
      </c>
      <c r="S149" s="36">
        <v>2543030</v>
      </c>
      <c r="T149" s="37">
        <f t="shared" si="8"/>
        <v>0.83951085613109333</v>
      </c>
      <c r="U149" s="37">
        <f t="shared" si="9"/>
        <v>0.28848380125277406</v>
      </c>
      <c r="V149" s="36">
        <f t="shared" si="17"/>
        <v>117751</v>
      </c>
      <c r="W149" s="36">
        <f t="shared" si="17"/>
        <v>116522</v>
      </c>
      <c r="X149" s="36">
        <v>7044861</v>
      </c>
      <c r="Y149" s="36">
        <f t="shared" si="25"/>
        <v>6212280</v>
      </c>
      <c r="Z149" s="36">
        <f t="shared" si="25"/>
        <v>2001512</v>
      </c>
      <c r="AA149" s="37">
        <f t="shared" si="19"/>
        <v>0.88181725657894461</v>
      </c>
      <c r="AB149" s="37">
        <f t="shared" si="20"/>
        <v>0.28410950904496202</v>
      </c>
      <c r="AC149" s="36">
        <v>984719</v>
      </c>
      <c r="AD149" s="36">
        <v>558190</v>
      </c>
      <c r="AE149" s="36">
        <v>1112</v>
      </c>
      <c r="AF149" s="37">
        <f t="shared" si="22"/>
        <v>0.56685206642707209</v>
      </c>
      <c r="AG149" s="37">
        <f t="shared" si="23"/>
        <v>1.1292561634334262E-3</v>
      </c>
      <c r="AH149" s="39"/>
      <c r="AI149" s="39"/>
      <c r="AJ149" s="39"/>
      <c r="AK149" s="38"/>
      <c r="AL149" s="38"/>
      <c r="AM149" s="39"/>
      <c r="AN149" s="39"/>
      <c r="AO149" s="37"/>
      <c r="AP149" s="37"/>
      <c r="AQ149" s="37"/>
      <c r="AR149" s="37"/>
      <c r="AS149" s="37"/>
      <c r="AT149" s="37"/>
      <c r="AU149" s="38"/>
      <c r="AV149" s="38"/>
      <c r="AW149" s="30"/>
      <c r="AX149" s="33"/>
      <c r="AY149" s="33"/>
      <c r="AZ149" s="31"/>
      <c r="BA149" s="31"/>
      <c r="BB149" s="33"/>
      <c r="BC149" s="33"/>
      <c r="BD149" s="33"/>
      <c r="BE149" s="31"/>
      <c r="BF149" s="31"/>
      <c r="BG149" s="30"/>
      <c r="BH149" s="33"/>
      <c r="BI149" s="33"/>
      <c r="BJ149" s="31"/>
      <c r="BK149" s="31"/>
      <c r="BL149" s="30"/>
      <c r="BM149" s="32"/>
      <c r="BN149" s="32"/>
      <c r="BO149" s="31"/>
      <c r="BP149" s="31"/>
      <c r="BQ149" s="30"/>
      <c r="BR149" s="30"/>
      <c r="BS149" s="30"/>
      <c r="BT149" s="30"/>
      <c r="BU149" s="30"/>
      <c r="BV149" s="31"/>
      <c r="BW149" s="31"/>
      <c r="BX149" s="30"/>
      <c r="BY149" s="30"/>
      <c r="BZ149" s="45"/>
      <c r="CA149" s="31"/>
      <c r="CB149" s="31"/>
      <c r="CC149" s="31"/>
      <c r="CD149" s="31"/>
      <c r="CE149" s="30"/>
      <c r="CF149" s="30"/>
      <c r="CG149" s="30"/>
      <c r="CH149" s="30"/>
      <c r="CI149" s="30"/>
      <c r="CJ149" s="30"/>
    </row>
    <row r="150" spans="1:88" x14ac:dyDescent="0.25">
      <c r="A150" s="35">
        <v>44408</v>
      </c>
      <c r="B150" s="36">
        <v>112301</v>
      </c>
      <c r="C150" s="46">
        <v>142855</v>
      </c>
      <c r="D150" s="46">
        <v>125273</v>
      </c>
      <c r="E150" s="37">
        <f t="shared" si="0"/>
        <v>1.2720723769156108</v>
      </c>
      <c r="F150" s="37">
        <f t="shared" si="1"/>
        <v>1.1155109927783369</v>
      </c>
      <c r="G150" s="36">
        <v>911631</v>
      </c>
      <c r="H150" s="46">
        <v>629950</v>
      </c>
      <c r="I150" s="46">
        <v>540406</v>
      </c>
      <c r="J150" s="38">
        <f t="shared" si="2"/>
        <v>0.69101423712006282</v>
      </c>
      <c r="K150" s="38">
        <f t="shared" si="3"/>
        <v>0.59279028466561579</v>
      </c>
      <c r="L150" s="36">
        <v>1976757</v>
      </c>
      <c r="M150" s="43">
        <f t="shared" si="15"/>
        <v>6734535</v>
      </c>
      <c r="N150" s="43">
        <f t="shared" si="16"/>
        <v>2001620</v>
      </c>
      <c r="O150" s="37">
        <f t="shared" si="4"/>
        <v>3.4068603272936429</v>
      </c>
      <c r="P150" s="37">
        <f t="shared" si="5"/>
        <v>1.0125776714082713</v>
      </c>
      <c r="Q150" s="36">
        <v>8815157</v>
      </c>
      <c r="R150" s="36">
        <v>7507340</v>
      </c>
      <c r="S150" s="36">
        <v>2667299</v>
      </c>
      <c r="T150" s="37">
        <f t="shared" si="8"/>
        <v>0.85163996511916917</v>
      </c>
      <c r="U150" s="37">
        <f t="shared" si="9"/>
        <v>0.30258099770656383</v>
      </c>
      <c r="V150" s="36">
        <f t="shared" si="17"/>
        <v>106920</v>
      </c>
      <c r="W150" s="36">
        <f t="shared" si="17"/>
        <v>124269</v>
      </c>
      <c r="X150" s="36">
        <v>7044861</v>
      </c>
      <c r="Y150" s="36">
        <f t="shared" si="25"/>
        <v>6299622</v>
      </c>
      <c r="Z150" s="36">
        <f t="shared" si="25"/>
        <v>2122550</v>
      </c>
      <c r="AA150" s="37">
        <f t="shared" si="19"/>
        <v>0.89421523008047998</v>
      </c>
      <c r="AB150" s="37">
        <f t="shared" si="20"/>
        <v>0.30129054356076013</v>
      </c>
      <c r="AC150" s="36">
        <v>984719</v>
      </c>
      <c r="AD150" s="36">
        <v>577768</v>
      </c>
      <c r="AE150" s="36">
        <v>4343</v>
      </c>
      <c r="AF150" s="37">
        <f t="shared" si="22"/>
        <v>0.58673388042680197</v>
      </c>
      <c r="AG150" s="37">
        <f t="shared" si="23"/>
        <v>4.4103952498123827E-3</v>
      </c>
      <c r="AH150" s="39"/>
      <c r="AI150" s="39"/>
      <c r="AJ150" s="39"/>
      <c r="AK150" s="38"/>
      <c r="AL150" s="38"/>
      <c r="AM150" s="39"/>
      <c r="AN150" s="39"/>
      <c r="AO150" s="37"/>
      <c r="AP150" s="37"/>
      <c r="AQ150" s="37"/>
      <c r="AR150" s="37"/>
      <c r="AS150" s="37"/>
      <c r="AT150" s="37"/>
      <c r="AU150" s="38"/>
      <c r="AV150" s="38"/>
      <c r="AW150" s="30"/>
      <c r="AX150" s="33"/>
      <c r="AY150" s="33"/>
      <c r="AZ150" s="31"/>
      <c r="BA150" s="31"/>
      <c r="BB150" s="33"/>
      <c r="BC150" s="33"/>
      <c r="BD150" s="33"/>
      <c r="BE150" s="31"/>
      <c r="BF150" s="31"/>
      <c r="BG150" s="30"/>
      <c r="BH150" s="33"/>
      <c r="BI150" s="33"/>
      <c r="BJ150" s="31"/>
      <c r="BK150" s="31"/>
      <c r="BL150" s="30"/>
      <c r="BM150" s="32"/>
      <c r="BN150" s="32"/>
      <c r="BO150" s="31"/>
      <c r="BP150" s="31"/>
      <c r="BQ150" s="30"/>
      <c r="BR150" s="30"/>
      <c r="BS150" s="30"/>
      <c r="BT150" s="30"/>
      <c r="BU150" s="30"/>
      <c r="BV150" s="31"/>
      <c r="BW150" s="31"/>
      <c r="BX150" s="30"/>
      <c r="BY150" s="30"/>
      <c r="BZ150" s="45"/>
      <c r="CA150" s="31"/>
      <c r="CB150" s="31"/>
      <c r="CC150" s="31"/>
      <c r="CD150" s="31"/>
      <c r="CE150" s="30"/>
      <c r="CF150" s="30"/>
      <c r="CG150" s="30"/>
      <c r="CH150" s="30"/>
      <c r="CI150" s="30"/>
      <c r="CJ150" s="30"/>
    </row>
    <row r="151" spans="1:88" x14ac:dyDescent="0.25">
      <c r="A151" s="35">
        <v>44409</v>
      </c>
      <c r="B151" s="36">
        <v>112301</v>
      </c>
      <c r="C151" s="46">
        <v>142972</v>
      </c>
      <c r="D151" s="46">
        <v>125395</v>
      </c>
      <c r="E151" s="37">
        <f t="shared" si="0"/>
        <v>1.2731142198199481</v>
      </c>
      <c r="F151" s="37">
        <f t="shared" si="1"/>
        <v>1.1165973588837144</v>
      </c>
      <c r="G151" s="36">
        <v>911631</v>
      </c>
      <c r="H151" s="46">
        <v>629950</v>
      </c>
      <c r="I151" s="46">
        <v>540406</v>
      </c>
      <c r="J151" s="38">
        <f t="shared" si="2"/>
        <v>0.69101423712006282</v>
      </c>
      <c r="K151" s="38">
        <f t="shared" si="3"/>
        <v>0.59279028466561579</v>
      </c>
      <c r="L151" s="36">
        <v>1976757</v>
      </c>
      <c r="M151" s="43">
        <f t="shared" si="15"/>
        <v>6824921</v>
      </c>
      <c r="N151" s="43">
        <f t="shared" si="16"/>
        <v>2050320</v>
      </c>
      <c r="O151" s="37">
        <f t="shared" si="4"/>
        <v>3.4525847132449763</v>
      </c>
      <c r="P151" s="37">
        <f t="shared" si="5"/>
        <v>1.0372139822952442</v>
      </c>
      <c r="Q151" s="36">
        <v>8815157</v>
      </c>
      <c r="R151" s="36">
        <v>7597843</v>
      </c>
      <c r="S151" s="36">
        <v>2716121</v>
      </c>
      <c r="T151" s="37">
        <f t="shared" si="8"/>
        <v>0.86190671362971749</v>
      </c>
      <c r="U151" s="37">
        <f t="shared" si="9"/>
        <v>0.30811941296110779</v>
      </c>
      <c r="V151" s="36">
        <f t="shared" si="17"/>
        <v>90503</v>
      </c>
      <c r="W151" s="36">
        <f t="shared" si="17"/>
        <v>48822</v>
      </c>
      <c r="X151" s="36">
        <v>7044861</v>
      </c>
      <c r="Y151" s="36">
        <f t="shared" si="25"/>
        <v>6379083</v>
      </c>
      <c r="Z151" s="36">
        <f t="shared" si="25"/>
        <v>2168611</v>
      </c>
      <c r="AA151" s="37">
        <f t="shared" si="19"/>
        <v>0.90549451578959472</v>
      </c>
      <c r="AB151" s="37">
        <f t="shared" si="20"/>
        <v>0.30782878469851993</v>
      </c>
      <c r="AC151" s="36">
        <v>984719</v>
      </c>
      <c r="AD151" s="36">
        <v>588810</v>
      </c>
      <c r="AE151" s="36">
        <v>7104</v>
      </c>
      <c r="AF151" s="37">
        <f t="shared" si="22"/>
        <v>0.59794723164679464</v>
      </c>
      <c r="AG151" s="37">
        <f t="shared" si="23"/>
        <v>7.2142408138768524E-3</v>
      </c>
      <c r="AH151" s="39"/>
      <c r="AI151" s="39"/>
      <c r="AJ151" s="39"/>
      <c r="AK151" s="38"/>
      <c r="AL151" s="38"/>
      <c r="AM151" s="39"/>
      <c r="AN151" s="39"/>
      <c r="AO151" s="37"/>
      <c r="AP151" s="37"/>
      <c r="AQ151" s="37"/>
      <c r="AR151" s="37"/>
      <c r="AS151" s="37"/>
      <c r="AT151" s="37"/>
      <c r="AU151" s="38"/>
      <c r="AV151" s="38"/>
      <c r="AW151" s="30"/>
      <c r="AX151" s="33"/>
      <c r="AY151" s="33"/>
      <c r="AZ151" s="31"/>
      <c r="BA151" s="31"/>
      <c r="BB151" s="33"/>
      <c r="BC151" s="33"/>
      <c r="BD151" s="33"/>
      <c r="BE151" s="31"/>
      <c r="BF151" s="31"/>
      <c r="BG151" s="30"/>
      <c r="BH151" s="33"/>
      <c r="BI151" s="33"/>
      <c r="BJ151" s="31"/>
      <c r="BK151" s="31"/>
      <c r="BL151" s="30"/>
      <c r="BM151" s="32"/>
      <c r="BN151" s="32"/>
      <c r="BO151" s="31"/>
      <c r="BP151" s="31"/>
      <c r="BQ151" s="30"/>
      <c r="BR151" s="30"/>
      <c r="BS151" s="30"/>
      <c r="BT151" s="30"/>
      <c r="BU151" s="30"/>
      <c r="BV151" s="31"/>
      <c r="BW151" s="31"/>
      <c r="BX151" s="30"/>
      <c r="BY151" s="30"/>
      <c r="BZ151" s="47"/>
      <c r="CA151" s="31"/>
      <c r="CB151" s="31"/>
      <c r="CC151" s="31"/>
      <c r="CD151" s="31"/>
      <c r="CE151" s="30"/>
      <c r="CF151" s="30"/>
      <c r="CG151" s="30"/>
      <c r="CH151" s="30"/>
      <c r="CI151" s="30"/>
      <c r="CJ151" s="30"/>
    </row>
    <row r="152" spans="1:88" x14ac:dyDescent="0.25">
      <c r="A152" s="35">
        <v>44410</v>
      </c>
      <c r="B152" s="36">
        <v>112301</v>
      </c>
      <c r="C152" s="46">
        <v>143056</v>
      </c>
      <c r="D152" s="46">
        <v>125439</v>
      </c>
      <c r="E152" s="37">
        <f t="shared" si="0"/>
        <v>1.2738622095974212</v>
      </c>
      <c r="F152" s="37">
        <f t="shared" si="1"/>
        <v>1.1169891630528668</v>
      </c>
      <c r="G152" s="36">
        <v>911631</v>
      </c>
      <c r="H152" s="46">
        <v>738421</v>
      </c>
      <c r="I152" s="46">
        <v>629025</v>
      </c>
      <c r="J152" s="38">
        <f t="shared" si="2"/>
        <v>0.80999987933714412</v>
      </c>
      <c r="K152" s="38">
        <f t="shared" si="3"/>
        <v>0.68999957219532904</v>
      </c>
      <c r="L152" s="36">
        <v>1976757</v>
      </c>
      <c r="M152" s="43">
        <f t="shared" si="15"/>
        <v>6786017</v>
      </c>
      <c r="N152" s="43">
        <f t="shared" si="16"/>
        <v>1990252</v>
      </c>
      <c r="O152" s="37">
        <f t="shared" si="4"/>
        <v>3.4329039937635226</v>
      </c>
      <c r="P152" s="37">
        <f t="shared" si="5"/>
        <v>1.0068268380989671</v>
      </c>
      <c r="Q152" s="36">
        <v>8815157</v>
      </c>
      <c r="R152" s="36">
        <v>7667494</v>
      </c>
      <c r="S152" s="36">
        <v>2744716</v>
      </c>
      <c r="T152" s="37">
        <f t="shared" si="8"/>
        <v>0.86980799094105754</v>
      </c>
      <c r="U152" s="37">
        <f t="shared" si="9"/>
        <v>0.31136325762547395</v>
      </c>
      <c r="V152" s="36">
        <f t="shared" si="17"/>
        <v>69651</v>
      </c>
      <c r="W152" s="36">
        <f t="shared" si="17"/>
        <v>28595</v>
      </c>
      <c r="X152" s="36">
        <v>7044861</v>
      </c>
      <c r="Y152" s="36">
        <f t="shared" ref="Y152:Z167" si="26">R152-H152-AD152</f>
        <v>6334681</v>
      </c>
      <c r="Z152" s="36">
        <f t="shared" si="26"/>
        <v>2107155</v>
      </c>
      <c r="AA152" s="37">
        <f t="shared" si="19"/>
        <v>0.89919176545853774</v>
      </c>
      <c r="AB152" s="37">
        <f t="shared" si="20"/>
        <v>0.29910526268722692</v>
      </c>
      <c r="AC152" s="36">
        <v>984719</v>
      </c>
      <c r="AD152" s="36">
        <v>594392</v>
      </c>
      <c r="AE152" s="36">
        <v>8536</v>
      </c>
      <c r="AF152" s="37">
        <f t="shared" si="22"/>
        <v>0.60361585386287864</v>
      </c>
      <c r="AG152" s="37">
        <f t="shared" si="23"/>
        <v>8.6684627797371638E-3</v>
      </c>
      <c r="AH152" s="39"/>
      <c r="AI152" s="39"/>
      <c r="AJ152" s="39"/>
      <c r="AK152" s="38"/>
      <c r="AL152" s="38"/>
      <c r="AM152" s="39"/>
      <c r="AN152" s="39"/>
      <c r="AO152" s="37"/>
      <c r="AP152" s="37"/>
      <c r="AQ152" s="37"/>
      <c r="AR152" s="37"/>
      <c r="AS152" s="37"/>
      <c r="AT152" s="37"/>
      <c r="AU152" s="38"/>
      <c r="AV152" s="38"/>
      <c r="AW152" s="30"/>
      <c r="AX152" s="33"/>
      <c r="AY152" s="33"/>
      <c r="AZ152" s="31"/>
      <c r="BA152" s="31"/>
      <c r="BB152" s="33"/>
      <c r="BC152" s="33"/>
      <c r="BD152" s="33"/>
      <c r="BE152" s="31"/>
      <c r="BF152" s="31"/>
      <c r="BG152" s="30"/>
      <c r="BH152" s="33"/>
      <c r="BI152" s="33"/>
      <c r="BJ152" s="31"/>
      <c r="BK152" s="31"/>
      <c r="BL152" s="30"/>
      <c r="BM152" s="32"/>
      <c r="BN152" s="32"/>
      <c r="BO152" s="31"/>
      <c r="BP152" s="31"/>
      <c r="BQ152" s="30"/>
      <c r="BR152" s="30"/>
      <c r="BS152" s="30"/>
      <c r="BT152" s="30"/>
      <c r="BU152" s="30"/>
      <c r="BV152" s="31"/>
      <c r="BW152" s="31"/>
      <c r="BX152" s="30"/>
      <c r="BY152" s="30"/>
      <c r="BZ152" s="47"/>
      <c r="CA152" s="31"/>
      <c r="CB152" s="31"/>
      <c r="CC152" s="31"/>
      <c r="CD152" s="31"/>
      <c r="CE152" s="30"/>
      <c r="CF152" s="30"/>
      <c r="CG152" s="30"/>
      <c r="CH152" s="30"/>
      <c r="CI152" s="30"/>
      <c r="CJ152" s="30"/>
    </row>
    <row r="153" spans="1:88" x14ac:dyDescent="0.25">
      <c r="A153" s="35">
        <v>44411</v>
      </c>
      <c r="B153" s="36">
        <v>112301</v>
      </c>
      <c r="C153" s="46">
        <v>143333</v>
      </c>
      <c r="D153" s="46">
        <v>125814</v>
      </c>
      <c r="E153" s="37">
        <f t="shared" si="0"/>
        <v>1.2763287949350406</v>
      </c>
      <c r="F153" s="37">
        <f t="shared" si="1"/>
        <v>1.1203284031308716</v>
      </c>
      <c r="G153" s="36">
        <v>911631</v>
      </c>
      <c r="H153" s="46">
        <v>738421</v>
      </c>
      <c r="I153" s="46">
        <v>629025</v>
      </c>
      <c r="J153" s="38">
        <f t="shared" si="2"/>
        <v>0.80999987933714412</v>
      </c>
      <c r="K153" s="38">
        <f t="shared" si="3"/>
        <v>0.68999957219532904</v>
      </c>
      <c r="L153" s="36">
        <v>1976757</v>
      </c>
      <c r="M153" s="43">
        <f t="shared" si="15"/>
        <v>6918588</v>
      </c>
      <c r="N153" s="43">
        <f t="shared" si="16"/>
        <v>2110197</v>
      </c>
      <c r="O153" s="37">
        <f t="shared" si="4"/>
        <v>3.4999688884369702</v>
      </c>
      <c r="P153" s="37">
        <f t="shared" si="5"/>
        <v>1.0675045035884532</v>
      </c>
      <c r="Q153" s="36">
        <v>8815157</v>
      </c>
      <c r="R153" s="48">
        <v>7800342</v>
      </c>
      <c r="S153" s="48">
        <v>2865036</v>
      </c>
      <c r="T153" s="37">
        <f t="shared" si="8"/>
        <v>0.88487839751464437</v>
      </c>
      <c r="U153" s="37">
        <f t="shared" si="9"/>
        <v>0.32501247567116504</v>
      </c>
      <c r="V153" s="36">
        <f t="shared" si="17"/>
        <v>132848</v>
      </c>
      <c r="W153" s="36">
        <f t="shared" si="17"/>
        <v>120320</v>
      </c>
      <c r="X153" s="36">
        <v>7044861</v>
      </c>
      <c r="Y153" s="36">
        <f t="shared" si="26"/>
        <v>6447040</v>
      </c>
      <c r="Z153" s="36">
        <f t="shared" si="26"/>
        <v>2219014</v>
      </c>
      <c r="AA153" s="37">
        <f t="shared" si="19"/>
        <v>0.91514083812299485</v>
      </c>
      <c r="AB153" s="37">
        <f t="shared" si="20"/>
        <v>0.31498336163055596</v>
      </c>
      <c r="AC153" s="36">
        <v>984719</v>
      </c>
      <c r="AD153" s="48">
        <v>614881</v>
      </c>
      <c r="AE153" s="48">
        <v>16997</v>
      </c>
      <c r="AF153" s="37">
        <f t="shared" si="22"/>
        <v>0.62442280488139257</v>
      </c>
      <c r="AG153" s="37">
        <f t="shared" si="23"/>
        <v>1.7260761699530527E-2</v>
      </c>
      <c r="AH153" s="39"/>
      <c r="AI153" s="39"/>
      <c r="AJ153" s="39"/>
      <c r="AK153" s="38"/>
      <c r="AL153" s="38"/>
      <c r="AM153" s="39"/>
      <c r="AN153" s="39"/>
      <c r="AO153" s="37"/>
      <c r="AP153" s="37"/>
      <c r="AQ153" s="37"/>
      <c r="AR153" s="37"/>
      <c r="AS153" s="37"/>
      <c r="AT153" s="37"/>
      <c r="AU153" s="38"/>
      <c r="AV153" s="38"/>
      <c r="AW153" s="30"/>
      <c r="AX153" s="33"/>
      <c r="AY153" s="33"/>
      <c r="AZ153" s="31"/>
      <c r="BA153" s="31"/>
      <c r="BB153" s="33"/>
      <c r="BC153" s="33"/>
      <c r="BD153" s="33"/>
      <c r="BE153" s="31"/>
      <c r="BF153" s="31"/>
      <c r="BG153" s="30"/>
      <c r="BH153" s="33"/>
      <c r="BI153" s="33"/>
      <c r="BJ153" s="31"/>
      <c r="BK153" s="31"/>
      <c r="BL153" s="30"/>
      <c r="BM153" s="32"/>
      <c r="BN153" s="32"/>
      <c r="BO153" s="31"/>
      <c r="BP153" s="31"/>
      <c r="BQ153" s="30"/>
      <c r="BR153" s="30"/>
      <c r="BS153" s="30"/>
      <c r="BT153" s="30"/>
      <c r="BU153" s="30"/>
      <c r="BV153" s="31"/>
      <c r="BW153" s="31"/>
      <c r="BX153" s="30"/>
      <c r="BY153" s="30"/>
      <c r="BZ153" s="47"/>
      <c r="CA153" s="31"/>
      <c r="CB153" s="31"/>
      <c r="CC153" s="31"/>
      <c r="CD153" s="31"/>
      <c r="CE153" s="30"/>
      <c r="CF153" s="30"/>
      <c r="CG153" s="30"/>
      <c r="CH153" s="30"/>
      <c r="CI153" s="30"/>
      <c r="CJ153" s="30"/>
    </row>
    <row r="154" spans="1:88" x14ac:dyDescent="0.25">
      <c r="A154" s="35">
        <v>44412</v>
      </c>
      <c r="B154" s="36">
        <v>112301</v>
      </c>
      <c r="C154" s="46">
        <v>143589</v>
      </c>
      <c r="D154" s="46">
        <v>126105</v>
      </c>
      <c r="E154" s="37">
        <f t="shared" si="0"/>
        <v>1.2786083828282919</v>
      </c>
      <c r="F154" s="37">
        <f t="shared" si="1"/>
        <v>1.1229196534314032</v>
      </c>
      <c r="G154" s="36">
        <v>911631</v>
      </c>
      <c r="H154" s="46">
        <v>741612</v>
      </c>
      <c r="I154" s="46">
        <v>634130</v>
      </c>
      <c r="J154" s="38">
        <f t="shared" si="2"/>
        <v>0.8135001990937123</v>
      </c>
      <c r="K154" s="38">
        <f t="shared" si="3"/>
        <v>0.69559942564480581</v>
      </c>
      <c r="L154" s="36">
        <v>1976757</v>
      </c>
      <c r="M154" s="43">
        <f t="shared" si="15"/>
        <v>7033531</v>
      </c>
      <c r="N154" s="43">
        <f t="shared" si="16"/>
        <v>2224009</v>
      </c>
      <c r="O154" s="37">
        <f t="shared" si="4"/>
        <v>3.5581161468000366</v>
      </c>
      <c r="P154" s="37">
        <f t="shared" si="5"/>
        <v>1.1250796127192164</v>
      </c>
      <c r="Q154" s="36">
        <v>8815157</v>
      </c>
      <c r="R154" s="48">
        <v>7918732</v>
      </c>
      <c r="S154" s="48">
        <v>2984244</v>
      </c>
      <c r="T154" s="37">
        <f t="shared" si="8"/>
        <v>0.89830867447964913</v>
      </c>
      <c r="U154" s="37">
        <f t="shared" si="9"/>
        <v>0.33853554735326891</v>
      </c>
      <c r="V154" s="36">
        <f t="shared" si="17"/>
        <v>118390</v>
      </c>
      <c r="W154" s="36">
        <f t="shared" si="17"/>
        <v>119208</v>
      </c>
      <c r="X154" s="36">
        <v>7044861</v>
      </c>
      <c r="Y154" s="36">
        <f t="shared" si="26"/>
        <v>6543520</v>
      </c>
      <c r="Z154" s="36">
        <f t="shared" si="26"/>
        <v>2322087</v>
      </c>
      <c r="AA154" s="37">
        <f t="shared" si="19"/>
        <v>0.92883592735186682</v>
      </c>
      <c r="AB154" s="37">
        <f t="shared" si="20"/>
        <v>0.32961431034622257</v>
      </c>
      <c r="AC154" s="36">
        <v>984719</v>
      </c>
      <c r="AD154" s="48">
        <v>633600</v>
      </c>
      <c r="AE154" s="48">
        <v>28027</v>
      </c>
      <c r="AF154" s="37">
        <f t="shared" si="22"/>
        <v>0.64343228880523273</v>
      </c>
      <c r="AG154" s="37">
        <f t="shared" si="23"/>
        <v>2.8461926701932226E-2</v>
      </c>
      <c r="AH154" s="39"/>
      <c r="AI154" s="39"/>
      <c r="AJ154" s="39"/>
      <c r="AK154" s="38"/>
      <c r="AL154" s="38"/>
      <c r="AM154" s="39"/>
      <c r="AN154" s="39"/>
      <c r="AO154" s="37"/>
      <c r="AP154" s="37"/>
      <c r="AQ154" s="37"/>
      <c r="AR154" s="37"/>
      <c r="AS154" s="37"/>
      <c r="AT154" s="37"/>
      <c r="AU154" s="38"/>
      <c r="AV154" s="38"/>
      <c r="AW154" s="30"/>
      <c r="AX154" s="33"/>
      <c r="AY154" s="33"/>
      <c r="AZ154" s="31"/>
      <c r="BA154" s="31"/>
      <c r="BB154" s="33"/>
      <c r="BC154" s="33"/>
      <c r="BD154" s="33"/>
      <c r="BE154" s="31"/>
      <c r="BF154" s="31"/>
      <c r="BG154" s="30"/>
      <c r="BH154" s="33"/>
      <c r="BI154" s="33"/>
      <c r="BJ154" s="31"/>
      <c r="BK154" s="31"/>
      <c r="BL154" s="30"/>
      <c r="BM154" s="32"/>
      <c r="BN154" s="32"/>
      <c r="BO154" s="31"/>
      <c r="BP154" s="31"/>
      <c r="BQ154" s="30"/>
      <c r="BR154" s="30"/>
      <c r="BS154" s="30"/>
      <c r="BT154" s="30"/>
      <c r="BU154" s="30"/>
      <c r="BV154" s="31"/>
      <c r="BW154" s="31"/>
      <c r="BX154" s="30"/>
      <c r="BY154" s="30"/>
      <c r="BZ154" s="47"/>
      <c r="CA154" s="31"/>
      <c r="CB154" s="31"/>
      <c r="CC154" s="31"/>
      <c r="CD154" s="31"/>
      <c r="CE154" s="30"/>
      <c r="CF154" s="30"/>
      <c r="CG154" s="30"/>
      <c r="CH154" s="30"/>
      <c r="CI154" s="30"/>
      <c r="CJ154" s="30"/>
    </row>
    <row r="155" spans="1:88" x14ac:dyDescent="0.25">
      <c r="A155" s="35">
        <v>44413</v>
      </c>
      <c r="B155" s="36">
        <v>112301</v>
      </c>
      <c r="C155" s="46">
        <v>143883</v>
      </c>
      <c r="D155" s="46">
        <v>126483</v>
      </c>
      <c r="E155" s="37">
        <f t="shared" si="0"/>
        <v>1.2812263470494474</v>
      </c>
      <c r="F155" s="37">
        <f t="shared" si="1"/>
        <v>1.1262856074300318</v>
      </c>
      <c r="G155" s="36">
        <v>911631</v>
      </c>
      <c r="H155" s="46">
        <v>744893</v>
      </c>
      <c r="I155" s="46">
        <v>635953</v>
      </c>
      <c r="J155" s="38">
        <f t="shared" si="2"/>
        <v>0.81709924300511938</v>
      </c>
      <c r="K155" s="38">
        <f t="shared" si="3"/>
        <v>0.69759913824782172</v>
      </c>
      <c r="L155" s="36">
        <v>1976757</v>
      </c>
      <c r="M155" s="43">
        <f t="shared" si="15"/>
        <v>7143488</v>
      </c>
      <c r="N155" s="43">
        <f t="shared" si="16"/>
        <v>2320699</v>
      </c>
      <c r="O155" s="37">
        <f t="shared" si="4"/>
        <v>3.6137410921018618</v>
      </c>
      <c r="P155" s="37">
        <f t="shared" si="5"/>
        <v>1.1739930603508677</v>
      </c>
      <c r="Q155" s="36">
        <v>8815157</v>
      </c>
      <c r="R155" s="48">
        <v>8032264</v>
      </c>
      <c r="S155" s="48">
        <v>3083135</v>
      </c>
      <c r="T155" s="37">
        <f t="shared" si="8"/>
        <v>0.91118785519078105</v>
      </c>
      <c r="U155" s="37">
        <f t="shared" si="9"/>
        <v>0.34975383875749461</v>
      </c>
      <c r="V155" s="36">
        <f t="shared" si="17"/>
        <v>113532</v>
      </c>
      <c r="W155" s="36">
        <f t="shared" si="17"/>
        <v>98891</v>
      </c>
      <c r="X155" s="36">
        <v>7044861</v>
      </c>
      <c r="Y155" s="36">
        <f t="shared" si="26"/>
        <v>6535072</v>
      </c>
      <c r="Z155" s="36">
        <f t="shared" si="26"/>
        <v>2394291</v>
      </c>
      <c r="AA155" s="37">
        <f t="shared" si="19"/>
        <v>0.92763675535968704</v>
      </c>
      <c r="AB155" s="37">
        <f t="shared" si="20"/>
        <v>0.33986348346688461</v>
      </c>
      <c r="AC155" s="36">
        <v>984719</v>
      </c>
      <c r="AD155" s="48">
        <v>752299</v>
      </c>
      <c r="AE155" s="48">
        <v>52891</v>
      </c>
      <c r="AF155" s="37">
        <f t="shared" si="22"/>
        <v>0.76397327562482287</v>
      </c>
      <c r="AG155" s="37">
        <f t="shared" si="23"/>
        <v>5.3711769550501207E-2</v>
      </c>
      <c r="AH155" s="39"/>
      <c r="AI155" s="39"/>
      <c r="AJ155" s="39"/>
      <c r="AK155" s="38"/>
      <c r="AL155" s="38"/>
      <c r="AM155" s="39"/>
      <c r="AN155" s="39"/>
      <c r="AO155" s="37"/>
      <c r="AP155" s="37"/>
      <c r="AQ155" s="37"/>
      <c r="AR155" s="37"/>
      <c r="AS155" s="37"/>
      <c r="AT155" s="37"/>
      <c r="AU155" s="38"/>
      <c r="AV155" s="38"/>
      <c r="AW155" s="30"/>
      <c r="AX155" s="33"/>
      <c r="AY155" s="33"/>
      <c r="AZ155" s="31"/>
      <c r="BA155" s="31"/>
      <c r="BB155" s="33"/>
      <c r="BC155" s="33"/>
      <c r="BD155" s="33"/>
      <c r="BE155" s="31"/>
      <c r="BF155" s="31"/>
      <c r="BG155" s="30"/>
      <c r="BH155" s="33"/>
      <c r="BI155" s="33"/>
      <c r="BJ155" s="31"/>
      <c r="BK155" s="31"/>
      <c r="BL155" s="30"/>
      <c r="BM155" s="32"/>
      <c r="BN155" s="32"/>
      <c r="BO155" s="31"/>
      <c r="BP155" s="31"/>
      <c r="BQ155" s="30"/>
      <c r="BR155" s="30"/>
      <c r="BS155" s="30"/>
      <c r="BT155" s="30"/>
      <c r="BU155" s="30"/>
      <c r="BV155" s="31"/>
      <c r="BW155" s="31"/>
      <c r="BX155" s="30"/>
      <c r="BY155" s="49"/>
      <c r="BZ155" s="50"/>
      <c r="CA155" s="31"/>
      <c r="CB155" s="31"/>
      <c r="CC155" s="31"/>
      <c r="CD155" s="31"/>
      <c r="CE155" s="49"/>
      <c r="CF155" s="49"/>
      <c r="CG155" s="30"/>
      <c r="CH155" s="30"/>
      <c r="CI155" s="30"/>
      <c r="CJ155" s="30"/>
    </row>
    <row r="156" spans="1:88" x14ac:dyDescent="0.25">
      <c r="A156" s="35">
        <v>44414</v>
      </c>
      <c r="B156" s="36">
        <v>112301</v>
      </c>
      <c r="C156" s="46">
        <v>143973</v>
      </c>
      <c r="D156" s="46">
        <v>126651</v>
      </c>
      <c r="E156" s="37">
        <f t="shared" si="0"/>
        <v>1.2820277646681686</v>
      </c>
      <c r="F156" s="37">
        <f t="shared" si="1"/>
        <v>1.1277815869849779</v>
      </c>
      <c r="G156" s="36">
        <v>911631</v>
      </c>
      <c r="H156" s="46">
        <v>745532</v>
      </c>
      <c r="I156" s="46">
        <v>636501</v>
      </c>
      <c r="J156" s="38">
        <f t="shared" si="2"/>
        <v>0.817800184504476</v>
      </c>
      <c r="K156" s="38">
        <f t="shared" si="3"/>
        <v>0.69820025865728563</v>
      </c>
      <c r="L156" s="36">
        <v>1976757</v>
      </c>
      <c r="M156" s="43">
        <f t="shared" si="15"/>
        <v>7212559</v>
      </c>
      <c r="N156" s="43">
        <f t="shared" si="16"/>
        <v>2347229</v>
      </c>
      <c r="O156" s="37">
        <f t="shared" si="4"/>
        <v>3.6486826655982503</v>
      </c>
      <c r="P156" s="37">
        <f t="shared" si="5"/>
        <v>1.1874140321749209</v>
      </c>
      <c r="Q156" s="36">
        <v>8815157</v>
      </c>
      <c r="R156" s="48">
        <v>8102064</v>
      </c>
      <c r="S156" s="48">
        <v>3110381</v>
      </c>
      <c r="T156" s="37">
        <f t="shared" si="8"/>
        <v>0.91910603520731393</v>
      </c>
      <c r="U156" s="37">
        <f t="shared" si="9"/>
        <v>0.35284465154732925</v>
      </c>
      <c r="V156" s="36">
        <f t="shared" si="17"/>
        <v>69800</v>
      </c>
      <c r="W156" s="36">
        <f t="shared" si="17"/>
        <v>27246</v>
      </c>
      <c r="X156" s="36">
        <v>7044861</v>
      </c>
      <c r="Y156" s="36">
        <f t="shared" si="26"/>
        <v>6599473</v>
      </c>
      <c r="Z156" s="36">
        <f t="shared" si="26"/>
        <v>2416793</v>
      </c>
      <c r="AA156" s="37">
        <f t="shared" si="19"/>
        <v>0.93677831258842437</v>
      </c>
      <c r="AB156" s="37">
        <f t="shared" si="20"/>
        <v>0.34305758481253212</v>
      </c>
      <c r="AC156" s="36">
        <v>984719</v>
      </c>
      <c r="AD156" s="48">
        <v>757059</v>
      </c>
      <c r="AE156" s="48">
        <v>57087</v>
      </c>
      <c r="AF156" s="37">
        <f t="shared" si="22"/>
        <v>0.76880714193592281</v>
      </c>
      <c r="AG156" s="37">
        <f t="shared" si="23"/>
        <v>5.7972883634823745E-2</v>
      </c>
      <c r="AH156" s="39"/>
      <c r="AI156" s="39"/>
      <c r="AJ156" s="39"/>
      <c r="AK156" s="38"/>
      <c r="AL156" s="38"/>
      <c r="AM156" s="39"/>
      <c r="AN156" s="39"/>
      <c r="AO156" s="37"/>
      <c r="AP156" s="37"/>
      <c r="AQ156" s="37"/>
      <c r="AR156" s="37"/>
      <c r="AS156" s="37"/>
      <c r="AT156" s="37"/>
      <c r="AU156" s="38"/>
      <c r="AV156" s="38"/>
      <c r="AW156" s="30"/>
      <c r="AX156" s="33"/>
      <c r="AY156" s="33"/>
      <c r="AZ156" s="31"/>
      <c r="BA156" s="31"/>
      <c r="BB156" s="33"/>
      <c r="BC156" s="33"/>
      <c r="BD156" s="33"/>
      <c r="BE156" s="31"/>
      <c r="BF156" s="31"/>
      <c r="BG156" s="30"/>
      <c r="BH156" s="33"/>
      <c r="BI156" s="33"/>
      <c r="BJ156" s="31"/>
      <c r="BK156" s="31"/>
      <c r="BL156" s="30"/>
      <c r="BM156" s="32"/>
      <c r="BN156" s="32"/>
      <c r="BO156" s="31"/>
      <c r="BP156" s="31"/>
      <c r="BQ156" s="30"/>
      <c r="BR156" s="30"/>
      <c r="BS156" s="30"/>
      <c r="BT156" s="30"/>
      <c r="BU156" s="30"/>
      <c r="BV156" s="31"/>
      <c r="BW156" s="31"/>
      <c r="BX156" s="30"/>
      <c r="BY156" s="49"/>
      <c r="BZ156" s="50"/>
      <c r="CA156" s="31"/>
      <c r="CB156" s="31"/>
      <c r="CC156" s="31"/>
      <c r="CD156" s="31"/>
      <c r="CE156" s="49"/>
      <c r="CF156" s="49"/>
      <c r="CG156" s="30"/>
      <c r="CH156" s="30"/>
      <c r="CI156" s="30"/>
      <c r="CJ156" s="30"/>
    </row>
    <row r="157" spans="1:88" x14ac:dyDescent="0.25">
      <c r="A157" s="35">
        <v>44415</v>
      </c>
      <c r="B157" s="36">
        <v>112301</v>
      </c>
      <c r="C157" s="46">
        <v>144251</v>
      </c>
      <c r="D157" s="46">
        <v>127046</v>
      </c>
      <c r="E157" s="37">
        <f t="shared" si="0"/>
        <v>1.284503254645996</v>
      </c>
      <c r="F157" s="37">
        <f t="shared" si="1"/>
        <v>1.1312989198671428</v>
      </c>
      <c r="G157" s="36">
        <v>911631</v>
      </c>
      <c r="H157" s="46">
        <v>747355</v>
      </c>
      <c r="I157" s="46">
        <v>637868</v>
      </c>
      <c r="J157" s="38">
        <f t="shared" si="2"/>
        <v>0.8197998971074919</v>
      </c>
      <c r="K157" s="38">
        <f t="shared" si="3"/>
        <v>0.69969976887578422</v>
      </c>
      <c r="L157" s="36">
        <v>1976757</v>
      </c>
      <c r="M157" s="43">
        <f t="shared" si="15"/>
        <v>7294189</v>
      </c>
      <c r="N157" s="43">
        <f t="shared" si="16"/>
        <v>2419482</v>
      </c>
      <c r="O157" s="37">
        <f t="shared" si="4"/>
        <v>3.6899775743806651</v>
      </c>
      <c r="P157" s="37">
        <f t="shared" si="5"/>
        <v>1.2239653128836776</v>
      </c>
      <c r="Q157" s="36">
        <v>8815157</v>
      </c>
      <c r="R157" s="48">
        <v>8185795</v>
      </c>
      <c r="S157" s="48">
        <v>3184396</v>
      </c>
      <c r="T157" s="37">
        <f t="shared" si="8"/>
        <v>0.92860456143889436</v>
      </c>
      <c r="U157" s="37">
        <f t="shared" si="9"/>
        <v>0.36124098527116422</v>
      </c>
      <c r="V157" s="36">
        <f t="shared" si="17"/>
        <v>83731</v>
      </c>
      <c r="W157" s="36">
        <f t="shared" si="17"/>
        <v>74015</v>
      </c>
      <c r="X157" s="36">
        <v>7044861</v>
      </c>
      <c r="Y157" s="36">
        <f t="shared" si="26"/>
        <v>6673037</v>
      </c>
      <c r="Z157" s="36">
        <f t="shared" si="26"/>
        <v>2475741</v>
      </c>
      <c r="AA157" s="37">
        <f t="shared" si="19"/>
        <v>0.94722053423055474</v>
      </c>
      <c r="AB157" s="37">
        <f t="shared" si="20"/>
        <v>0.35142510263864679</v>
      </c>
      <c r="AC157" s="36">
        <v>984719</v>
      </c>
      <c r="AD157" s="48">
        <v>765403</v>
      </c>
      <c r="AE157" s="48">
        <v>70787</v>
      </c>
      <c r="AF157" s="37">
        <f t="shared" si="22"/>
        <v>0.77728062523420383</v>
      </c>
      <c r="AG157" s="37">
        <f t="shared" si="23"/>
        <v>7.1885482051224761E-2</v>
      </c>
      <c r="AH157" s="39"/>
      <c r="AI157" s="39"/>
      <c r="AJ157" s="39"/>
      <c r="AK157" s="38"/>
      <c r="AL157" s="38"/>
      <c r="AM157" s="39"/>
      <c r="AN157" s="39"/>
      <c r="AO157" s="37"/>
      <c r="AP157" s="37"/>
      <c r="AQ157" s="37"/>
      <c r="AR157" s="37"/>
      <c r="AS157" s="37"/>
      <c r="AT157" s="37"/>
      <c r="AU157" s="38"/>
      <c r="AV157" s="38"/>
      <c r="AW157" s="30"/>
      <c r="AX157" s="33"/>
      <c r="AY157" s="33"/>
      <c r="AZ157" s="31"/>
      <c r="BA157" s="31"/>
      <c r="BB157" s="33"/>
      <c r="BC157" s="33"/>
      <c r="BD157" s="33"/>
      <c r="BE157" s="31"/>
      <c r="BF157" s="31"/>
      <c r="BG157" s="30"/>
      <c r="BH157" s="33"/>
      <c r="BI157" s="33"/>
      <c r="BJ157" s="31"/>
      <c r="BK157" s="31"/>
      <c r="BL157" s="30"/>
      <c r="BM157" s="32"/>
      <c r="BN157" s="32"/>
      <c r="BO157" s="31"/>
      <c r="BP157" s="31"/>
      <c r="BQ157" s="30"/>
      <c r="BR157" s="30"/>
      <c r="BS157" s="30"/>
      <c r="BT157" s="30"/>
      <c r="BU157" s="30"/>
      <c r="BV157" s="31"/>
      <c r="BW157" s="31"/>
      <c r="BX157" s="30"/>
      <c r="BY157" s="49"/>
      <c r="BZ157" s="50"/>
      <c r="CA157" s="31"/>
      <c r="CB157" s="31"/>
      <c r="CC157" s="31"/>
      <c r="CD157" s="31"/>
      <c r="CE157" s="49"/>
      <c r="CF157" s="49"/>
      <c r="CG157" s="30"/>
      <c r="CH157" s="30"/>
      <c r="CI157" s="30"/>
      <c r="CJ157" s="30"/>
    </row>
    <row r="158" spans="1:88" x14ac:dyDescent="0.25">
      <c r="A158" s="35">
        <v>44416</v>
      </c>
      <c r="B158" s="36">
        <v>112301</v>
      </c>
      <c r="C158" s="46">
        <v>144251</v>
      </c>
      <c r="D158" s="46">
        <v>127046</v>
      </c>
      <c r="E158" s="37">
        <f t="shared" si="0"/>
        <v>1.284503254645996</v>
      </c>
      <c r="F158" s="37">
        <f t="shared" si="1"/>
        <v>1.1312989198671428</v>
      </c>
      <c r="G158" s="36">
        <v>911631</v>
      </c>
      <c r="H158" s="46">
        <v>754010</v>
      </c>
      <c r="I158" s="46">
        <v>641606</v>
      </c>
      <c r="J158" s="38">
        <f t="shared" si="2"/>
        <v>0.82709999989030647</v>
      </c>
      <c r="K158" s="38">
        <f t="shared" si="3"/>
        <v>0.70380011210676252</v>
      </c>
      <c r="L158" s="36">
        <v>1976757</v>
      </c>
      <c r="M158" s="43">
        <f t="shared" si="15"/>
        <v>7472929</v>
      </c>
      <c r="N158" s="43">
        <f t="shared" si="16"/>
        <v>2647312</v>
      </c>
      <c r="O158" s="37">
        <f t="shared" si="4"/>
        <v>3.7803984000056658</v>
      </c>
      <c r="P158" s="37">
        <f t="shared" si="5"/>
        <v>1.3392197422343768</v>
      </c>
      <c r="Q158" s="36">
        <v>8941211</v>
      </c>
      <c r="R158" s="48">
        <v>8371190</v>
      </c>
      <c r="S158" s="48">
        <v>3415964</v>
      </c>
      <c r="T158" s="37">
        <f t="shared" si="8"/>
        <v>0.93624789751634319</v>
      </c>
      <c r="U158" s="37">
        <f t="shared" si="9"/>
        <v>0.38204712985746564</v>
      </c>
      <c r="V158" s="36">
        <f t="shared" si="17"/>
        <v>185395</v>
      </c>
      <c r="W158" s="36">
        <f t="shared" si="17"/>
        <v>231568</v>
      </c>
      <c r="X158" s="36">
        <f t="shared" ref="X158:X294" si="27">Q158-AC158-G158</f>
        <v>7044861</v>
      </c>
      <c r="Y158" s="36">
        <f t="shared" si="26"/>
        <v>6851777</v>
      </c>
      <c r="Z158" s="36">
        <f t="shared" si="26"/>
        <v>2703571</v>
      </c>
      <c r="AA158" s="37">
        <f t="shared" si="19"/>
        <v>0.97259222005941637</v>
      </c>
      <c r="AB158" s="37">
        <f t="shared" si="20"/>
        <v>0.38376498840786211</v>
      </c>
      <c r="AC158" s="36">
        <v>984719</v>
      </c>
      <c r="AD158" s="48">
        <v>765403</v>
      </c>
      <c r="AE158" s="48">
        <v>70787</v>
      </c>
      <c r="AF158" s="37">
        <f t="shared" si="22"/>
        <v>0.77728062523420383</v>
      </c>
      <c r="AG158" s="37">
        <f t="shared" si="23"/>
        <v>7.1885482051224761E-2</v>
      </c>
      <c r="AH158" s="39"/>
      <c r="AI158" s="39"/>
      <c r="AJ158" s="39"/>
      <c r="AK158" s="38"/>
      <c r="AL158" s="38"/>
      <c r="AM158" s="39"/>
      <c r="AN158" s="39"/>
      <c r="AO158" s="37"/>
      <c r="AP158" s="37"/>
      <c r="AQ158" s="37"/>
      <c r="AR158" s="37"/>
      <c r="AS158" s="37"/>
      <c r="AT158" s="37"/>
      <c r="AU158" s="38"/>
      <c r="AV158" s="38"/>
      <c r="AW158" s="30"/>
      <c r="AX158" s="33"/>
      <c r="AY158" s="33"/>
      <c r="AZ158" s="31"/>
      <c r="BA158" s="31"/>
      <c r="BB158" s="33"/>
      <c r="BC158" s="33"/>
      <c r="BD158" s="33"/>
      <c r="BE158" s="31"/>
      <c r="BF158" s="31"/>
      <c r="BG158" s="30"/>
      <c r="BH158" s="33"/>
      <c r="BI158" s="33"/>
      <c r="BJ158" s="31"/>
      <c r="BK158" s="31"/>
      <c r="BL158" s="30"/>
      <c r="BM158" s="32"/>
      <c r="BN158" s="32"/>
      <c r="BO158" s="31"/>
      <c r="BP158" s="31"/>
      <c r="BQ158" s="30"/>
      <c r="BR158" s="30"/>
      <c r="BS158" s="30"/>
      <c r="BT158" s="30"/>
      <c r="BU158" s="30"/>
      <c r="BV158" s="31"/>
      <c r="BW158" s="31"/>
      <c r="BX158" s="30"/>
      <c r="BY158" s="49"/>
      <c r="BZ158" s="50"/>
      <c r="CA158" s="31"/>
      <c r="CB158" s="31"/>
      <c r="CC158" s="31"/>
      <c r="CD158" s="31"/>
      <c r="CE158" s="49"/>
      <c r="CF158" s="49"/>
      <c r="CG158" s="30"/>
      <c r="CH158" s="30"/>
      <c r="CI158" s="30"/>
      <c r="CJ158" s="30"/>
    </row>
    <row r="159" spans="1:88" x14ac:dyDescent="0.25">
      <c r="A159" s="35">
        <v>44417</v>
      </c>
      <c r="B159" s="36">
        <v>112301</v>
      </c>
      <c r="C159" s="46">
        <v>144251</v>
      </c>
      <c r="D159" s="46">
        <v>127046</v>
      </c>
      <c r="E159" s="37">
        <f t="shared" si="0"/>
        <v>1.284503254645996</v>
      </c>
      <c r="F159" s="37">
        <f t="shared" si="1"/>
        <v>1.1312989198671428</v>
      </c>
      <c r="G159" s="36">
        <v>911631</v>
      </c>
      <c r="H159" s="46">
        <v>758203</v>
      </c>
      <c r="I159" s="46">
        <v>643520</v>
      </c>
      <c r="J159" s="38">
        <f t="shared" si="2"/>
        <v>0.83169944857074851</v>
      </c>
      <c r="K159" s="38">
        <f t="shared" si="3"/>
        <v>0.70589964579967113</v>
      </c>
      <c r="L159" s="36">
        <v>1976757</v>
      </c>
      <c r="M159" s="43">
        <f t="shared" si="15"/>
        <v>7605181</v>
      </c>
      <c r="N159" s="43">
        <f t="shared" si="16"/>
        <v>2762080</v>
      </c>
      <c r="O159" s="37">
        <f t="shared" si="4"/>
        <v>3.8473019192546176</v>
      </c>
      <c r="P159" s="37">
        <f t="shared" si="5"/>
        <v>1.3972784717595537</v>
      </c>
      <c r="Q159" s="36">
        <v>8941211</v>
      </c>
      <c r="R159" s="48">
        <v>8507635</v>
      </c>
      <c r="S159" s="48">
        <v>3532646</v>
      </c>
      <c r="T159" s="37">
        <f t="shared" si="8"/>
        <v>0.95150813463634842</v>
      </c>
      <c r="U159" s="37">
        <f t="shared" si="9"/>
        <v>0.395097039987089</v>
      </c>
      <c r="V159" s="36">
        <f t="shared" si="17"/>
        <v>136445</v>
      </c>
      <c r="W159" s="36">
        <f t="shared" si="17"/>
        <v>116682</v>
      </c>
      <c r="X159" s="36">
        <f t="shared" si="27"/>
        <v>7044861</v>
      </c>
      <c r="Y159" s="36">
        <f t="shared" si="26"/>
        <v>6984029</v>
      </c>
      <c r="Z159" s="36">
        <f t="shared" si="26"/>
        <v>2818339</v>
      </c>
      <c r="AA159" s="37">
        <f t="shared" si="19"/>
        <v>0.99136505319267476</v>
      </c>
      <c r="AB159" s="37">
        <f t="shared" si="20"/>
        <v>0.40005601246071426</v>
      </c>
      <c r="AC159" s="36">
        <v>984719</v>
      </c>
      <c r="AD159" s="48">
        <v>765403</v>
      </c>
      <c r="AE159" s="48">
        <v>70787</v>
      </c>
      <c r="AF159" s="37">
        <f t="shared" si="22"/>
        <v>0.77728062523420383</v>
      </c>
      <c r="AG159" s="37">
        <f t="shared" si="23"/>
        <v>7.1885482051224761E-2</v>
      </c>
      <c r="AH159" s="39"/>
      <c r="AI159" s="39"/>
      <c r="AJ159" s="39"/>
      <c r="AK159" s="38"/>
      <c r="AL159" s="38"/>
      <c r="AM159" s="39"/>
      <c r="AN159" s="39"/>
      <c r="AO159" s="37"/>
      <c r="AP159" s="37"/>
      <c r="AQ159" s="37"/>
      <c r="AR159" s="37"/>
      <c r="AS159" s="37"/>
      <c r="AT159" s="37"/>
      <c r="AU159" s="38"/>
      <c r="AV159" s="38"/>
      <c r="AW159" s="30"/>
      <c r="AX159" s="33"/>
      <c r="AY159" s="33"/>
      <c r="AZ159" s="31"/>
      <c r="BA159" s="31"/>
      <c r="BB159" s="33"/>
      <c r="BC159" s="33"/>
      <c r="BD159" s="33"/>
      <c r="BE159" s="31"/>
      <c r="BF159" s="31"/>
      <c r="BG159" s="30"/>
      <c r="BH159" s="33"/>
      <c r="BI159" s="33"/>
      <c r="BJ159" s="31"/>
      <c r="BK159" s="31"/>
      <c r="BL159" s="30"/>
      <c r="BM159" s="32"/>
      <c r="BN159" s="32"/>
      <c r="BO159" s="31"/>
      <c r="BP159" s="31"/>
      <c r="BQ159" s="30"/>
      <c r="BR159" s="30"/>
      <c r="BS159" s="30"/>
      <c r="BT159" s="30"/>
      <c r="BU159" s="30"/>
      <c r="BV159" s="31"/>
      <c r="BW159" s="31"/>
      <c r="BX159" s="30"/>
      <c r="BY159" s="49"/>
      <c r="BZ159" s="50"/>
      <c r="CA159" s="31"/>
      <c r="CB159" s="31"/>
      <c r="CC159" s="31"/>
      <c r="CD159" s="31"/>
      <c r="CE159" s="49"/>
      <c r="CF159" s="49"/>
      <c r="CG159" s="30"/>
      <c r="CH159" s="30"/>
      <c r="CI159" s="30"/>
      <c r="CJ159" s="30"/>
    </row>
    <row r="160" spans="1:88" x14ac:dyDescent="0.25">
      <c r="A160" s="35">
        <v>44418</v>
      </c>
      <c r="B160" s="36">
        <v>112301</v>
      </c>
      <c r="C160" s="46">
        <v>144251</v>
      </c>
      <c r="D160" s="46">
        <v>127046</v>
      </c>
      <c r="E160" s="37">
        <f t="shared" si="0"/>
        <v>1.284503254645996</v>
      </c>
      <c r="F160" s="37">
        <f t="shared" si="1"/>
        <v>1.1312989198671428</v>
      </c>
      <c r="G160" s="36">
        <v>911631</v>
      </c>
      <c r="H160" s="46">
        <v>761941</v>
      </c>
      <c r="I160" s="46">
        <v>646255</v>
      </c>
      <c r="J160" s="38">
        <f t="shared" si="2"/>
        <v>0.83579979180172681</v>
      </c>
      <c r="K160" s="38">
        <f t="shared" si="3"/>
        <v>0.70889976317172188</v>
      </c>
      <c r="L160" s="36">
        <v>1976757</v>
      </c>
      <c r="M160" s="43">
        <f t="shared" si="15"/>
        <v>7723897</v>
      </c>
      <c r="N160" s="43">
        <f t="shared" si="16"/>
        <v>2897904</v>
      </c>
      <c r="O160" s="37">
        <f t="shared" si="4"/>
        <v>3.9073578593625822</v>
      </c>
      <c r="P160" s="37">
        <f t="shared" si="5"/>
        <v>1.4659889910595991</v>
      </c>
      <c r="Q160" s="36">
        <v>8941211</v>
      </c>
      <c r="R160" s="48">
        <v>8630089</v>
      </c>
      <c r="S160" s="48">
        <v>3671205</v>
      </c>
      <c r="T160" s="37">
        <f t="shared" si="8"/>
        <v>0.96520359490453811</v>
      </c>
      <c r="U160" s="37">
        <f t="shared" si="9"/>
        <v>0.41059371040455256</v>
      </c>
      <c r="V160" s="36">
        <f t="shared" si="17"/>
        <v>122454</v>
      </c>
      <c r="W160" s="36">
        <f t="shared" si="17"/>
        <v>138559</v>
      </c>
      <c r="X160" s="36">
        <f t="shared" si="27"/>
        <v>7044861</v>
      </c>
      <c r="Y160" s="36">
        <f t="shared" si="26"/>
        <v>7142726</v>
      </c>
      <c r="Z160" s="36">
        <f t="shared" si="26"/>
        <v>2918538</v>
      </c>
      <c r="AA160" s="37">
        <f t="shared" si="19"/>
        <v>1.0138916864363967</v>
      </c>
      <c r="AB160" s="37">
        <f t="shared" si="20"/>
        <v>0.41427900422733677</v>
      </c>
      <c r="AC160" s="36">
        <v>984719</v>
      </c>
      <c r="AD160" s="48">
        <v>725422</v>
      </c>
      <c r="AE160" s="48">
        <v>106412</v>
      </c>
      <c r="AF160" s="37">
        <f t="shared" si="22"/>
        <v>0.73667919477536226</v>
      </c>
      <c r="AG160" s="37">
        <f t="shared" si="23"/>
        <v>0.10806331552453034</v>
      </c>
      <c r="AH160" s="39"/>
      <c r="AI160" s="39"/>
      <c r="AJ160" s="39"/>
      <c r="AK160" s="38"/>
      <c r="AL160" s="38"/>
      <c r="AM160" s="39"/>
      <c r="AN160" s="39"/>
      <c r="AO160" s="37"/>
      <c r="AP160" s="37"/>
      <c r="AQ160" s="37"/>
      <c r="AR160" s="37"/>
      <c r="AS160" s="37"/>
      <c r="AT160" s="37"/>
      <c r="AU160" s="38"/>
      <c r="AV160" s="38"/>
      <c r="AW160" s="30"/>
      <c r="AX160" s="33"/>
      <c r="AY160" s="33"/>
      <c r="AZ160" s="31"/>
      <c r="BA160" s="31"/>
      <c r="BB160" s="33"/>
      <c r="BC160" s="33"/>
      <c r="BD160" s="33"/>
      <c r="BE160" s="31"/>
      <c r="BF160" s="31"/>
      <c r="BG160" s="30"/>
      <c r="BH160" s="33"/>
      <c r="BI160" s="33"/>
      <c r="BJ160" s="31"/>
      <c r="BK160" s="31"/>
      <c r="BL160" s="30"/>
      <c r="BM160" s="32"/>
      <c r="BN160" s="32"/>
      <c r="BO160" s="31"/>
      <c r="BP160" s="31"/>
      <c r="BQ160" s="30"/>
      <c r="BR160" s="30"/>
      <c r="BS160" s="30"/>
      <c r="BT160" s="30"/>
      <c r="BU160" s="30"/>
      <c r="BV160" s="31"/>
      <c r="BW160" s="31"/>
      <c r="BX160" s="30"/>
      <c r="BY160" s="49"/>
      <c r="BZ160" s="50"/>
      <c r="CA160" s="31"/>
      <c r="CB160" s="31"/>
      <c r="CC160" s="31"/>
      <c r="CD160" s="31"/>
      <c r="CE160" s="49"/>
      <c r="CF160" s="49"/>
      <c r="CG160" s="30"/>
      <c r="CH160" s="30"/>
      <c r="CI160" s="30"/>
      <c r="CJ160" s="30"/>
    </row>
    <row r="161" spans="1:88" x14ac:dyDescent="0.25">
      <c r="A161" s="35">
        <v>44419</v>
      </c>
      <c r="B161" s="36">
        <v>112301</v>
      </c>
      <c r="C161" s="46">
        <v>144251</v>
      </c>
      <c r="D161" s="46">
        <v>127046</v>
      </c>
      <c r="E161" s="37">
        <f t="shared" si="0"/>
        <v>1.284503254645996</v>
      </c>
      <c r="F161" s="37">
        <f t="shared" si="1"/>
        <v>1.1312989198671428</v>
      </c>
      <c r="G161" s="36">
        <v>911631</v>
      </c>
      <c r="H161" s="46">
        <v>764676</v>
      </c>
      <c r="I161" s="46">
        <v>648078</v>
      </c>
      <c r="J161" s="38">
        <f t="shared" si="2"/>
        <v>0.83879990917377756</v>
      </c>
      <c r="K161" s="38">
        <f t="shared" si="3"/>
        <v>0.71089947577473778</v>
      </c>
      <c r="L161" s="36">
        <v>1976757</v>
      </c>
      <c r="M161" s="43">
        <f t="shared" si="15"/>
        <v>7813719</v>
      </c>
      <c r="N161" s="43">
        <f t="shared" si="16"/>
        <v>3009229</v>
      </c>
      <c r="O161" s="37">
        <f t="shared" si="4"/>
        <v>3.9527969295163747</v>
      </c>
      <c r="P161" s="37">
        <f t="shared" si="5"/>
        <v>1.5223059789341835</v>
      </c>
      <c r="Q161" s="36">
        <v>8941211</v>
      </c>
      <c r="R161" s="48">
        <v>8722646</v>
      </c>
      <c r="S161" s="48">
        <v>3784353</v>
      </c>
      <c r="T161" s="37">
        <f t="shared" si="8"/>
        <v>0.97555532466463435</v>
      </c>
      <c r="U161" s="37">
        <f t="shared" si="9"/>
        <v>0.42324837206056315</v>
      </c>
      <c r="V161" s="36">
        <f t="shared" si="17"/>
        <v>92557</v>
      </c>
      <c r="W161" s="36">
        <f t="shared" si="17"/>
        <v>113148</v>
      </c>
      <c r="X161" s="36">
        <f t="shared" si="27"/>
        <v>7044861</v>
      </c>
      <c r="Y161" s="36">
        <f t="shared" si="26"/>
        <v>7225616</v>
      </c>
      <c r="Z161" s="36">
        <f t="shared" si="26"/>
        <v>3005119</v>
      </c>
      <c r="AA161" s="37">
        <f t="shared" si="19"/>
        <v>1.0256577099250077</v>
      </c>
      <c r="AB161" s="37">
        <f t="shared" si="20"/>
        <v>0.42656895572531522</v>
      </c>
      <c r="AC161" s="36">
        <v>984719</v>
      </c>
      <c r="AD161" s="48">
        <v>732354</v>
      </c>
      <c r="AE161" s="48">
        <v>131156</v>
      </c>
      <c r="AF161" s="37">
        <f t="shared" si="22"/>
        <v>0.74371876647043467</v>
      </c>
      <c r="AG161" s="37">
        <f t="shared" si="23"/>
        <v>0.13319129619718925</v>
      </c>
      <c r="AH161" s="39"/>
      <c r="AI161" s="39"/>
      <c r="AJ161" s="39"/>
      <c r="AK161" s="38"/>
      <c r="AL161" s="38"/>
      <c r="AM161" s="39"/>
      <c r="AN161" s="39"/>
      <c r="AO161" s="37"/>
      <c r="AP161" s="37"/>
      <c r="AQ161" s="37"/>
      <c r="AR161" s="37"/>
      <c r="AS161" s="37"/>
      <c r="AT161" s="37"/>
      <c r="AU161" s="38"/>
      <c r="AV161" s="38"/>
      <c r="AW161" s="30"/>
      <c r="AX161" s="33"/>
      <c r="AY161" s="33"/>
      <c r="AZ161" s="31"/>
      <c r="BA161" s="31"/>
      <c r="BB161" s="33"/>
      <c r="BC161" s="33"/>
      <c r="BD161" s="33"/>
      <c r="BE161" s="31"/>
      <c r="BF161" s="31"/>
      <c r="BG161" s="30"/>
      <c r="BH161" s="33"/>
      <c r="BI161" s="33"/>
      <c r="BJ161" s="31"/>
      <c r="BK161" s="31"/>
      <c r="BL161" s="30"/>
      <c r="BM161" s="32"/>
      <c r="BN161" s="32"/>
      <c r="BO161" s="31"/>
      <c r="BP161" s="31"/>
      <c r="BQ161" s="30"/>
      <c r="BR161" s="30"/>
      <c r="BS161" s="30"/>
      <c r="BT161" s="30"/>
      <c r="BU161" s="30"/>
      <c r="BV161" s="31"/>
      <c r="BW161" s="31"/>
      <c r="BX161" s="30"/>
      <c r="BY161" s="49"/>
      <c r="BZ161" s="50"/>
      <c r="CA161" s="31"/>
      <c r="CB161" s="31"/>
      <c r="CC161" s="31"/>
      <c r="CD161" s="31"/>
      <c r="CE161" s="49"/>
      <c r="CF161" s="49"/>
      <c r="CG161" s="30"/>
      <c r="CH161" s="30"/>
      <c r="CI161" s="30"/>
      <c r="CJ161" s="30"/>
    </row>
    <row r="162" spans="1:88" x14ac:dyDescent="0.25">
      <c r="A162" s="35">
        <v>44420</v>
      </c>
      <c r="B162" s="36">
        <v>112301</v>
      </c>
      <c r="C162" s="46">
        <v>144251</v>
      </c>
      <c r="D162" s="46">
        <v>127046</v>
      </c>
      <c r="E162" s="37">
        <f t="shared" si="0"/>
        <v>1.284503254645996</v>
      </c>
      <c r="F162" s="37">
        <f t="shared" si="1"/>
        <v>1.1312989198671428</v>
      </c>
      <c r="G162" s="36">
        <v>911631</v>
      </c>
      <c r="H162" s="46">
        <v>765861</v>
      </c>
      <c r="I162" s="46">
        <v>648716</v>
      </c>
      <c r="J162" s="38">
        <f t="shared" si="2"/>
        <v>0.84009977721249063</v>
      </c>
      <c r="K162" s="38">
        <f t="shared" si="3"/>
        <v>0.71159932033904072</v>
      </c>
      <c r="L162" s="36">
        <v>1976757</v>
      </c>
      <c r="M162" s="43">
        <f t="shared" si="15"/>
        <v>7861445</v>
      </c>
      <c r="N162" s="43">
        <f t="shared" si="16"/>
        <v>3045017</v>
      </c>
      <c r="O162" s="37">
        <f t="shared" si="4"/>
        <v>3.9769405141856082</v>
      </c>
      <c r="P162" s="37">
        <f t="shared" si="5"/>
        <v>1.54041037922213</v>
      </c>
      <c r="Q162" s="36">
        <v>8941211</v>
      </c>
      <c r="R162" s="48">
        <v>8771557</v>
      </c>
      <c r="S162" s="48">
        <v>3820779</v>
      </c>
      <c r="T162" s="37">
        <f t="shared" si="8"/>
        <v>0.98102561274977185</v>
      </c>
      <c r="U162" s="37">
        <f t="shared" si="9"/>
        <v>0.42732231685394739</v>
      </c>
      <c r="V162" s="36">
        <f t="shared" si="17"/>
        <v>48911</v>
      </c>
      <c r="W162" s="36">
        <f t="shared" si="17"/>
        <v>36426</v>
      </c>
      <c r="X162" s="36">
        <f t="shared" si="27"/>
        <v>7044861</v>
      </c>
      <c r="Y162" s="36">
        <f t="shared" si="26"/>
        <v>7270906</v>
      </c>
      <c r="Z162" s="36">
        <f t="shared" si="26"/>
        <v>3035920</v>
      </c>
      <c r="AA162" s="37">
        <f t="shared" si="19"/>
        <v>1.0320865095847882</v>
      </c>
      <c r="AB162" s="37">
        <f t="shared" si="20"/>
        <v>0.43094107889424643</v>
      </c>
      <c r="AC162" s="36">
        <v>984719</v>
      </c>
      <c r="AD162" s="48">
        <v>734790</v>
      </c>
      <c r="AE162" s="48">
        <v>136143</v>
      </c>
      <c r="AF162" s="37">
        <f t="shared" si="22"/>
        <v>0.74619256864140937</v>
      </c>
      <c r="AG162" s="37">
        <f t="shared" si="23"/>
        <v>0.13825568512438574</v>
      </c>
      <c r="AH162" s="39"/>
      <c r="AI162" s="39"/>
      <c r="AJ162" s="39"/>
      <c r="AK162" s="38"/>
      <c r="AL162" s="38"/>
      <c r="AM162" s="39"/>
      <c r="AN162" s="39"/>
      <c r="AO162" s="37"/>
      <c r="AP162" s="37"/>
      <c r="AQ162" s="37"/>
      <c r="AR162" s="37"/>
      <c r="AS162" s="37"/>
      <c r="AT162" s="37"/>
      <c r="AU162" s="38"/>
      <c r="AV162" s="38"/>
      <c r="AW162" s="30"/>
      <c r="AX162" s="33"/>
      <c r="AY162" s="33"/>
      <c r="AZ162" s="31"/>
      <c r="BA162" s="31"/>
      <c r="BB162" s="33"/>
      <c r="BC162" s="33"/>
      <c r="BD162" s="33"/>
      <c r="BE162" s="31"/>
      <c r="BF162" s="31"/>
      <c r="BG162" s="30"/>
      <c r="BH162" s="33"/>
      <c r="BI162" s="33"/>
      <c r="BJ162" s="31"/>
      <c r="BK162" s="31"/>
      <c r="BL162" s="30"/>
      <c r="BM162" s="32"/>
      <c r="BN162" s="32"/>
      <c r="BO162" s="31"/>
      <c r="BP162" s="31"/>
      <c r="BQ162" s="30"/>
      <c r="BR162" s="30"/>
      <c r="BS162" s="30"/>
      <c r="BT162" s="30"/>
      <c r="BU162" s="30"/>
      <c r="BV162" s="31"/>
      <c r="BW162" s="31"/>
      <c r="BX162" s="30"/>
      <c r="BY162" s="49"/>
      <c r="BZ162" s="50"/>
      <c r="CA162" s="31"/>
      <c r="CB162" s="31"/>
      <c r="CC162" s="31"/>
      <c r="CD162" s="31"/>
      <c r="CE162" s="49"/>
      <c r="CF162" s="49"/>
      <c r="CG162" s="30"/>
      <c r="CH162" s="30"/>
      <c r="CI162" s="30"/>
      <c r="CJ162" s="30"/>
    </row>
    <row r="163" spans="1:88" x14ac:dyDescent="0.25">
      <c r="A163" s="35">
        <v>44421</v>
      </c>
      <c r="B163" s="36">
        <v>112301</v>
      </c>
      <c r="C163" s="46">
        <v>144512</v>
      </c>
      <c r="D163" s="46">
        <v>129007</v>
      </c>
      <c r="E163" s="37">
        <f t="shared" si="0"/>
        <v>1.2868273657402873</v>
      </c>
      <c r="F163" s="37">
        <f t="shared" si="1"/>
        <v>1.148760919315055</v>
      </c>
      <c r="G163" s="36">
        <v>911631</v>
      </c>
      <c r="H163" s="46">
        <v>768414</v>
      </c>
      <c r="I163" s="46">
        <v>651907</v>
      </c>
      <c r="J163" s="38">
        <f t="shared" si="2"/>
        <v>0.84290025240475586</v>
      </c>
      <c r="K163" s="38">
        <f t="shared" si="3"/>
        <v>0.71509964009560889</v>
      </c>
      <c r="L163" s="36">
        <v>1976757</v>
      </c>
      <c r="M163" s="43">
        <f t="shared" si="15"/>
        <v>7948338</v>
      </c>
      <c r="N163" s="43">
        <f t="shared" si="16"/>
        <v>3227035</v>
      </c>
      <c r="O163" s="37">
        <f t="shared" si="4"/>
        <v>4.0208978645326665</v>
      </c>
      <c r="P163" s="37">
        <f t="shared" si="5"/>
        <v>1.6324894764505704</v>
      </c>
      <c r="Q163" s="36">
        <v>8941211</v>
      </c>
      <c r="R163" s="48">
        <v>8861264</v>
      </c>
      <c r="S163" s="48">
        <v>4007949</v>
      </c>
      <c r="T163" s="37">
        <f t="shared" si="8"/>
        <v>0.9910585937408255</v>
      </c>
      <c r="U163" s="37">
        <f t="shared" si="9"/>
        <v>0.44825572285454396</v>
      </c>
      <c r="V163" s="36">
        <f t="shared" si="17"/>
        <v>89707</v>
      </c>
      <c r="W163" s="36">
        <f t="shared" si="17"/>
        <v>187170</v>
      </c>
      <c r="X163" s="36">
        <f t="shared" si="27"/>
        <v>7044861</v>
      </c>
      <c r="Y163" s="36">
        <f t="shared" si="26"/>
        <v>7350823</v>
      </c>
      <c r="Z163" s="36">
        <f t="shared" si="26"/>
        <v>3178051</v>
      </c>
      <c r="AA163" s="37">
        <f t="shared" si="19"/>
        <v>1.0434305233275716</v>
      </c>
      <c r="AB163" s="37">
        <f t="shared" si="20"/>
        <v>0.45111621080955322</v>
      </c>
      <c r="AC163" s="36">
        <v>984719</v>
      </c>
      <c r="AD163" s="48">
        <v>742027</v>
      </c>
      <c r="AE163" s="48">
        <v>177991</v>
      </c>
      <c r="AF163" s="37">
        <f t="shared" si="22"/>
        <v>0.75354187336691991</v>
      </c>
      <c r="AG163" s="37">
        <f t="shared" si="23"/>
        <v>0.18075308793676165</v>
      </c>
      <c r="AH163" s="39"/>
      <c r="AI163" s="39"/>
      <c r="AJ163" s="39"/>
      <c r="AK163" s="38"/>
      <c r="AL163" s="38"/>
      <c r="AM163" s="39"/>
      <c r="AN163" s="39"/>
      <c r="AO163" s="37"/>
      <c r="AP163" s="37"/>
      <c r="AQ163" s="37"/>
      <c r="AR163" s="37"/>
      <c r="AS163" s="37"/>
      <c r="AT163" s="37"/>
      <c r="AU163" s="38"/>
      <c r="AV163" s="38"/>
      <c r="AW163" s="30"/>
      <c r="AX163" s="33"/>
      <c r="AY163" s="33"/>
      <c r="AZ163" s="31"/>
      <c r="BA163" s="31"/>
      <c r="BB163" s="33"/>
      <c r="BC163" s="33"/>
      <c r="BD163" s="33"/>
      <c r="BE163" s="31"/>
      <c r="BF163" s="31"/>
      <c r="BG163" s="30"/>
      <c r="BH163" s="33"/>
      <c r="BI163" s="33"/>
      <c r="BJ163" s="31"/>
      <c r="BK163" s="31"/>
      <c r="BL163" s="30"/>
      <c r="BM163" s="32"/>
      <c r="BN163" s="32"/>
      <c r="BO163" s="31"/>
      <c r="BP163" s="31"/>
      <c r="BQ163" s="30"/>
      <c r="BR163" s="30"/>
      <c r="BS163" s="30"/>
      <c r="BT163" s="30"/>
      <c r="BU163" s="30"/>
      <c r="BV163" s="31"/>
      <c r="BW163" s="31"/>
      <c r="BX163" s="30"/>
      <c r="BY163" s="49"/>
      <c r="BZ163" s="50"/>
      <c r="CA163" s="31"/>
      <c r="CB163" s="31"/>
      <c r="CC163" s="31"/>
      <c r="CD163" s="31"/>
      <c r="CE163" s="49"/>
      <c r="CF163" s="49"/>
      <c r="CG163" s="30"/>
      <c r="CH163" s="30"/>
      <c r="CI163" s="30"/>
      <c r="CJ163" s="30"/>
    </row>
    <row r="164" spans="1:88" x14ac:dyDescent="0.25">
      <c r="A164" s="35">
        <v>44422</v>
      </c>
      <c r="B164" s="36">
        <v>112301</v>
      </c>
      <c r="C164" s="46">
        <v>144815</v>
      </c>
      <c r="D164" s="46">
        <v>129662</v>
      </c>
      <c r="E164" s="37">
        <f t="shared" si="0"/>
        <v>1.2895254717233151</v>
      </c>
      <c r="F164" s="37">
        <f t="shared" si="1"/>
        <v>1.1545934586513031</v>
      </c>
      <c r="G164" s="36">
        <v>911631</v>
      </c>
      <c r="H164" s="46">
        <v>770875</v>
      </c>
      <c r="I164" s="46">
        <v>654642</v>
      </c>
      <c r="J164" s="38">
        <f t="shared" si="2"/>
        <v>0.8455998095720747</v>
      </c>
      <c r="K164" s="38">
        <f t="shared" si="3"/>
        <v>0.71809975746765964</v>
      </c>
      <c r="L164" s="36">
        <v>1976757</v>
      </c>
      <c r="M164" s="43">
        <f t="shared" si="15"/>
        <v>8036003</v>
      </c>
      <c r="N164" s="43">
        <f t="shared" si="16"/>
        <v>3397014</v>
      </c>
      <c r="O164" s="37">
        <f t="shared" si="4"/>
        <v>4.0652457535245858</v>
      </c>
      <c r="P164" s="37">
        <f t="shared" si="5"/>
        <v>1.7184782955112843</v>
      </c>
      <c r="Q164" s="36">
        <v>8941211</v>
      </c>
      <c r="R164" s="48">
        <v>8951693</v>
      </c>
      <c r="S164" s="48">
        <v>4181318</v>
      </c>
      <c r="T164" s="37">
        <f t="shared" si="8"/>
        <v>1.0011723244200366</v>
      </c>
      <c r="U164" s="37">
        <f t="shared" si="9"/>
        <v>0.46764560192126098</v>
      </c>
      <c r="V164" s="36">
        <f t="shared" si="17"/>
        <v>90429</v>
      </c>
      <c r="W164" s="36">
        <f t="shared" si="17"/>
        <v>173369</v>
      </c>
      <c r="X164" s="36">
        <f t="shared" si="27"/>
        <v>7044861</v>
      </c>
      <c r="Y164" s="36">
        <f t="shared" si="26"/>
        <v>7431863</v>
      </c>
      <c r="Z164" s="36">
        <f t="shared" si="26"/>
        <v>3307968</v>
      </c>
      <c r="AA164" s="37">
        <f t="shared" si="19"/>
        <v>1.054933944048009</v>
      </c>
      <c r="AB164" s="37">
        <f t="shared" si="20"/>
        <v>0.46955759666514357</v>
      </c>
      <c r="AC164" s="36">
        <v>984719</v>
      </c>
      <c r="AD164" s="48">
        <v>748955</v>
      </c>
      <c r="AE164" s="48">
        <v>218708</v>
      </c>
      <c r="AF164" s="37">
        <f t="shared" si="22"/>
        <v>0.76057738298946198</v>
      </c>
      <c r="AG164" s="37">
        <f t="shared" si="23"/>
        <v>0.22210193974118506</v>
      </c>
      <c r="AH164" s="39"/>
      <c r="AI164" s="39"/>
      <c r="AJ164" s="39"/>
      <c r="AK164" s="38"/>
      <c r="AL164" s="38"/>
      <c r="AM164" s="39"/>
      <c r="AN164" s="39"/>
      <c r="AO164" s="37"/>
      <c r="AP164" s="37"/>
      <c r="AQ164" s="37"/>
      <c r="AR164" s="37"/>
      <c r="AS164" s="37"/>
      <c r="AT164" s="37"/>
      <c r="AU164" s="38"/>
      <c r="AV164" s="38"/>
      <c r="AW164" s="30"/>
      <c r="AX164" s="33"/>
      <c r="AY164" s="33"/>
      <c r="AZ164" s="31"/>
      <c r="BA164" s="31"/>
      <c r="BB164" s="33"/>
      <c r="BC164" s="33"/>
      <c r="BD164" s="33"/>
      <c r="BE164" s="31"/>
      <c r="BF164" s="31"/>
      <c r="BG164" s="30"/>
      <c r="BH164" s="33"/>
      <c r="BI164" s="33"/>
      <c r="BJ164" s="31"/>
      <c r="BK164" s="31"/>
      <c r="BL164" s="30"/>
      <c r="BM164" s="32"/>
      <c r="BN164" s="32"/>
      <c r="BO164" s="31"/>
      <c r="BP164" s="31"/>
      <c r="BQ164" s="30"/>
      <c r="BR164" s="30"/>
      <c r="BS164" s="30"/>
      <c r="BT164" s="30"/>
      <c r="BU164" s="30"/>
      <c r="BV164" s="31"/>
      <c r="BW164" s="31"/>
      <c r="BX164" s="30"/>
      <c r="BY164" s="49"/>
      <c r="BZ164" s="50"/>
      <c r="CA164" s="31"/>
      <c r="CB164" s="31"/>
      <c r="CC164" s="31"/>
      <c r="CD164" s="31"/>
      <c r="CE164" s="49"/>
      <c r="CF164" s="49"/>
      <c r="CG164" s="30"/>
      <c r="CH164" s="30"/>
      <c r="CI164" s="30"/>
      <c r="CJ164" s="30"/>
    </row>
    <row r="165" spans="1:88" x14ac:dyDescent="0.25">
      <c r="A165" s="35">
        <v>44423</v>
      </c>
      <c r="B165" s="36">
        <v>112301</v>
      </c>
      <c r="C165" s="46">
        <v>144930</v>
      </c>
      <c r="D165" s="46">
        <v>129959</v>
      </c>
      <c r="E165" s="37">
        <f t="shared" si="0"/>
        <v>1.2905495053472364</v>
      </c>
      <c r="F165" s="37">
        <f t="shared" si="1"/>
        <v>1.1572381367930828</v>
      </c>
      <c r="G165" s="36">
        <v>911631</v>
      </c>
      <c r="H165" s="46">
        <v>771878</v>
      </c>
      <c r="I165" s="46">
        <v>655827</v>
      </c>
      <c r="J165" s="38">
        <f t="shared" si="2"/>
        <v>0.84670003543100225</v>
      </c>
      <c r="K165" s="38">
        <f t="shared" si="3"/>
        <v>0.7193996255063726</v>
      </c>
      <c r="L165" s="36">
        <v>1976757</v>
      </c>
      <c r="M165" s="43">
        <f t="shared" si="15"/>
        <v>8100243</v>
      </c>
      <c r="N165" s="43">
        <f t="shared" si="16"/>
        <v>3474465</v>
      </c>
      <c r="O165" s="37">
        <f t="shared" si="4"/>
        <v>4.0977434252161498</v>
      </c>
      <c r="P165" s="37">
        <f t="shared" si="5"/>
        <v>1.7576591356448972</v>
      </c>
      <c r="Q165" s="36">
        <v>8941211</v>
      </c>
      <c r="R165" s="48">
        <v>9017051</v>
      </c>
      <c r="S165" s="48">
        <v>4260251</v>
      </c>
      <c r="T165" s="37">
        <f t="shared" si="8"/>
        <v>1.0084820725067332</v>
      </c>
      <c r="U165" s="37">
        <f t="shared" si="9"/>
        <v>0.47647360072366035</v>
      </c>
      <c r="V165" s="36">
        <f t="shared" si="17"/>
        <v>65358</v>
      </c>
      <c r="W165" s="36">
        <f t="shared" si="17"/>
        <v>78933</v>
      </c>
      <c r="X165" s="36">
        <f t="shared" si="27"/>
        <v>7044861</v>
      </c>
      <c r="Y165" s="36">
        <f t="shared" si="26"/>
        <v>7494173</v>
      </c>
      <c r="Z165" s="36">
        <f t="shared" si="26"/>
        <v>3370268</v>
      </c>
      <c r="AA165" s="37">
        <f t="shared" si="19"/>
        <v>1.0637786891749887</v>
      </c>
      <c r="AB165" s="37">
        <f t="shared" si="20"/>
        <v>0.47840092231770082</v>
      </c>
      <c r="AC165" s="36">
        <v>984719</v>
      </c>
      <c r="AD165" s="48">
        <v>751000</v>
      </c>
      <c r="AE165" s="48">
        <v>234156</v>
      </c>
      <c r="AF165" s="37">
        <f t="shared" si="22"/>
        <v>0.76265411757059631</v>
      </c>
      <c r="AG165" s="37">
        <f t="shared" si="23"/>
        <v>0.23778966385334294</v>
      </c>
      <c r="AH165" s="39"/>
      <c r="AI165" s="39"/>
      <c r="AJ165" s="39"/>
      <c r="AK165" s="38"/>
      <c r="AL165" s="38"/>
      <c r="AM165" s="39"/>
      <c r="AN165" s="39"/>
      <c r="AO165" s="37"/>
      <c r="AP165" s="37"/>
      <c r="AQ165" s="37"/>
      <c r="AR165" s="37"/>
      <c r="AS165" s="37"/>
      <c r="AT165" s="37"/>
      <c r="AU165" s="38"/>
      <c r="AV165" s="38"/>
      <c r="AW165" s="30"/>
      <c r="AX165" s="33"/>
      <c r="AY165" s="33"/>
      <c r="AZ165" s="31"/>
      <c r="BA165" s="31"/>
      <c r="BB165" s="33"/>
      <c r="BC165" s="33"/>
      <c r="BD165" s="33"/>
      <c r="BE165" s="31"/>
      <c r="BF165" s="31"/>
      <c r="BG165" s="30"/>
      <c r="BH165" s="33"/>
      <c r="BI165" s="33"/>
      <c r="BJ165" s="31"/>
      <c r="BK165" s="31"/>
      <c r="BL165" s="30"/>
      <c r="BM165" s="32"/>
      <c r="BN165" s="32"/>
      <c r="BO165" s="31"/>
      <c r="BP165" s="31"/>
      <c r="BQ165" s="30"/>
      <c r="BR165" s="30"/>
      <c r="BS165" s="30"/>
      <c r="BT165" s="30"/>
      <c r="BU165" s="30"/>
      <c r="BV165" s="31"/>
      <c r="BW165" s="31"/>
      <c r="BX165" s="30"/>
      <c r="BY165" s="49"/>
      <c r="BZ165" s="50"/>
      <c r="CA165" s="31"/>
      <c r="CB165" s="31"/>
      <c r="CC165" s="31"/>
      <c r="CD165" s="31"/>
      <c r="CE165" s="49"/>
      <c r="CF165" s="49"/>
      <c r="CG165" s="30"/>
      <c r="CH165" s="30"/>
      <c r="CI165" s="30"/>
      <c r="CJ165" s="30"/>
    </row>
    <row r="166" spans="1:88" x14ac:dyDescent="0.25">
      <c r="A166" s="35">
        <v>44424</v>
      </c>
      <c r="B166" s="36">
        <v>112301</v>
      </c>
      <c r="C166" s="46">
        <v>145012</v>
      </c>
      <c r="D166" s="46">
        <v>130106</v>
      </c>
      <c r="E166" s="37">
        <f t="shared" si="0"/>
        <v>1.2912796858442934</v>
      </c>
      <c r="F166" s="37">
        <f t="shared" si="1"/>
        <v>1.1585471189036607</v>
      </c>
      <c r="G166" s="36">
        <v>911631</v>
      </c>
      <c r="H166" s="46">
        <v>772972</v>
      </c>
      <c r="I166" s="46">
        <v>656556</v>
      </c>
      <c r="J166" s="38">
        <f t="shared" si="2"/>
        <v>0.84790008237982251</v>
      </c>
      <c r="K166" s="38">
        <f t="shared" si="3"/>
        <v>0.72019929116056824</v>
      </c>
      <c r="L166" s="36">
        <v>1976757</v>
      </c>
      <c r="M166" s="43">
        <f t="shared" si="15"/>
        <v>8151366</v>
      </c>
      <c r="N166" s="43">
        <f t="shared" si="16"/>
        <v>3523733</v>
      </c>
      <c r="O166" s="37">
        <f t="shared" si="4"/>
        <v>4.1236054810985872</v>
      </c>
      <c r="P166" s="37">
        <f t="shared" si="5"/>
        <v>1.782582785845706</v>
      </c>
      <c r="Q166" s="36">
        <v>8941211</v>
      </c>
      <c r="R166" s="48">
        <v>9069350</v>
      </c>
      <c r="S166" s="48">
        <v>4310395</v>
      </c>
      <c r="T166" s="37">
        <f t="shared" si="8"/>
        <v>1.0143312801811746</v>
      </c>
      <c r="U166" s="37">
        <f t="shared" si="9"/>
        <v>0.48208178959203624</v>
      </c>
      <c r="V166" s="36">
        <f t="shared" si="17"/>
        <v>52299</v>
      </c>
      <c r="W166" s="36">
        <f t="shared" si="17"/>
        <v>50144</v>
      </c>
      <c r="X166" s="36">
        <f t="shared" si="27"/>
        <v>7044861</v>
      </c>
      <c r="Y166" s="36">
        <f t="shared" si="26"/>
        <v>7543837</v>
      </c>
      <c r="Z166" s="36">
        <f t="shared" si="26"/>
        <v>3409626</v>
      </c>
      <c r="AA166" s="37">
        <f t="shared" si="19"/>
        <v>1.0708283669471974</v>
      </c>
      <c r="AB166" s="37">
        <f t="shared" si="20"/>
        <v>0.48398768975001777</v>
      </c>
      <c r="AC166" s="36">
        <v>984719</v>
      </c>
      <c r="AD166" s="48">
        <v>752541</v>
      </c>
      <c r="AE166" s="48">
        <v>244213</v>
      </c>
      <c r="AF166" s="37">
        <f t="shared" si="22"/>
        <v>0.76421903101290822</v>
      </c>
      <c r="AG166" s="37">
        <f t="shared" si="23"/>
        <v>0.2480027297127404</v>
      </c>
      <c r="AH166" s="39"/>
      <c r="AI166" s="39"/>
      <c r="AJ166" s="39"/>
      <c r="AK166" s="38"/>
      <c r="AL166" s="38"/>
      <c r="AM166" s="39"/>
      <c r="AN166" s="39"/>
      <c r="AO166" s="37"/>
      <c r="AP166" s="37"/>
      <c r="AQ166" s="37"/>
      <c r="AR166" s="37"/>
      <c r="AS166" s="37"/>
      <c r="AT166" s="37"/>
      <c r="AU166" s="38"/>
      <c r="AV166" s="38"/>
      <c r="AW166" s="30"/>
      <c r="AX166" s="33"/>
      <c r="AY166" s="33"/>
      <c r="AZ166" s="31"/>
      <c r="BA166" s="31"/>
      <c r="BB166" s="33"/>
      <c r="BC166" s="33"/>
      <c r="BD166" s="33"/>
      <c r="BE166" s="31"/>
      <c r="BF166" s="31"/>
      <c r="BG166" s="30"/>
      <c r="BH166" s="33"/>
      <c r="BI166" s="33"/>
      <c r="BJ166" s="31"/>
      <c r="BK166" s="31"/>
      <c r="BL166" s="30"/>
      <c r="BM166" s="32"/>
      <c r="BN166" s="32"/>
      <c r="BO166" s="31"/>
      <c r="BP166" s="31"/>
      <c r="BQ166" s="30"/>
      <c r="BR166" s="30"/>
      <c r="BS166" s="30"/>
      <c r="BT166" s="30"/>
      <c r="BU166" s="30"/>
      <c r="BV166" s="31"/>
      <c r="BW166" s="31"/>
      <c r="BX166" s="30"/>
      <c r="BY166" s="49"/>
      <c r="BZ166" s="50"/>
      <c r="CA166" s="31"/>
      <c r="CB166" s="31"/>
      <c r="CC166" s="31"/>
      <c r="CD166" s="31"/>
      <c r="CE166" s="49"/>
      <c r="CF166" s="49"/>
      <c r="CG166" s="30"/>
      <c r="CH166" s="30"/>
      <c r="CI166" s="30"/>
      <c r="CJ166" s="30"/>
    </row>
    <row r="167" spans="1:88" x14ac:dyDescent="0.25">
      <c r="A167" s="35">
        <v>44425</v>
      </c>
      <c r="B167" s="36">
        <v>112301</v>
      </c>
      <c r="C167" s="46">
        <v>145377</v>
      </c>
      <c r="D167" s="46">
        <v>130598</v>
      </c>
      <c r="E167" s="37">
        <f t="shared" si="0"/>
        <v>1.294529879520218</v>
      </c>
      <c r="F167" s="37">
        <f t="shared" si="1"/>
        <v>1.1629282018860028</v>
      </c>
      <c r="G167" s="36">
        <v>911631</v>
      </c>
      <c r="H167" s="46">
        <v>774339</v>
      </c>
      <c r="I167" s="46">
        <v>658653</v>
      </c>
      <c r="J167" s="38">
        <f t="shared" si="2"/>
        <v>0.84939959259832098</v>
      </c>
      <c r="K167" s="38">
        <f t="shared" si="3"/>
        <v>0.72249956396831616</v>
      </c>
      <c r="L167" s="36">
        <v>1976757</v>
      </c>
      <c r="M167" s="43">
        <f t="shared" si="15"/>
        <v>8231512</v>
      </c>
      <c r="N167" s="43">
        <f t="shared" si="16"/>
        <v>3645545</v>
      </c>
      <c r="O167" s="37">
        <f t="shared" si="4"/>
        <v>4.1641496653356986</v>
      </c>
      <c r="P167" s="37">
        <f t="shared" si="5"/>
        <v>1.8442049275657049</v>
      </c>
      <c r="Q167" s="36">
        <v>8941211</v>
      </c>
      <c r="R167" s="48">
        <v>9151228</v>
      </c>
      <c r="S167" s="48">
        <v>4434796</v>
      </c>
      <c r="T167" s="37">
        <f t="shared" si="8"/>
        <v>1.0234886527115845</v>
      </c>
      <c r="U167" s="37">
        <f t="shared" si="9"/>
        <v>0.49599500559823495</v>
      </c>
      <c r="V167" s="36">
        <f t="shared" si="17"/>
        <v>81878</v>
      </c>
      <c r="W167" s="36">
        <f t="shared" si="17"/>
        <v>124401</v>
      </c>
      <c r="X167" s="36">
        <f t="shared" si="27"/>
        <v>7044861</v>
      </c>
      <c r="Y167" s="36">
        <f t="shared" si="26"/>
        <v>7620385</v>
      </c>
      <c r="Z167" s="36">
        <f t="shared" si="26"/>
        <v>3503040</v>
      </c>
      <c r="AA167" s="37">
        <f t="shared" si="19"/>
        <v>1.08169415975702</v>
      </c>
      <c r="AB167" s="37">
        <f t="shared" si="20"/>
        <v>0.4972475681209324</v>
      </c>
      <c r="AC167" s="36">
        <v>984719</v>
      </c>
      <c r="AD167" s="48">
        <v>756504</v>
      </c>
      <c r="AE167" s="48">
        <v>273103</v>
      </c>
      <c r="AF167" s="37">
        <f t="shared" si="22"/>
        <v>0.76824352937233875</v>
      </c>
      <c r="AG167" s="37">
        <f t="shared" si="23"/>
        <v>0.27734104856309261</v>
      </c>
      <c r="AH167" s="39"/>
      <c r="AI167" s="39"/>
      <c r="AJ167" s="39"/>
      <c r="AK167" s="38"/>
      <c r="AL167" s="38"/>
      <c r="AM167" s="39"/>
      <c r="AN167" s="39"/>
      <c r="AO167" s="37"/>
      <c r="AP167" s="37"/>
      <c r="AQ167" s="37"/>
      <c r="AR167" s="37"/>
      <c r="AS167" s="37"/>
      <c r="AT167" s="37"/>
      <c r="AU167" s="38"/>
      <c r="AV167" s="38"/>
      <c r="AW167" s="30"/>
      <c r="AX167" s="33"/>
      <c r="AY167" s="33"/>
      <c r="AZ167" s="31"/>
      <c r="BA167" s="31"/>
      <c r="BB167" s="33"/>
      <c r="BC167" s="33"/>
      <c r="BD167" s="33"/>
      <c r="BE167" s="31"/>
      <c r="BF167" s="31"/>
      <c r="BG167" s="30"/>
      <c r="BH167" s="33"/>
      <c r="BI167" s="33"/>
      <c r="BJ167" s="31"/>
      <c r="BK167" s="31"/>
      <c r="BL167" s="30"/>
      <c r="BM167" s="32"/>
      <c r="BN167" s="32"/>
      <c r="BO167" s="31"/>
      <c r="BP167" s="31"/>
      <c r="BQ167" s="30"/>
      <c r="BR167" s="30"/>
      <c r="BS167" s="30"/>
      <c r="BT167" s="30"/>
      <c r="BU167" s="30"/>
      <c r="BV167" s="31"/>
      <c r="BW167" s="31"/>
      <c r="BX167" s="30"/>
      <c r="BY167" s="49"/>
      <c r="BZ167" s="50"/>
      <c r="CA167" s="31"/>
      <c r="CB167" s="31"/>
      <c r="CC167" s="31"/>
      <c r="CD167" s="31"/>
      <c r="CE167" s="49"/>
      <c r="CF167" s="49"/>
      <c r="CG167" s="30"/>
      <c r="CH167" s="30"/>
      <c r="CI167" s="30"/>
      <c r="CJ167" s="30"/>
    </row>
    <row r="168" spans="1:88" x14ac:dyDescent="0.25">
      <c r="A168" s="35">
        <v>44426</v>
      </c>
      <c r="B168" s="36">
        <v>112301</v>
      </c>
      <c r="C168" s="46">
        <v>145437</v>
      </c>
      <c r="D168" s="46">
        <v>130664</v>
      </c>
      <c r="E168" s="37">
        <f t="shared" si="0"/>
        <v>1.2950641579326987</v>
      </c>
      <c r="F168" s="37">
        <f t="shared" si="1"/>
        <v>1.1635159081397317</v>
      </c>
      <c r="G168" s="36">
        <v>911631</v>
      </c>
      <c r="H168" s="46">
        <v>774795</v>
      </c>
      <c r="I168" s="46">
        <v>658927</v>
      </c>
      <c r="J168" s="38">
        <f t="shared" si="2"/>
        <v>0.84989979498283841</v>
      </c>
      <c r="K168" s="38">
        <f t="shared" si="3"/>
        <v>0.72280012417304806</v>
      </c>
      <c r="L168" s="36">
        <v>1976757</v>
      </c>
      <c r="M168" s="43">
        <f t="shared" si="15"/>
        <v>8270704</v>
      </c>
      <c r="N168" s="43">
        <f t="shared" si="16"/>
        <v>3659507</v>
      </c>
      <c r="O168" s="37">
        <f t="shared" si="4"/>
        <v>4.1839760779903648</v>
      </c>
      <c r="P168" s="37">
        <f t="shared" si="5"/>
        <v>1.8512680111920685</v>
      </c>
      <c r="Q168" s="36">
        <v>8941211</v>
      </c>
      <c r="R168" s="48">
        <v>9190936</v>
      </c>
      <c r="S168" s="48">
        <v>4449098</v>
      </c>
      <c r="T168" s="37">
        <f t="shared" si="8"/>
        <v>1.0279296618768978</v>
      </c>
      <c r="U168" s="37">
        <f t="shared" si="9"/>
        <v>0.49759456521046197</v>
      </c>
      <c r="V168" s="36">
        <f t="shared" si="17"/>
        <v>39708</v>
      </c>
      <c r="W168" s="36">
        <f t="shared" si="17"/>
        <v>14302</v>
      </c>
      <c r="X168" s="36">
        <f t="shared" si="27"/>
        <v>7044861</v>
      </c>
      <c r="Y168" s="36">
        <f t="shared" ref="Y168:Z183" si="28">R168-H168-AD168</f>
        <v>7658754</v>
      </c>
      <c r="Z168" s="36">
        <f t="shared" si="28"/>
        <v>3514253</v>
      </c>
      <c r="AA168" s="37">
        <f t="shared" si="19"/>
        <v>1.0871405411689457</v>
      </c>
      <c r="AB168" s="37">
        <f t="shared" si="20"/>
        <v>0.49883922479095044</v>
      </c>
      <c r="AC168" s="36">
        <v>984719</v>
      </c>
      <c r="AD168" s="48">
        <v>757387</v>
      </c>
      <c r="AE168" s="48">
        <v>275918</v>
      </c>
      <c r="AF168" s="37">
        <f t="shared" si="22"/>
        <v>0.76914023188341041</v>
      </c>
      <c r="AG168" s="37">
        <f t="shared" si="23"/>
        <v>0.2801997321063166</v>
      </c>
      <c r="AH168" s="39"/>
      <c r="AI168" s="39"/>
      <c r="AJ168" s="39"/>
      <c r="AK168" s="38"/>
      <c r="AL168" s="38"/>
      <c r="AM168" s="39"/>
      <c r="AN168" s="39"/>
      <c r="AO168" s="37"/>
      <c r="AP168" s="37"/>
      <c r="AQ168" s="37"/>
      <c r="AR168" s="37"/>
      <c r="AS168" s="37"/>
      <c r="AT168" s="37"/>
      <c r="AU168" s="38"/>
      <c r="AV168" s="38"/>
      <c r="AW168" s="30"/>
      <c r="AX168" s="33"/>
      <c r="AY168" s="33"/>
      <c r="AZ168" s="31"/>
      <c r="BA168" s="31"/>
      <c r="BB168" s="33"/>
      <c r="BC168" s="33"/>
      <c r="BD168" s="33"/>
      <c r="BE168" s="31"/>
      <c r="BF168" s="31"/>
      <c r="BG168" s="30"/>
      <c r="BH168" s="33"/>
      <c r="BI168" s="33"/>
      <c r="BJ168" s="31"/>
      <c r="BK168" s="31"/>
      <c r="BL168" s="30"/>
      <c r="BM168" s="32"/>
      <c r="BN168" s="32"/>
      <c r="BO168" s="31"/>
      <c r="BP168" s="31"/>
      <c r="BQ168" s="30"/>
      <c r="BR168" s="30"/>
      <c r="BS168" s="30"/>
      <c r="BT168" s="30"/>
      <c r="BU168" s="30"/>
      <c r="BV168" s="31"/>
      <c r="BW168" s="31"/>
      <c r="BX168" s="30"/>
      <c r="BY168" s="49"/>
      <c r="BZ168" s="50"/>
      <c r="CA168" s="31"/>
      <c r="CB168" s="31"/>
      <c r="CC168" s="31"/>
      <c r="CD168" s="31"/>
      <c r="CE168" s="49"/>
      <c r="CF168" s="49"/>
      <c r="CG168" s="30"/>
      <c r="CH168" s="30"/>
      <c r="CI168" s="30"/>
      <c r="CJ168" s="30"/>
    </row>
    <row r="169" spans="1:88" x14ac:dyDescent="0.25">
      <c r="A169" s="35">
        <v>44427</v>
      </c>
      <c r="B169" s="36">
        <v>112301</v>
      </c>
      <c r="C169" s="46">
        <v>145760</v>
      </c>
      <c r="D169" s="46">
        <v>131099</v>
      </c>
      <c r="E169" s="37">
        <f t="shared" si="0"/>
        <v>1.2979403567198868</v>
      </c>
      <c r="F169" s="37">
        <f t="shared" si="1"/>
        <v>1.1673894266302169</v>
      </c>
      <c r="G169" s="36">
        <v>911631</v>
      </c>
      <c r="H169" s="46">
        <v>776527</v>
      </c>
      <c r="I169" s="46">
        <v>660659</v>
      </c>
      <c r="J169" s="38">
        <f t="shared" si="2"/>
        <v>0.85179968649596161</v>
      </c>
      <c r="K169" s="38">
        <f t="shared" si="3"/>
        <v>0.72470001568617126</v>
      </c>
      <c r="L169" s="36">
        <v>1976757</v>
      </c>
      <c r="M169" s="43">
        <f t="shared" si="15"/>
        <v>8318021</v>
      </c>
      <c r="N169" s="43">
        <f t="shared" si="16"/>
        <v>3769857</v>
      </c>
      <c r="O169" s="37">
        <f t="shared" si="4"/>
        <v>4.2079127581184741</v>
      </c>
      <c r="P169" s="37">
        <f t="shared" si="5"/>
        <v>1.90709176696984</v>
      </c>
      <c r="Q169" s="36">
        <v>8941211</v>
      </c>
      <c r="R169" s="48">
        <v>9240308</v>
      </c>
      <c r="S169" s="48">
        <v>4561615</v>
      </c>
      <c r="T169" s="37">
        <f t="shared" si="8"/>
        <v>1.0334515089734488</v>
      </c>
      <c r="U169" s="37">
        <f t="shared" si="9"/>
        <v>0.51017865477058977</v>
      </c>
      <c r="V169" s="36">
        <f t="shared" si="17"/>
        <v>49372</v>
      </c>
      <c r="W169" s="36">
        <f t="shared" si="17"/>
        <v>112517</v>
      </c>
      <c r="X169" s="36">
        <f t="shared" si="27"/>
        <v>7044861</v>
      </c>
      <c r="Y169" s="36">
        <f t="shared" si="28"/>
        <v>7701823</v>
      </c>
      <c r="Z169" s="36">
        <f t="shared" si="28"/>
        <v>3599711</v>
      </c>
      <c r="AA169" s="37">
        <f t="shared" si="19"/>
        <v>1.0932540755594753</v>
      </c>
      <c r="AB169" s="37">
        <f t="shared" si="20"/>
        <v>0.51096976931127525</v>
      </c>
      <c r="AC169" s="36">
        <v>984719</v>
      </c>
      <c r="AD169" s="48">
        <v>761958</v>
      </c>
      <c r="AE169" s="48">
        <v>301245</v>
      </c>
      <c r="AF169" s="37">
        <f t="shared" si="22"/>
        <v>0.77378216526745192</v>
      </c>
      <c r="AG169" s="37">
        <f t="shared" si="23"/>
        <v>0.30591975985027203</v>
      </c>
      <c r="AH169" s="39"/>
      <c r="AI169" s="39"/>
      <c r="AJ169" s="39"/>
      <c r="AK169" s="38"/>
      <c r="AL169" s="38"/>
      <c r="AM169" s="39"/>
      <c r="AN169" s="39"/>
      <c r="AO169" s="37"/>
      <c r="AP169" s="37"/>
      <c r="AQ169" s="37"/>
      <c r="AR169" s="37"/>
      <c r="AS169" s="37"/>
      <c r="AT169" s="37"/>
      <c r="AU169" s="38"/>
      <c r="AV169" s="38"/>
      <c r="AW169" s="30"/>
      <c r="AX169" s="33"/>
      <c r="AY169" s="33"/>
      <c r="AZ169" s="31"/>
      <c r="BA169" s="31"/>
      <c r="BB169" s="33"/>
      <c r="BC169" s="33"/>
      <c r="BD169" s="33"/>
      <c r="BE169" s="31"/>
      <c r="BF169" s="31"/>
      <c r="BG169" s="30"/>
      <c r="BH169" s="33"/>
      <c r="BI169" s="33"/>
      <c r="BJ169" s="31"/>
      <c r="BK169" s="31"/>
      <c r="BL169" s="30"/>
      <c r="BM169" s="32"/>
      <c r="BN169" s="32"/>
      <c r="BO169" s="31"/>
      <c r="BP169" s="31"/>
      <c r="BQ169" s="30"/>
      <c r="BR169" s="30"/>
      <c r="BS169" s="30"/>
      <c r="BT169" s="30"/>
      <c r="BU169" s="30"/>
      <c r="BV169" s="31"/>
      <c r="BW169" s="31"/>
      <c r="BX169" s="30"/>
      <c r="BY169" s="49"/>
      <c r="BZ169" s="50"/>
      <c r="CA169" s="31"/>
      <c r="CB169" s="31"/>
      <c r="CC169" s="31"/>
      <c r="CD169" s="31"/>
      <c r="CE169" s="49"/>
      <c r="CF169" s="49"/>
      <c r="CG169" s="30"/>
      <c r="CH169" s="30"/>
      <c r="CI169" s="30"/>
      <c r="CJ169" s="30"/>
    </row>
    <row r="170" spans="1:88" x14ac:dyDescent="0.25">
      <c r="A170" s="35">
        <v>44428</v>
      </c>
      <c r="B170" s="36">
        <v>112301</v>
      </c>
      <c r="C170" s="46">
        <v>146009</v>
      </c>
      <c r="D170" s="46">
        <v>131541</v>
      </c>
      <c r="E170" s="37">
        <f t="shared" si="0"/>
        <v>1.3001576121316818</v>
      </c>
      <c r="F170" s="37">
        <f t="shared" si="1"/>
        <v>1.1713252776021585</v>
      </c>
      <c r="G170" s="36">
        <v>911631</v>
      </c>
      <c r="H170" s="46">
        <v>778077</v>
      </c>
      <c r="I170" s="46">
        <v>662573</v>
      </c>
      <c r="J170" s="38">
        <f t="shared" si="2"/>
        <v>0.85349993582929939</v>
      </c>
      <c r="K170" s="38">
        <f t="shared" si="3"/>
        <v>0.72679954937907987</v>
      </c>
      <c r="L170" s="36">
        <v>1976757</v>
      </c>
      <c r="M170" s="43">
        <f t="shared" si="15"/>
        <v>8360969</v>
      </c>
      <c r="N170" s="43">
        <f t="shared" si="16"/>
        <v>3885330</v>
      </c>
      <c r="O170" s="37">
        <f t="shared" si="4"/>
        <v>4.2296392525737865</v>
      </c>
      <c r="P170" s="37">
        <f t="shared" si="5"/>
        <v>1.9655071412419431</v>
      </c>
      <c r="Q170" s="36">
        <v>8941211</v>
      </c>
      <c r="R170" s="48">
        <v>9285055</v>
      </c>
      <c r="S170" s="48">
        <v>4679444</v>
      </c>
      <c r="T170" s="37">
        <f t="shared" si="8"/>
        <v>1.0384560883307641</v>
      </c>
      <c r="U170" s="37">
        <f t="shared" si="9"/>
        <v>0.52335684729954368</v>
      </c>
      <c r="V170" s="36">
        <f t="shared" si="17"/>
        <v>44747</v>
      </c>
      <c r="W170" s="36">
        <f t="shared" si="17"/>
        <v>117829</v>
      </c>
      <c r="X170" s="36">
        <f t="shared" si="27"/>
        <v>7044861</v>
      </c>
      <c r="Y170" s="36">
        <f t="shared" si="28"/>
        <v>7741075</v>
      </c>
      <c r="Z170" s="36">
        <f t="shared" si="28"/>
        <v>3685898</v>
      </c>
      <c r="AA170" s="37">
        <f t="shared" si="19"/>
        <v>1.0988257965629131</v>
      </c>
      <c r="AB170" s="37">
        <f t="shared" si="20"/>
        <v>0.52320379351700486</v>
      </c>
      <c r="AC170" s="36">
        <v>984719</v>
      </c>
      <c r="AD170" s="48">
        <v>765903</v>
      </c>
      <c r="AE170" s="48">
        <v>330973</v>
      </c>
      <c r="AF170" s="37">
        <f t="shared" si="22"/>
        <v>0.77778838430049591</v>
      </c>
      <c r="AG170" s="37">
        <f t="shared" si="23"/>
        <v>0.33610908289572966</v>
      </c>
      <c r="AH170" s="39"/>
      <c r="AI170" s="39"/>
      <c r="AJ170" s="39"/>
      <c r="AK170" s="38"/>
      <c r="AL170" s="38"/>
      <c r="AM170" s="39"/>
      <c r="AN170" s="39"/>
      <c r="AO170" s="37"/>
      <c r="AP170" s="37"/>
      <c r="AQ170" s="37"/>
      <c r="AR170" s="37"/>
      <c r="AS170" s="37"/>
      <c r="AT170" s="37"/>
      <c r="AU170" s="38"/>
      <c r="AV170" s="38"/>
      <c r="AW170" s="30"/>
      <c r="AX170" s="33"/>
      <c r="AY170" s="33"/>
      <c r="AZ170" s="31"/>
      <c r="BA170" s="31"/>
      <c r="BB170" s="33"/>
      <c r="BC170" s="33"/>
      <c r="BD170" s="33"/>
      <c r="BE170" s="31"/>
      <c r="BF170" s="31"/>
      <c r="BG170" s="30"/>
      <c r="BH170" s="33"/>
      <c r="BI170" s="33"/>
      <c r="BJ170" s="31"/>
      <c r="BK170" s="31"/>
      <c r="BL170" s="30"/>
      <c r="BM170" s="32"/>
      <c r="BN170" s="32"/>
      <c r="BO170" s="31"/>
      <c r="BP170" s="31"/>
      <c r="BQ170" s="30"/>
      <c r="BR170" s="30"/>
      <c r="BS170" s="30"/>
      <c r="BT170" s="30"/>
      <c r="BU170" s="30"/>
      <c r="BV170" s="31"/>
      <c r="BW170" s="31"/>
      <c r="BX170" s="30"/>
      <c r="BY170" s="49"/>
      <c r="BZ170" s="50"/>
      <c r="CA170" s="31"/>
      <c r="CB170" s="31"/>
      <c r="CC170" s="31"/>
      <c r="CD170" s="31"/>
      <c r="CE170" s="49"/>
      <c r="CF170" s="49"/>
      <c r="CG170" s="30"/>
      <c r="CH170" s="30"/>
      <c r="CI170" s="30"/>
      <c r="CJ170" s="30"/>
    </row>
    <row r="171" spans="1:88" x14ac:dyDescent="0.25">
      <c r="A171" s="35">
        <v>44429</v>
      </c>
      <c r="B171" s="36">
        <v>112301</v>
      </c>
      <c r="C171" s="46">
        <v>146276</v>
      </c>
      <c r="D171" s="46">
        <v>131945</v>
      </c>
      <c r="E171" s="37">
        <f t="shared" si="0"/>
        <v>1.3025351510672212</v>
      </c>
      <c r="F171" s="37">
        <f t="shared" si="1"/>
        <v>1.1749227522461956</v>
      </c>
      <c r="G171" s="36">
        <v>911631</v>
      </c>
      <c r="H171" s="46">
        <v>779171</v>
      </c>
      <c r="I171" s="46">
        <v>663758</v>
      </c>
      <c r="J171" s="38">
        <f t="shared" si="2"/>
        <v>0.85469998277811965</v>
      </c>
      <c r="K171" s="38">
        <f t="shared" si="3"/>
        <v>0.72809941741779294</v>
      </c>
      <c r="L171" s="36">
        <v>1976757</v>
      </c>
      <c r="M171" s="43">
        <f t="shared" si="15"/>
        <v>8393744</v>
      </c>
      <c r="N171" s="43">
        <f t="shared" si="16"/>
        <v>3967204</v>
      </c>
      <c r="O171" s="37">
        <f t="shared" si="4"/>
        <v>4.2462194392128119</v>
      </c>
      <c r="P171" s="37">
        <f t="shared" si="5"/>
        <v>2.0069254845183297</v>
      </c>
      <c r="Q171" s="36">
        <v>8941211</v>
      </c>
      <c r="R171" s="48">
        <v>9319191</v>
      </c>
      <c r="S171" s="48">
        <v>4762907</v>
      </c>
      <c r="T171" s="37">
        <f t="shared" si="8"/>
        <v>1.0422739156921808</v>
      </c>
      <c r="U171" s="37">
        <f t="shared" si="9"/>
        <v>0.53269148888221074</v>
      </c>
      <c r="V171" s="36">
        <f t="shared" si="17"/>
        <v>34136</v>
      </c>
      <c r="W171" s="36">
        <f t="shared" si="17"/>
        <v>83463</v>
      </c>
      <c r="X171" s="36">
        <f t="shared" si="27"/>
        <v>7044861</v>
      </c>
      <c r="Y171" s="36">
        <f t="shared" si="28"/>
        <v>7771668</v>
      </c>
      <c r="Z171" s="36">
        <f t="shared" si="28"/>
        <v>3747306</v>
      </c>
      <c r="AA171" s="37">
        <f t="shared" si="19"/>
        <v>1.1031683946638551</v>
      </c>
      <c r="AB171" s="37">
        <f t="shared" si="20"/>
        <v>0.53192050205106955</v>
      </c>
      <c r="AC171" s="36">
        <v>984719</v>
      </c>
      <c r="AD171" s="48">
        <v>768352</v>
      </c>
      <c r="AE171" s="48">
        <v>351843</v>
      </c>
      <c r="AF171" s="37">
        <f t="shared" si="22"/>
        <v>0.78027538820719411</v>
      </c>
      <c r="AG171" s="37">
        <f t="shared" si="23"/>
        <v>0.35730294632275805</v>
      </c>
      <c r="AH171" s="39"/>
      <c r="AI171" s="39"/>
      <c r="AJ171" s="39"/>
      <c r="AK171" s="38"/>
      <c r="AL171" s="38"/>
      <c r="AM171" s="39"/>
      <c r="AN171" s="39"/>
      <c r="AO171" s="37"/>
      <c r="AP171" s="37"/>
      <c r="AQ171" s="37"/>
      <c r="AR171" s="37"/>
      <c r="AS171" s="37"/>
      <c r="AT171" s="37"/>
      <c r="AU171" s="38"/>
      <c r="AV171" s="38"/>
      <c r="AW171" s="30"/>
      <c r="AX171" s="33"/>
      <c r="AY171" s="33"/>
      <c r="AZ171" s="31"/>
      <c r="BA171" s="31"/>
      <c r="BB171" s="33"/>
      <c r="BC171" s="33"/>
      <c r="BD171" s="33"/>
      <c r="BE171" s="31"/>
      <c r="BF171" s="31"/>
      <c r="BG171" s="30"/>
      <c r="BH171" s="33"/>
      <c r="BI171" s="33"/>
      <c r="BJ171" s="31"/>
      <c r="BK171" s="31"/>
      <c r="BL171" s="30"/>
      <c r="BM171" s="32"/>
      <c r="BN171" s="32"/>
      <c r="BO171" s="31"/>
      <c r="BP171" s="31"/>
      <c r="BQ171" s="30"/>
      <c r="BR171" s="30"/>
      <c r="BS171" s="30"/>
      <c r="BT171" s="30"/>
      <c r="BU171" s="30"/>
      <c r="BV171" s="31"/>
      <c r="BW171" s="31"/>
      <c r="BX171" s="30"/>
      <c r="BY171" s="49"/>
      <c r="BZ171" s="50"/>
      <c r="CA171" s="31"/>
      <c r="CB171" s="31"/>
      <c r="CC171" s="31"/>
      <c r="CD171" s="31"/>
      <c r="CE171" s="49"/>
      <c r="CF171" s="49"/>
      <c r="CG171" s="30"/>
      <c r="CH171" s="30"/>
      <c r="CI171" s="30"/>
      <c r="CJ171" s="30"/>
    </row>
    <row r="172" spans="1:88" x14ac:dyDescent="0.25">
      <c r="A172" s="35">
        <v>44430</v>
      </c>
      <c r="B172" s="36">
        <v>112301</v>
      </c>
      <c r="C172" s="46">
        <v>146472</v>
      </c>
      <c r="D172" s="46">
        <v>132277</v>
      </c>
      <c r="E172" s="37">
        <f t="shared" si="0"/>
        <v>1.3042804605479916</v>
      </c>
      <c r="F172" s="37">
        <f t="shared" si="1"/>
        <v>1.1778790927952556</v>
      </c>
      <c r="G172" s="36">
        <v>911631</v>
      </c>
      <c r="H172" s="46">
        <v>780174</v>
      </c>
      <c r="I172" s="46">
        <v>664943</v>
      </c>
      <c r="J172" s="38">
        <f t="shared" si="2"/>
        <v>0.8558002086370472</v>
      </c>
      <c r="K172" s="38">
        <f t="shared" si="3"/>
        <v>0.72939928545650601</v>
      </c>
      <c r="L172" s="36">
        <v>1976757</v>
      </c>
      <c r="M172" s="43">
        <f t="shared" si="15"/>
        <v>8424447</v>
      </c>
      <c r="N172" s="43">
        <f t="shared" si="16"/>
        <v>4048051</v>
      </c>
      <c r="O172" s="37">
        <f t="shared" si="4"/>
        <v>4.2617514444112254</v>
      </c>
      <c r="P172" s="37">
        <f t="shared" si="5"/>
        <v>2.0478242899860732</v>
      </c>
      <c r="Q172" s="36">
        <v>8941211</v>
      </c>
      <c r="R172" s="48">
        <v>9351093</v>
      </c>
      <c r="S172" s="48">
        <v>4845271</v>
      </c>
      <c r="T172" s="37">
        <f t="shared" si="8"/>
        <v>1.0458418887553376</v>
      </c>
      <c r="U172" s="37">
        <f t="shared" si="9"/>
        <v>0.54190321646586803</v>
      </c>
      <c r="V172" s="36">
        <f t="shared" si="17"/>
        <v>31902</v>
      </c>
      <c r="W172" s="36">
        <f t="shared" si="17"/>
        <v>82364</v>
      </c>
      <c r="X172" s="36">
        <f t="shared" si="27"/>
        <v>7044861</v>
      </c>
      <c r="Y172" s="36">
        <f t="shared" si="28"/>
        <v>7799770</v>
      </c>
      <c r="Z172" s="36">
        <f t="shared" si="28"/>
        <v>3809344</v>
      </c>
      <c r="AA172" s="37">
        <f t="shared" si="19"/>
        <v>1.107157401686137</v>
      </c>
      <c r="AB172" s="37">
        <f t="shared" si="20"/>
        <v>0.54072663747375571</v>
      </c>
      <c r="AC172" s="36">
        <v>984719</v>
      </c>
      <c r="AD172" s="48">
        <v>771149</v>
      </c>
      <c r="AE172" s="48">
        <v>370984</v>
      </c>
      <c r="AF172" s="37">
        <f t="shared" si="22"/>
        <v>0.78311579242403162</v>
      </c>
      <c r="AG172" s="37">
        <f t="shared" si="23"/>
        <v>0.37674097889854874</v>
      </c>
      <c r="AH172" s="39"/>
      <c r="AI172" s="39"/>
      <c r="AJ172" s="39"/>
      <c r="AK172" s="38"/>
      <c r="AL172" s="38"/>
      <c r="AM172" s="39"/>
      <c r="AN172" s="39"/>
      <c r="AO172" s="37"/>
      <c r="AP172" s="37"/>
      <c r="AQ172" s="37"/>
      <c r="AR172" s="37"/>
      <c r="AS172" s="37"/>
      <c r="AT172" s="37"/>
      <c r="AU172" s="38"/>
      <c r="AV172" s="38"/>
      <c r="AW172" s="30"/>
      <c r="AX172" s="33"/>
      <c r="AY172" s="33"/>
      <c r="AZ172" s="31"/>
      <c r="BA172" s="31"/>
      <c r="BB172" s="33"/>
      <c r="BC172" s="33"/>
      <c r="BD172" s="33"/>
      <c r="BE172" s="31"/>
      <c r="BF172" s="31"/>
      <c r="BG172" s="30"/>
      <c r="BH172" s="33"/>
      <c r="BI172" s="33"/>
      <c r="BJ172" s="31"/>
      <c r="BK172" s="31"/>
      <c r="BL172" s="30"/>
      <c r="BM172" s="32"/>
      <c r="BN172" s="32"/>
      <c r="BO172" s="31"/>
      <c r="BP172" s="31"/>
      <c r="BQ172" s="30"/>
      <c r="BR172" s="30"/>
      <c r="BS172" s="30"/>
      <c r="BT172" s="30"/>
      <c r="BU172" s="30"/>
      <c r="BV172" s="31"/>
      <c r="BW172" s="31"/>
      <c r="BX172" s="30"/>
      <c r="BY172" s="49"/>
      <c r="BZ172" s="50"/>
      <c r="CA172" s="31"/>
      <c r="CB172" s="31"/>
      <c r="CC172" s="31"/>
      <c r="CD172" s="31"/>
      <c r="CE172" s="49"/>
      <c r="CF172" s="49"/>
      <c r="CG172" s="30"/>
      <c r="CH172" s="30"/>
      <c r="CI172" s="30"/>
      <c r="CJ172" s="30"/>
    </row>
    <row r="173" spans="1:88" x14ac:dyDescent="0.25">
      <c r="A173" s="35">
        <v>44431</v>
      </c>
      <c r="B173" s="36">
        <v>112301</v>
      </c>
      <c r="C173" s="46">
        <v>146495</v>
      </c>
      <c r="D173" s="46">
        <v>132325</v>
      </c>
      <c r="E173" s="37">
        <f t="shared" si="0"/>
        <v>1.3044852672727758</v>
      </c>
      <c r="F173" s="37">
        <f t="shared" si="1"/>
        <v>1.1783065155252401</v>
      </c>
      <c r="G173" s="36">
        <v>911631</v>
      </c>
      <c r="H173" s="46">
        <v>780447</v>
      </c>
      <c r="I173" s="46">
        <v>665399</v>
      </c>
      <c r="J173" s="38">
        <f t="shared" si="2"/>
        <v>0.85609967190672542</v>
      </c>
      <c r="K173" s="38">
        <f t="shared" si="3"/>
        <v>0.72989948784102343</v>
      </c>
      <c r="L173" s="36">
        <v>1976757</v>
      </c>
      <c r="M173" s="43">
        <f t="shared" si="15"/>
        <v>8436966</v>
      </c>
      <c r="N173" s="43">
        <f t="shared" si="16"/>
        <v>4081847</v>
      </c>
      <c r="O173" s="37">
        <f t="shared" si="4"/>
        <v>4.2680845445343056</v>
      </c>
      <c r="P173" s="37">
        <f t="shared" si="5"/>
        <v>2.0649209791592997</v>
      </c>
      <c r="Q173" s="36">
        <v>8941211</v>
      </c>
      <c r="R173" s="48">
        <v>9363908</v>
      </c>
      <c r="S173" s="48">
        <v>4879571</v>
      </c>
      <c r="T173" s="37">
        <f t="shared" si="8"/>
        <v>1.0472751397992957</v>
      </c>
      <c r="U173" s="37">
        <f t="shared" si="9"/>
        <v>0.54573938586171378</v>
      </c>
      <c r="V173" s="36">
        <f t="shared" si="17"/>
        <v>12815</v>
      </c>
      <c r="W173" s="36">
        <f t="shared" si="17"/>
        <v>34300</v>
      </c>
      <c r="X173" s="36">
        <f t="shared" si="27"/>
        <v>7044861</v>
      </c>
      <c r="Y173" s="36">
        <f t="shared" si="28"/>
        <v>7811409</v>
      </c>
      <c r="Z173" s="36">
        <f t="shared" si="28"/>
        <v>3834944</v>
      </c>
      <c r="AA173" s="37">
        <f t="shared" si="19"/>
        <v>1.108809527966556</v>
      </c>
      <c r="AB173" s="37">
        <f t="shared" si="20"/>
        <v>0.54436049199551273</v>
      </c>
      <c r="AC173" s="36">
        <v>984719</v>
      </c>
      <c r="AD173" s="48">
        <v>772052</v>
      </c>
      <c r="AE173" s="48">
        <v>379228</v>
      </c>
      <c r="AF173" s="37">
        <f t="shared" si="22"/>
        <v>0.78403280529775499</v>
      </c>
      <c r="AG173" s="37">
        <f t="shared" si="23"/>
        <v>0.38511291038357137</v>
      </c>
      <c r="AH173" s="39"/>
      <c r="AI173" s="39"/>
      <c r="AJ173" s="39"/>
      <c r="AK173" s="38"/>
      <c r="AL173" s="38"/>
      <c r="AM173" s="39"/>
      <c r="AN173" s="39"/>
      <c r="AO173" s="37"/>
      <c r="AP173" s="37"/>
      <c r="AQ173" s="37"/>
      <c r="AR173" s="37"/>
      <c r="AS173" s="37"/>
      <c r="AT173" s="37"/>
      <c r="AU173" s="38"/>
      <c r="AV173" s="38"/>
      <c r="AW173" s="30"/>
      <c r="AX173" s="33"/>
      <c r="AY173" s="33"/>
      <c r="AZ173" s="31"/>
      <c r="BA173" s="31"/>
      <c r="BB173" s="33"/>
      <c r="BC173" s="33"/>
      <c r="BD173" s="33"/>
      <c r="BE173" s="31"/>
      <c r="BF173" s="31"/>
      <c r="BG173" s="30"/>
      <c r="BH173" s="33"/>
      <c r="BI173" s="33"/>
      <c r="BJ173" s="31"/>
      <c r="BK173" s="31"/>
      <c r="BL173" s="30"/>
      <c r="BM173" s="32"/>
      <c r="BN173" s="32"/>
      <c r="BO173" s="31"/>
      <c r="BP173" s="31"/>
      <c r="BQ173" s="30"/>
      <c r="BR173" s="30"/>
      <c r="BS173" s="30"/>
      <c r="BT173" s="30"/>
      <c r="BU173" s="30"/>
      <c r="BV173" s="31"/>
      <c r="BW173" s="31"/>
      <c r="BX173" s="30"/>
      <c r="BY173" s="49"/>
      <c r="BZ173" s="50"/>
      <c r="CA173" s="31"/>
      <c r="CB173" s="31"/>
      <c r="CC173" s="31"/>
      <c r="CD173" s="31"/>
      <c r="CE173" s="49"/>
      <c r="CF173" s="49"/>
      <c r="CG173" s="30"/>
      <c r="CH173" s="30"/>
      <c r="CI173" s="30"/>
      <c r="CJ173" s="30"/>
    </row>
    <row r="174" spans="1:88" x14ac:dyDescent="0.25">
      <c r="A174" s="35">
        <v>44432</v>
      </c>
      <c r="B174" s="36">
        <v>112301</v>
      </c>
      <c r="C174" s="46">
        <v>146752</v>
      </c>
      <c r="D174" s="46">
        <v>132749</v>
      </c>
      <c r="E174" s="37">
        <f t="shared" si="0"/>
        <v>1.306773759806235</v>
      </c>
      <c r="F174" s="37">
        <f t="shared" si="1"/>
        <v>1.1820820829734375</v>
      </c>
      <c r="G174" s="36">
        <v>911631</v>
      </c>
      <c r="H174" s="46">
        <v>781906</v>
      </c>
      <c r="I174" s="46">
        <v>667040</v>
      </c>
      <c r="J174" s="38">
        <f t="shared" si="2"/>
        <v>0.8577001001501704</v>
      </c>
      <c r="K174" s="38">
        <f t="shared" si="3"/>
        <v>0.73169955826425381</v>
      </c>
      <c r="L174" s="36">
        <v>1976757</v>
      </c>
      <c r="M174" s="43">
        <f t="shared" si="15"/>
        <v>8480560</v>
      </c>
      <c r="N174" s="43">
        <f t="shared" si="16"/>
        <v>4178798</v>
      </c>
      <c r="O174" s="37">
        <f t="shared" si="4"/>
        <v>4.2901378368711987</v>
      </c>
      <c r="P174" s="37">
        <f t="shared" si="5"/>
        <v>2.1139664612291749</v>
      </c>
      <c r="Q174" s="36">
        <v>8941211</v>
      </c>
      <c r="R174" s="48">
        <v>9409218</v>
      </c>
      <c r="S174" s="48">
        <v>4978587</v>
      </c>
      <c r="T174" s="37">
        <f t="shared" si="8"/>
        <v>1.052342686018706</v>
      </c>
      <c r="U174" s="37">
        <f t="shared" si="9"/>
        <v>0.55681350098996663</v>
      </c>
      <c r="V174" s="36">
        <f t="shared" si="17"/>
        <v>45310</v>
      </c>
      <c r="W174" s="36">
        <f t="shared" si="17"/>
        <v>99016</v>
      </c>
      <c r="X174" s="36">
        <f t="shared" si="27"/>
        <v>7044861</v>
      </c>
      <c r="Y174" s="36">
        <f t="shared" si="28"/>
        <v>7852020</v>
      </c>
      <c r="Z174" s="36">
        <f t="shared" si="28"/>
        <v>3906729</v>
      </c>
      <c r="AA174" s="37">
        <f t="shared" si="19"/>
        <v>1.1145741555440201</v>
      </c>
      <c r="AB174" s="37">
        <f t="shared" si="20"/>
        <v>0.55455018913786946</v>
      </c>
      <c r="AC174" s="36">
        <v>984719</v>
      </c>
      <c r="AD174" s="48">
        <v>775292</v>
      </c>
      <c r="AE174" s="48">
        <v>404818</v>
      </c>
      <c r="AF174" s="37">
        <f t="shared" si="22"/>
        <v>0.7873230840473272</v>
      </c>
      <c r="AG174" s="37">
        <f t="shared" si="23"/>
        <v>0.41110001939639634</v>
      </c>
      <c r="AH174" s="39"/>
      <c r="AI174" s="39"/>
      <c r="AJ174" s="39"/>
      <c r="AK174" s="38"/>
      <c r="AL174" s="38"/>
      <c r="AM174" s="39"/>
      <c r="AN174" s="39"/>
      <c r="AO174" s="37"/>
      <c r="AP174" s="37"/>
      <c r="AQ174" s="37"/>
      <c r="AR174" s="37"/>
      <c r="AS174" s="37"/>
      <c r="AT174" s="37"/>
      <c r="AU174" s="38"/>
      <c r="AV174" s="38"/>
      <c r="AW174" s="30"/>
      <c r="AX174" s="33"/>
      <c r="AY174" s="33"/>
      <c r="AZ174" s="31"/>
      <c r="BA174" s="31"/>
      <c r="BB174" s="33"/>
      <c r="BC174" s="33"/>
      <c r="BD174" s="33"/>
      <c r="BE174" s="31"/>
      <c r="BF174" s="31"/>
      <c r="BG174" s="30"/>
      <c r="BH174" s="33"/>
      <c r="BI174" s="33"/>
      <c r="BJ174" s="31"/>
      <c r="BK174" s="31"/>
      <c r="BL174" s="30"/>
      <c r="BM174" s="32"/>
      <c r="BN174" s="32"/>
      <c r="BO174" s="31"/>
      <c r="BP174" s="31"/>
      <c r="BQ174" s="30"/>
      <c r="BR174" s="30"/>
      <c r="BS174" s="30"/>
      <c r="BT174" s="30"/>
      <c r="BU174" s="30"/>
      <c r="BV174" s="31"/>
      <c r="BW174" s="31"/>
      <c r="BX174" s="30"/>
      <c r="BY174" s="49"/>
      <c r="BZ174" s="50"/>
      <c r="CA174" s="31"/>
      <c r="CB174" s="31"/>
      <c r="CC174" s="31"/>
      <c r="CD174" s="31"/>
      <c r="CE174" s="49"/>
      <c r="CF174" s="49"/>
      <c r="CG174" s="30"/>
      <c r="CH174" s="30"/>
      <c r="CI174" s="30"/>
      <c r="CJ174" s="30"/>
    </row>
    <row r="175" spans="1:88" x14ac:dyDescent="0.25">
      <c r="A175" s="35">
        <v>44433</v>
      </c>
      <c r="B175" s="36">
        <v>112301</v>
      </c>
      <c r="C175" s="46">
        <v>146976</v>
      </c>
      <c r="D175" s="46">
        <v>133152</v>
      </c>
      <c r="E175" s="37">
        <f t="shared" si="0"/>
        <v>1.3087683992128298</v>
      </c>
      <c r="F175" s="37">
        <f t="shared" si="1"/>
        <v>1.1856706529772665</v>
      </c>
      <c r="G175" s="36">
        <v>911631</v>
      </c>
      <c r="H175" s="46">
        <v>783547</v>
      </c>
      <c r="I175" s="46">
        <v>668863</v>
      </c>
      <c r="J175" s="38">
        <f t="shared" si="2"/>
        <v>0.85950017057340089</v>
      </c>
      <c r="K175" s="38">
        <f t="shared" si="3"/>
        <v>0.73369927086726971</v>
      </c>
      <c r="L175" s="36">
        <v>1976757</v>
      </c>
      <c r="M175" s="43">
        <f t="shared" si="15"/>
        <v>8527088</v>
      </c>
      <c r="N175" s="43">
        <f t="shared" si="16"/>
        <v>4285995</v>
      </c>
      <c r="O175" s="37">
        <f t="shared" si="4"/>
        <v>4.3136753784101938</v>
      </c>
      <c r="P175" s="37">
        <f t="shared" si="5"/>
        <v>2.1681951802877135</v>
      </c>
      <c r="Q175" s="36">
        <v>8941211</v>
      </c>
      <c r="R175" s="48">
        <v>9457611</v>
      </c>
      <c r="S175" s="48">
        <v>5088010</v>
      </c>
      <c r="T175" s="37">
        <f t="shared" si="8"/>
        <v>1.057755040117049</v>
      </c>
      <c r="U175" s="37">
        <f t="shared" si="9"/>
        <v>0.56905155241275485</v>
      </c>
      <c r="V175" s="36">
        <f t="shared" si="17"/>
        <v>48393</v>
      </c>
      <c r="W175" s="36">
        <f t="shared" si="17"/>
        <v>109423</v>
      </c>
      <c r="X175" s="36">
        <f t="shared" si="27"/>
        <v>7044861</v>
      </c>
      <c r="Y175" s="36">
        <f t="shared" si="28"/>
        <v>7895380</v>
      </c>
      <c r="Z175" s="36">
        <f t="shared" si="28"/>
        <v>3981825</v>
      </c>
      <c r="AA175" s="37">
        <f t="shared" si="19"/>
        <v>1.1207289966402461</v>
      </c>
      <c r="AB175" s="37">
        <f t="shared" si="20"/>
        <v>0.56520987426153613</v>
      </c>
      <c r="AC175" s="36">
        <v>984719</v>
      </c>
      <c r="AD175" s="48">
        <v>778684</v>
      </c>
      <c r="AE175" s="48">
        <v>437322</v>
      </c>
      <c r="AF175" s="37">
        <f t="shared" si="22"/>
        <v>0.79076772155305219</v>
      </c>
      <c r="AG175" s="37">
        <f t="shared" si="23"/>
        <v>0.44410842077790719</v>
      </c>
      <c r="AH175" s="39"/>
      <c r="AI175" s="39"/>
      <c r="AJ175" s="39"/>
      <c r="AK175" s="38"/>
      <c r="AL175" s="38"/>
      <c r="AM175" s="39"/>
      <c r="AN175" s="39"/>
      <c r="AO175" s="37"/>
      <c r="AP175" s="37"/>
      <c r="AQ175" s="37"/>
      <c r="AR175" s="37"/>
      <c r="AS175" s="37"/>
      <c r="AT175" s="37"/>
      <c r="AU175" s="38"/>
      <c r="AV175" s="38"/>
      <c r="AW175" s="30"/>
      <c r="AX175" s="33"/>
      <c r="AY175" s="33"/>
      <c r="AZ175" s="31"/>
      <c r="BA175" s="31"/>
      <c r="BB175" s="33"/>
      <c r="BC175" s="33"/>
      <c r="BD175" s="33"/>
      <c r="BE175" s="31"/>
      <c r="BF175" s="31"/>
      <c r="BG175" s="30"/>
      <c r="BH175" s="33"/>
      <c r="BI175" s="33"/>
      <c r="BJ175" s="31"/>
      <c r="BK175" s="31"/>
      <c r="BL175" s="30"/>
      <c r="BM175" s="32"/>
      <c r="BN175" s="32"/>
      <c r="BO175" s="31"/>
      <c r="BP175" s="31"/>
      <c r="BQ175" s="30"/>
      <c r="BR175" s="30"/>
      <c r="BS175" s="30"/>
      <c r="BT175" s="30"/>
      <c r="BU175" s="30"/>
      <c r="BV175" s="31"/>
      <c r="BW175" s="31"/>
      <c r="BX175" s="30"/>
      <c r="BY175" s="49"/>
      <c r="BZ175" s="50"/>
      <c r="CA175" s="31"/>
      <c r="CB175" s="31"/>
      <c r="CC175" s="31"/>
      <c r="CD175" s="31"/>
      <c r="CE175" s="49"/>
      <c r="CF175" s="49"/>
      <c r="CG175" s="30"/>
      <c r="CH175" s="30"/>
      <c r="CI175" s="30"/>
      <c r="CJ175" s="30"/>
    </row>
    <row r="176" spans="1:88" x14ac:dyDescent="0.25">
      <c r="A176" s="35">
        <v>44434</v>
      </c>
      <c r="B176" s="36">
        <v>112301</v>
      </c>
      <c r="C176" s="46">
        <v>147447</v>
      </c>
      <c r="D176" s="46">
        <v>133747</v>
      </c>
      <c r="E176" s="37">
        <f t="shared" si="0"/>
        <v>1.3129624847508037</v>
      </c>
      <c r="F176" s="37">
        <f t="shared" si="1"/>
        <v>1.1909689139010338</v>
      </c>
      <c r="G176" s="36">
        <v>911631</v>
      </c>
      <c r="H176" s="46">
        <v>785279</v>
      </c>
      <c r="I176" s="46">
        <v>670869</v>
      </c>
      <c r="J176" s="38">
        <f t="shared" si="2"/>
        <v>0.86140006208652409</v>
      </c>
      <c r="K176" s="38">
        <f t="shared" si="3"/>
        <v>0.73589972258512493</v>
      </c>
      <c r="L176" s="36">
        <v>1976757</v>
      </c>
      <c r="M176" s="43">
        <f t="shared" si="15"/>
        <v>8572954</v>
      </c>
      <c r="N176" s="43">
        <f t="shared" si="16"/>
        <v>4392765</v>
      </c>
      <c r="O176" s="37">
        <f t="shared" si="4"/>
        <v>4.3368780280024302</v>
      </c>
      <c r="P176" s="37">
        <f t="shared" si="5"/>
        <v>2.222207888981802</v>
      </c>
      <c r="Q176" s="36">
        <v>8941211</v>
      </c>
      <c r="R176" s="48">
        <v>9505680</v>
      </c>
      <c r="S176" s="48">
        <v>5197381</v>
      </c>
      <c r="T176" s="37">
        <f t="shared" si="8"/>
        <v>1.0631311575132272</v>
      </c>
      <c r="U176" s="37">
        <f t="shared" si="9"/>
        <v>0.58128378806852898</v>
      </c>
      <c r="V176" s="36">
        <f t="shared" si="17"/>
        <v>48069</v>
      </c>
      <c r="W176" s="36">
        <f t="shared" si="17"/>
        <v>109371</v>
      </c>
      <c r="X176" s="36">
        <f t="shared" si="27"/>
        <v>7044861</v>
      </c>
      <c r="Y176" s="36">
        <f t="shared" si="28"/>
        <v>7938495</v>
      </c>
      <c r="Z176" s="36">
        <f t="shared" si="28"/>
        <v>4065478</v>
      </c>
      <c r="AA176" s="37">
        <f t="shared" si="19"/>
        <v>1.1268490606131192</v>
      </c>
      <c r="AB176" s="37">
        <f t="shared" si="20"/>
        <v>0.5770842036485887</v>
      </c>
      <c r="AC176" s="36">
        <v>984719</v>
      </c>
      <c r="AD176" s="48">
        <v>781906</v>
      </c>
      <c r="AE176" s="48">
        <v>461034</v>
      </c>
      <c r="AF176" s="37">
        <f t="shared" si="22"/>
        <v>0.79403972097623787</v>
      </c>
      <c r="AG176" s="37">
        <f t="shared" si="23"/>
        <v>0.46818838673773938</v>
      </c>
      <c r="AH176" s="39"/>
      <c r="AI176" s="39"/>
      <c r="AJ176" s="39"/>
      <c r="AK176" s="38"/>
      <c r="AL176" s="38"/>
      <c r="AM176" s="39"/>
      <c r="AN176" s="39"/>
      <c r="AO176" s="37"/>
      <c r="AP176" s="37"/>
      <c r="AQ176" s="37"/>
      <c r="AR176" s="37"/>
      <c r="AS176" s="37"/>
      <c r="AT176" s="37"/>
      <c r="AU176" s="38"/>
      <c r="AV176" s="38"/>
      <c r="AW176" s="30"/>
      <c r="AX176" s="33"/>
      <c r="AY176" s="33"/>
      <c r="AZ176" s="31"/>
      <c r="BA176" s="31"/>
      <c r="BB176" s="33"/>
      <c r="BC176" s="33"/>
      <c r="BD176" s="33"/>
      <c r="BE176" s="31"/>
      <c r="BF176" s="31"/>
      <c r="BG176" s="30"/>
      <c r="BH176" s="33"/>
      <c r="BI176" s="33"/>
      <c r="BJ176" s="31"/>
      <c r="BK176" s="31"/>
      <c r="BL176" s="30"/>
      <c r="BM176" s="32"/>
      <c r="BN176" s="32"/>
      <c r="BO176" s="31"/>
      <c r="BP176" s="31"/>
      <c r="BQ176" s="30"/>
      <c r="BR176" s="30"/>
      <c r="BS176" s="30"/>
      <c r="BT176" s="30"/>
      <c r="BU176" s="30"/>
      <c r="BV176" s="31"/>
      <c r="BW176" s="31"/>
      <c r="BX176" s="30"/>
      <c r="BY176" s="49"/>
      <c r="BZ176" s="50"/>
      <c r="CA176" s="31"/>
      <c r="CB176" s="31"/>
      <c r="CC176" s="31"/>
      <c r="CD176" s="31"/>
      <c r="CE176" s="49"/>
      <c r="CF176" s="49"/>
      <c r="CG176" s="30"/>
      <c r="CH176" s="30"/>
      <c r="CI176" s="30"/>
      <c r="CJ176" s="30"/>
    </row>
    <row r="177" spans="1:88" x14ac:dyDescent="0.25">
      <c r="A177" s="35">
        <v>44435</v>
      </c>
      <c r="B177" s="36">
        <v>112301</v>
      </c>
      <c r="C177" s="46">
        <v>147717</v>
      </c>
      <c r="D177" s="46">
        <v>134070</v>
      </c>
      <c r="E177" s="37">
        <f t="shared" si="0"/>
        <v>1.3153667376069671</v>
      </c>
      <c r="F177" s="37">
        <f t="shared" si="1"/>
        <v>1.1938451126882219</v>
      </c>
      <c r="G177" s="36">
        <v>911631</v>
      </c>
      <c r="H177" s="46">
        <v>787193</v>
      </c>
      <c r="I177" s="46">
        <v>673057</v>
      </c>
      <c r="J177" s="38">
        <f t="shared" si="2"/>
        <v>0.86349959577943269</v>
      </c>
      <c r="K177" s="38">
        <f t="shared" si="3"/>
        <v>0.73829981648276555</v>
      </c>
      <c r="L177" s="36">
        <v>1976757</v>
      </c>
      <c r="M177" s="43">
        <f t="shared" si="15"/>
        <v>8619388</v>
      </c>
      <c r="N177" s="43">
        <f t="shared" si="16"/>
        <v>4510822</v>
      </c>
      <c r="O177" s="37">
        <f t="shared" si="4"/>
        <v>4.3603680169085024</v>
      </c>
      <c r="P177" s="37">
        <f t="shared" si="5"/>
        <v>2.2819304547802286</v>
      </c>
      <c r="Q177" s="36">
        <v>8941211</v>
      </c>
      <c r="R177" s="48">
        <v>9554298</v>
      </c>
      <c r="S177" s="48">
        <v>5317949</v>
      </c>
      <c r="T177" s="37">
        <f t="shared" si="8"/>
        <v>1.0685686759880737</v>
      </c>
      <c r="U177" s="37">
        <f t="shared" si="9"/>
        <v>0.59476831494078375</v>
      </c>
      <c r="V177" s="36">
        <f t="shared" si="17"/>
        <v>48618</v>
      </c>
      <c r="W177" s="36">
        <f t="shared" si="17"/>
        <v>120568</v>
      </c>
      <c r="X177" s="36">
        <f t="shared" si="27"/>
        <v>7044861</v>
      </c>
      <c r="Y177" s="36">
        <f t="shared" si="28"/>
        <v>7977764</v>
      </c>
      <c r="Z177" s="36">
        <f t="shared" si="28"/>
        <v>4157309</v>
      </c>
      <c r="AA177" s="37">
        <f t="shared" si="19"/>
        <v>1.1324231947230754</v>
      </c>
      <c r="AB177" s="37">
        <f t="shared" si="20"/>
        <v>0.59011937921841184</v>
      </c>
      <c r="AC177" s="36">
        <v>984719</v>
      </c>
      <c r="AD177" s="48">
        <v>789341</v>
      </c>
      <c r="AE177" s="48">
        <v>487583</v>
      </c>
      <c r="AF177" s="37">
        <f t="shared" si="22"/>
        <v>0.80159009829200001</v>
      </c>
      <c r="AG177" s="37">
        <f t="shared" si="23"/>
        <v>0.49514937763971245</v>
      </c>
      <c r="AH177" s="39"/>
      <c r="AI177" s="39"/>
      <c r="AJ177" s="39"/>
      <c r="AK177" s="38"/>
      <c r="AL177" s="38"/>
      <c r="AM177" s="39"/>
      <c r="AN177" s="39"/>
      <c r="AO177" s="37"/>
      <c r="AP177" s="37"/>
      <c r="AQ177" s="37"/>
      <c r="AR177" s="37"/>
      <c r="AS177" s="37"/>
      <c r="AT177" s="37"/>
      <c r="AU177" s="38"/>
      <c r="AV177" s="38"/>
      <c r="AW177" s="30"/>
      <c r="AX177" s="33"/>
      <c r="AY177" s="33"/>
      <c r="AZ177" s="31"/>
      <c r="BA177" s="31"/>
      <c r="BB177" s="33"/>
      <c r="BC177" s="33"/>
      <c r="BD177" s="33"/>
      <c r="BE177" s="31"/>
      <c r="BF177" s="31"/>
      <c r="BG177" s="30"/>
      <c r="BH177" s="33"/>
      <c r="BI177" s="33"/>
      <c r="BJ177" s="31"/>
      <c r="BK177" s="31"/>
      <c r="BL177" s="30"/>
      <c r="BM177" s="32"/>
      <c r="BN177" s="32"/>
      <c r="BO177" s="31"/>
      <c r="BP177" s="31"/>
      <c r="BQ177" s="30"/>
      <c r="BR177" s="30"/>
      <c r="BS177" s="30"/>
      <c r="BT177" s="30"/>
      <c r="BU177" s="30"/>
      <c r="BV177" s="31"/>
      <c r="BW177" s="31"/>
      <c r="BX177" s="30"/>
      <c r="BY177" s="49"/>
      <c r="BZ177" s="50"/>
      <c r="CA177" s="31"/>
      <c r="CB177" s="31"/>
      <c r="CC177" s="31"/>
      <c r="CD177" s="31"/>
      <c r="CE177" s="49"/>
      <c r="CF177" s="49"/>
      <c r="CG177" s="30"/>
      <c r="CH177" s="30"/>
      <c r="CI177" s="30"/>
      <c r="CJ177" s="30"/>
    </row>
    <row r="178" spans="1:88" x14ac:dyDescent="0.25">
      <c r="A178" s="35">
        <v>44436</v>
      </c>
      <c r="B178" s="36">
        <v>112301</v>
      </c>
      <c r="C178" s="46">
        <v>148087</v>
      </c>
      <c r="D178" s="46">
        <v>134753</v>
      </c>
      <c r="E178" s="37">
        <f t="shared" si="0"/>
        <v>1.3186614544839317</v>
      </c>
      <c r="F178" s="37">
        <f t="shared" si="1"/>
        <v>1.1999269819502942</v>
      </c>
      <c r="G178" s="36">
        <v>911631</v>
      </c>
      <c r="H178" s="46">
        <v>789563</v>
      </c>
      <c r="I178" s="46">
        <v>676339</v>
      </c>
      <c r="J178" s="38">
        <f t="shared" si="2"/>
        <v>0.86609933185685872</v>
      </c>
      <c r="K178" s="38">
        <f t="shared" si="3"/>
        <v>0.74189995732922642</v>
      </c>
      <c r="L178" s="36">
        <v>1976757</v>
      </c>
      <c r="M178" s="43">
        <f t="shared" si="15"/>
        <v>8685051</v>
      </c>
      <c r="N178" s="43">
        <f t="shared" si="16"/>
        <v>4679799</v>
      </c>
      <c r="O178" s="37">
        <f t="shared" si="4"/>
        <v>4.3935855545218763</v>
      </c>
      <c r="P178" s="37">
        <f t="shared" si="5"/>
        <v>2.3674123830091407</v>
      </c>
      <c r="Q178" s="36">
        <v>8941211</v>
      </c>
      <c r="R178" s="48">
        <v>9622701</v>
      </c>
      <c r="S178" s="48">
        <v>5490891</v>
      </c>
      <c r="T178" s="37">
        <f t="shared" si="8"/>
        <v>1.0762189819701158</v>
      </c>
      <c r="U178" s="37">
        <f t="shared" si="9"/>
        <v>0.61411043761298101</v>
      </c>
      <c r="V178" s="36">
        <f t="shared" si="17"/>
        <v>68403</v>
      </c>
      <c r="W178" s="36">
        <f t="shared" si="17"/>
        <v>172942</v>
      </c>
      <c r="X178" s="36">
        <f t="shared" si="27"/>
        <v>7044861</v>
      </c>
      <c r="Y178" s="36">
        <f t="shared" si="28"/>
        <v>8037256</v>
      </c>
      <c r="Z178" s="36">
        <f t="shared" si="28"/>
        <v>4293536</v>
      </c>
      <c r="AA178" s="37">
        <f t="shared" si="19"/>
        <v>1.1408679319577775</v>
      </c>
      <c r="AB178" s="37">
        <f t="shared" si="20"/>
        <v>0.60945645343463839</v>
      </c>
      <c r="AC178" s="36">
        <v>984719</v>
      </c>
      <c r="AD178" s="48">
        <v>795882</v>
      </c>
      <c r="AE178" s="48">
        <v>521016</v>
      </c>
      <c r="AF178" s="37">
        <f t="shared" si="22"/>
        <v>0.80823260239723216</v>
      </c>
      <c r="AG178" s="37">
        <f t="shared" si="23"/>
        <v>0.52910119536639388</v>
      </c>
      <c r="AH178" s="39"/>
      <c r="AI178" s="39"/>
      <c r="AJ178" s="39"/>
      <c r="AK178" s="38"/>
      <c r="AL178" s="38"/>
      <c r="AM178" s="39"/>
      <c r="AN178" s="39"/>
      <c r="AO178" s="37"/>
      <c r="AP178" s="37"/>
      <c r="AQ178" s="37"/>
      <c r="AR178" s="37"/>
      <c r="AS178" s="37"/>
      <c r="AT178" s="37"/>
      <c r="AU178" s="38"/>
      <c r="AV178" s="38"/>
      <c r="AW178" s="30"/>
      <c r="AX178" s="33"/>
      <c r="AY178" s="33"/>
      <c r="AZ178" s="31"/>
      <c r="BA178" s="31"/>
      <c r="BB178" s="33"/>
      <c r="BC178" s="33"/>
      <c r="BD178" s="33"/>
      <c r="BE178" s="31"/>
      <c r="BF178" s="31"/>
      <c r="BG178" s="30"/>
      <c r="BH178" s="33"/>
      <c r="BI178" s="33"/>
      <c r="BJ178" s="31"/>
      <c r="BK178" s="31"/>
      <c r="BL178" s="30"/>
      <c r="BM178" s="32"/>
      <c r="BN178" s="32"/>
      <c r="BO178" s="31"/>
      <c r="BP178" s="31"/>
      <c r="BQ178" s="30"/>
      <c r="BR178" s="30"/>
      <c r="BS178" s="30"/>
      <c r="BT178" s="30"/>
      <c r="BU178" s="30"/>
      <c r="BV178" s="31"/>
      <c r="BW178" s="31"/>
      <c r="BX178" s="30"/>
      <c r="BY178" s="49"/>
      <c r="BZ178" s="50"/>
      <c r="CA178" s="31"/>
      <c r="CB178" s="31"/>
      <c r="CC178" s="31"/>
      <c r="CD178" s="31"/>
      <c r="CE178" s="49"/>
      <c r="CF178" s="49"/>
      <c r="CG178" s="30"/>
      <c r="CH178" s="30"/>
      <c r="CI178" s="30"/>
      <c r="CJ178" s="30"/>
    </row>
    <row r="179" spans="1:88" x14ac:dyDescent="0.25">
      <c r="A179" s="35">
        <v>44437</v>
      </c>
      <c r="B179" s="36">
        <v>112301</v>
      </c>
      <c r="C179" s="46">
        <v>148137</v>
      </c>
      <c r="D179" s="46">
        <v>134806</v>
      </c>
      <c r="E179" s="37">
        <f t="shared" si="0"/>
        <v>1.3191066864943322</v>
      </c>
      <c r="F179" s="37">
        <f t="shared" si="1"/>
        <v>1.200398927881319</v>
      </c>
      <c r="G179" s="36">
        <v>911631</v>
      </c>
      <c r="H179" s="46">
        <v>789746</v>
      </c>
      <c r="I179" s="46">
        <v>676703</v>
      </c>
      <c r="J179" s="38">
        <f t="shared" si="2"/>
        <v>0.86630007097169803</v>
      </c>
      <c r="K179" s="38">
        <f t="shared" si="3"/>
        <v>0.74229924168879735</v>
      </c>
      <c r="L179" s="36">
        <v>1976757</v>
      </c>
      <c r="M179" s="43">
        <f t="shared" si="15"/>
        <v>8692003</v>
      </c>
      <c r="N179" s="43">
        <f t="shared" si="16"/>
        <v>4695753</v>
      </c>
      <c r="O179" s="37">
        <f t="shared" si="4"/>
        <v>4.397102425841922</v>
      </c>
      <c r="P179" s="37">
        <f t="shared" si="5"/>
        <v>2.3754831777502243</v>
      </c>
      <c r="Q179" s="36">
        <v>8941211</v>
      </c>
      <c r="R179" s="48">
        <v>9629886</v>
      </c>
      <c r="S179" s="48">
        <v>5507262</v>
      </c>
      <c r="T179" s="37">
        <f t="shared" si="8"/>
        <v>1.077022564393123</v>
      </c>
      <c r="U179" s="37">
        <f t="shared" si="9"/>
        <v>0.61594139764736566</v>
      </c>
      <c r="V179" s="36">
        <f t="shared" si="17"/>
        <v>7185</v>
      </c>
      <c r="W179" s="36">
        <f t="shared" si="17"/>
        <v>16371</v>
      </c>
      <c r="X179" s="36">
        <f t="shared" si="27"/>
        <v>7044861</v>
      </c>
      <c r="Y179" s="36">
        <f t="shared" si="28"/>
        <v>8043774</v>
      </c>
      <c r="Z179" s="36">
        <f t="shared" si="28"/>
        <v>4307721</v>
      </c>
      <c r="AA179" s="37">
        <f t="shared" si="19"/>
        <v>1.141793145386403</v>
      </c>
      <c r="AB179" s="37">
        <f t="shared" si="20"/>
        <v>0.61146997790304169</v>
      </c>
      <c r="AC179" s="36">
        <v>984719</v>
      </c>
      <c r="AD179" s="48">
        <v>796366</v>
      </c>
      <c r="AE179" s="48">
        <v>522838</v>
      </c>
      <c r="AF179" s="37">
        <f t="shared" si="22"/>
        <v>0.80872411317340276</v>
      </c>
      <c r="AG179" s="37">
        <f t="shared" si="23"/>
        <v>0.53095146940396198</v>
      </c>
      <c r="AH179" s="39"/>
      <c r="AI179" s="39"/>
      <c r="AJ179" s="39"/>
      <c r="AK179" s="38"/>
      <c r="AL179" s="38"/>
      <c r="AM179" s="39"/>
      <c r="AN179" s="39"/>
      <c r="AO179" s="37"/>
      <c r="AP179" s="37"/>
      <c r="AQ179" s="37"/>
      <c r="AR179" s="37"/>
      <c r="AS179" s="37"/>
      <c r="AT179" s="37"/>
      <c r="AU179" s="38"/>
      <c r="AV179" s="38"/>
      <c r="AW179" s="30"/>
      <c r="AX179" s="33"/>
      <c r="AY179" s="33"/>
      <c r="AZ179" s="31"/>
      <c r="BA179" s="31"/>
      <c r="BB179" s="33"/>
      <c r="BC179" s="33"/>
      <c r="BD179" s="33"/>
      <c r="BE179" s="31"/>
      <c r="BF179" s="31"/>
      <c r="BG179" s="30"/>
      <c r="BH179" s="33"/>
      <c r="BI179" s="33"/>
      <c r="BJ179" s="31"/>
      <c r="BK179" s="31"/>
      <c r="BL179" s="30"/>
      <c r="BM179" s="32"/>
      <c r="BN179" s="32"/>
      <c r="BO179" s="31"/>
      <c r="BP179" s="31"/>
      <c r="BQ179" s="30"/>
      <c r="BR179" s="30"/>
      <c r="BS179" s="30"/>
      <c r="BT179" s="30"/>
      <c r="BU179" s="30"/>
      <c r="BV179" s="31"/>
      <c r="BW179" s="31"/>
      <c r="BX179" s="30"/>
      <c r="BY179" s="49"/>
      <c r="BZ179" s="50"/>
      <c r="CA179" s="31"/>
      <c r="CB179" s="31"/>
      <c r="CC179" s="31"/>
      <c r="CD179" s="31"/>
      <c r="CE179" s="49"/>
      <c r="CF179" s="49"/>
      <c r="CG179" s="30"/>
      <c r="CH179" s="30"/>
      <c r="CI179" s="30"/>
      <c r="CJ179" s="30"/>
    </row>
    <row r="180" spans="1:88" x14ac:dyDescent="0.25">
      <c r="A180" s="35">
        <v>44438</v>
      </c>
      <c r="B180" s="36">
        <v>112301</v>
      </c>
      <c r="C180" s="46">
        <v>148144</v>
      </c>
      <c r="D180" s="46">
        <v>134817</v>
      </c>
      <c r="E180" s="37">
        <f t="shared" si="0"/>
        <v>1.3191690189757883</v>
      </c>
      <c r="F180" s="37">
        <f t="shared" si="1"/>
        <v>1.200496878923607</v>
      </c>
      <c r="G180" s="36">
        <v>911631</v>
      </c>
      <c r="H180" s="46">
        <v>789837</v>
      </c>
      <c r="I180" s="46">
        <v>676704</v>
      </c>
      <c r="J180" s="38">
        <f t="shared" si="2"/>
        <v>0.86639989206159074</v>
      </c>
      <c r="K180" s="38">
        <f t="shared" si="3"/>
        <v>0.74230033862385114</v>
      </c>
      <c r="L180" s="36">
        <v>1976757</v>
      </c>
      <c r="M180" s="43">
        <f t="shared" si="15"/>
        <v>8692566</v>
      </c>
      <c r="N180" s="43">
        <f t="shared" si="16"/>
        <v>4696182</v>
      </c>
      <c r="O180" s="37">
        <f t="shared" si="4"/>
        <v>4.3973872357603891</v>
      </c>
      <c r="P180" s="37">
        <f t="shared" si="5"/>
        <v>2.375700199872822</v>
      </c>
      <c r="Q180" s="36">
        <v>8941211</v>
      </c>
      <c r="R180" s="48">
        <v>9630547</v>
      </c>
      <c r="S180" s="48">
        <v>5507703</v>
      </c>
      <c r="T180" s="37">
        <f t="shared" si="8"/>
        <v>1.0770964917392063</v>
      </c>
      <c r="U180" s="37">
        <f t="shared" si="9"/>
        <v>0.61599071982531228</v>
      </c>
      <c r="V180" s="36">
        <f t="shared" si="17"/>
        <v>661</v>
      </c>
      <c r="W180" s="36">
        <f t="shared" si="17"/>
        <v>441</v>
      </c>
      <c r="X180" s="36">
        <f t="shared" si="27"/>
        <v>7044861</v>
      </c>
      <c r="Y180" s="36">
        <f t="shared" si="28"/>
        <v>8044296</v>
      </c>
      <c r="Z180" s="36">
        <f t="shared" si="28"/>
        <v>4308116</v>
      </c>
      <c r="AA180" s="37">
        <f t="shared" si="19"/>
        <v>1.1418672419512605</v>
      </c>
      <c r="AB180" s="37">
        <f t="shared" si="20"/>
        <v>0.61152604714273284</v>
      </c>
      <c r="AC180" s="36">
        <v>984719</v>
      </c>
      <c r="AD180" s="48">
        <v>796414</v>
      </c>
      <c r="AE180" s="48">
        <v>522883</v>
      </c>
      <c r="AF180" s="37">
        <f t="shared" si="22"/>
        <v>0.80877285804376675</v>
      </c>
      <c r="AG180" s="37">
        <f t="shared" si="23"/>
        <v>0.53099716771992822</v>
      </c>
      <c r="AH180" s="39"/>
      <c r="AI180" s="39"/>
      <c r="AJ180" s="39"/>
      <c r="AK180" s="38"/>
      <c r="AL180" s="38"/>
      <c r="AM180" s="39"/>
      <c r="AN180" s="39"/>
      <c r="AO180" s="37"/>
      <c r="AP180" s="37"/>
      <c r="AQ180" s="37"/>
      <c r="AR180" s="37"/>
      <c r="AS180" s="37"/>
      <c r="AT180" s="37"/>
      <c r="AU180" s="38"/>
      <c r="AV180" s="38"/>
      <c r="AW180" s="30"/>
      <c r="AX180" s="33"/>
      <c r="AY180" s="33"/>
      <c r="AZ180" s="31"/>
      <c r="BA180" s="31"/>
      <c r="BB180" s="33"/>
      <c r="BC180" s="33"/>
      <c r="BD180" s="33"/>
      <c r="BE180" s="31"/>
      <c r="BF180" s="31"/>
      <c r="BG180" s="30"/>
      <c r="BH180" s="33"/>
      <c r="BI180" s="33"/>
      <c r="BJ180" s="31"/>
      <c r="BK180" s="31"/>
      <c r="BL180" s="30"/>
      <c r="BM180" s="32"/>
      <c r="BN180" s="32"/>
      <c r="BO180" s="31"/>
      <c r="BP180" s="31"/>
      <c r="BQ180" s="30"/>
      <c r="BR180" s="30"/>
      <c r="BS180" s="30"/>
      <c r="BT180" s="30"/>
      <c r="BU180" s="30"/>
      <c r="BV180" s="31"/>
      <c r="BW180" s="31"/>
      <c r="BX180" s="30"/>
      <c r="BY180" s="49"/>
      <c r="BZ180" s="50"/>
      <c r="CA180" s="31"/>
      <c r="CB180" s="31"/>
      <c r="CC180" s="31"/>
      <c r="CD180" s="31"/>
      <c r="CE180" s="49"/>
      <c r="CF180" s="49"/>
      <c r="CG180" s="30"/>
      <c r="CH180" s="30"/>
      <c r="CI180" s="30"/>
      <c r="CJ180" s="30"/>
    </row>
    <row r="181" spans="1:88" x14ac:dyDescent="0.25">
      <c r="A181" s="35">
        <v>44439</v>
      </c>
      <c r="B181" s="36">
        <v>112301</v>
      </c>
      <c r="C181" s="46">
        <v>148371</v>
      </c>
      <c r="D181" s="46">
        <v>135265</v>
      </c>
      <c r="E181" s="37">
        <f t="shared" si="0"/>
        <v>1.3211903723030072</v>
      </c>
      <c r="F181" s="37">
        <f t="shared" si="1"/>
        <v>1.2044861577367967</v>
      </c>
      <c r="G181" s="36">
        <v>911631</v>
      </c>
      <c r="H181" s="46">
        <v>792025</v>
      </c>
      <c r="I181" s="46">
        <v>680168</v>
      </c>
      <c r="J181" s="38">
        <f t="shared" si="2"/>
        <v>0.86879998595923136</v>
      </c>
      <c r="K181" s="38">
        <f t="shared" si="3"/>
        <v>0.74610012165009743</v>
      </c>
      <c r="L181" s="36">
        <v>1976757</v>
      </c>
      <c r="M181" s="43">
        <f t="shared" si="15"/>
        <v>8750518</v>
      </c>
      <c r="N181" s="43">
        <f t="shared" si="16"/>
        <v>4849271</v>
      </c>
      <c r="O181" s="37">
        <f t="shared" si="4"/>
        <v>4.4267039398368135</v>
      </c>
      <c r="P181" s="37">
        <f t="shared" si="5"/>
        <v>2.4531447213795121</v>
      </c>
      <c r="Q181" s="36">
        <v>8941211</v>
      </c>
      <c r="R181" s="48">
        <v>9690914</v>
      </c>
      <c r="S181" s="48">
        <v>5664704</v>
      </c>
      <c r="T181" s="37">
        <f t="shared" si="8"/>
        <v>1.0838480380342215</v>
      </c>
      <c r="U181" s="37">
        <f t="shared" si="9"/>
        <v>0.63354997438266469</v>
      </c>
      <c r="V181" s="36">
        <f t="shared" si="17"/>
        <v>60367</v>
      </c>
      <c r="W181" s="36">
        <f t="shared" si="17"/>
        <v>157001</v>
      </c>
      <c r="X181" s="36">
        <f t="shared" si="27"/>
        <v>7044861</v>
      </c>
      <c r="Y181" s="36">
        <f t="shared" si="28"/>
        <v>8097627</v>
      </c>
      <c r="Z181" s="36">
        <f t="shared" si="28"/>
        <v>4433127</v>
      </c>
      <c r="AA181" s="37">
        <f t="shared" si="19"/>
        <v>1.1494374409942225</v>
      </c>
      <c r="AB181" s="37">
        <f t="shared" si="20"/>
        <v>0.62927103884661462</v>
      </c>
      <c r="AC181" s="36">
        <v>984719</v>
      </c>
      <c r="AD181" s="48">
        <v>801262</v>
      </c>
      <c r="AE181" s="48">
        <v>551409</v>
      </c>
      <c r="AF181" s="37">
        <f t="shared" si="22"/>
        <v>0.81369608995053411</v>
      </c>
      <c r="AG181" s="37">
        <f t="shared" si="23"/>
        <v>0.55996583797001986</v>
      </c>
      <c r="AH181" s="39"/>
      <c r="AI181" s="39"/>
      <c r="AJ181" s="39"/>
      <c r="AK181" s="38"/>
      <c r="AL181" s="38"/>
      <c r="AM181" s="39"/>
      <c r="AN181" s="39"/>
      <c r="AO181" s="37"/>
      <c r="AP181" s="37"/>
      <c r="AQ181" s="37"/>
      <c r="AR181" s="37"/>
      <c r="AS181" s="37"/>
      <c r="AT181" s="37"/>
      <c r="AU181" s="38"/>
      <c r="AV181" s="38"/>
      <c r="AW181" s="30"/>
      <c r="AX181" s="33"/>
      <c r="AY181" s="33"/>
      <c r="AZ181" s="31"/>
      <c r="BA181" s="31"/>
      <c r="BB181" s="33"/>
      <c r="BC181" s="33"/>
      <c r="BD181" s="33"/>
      <c r="BE181" s="31"/>
      <c r="BF181" s="31"/>
      <c r="BG181" s="30"/>
      <c r="BH181" s="33"/>
      <c r="BI181" s="33"/>
      <c r="BJ181" s="31"/>
      <c r="BK181" s="31"/>
      <c r="BL181" s="30"/>
      <c r="BM181" s="32"/>
      <c r="BN181" s="32"/>
      <c r="BO181" s="31"/>
      <c r="BP181" s="31"/>
      <c r="BQ181" s="30"/>
      <c r="BR181" s="30"/>
      <c r="BS181" s="30"/>
      <c r="BT181" s="30"/>
      <c r="BU181" s="30"/>
      <c r="BV181" s="31"/>
      <c r="BW181" s="31"/>
      <c r="BX181" s="30"/>
      <c r="BY181" s="49"/>
      <c r="BZ181" s="50"/>
      <c r="CA181" s="31"/>
      <c r="CB181" s="31"/>
      <c r="CC181" s="31"/>
      <c r="CD181" s="31"/>
      <c r="CE181" s="49"/>
      <c r="CF181" s="49"/>
      <c r="CG181" s="30"/>
      <c r="CH181" s="30"/>
      <c r="CI181" s="30"/>
      <c r="CJ181" s="30"/>
    </row>
    <row r="182" spans="1:88" x14ac:dyDescent="0.25">
      <c r="A182" s="35">
        <v>44440</v>
      </c>
      <c r="B182" s="36">
        <v>112301</v>
      </c>
      <c r="C182" s="46">
        <v>148549</v>
      </c>
      <c r="D182" s="46">
        <v>135679</v>
      </c>
      <c r="E182" s="37">
        <f t="shared" si="0"/>
        <v>1.3227753982600332</v>
      </c>
      <c r="F182" s="37">
        <f t="shared" si="1"/>
        <v>1.2081726787829137</v>
      </c>
      <c r="G182" s="36">
        <v>911631</v>
      </c>
      <c r="H182" s="46">
        <v>793939</v>
      </c>
      <c r="I182" s="46">
        <v>682994</v>
      </c>
      <c r="J182" s="38">
        <f t="shared" si="2"/>
        <v>0.87089951965213996</v>
      </c>
      <c r="K182" s="38">
        <f t="shared" si="3"/>
        <v>0.74920006011204099</v>
      </c>
      <c r="L182" s="36">
        <v>1976757</v>
      </c>
      <c r="M182" s="43">
        <f t="shared" si="15"/>
        <v>8794671</v>
      </c>
      <c r="N182" s="43">
        <f t="shared" si="16"/>
        <v>4964165</v>
      </c>
      <c r="O182" s="37">
        <f t="shared" si="4"/>
        <v>4.4490400185758796</v>
      </c>
      <c r="P182" s="37">
        <f t="shared" si="5"/>
        <v>2.5112671916679692</v>
      </c>
      <c r="Q182" s="36">
        <v>8941211</v>
      </c>
      <c r="R182" s="48">
        <v>9737159</v>
      </c>
      <c r="S182" s="48">
        <v>5782838</v>
      </c>
      <c r="T182" s="37">
        <f t="shared" si="8"/>
        <v>1.0890201562182125</v>
      </c>
      <c r="U182" s="37">
        <f t="shared" si="9"/>
        <v>0.64676227862198976</v>
      </c>
      <c r="V182" s="36">
        <f t="shared" si="17"/>
        <v>46245</v>
      </c>
      <c r="W182" s="36">
        <f t="shared" si="17"/>
        <v>118134</v>
      </c>
      <c r="X182" s="36">
        <f t="shared" si="27"/>
        <v>7044861</v>
      </c>
      <c r="Y182" s="36">
        <f t="shared" si="28"/>
        <v>8138388</v>
      </c>
      <c r="Z182" s="36">
        <f t="shared" si="28"/>
        <v>4527920</v>
      </c>
      <c r="AA182" s="37">
        <f t="shared" si="19"/>
        <v>1.1552233606880249</v>
      </c>
      <c r="AB182" s="37">
        <f t="shared" si="20"/>
        <v>0.64272666274040047</v>
      </c>
      <c r="AC182" s="36">
        <v>984719</v>
      </c>
      <c r="AD182" s="48">
        <v>804832</v>
      </c>
      <c r="AE182" s="48">
        <v>571924</v>
      </c>
      <c r="AF182" s="37">
        <f t="shared" si="22"/>
        <v>0.81732148968385909</v>
      </c>
      <c r="AG182" s="37">
        <f t="shared" si="23"/>
        <v>0.58079919245998102</v>
      </c>
      <c r="AH182" s="39"/>
      <c r="AI182" s="39"/>
      <c r="AJ182" s="39"/>
      <c r="AK182" s="38"/>
      <c r="AL182" s="38"/>
      <c r="AM182" s="39"/>
      <c r="AN182" s="39"/>
      <c r="AO182" s="37"/>
      <c r="AP182" s="37"/>
      <c r="AQ182" s="37"/>
      <c r="AR182" s="37"/>
      <c r="AS182" s="37"/>
      <c r="AT182" s="37"/>
      <c r="AU182" s="38"/>
      <c r="AV182" s="38"/>
      <c r="AW182" s="30"/>
      <c r="AX182" s="33"/>
      <c r="AY182" s="33"/>
      <c r="AZ182" s="31"/>
      <c r="BA182" s="31"/>
      <c r="BB182" s="33"/>
      <c r="BC182" s="33"/>
      <c r="BD182" s="33"/>
      <c r="BE182" s="31"/>
      <c r="BF182" s="31"/>
      <c r="BG182" s="30"/>
      <c r="BH182" s="33"/>
      <c r="BI182" s="33"/>
      <c r="BJ182" s="31"/>
      <c r="BK182" s="31"/>
      <c r="BL182" s="30"/>
      <c r="BM182" s="32"/>
      <c r="BN182" s="32"/>
      <c r="BO182" s="31"/>
      <c r="BP182" s="31"/>
      <c r="BQ182" s="30"/>
      <c r="BR182" s="30"/>
      <c r="BS182" s="30"/>
      <c r="BT182" s="30"/>
      <c r="BU182" s="30"/>
      <c r="BV182" s="31"/>
      <c r="BW182" s="31"/>
      <c r="BX182" s="30"/>
      <c r="BY182" s="49"/>
      <c r="BZ182" s="50"/>
      <c r="CA182" s="31"/>
      <c r="CB182" s="31"/>
      <c r="CC182" s="31"/>
      <c r="CD182" s="31"/>
      <c r="CE182" s="49"/>
      <c r="CF182" s="49"/>
      <c r="CG182" s="30"/>
      <c r="CH182" s="30"/>
      <c r="CI182" s="30"/>
      <c r="CJ182" s="30"/>
    </row>
    <row r="183" spans="1:88" x14ac:dyDescent="0.25">
      <c r="A183" s="35">
        <v>44441</v>
      </c>
      <c r="B183" s="36">
        <v>112301</v>
      </c>
      <c r="C183" s="46">
        <v>148706</v>
      </c>
      <c r="D183" s="46">
        <v>135904</v>
      </c>
      <c r="E183" s="37">
        <f t="shared" si="0"/>
        <v>1.3241734267726912</v>
      </c>
      <c r="F183" s="37">
        <f t="shared" si="1"/>
        <v>1.2101762228297166</v>
      </c>
      <c r="G183" s="36">
        <v>911631</v>
      </c>
      <c r="H183" s="46">
        <v>795398</v>
      </c>
      <c r="I183" s="46">
        <v>685546</v>
      </c>
      <c r="J183" s="38">
        <f t="shared" si="2"/>
        <v>0.87249994789558494</v>
      </c>
      <c r="K183" s="38">
        <f t="shared" si="3"/>
        <v>0.75199943836925243</v>
      </c>
      <c r="L183" s="36">
        <v>1976757</v>
      </c>
      <c r="M183" s="43">
        <f t="shared" si="15"/>
        <v>8829282</v>
      </c>
      <c r="N183" s="43">
        <f t="shared" si="16"/>
        <v>5073284</v>
      </c>
      <c r="O183" s="37">
        <f t="shared" si="4"/>
        <v>4.466548999194135</v>
      </c>
      <c r="P183" s="37">
        <f t="shared" si="5"/>
        <v>2.5664682103060721</v>
      </c>
      <c r="Q183" s="36">
        <v>8941211</v>
      </c>
      <c r="R183" s="48">
        <v>9773386</v>
      </c>
      <c r="S183" s="48">
        <v>5894734</v>
      </c>
      <c r="T183" s="37">
        <f t="shared" si="8"/>
        <v>1.0930718445186005</v>
      </c>
      <c r="U183" s="37">
        <f t="shared" si="9"/>
        <v>0.65927691450296833</v>
      </c>
      <c r="V183" s="36">
        <f t="shared" si="17"/>
        <v>36227</v>
      </c>
      <c r="W183" s="36">
        <f t="shared" si="17"/>
        <v>111896</v>
      </c>
      <c r="X183" s="36">
        <f t="shared" si="27"/>
        <v>7044861</v>
      </c>
      <c r="Y183" s="36">
        <f t="shared" si="28"/>
        <v>8169924</v>
      </c>
      <c r="Z183" s="36">
        <f t="shared" si="28"/>
        <v>4621305</v>
      </c>
      <c r="AA183" s="37">
        <f t="shared" si="19"/>
        <v>1.1596998152270144</v>
      </c>
      <c r="AB183" s="37">
        <f t="shared" si="20"/>
        <v>0.65598242463548961</v>
      </c>
      <c r="AC183" s="36">
        <v>984719</v>
      </c>
      <c r="AD183" s="48">
        <v>808064</v>
      </c>
      <c r="AE183" s="48">
        <v>587883</v>
      </c>
      <c r="AF183" s="37">
        <f t="shared" si="22"/>
        <v>0.82060364428837063</v>
      </c>
      <c r="AG183" s="37">
        <f t="shared" si="23"/>
        <v>0.59700584633788933</v>
      </c>
      <c r="AH183" s="39"/>
      <c r="AI183" s="39"/>
      <c r="AJ183" s="39"/>
      <c r="AK183" s="38"/>
      <c r="AL183" s="38"/>
      <c r="AM183" s="39"/>
      <c r="AN183" s="39"/>
      <c r="AO183" s="37"/>
      <c r="AP183" s="37"/>
      <c r="AQ183" s="37"/>
      <c r="AR183" s="37"/>
      <c r="AS183" s="37"/>
      <c r="AT183" s="37"/>
      <c r="AU183" s="38"/>
      <c r="AV183" s="38"/>
      <c r="AW183" s="30"/>
      <c r="AX183" s="33"/>
      <c r="AY183" s="33"/>
      <c r="AZ183" s="31"/>
      <c r="BA183" s="31"/>
      <c r="BB183" s="33"/>
      <c r="BC183" s="33"/>
      <c r="BD183" s="33"/>
      <c r="BE183" s="31"/>
      <c r="BF183" s="31"/>
      <c r="BG183" s="30"/>
      <c r="BH183" s="33"/>
      <c r="BI183" s="33"/>
      <c r="BJ183" s="31"/>
      <c r="BK183" s="31"/>
      <c r="BL183" s="30"/>
      <c r="BM183" s="32"/>
      <c r="BN183" s="32"/>
      <c r="BO183" s="31"/>
      <c r="BP183" s="31"/>
      <c r="BQ183" s="30"/>
      <c r="BR183" s="30"/>
      <c r="BS183" s="30"/>
      <c r="BT183" s="30"/>
      <c r="BU183" s="30"/>
      <c r="BV183" s="31"/>
      <c r="BW183" s="31"/>
      <c r="BX183" s="30"/>
      <c r="BY183" s="49"/>
      <c r="BZ183" s="50"/>
      <c r="CA183" s="31"/>
      <c r="CB183" s="31"/>
      <c r="CC183" s="31"/>
      <c r="CD183" s="31"/>
      <c r="CE183" s="49"/>
      <c r="CF183" s="49"/>
      <c r="CG183" s="30"/>
      <c r="CH183" s="30"/>
      <c r="CI183" s="30"/>
      <c r="CJ183" s="30"/>
    </row>
    <row r="184" spans="1:88" x14ac:dyDescent="0.25">
      <c r="A184" s="35">
        <v>44442</v>
      </c>
      <c r="B184" s="36">
        <v>112301</v>
      </c>
      <c r="C184" s="46">
        <v>148919</v>
      </c>
      <c r="D184" s="46">
        <v>136308</v>
      </c>
      <c r="E184" s="37">
        <f t="shared" si="0"/>
        <v>1.3260701151369978</v>
      </c>
      <c r="F184" s="37">
        <f t="shared" si="1"/>
        <v>1.2137736974737536</v>
      </c>
      <c r="G184" s="36">
        <v>911631</v>
      </c>
      <c r="H184" s="46">
        <v>797221</v>
      </c>
      <c r="I184" s="46">
        <v>688468</v>
      </c>
      <c r="J184" s="38">
        <f t="shared" si="2"/>
        <v>0.87449966049860084</v>
      </c>
      <c r="K184" s="38">
        <f t="shared" si="3"/>
        <v>0.75520468259635753</v>
      </c>
      <c r="L184" s="36">
        <v>1976757</v>
      </c>
      <c r="M184" s="43">
        <f t="shared" si="15"/>
        <v>8874921</v>
      </c>
      <c r="N184" s="43">
        <f t="shared" si="16"/>
        <v>5204054</v>
      </c>
      <c r="O184" s="37">
        <f t="shared" si="4"/>
        <v>4.4896368142366514</v>
      </c>
      <c r="P184" s="37">
        <f t="shared" si="5"/>
        <v>2.6326220167678676</v>
      </c>
      <c r="Q184" s="36">
        <v>8941211</v>
      </c>
      <c r="R184" s="48">
        <v>9821061</v>
      </c>
      <c r="S184" s="48">
        <v>6028830</v>
      </c>
      <c r="T184" s="37">
        <f t="shared" si="8"/>
        <v>1.0984038962954794</v>
      </c>
      <c r="U184" s="37">
        <f t="shared" si="9"/>
        <v>0.67427443553227862</v>
      </c>
      <c r="V184" s="36">
        <f t="shared" si="17"/>
        <v>47675</v>
      </c>
      <c r="W184" s="36">
        <f t="shared" si="17"/>
        <v>134096</v>
      </c>
      <c r="X184" s="36">
        <f t="shared" si="27"/>
        <v>7044861</v>
      </c>
      <c r="Y184" s="36">
        <f t="shared" ref="Y184:Z199" si="29">R184-H184-AD184</f>
        <v>8212069</v>
      </c>
      <c r="Z184" s="36">
        <f t="shared" si="29"/>
        <v>4738341</v>
      </c>
      <c r="AA184" s="37">
        <f t="shared" si="19"/>
        <v>1.1656821901808991</v>
      </c>
      <c r="AB184" s="37">
        <f t="shared" si="20"/>
        <v>0.67259538548737863</v>
      </c>
      <c r="AC184" s="36">
        <v>984719</v>
      </c>
      <c r="AD184" s="48">
        <v>811771</v>
      </c>
      <c r="AE184" s="48">
        <v>602021</v>
      </c>
      <c r="AF184" s="37">
        <f t="shared" si="22"/>
        <v>0.82436817000585949</v>
      </c>
      <c r="AG184" s="37">
        <f t="shared" si="23"/>
        <v>0.61136324169636214</v>
      </c>
      <c r="AH184" s="39"/>
      <c r="AI184" s="39"/>
      <c r="AJ184" s="39"/>
      <c r="AK184" s="38"/>
      <c r="AL184" s="38"/>
      <c r="AM184" s="39"/>
      <c r="AN184" s="39"/>
      <c r="AO184" s="37"/>
      <c r="AP184" s="37"/>
      <c r="AQ184" s="37"/>
      <c r="AR184" s="37"/>
      <c r="AS184" s="37"/>
      <c r="AT184" s="37"/>
      <c r="AU184" s="38"/>
      <c r="AV184" s="38"/>
      <c r="AW184" s="30"/>
      <c r="AX184" s="33"/>
      <c r="AY184" s="33"/>
      <c r="AZ184" s="31"/>
      <c r="BA184" s="31"/>
      <c r="BB184" s="33"/>
      <c r="BC184" s="33"/>
      <c r="BD184" s="33"/>
      <c r="BE184" s="31"/>
      <c r="BF184" s="31"/>
      <c r="BG184" s="30"/>
      <c r="BH184" s="33"/>
      <c r="BI184" s="33"/>
      <c r="BJ184" s="31"/>
      <c r="BK184" s="31"/>
      <c r="BL184" s="30"/>
      <c r="BM184" s="32"/>
      <c r="BN184" s="32"/>
      <c r="BO184" s="31"/>
      <c r="BP184" s="31"/>
      <c r="BQ184" s="30"/>
      <c r="BR184" s="30"/>
      <c r="BS184" s="30"/>
      <c r="BT184" s="30"/>
      <c r="BU184" s="30"/>
      <c r="BV184" s="31"/>
      <c r="BW184" s="31"/>
      <c r="BX184" s="30"/>
      <c r="BY184" s="49"/>
      <c r="BZ184" s="50"/>
      <c r="CA184" s="31"/>
      <c r="CB184" s="31"/>
      <c r="CC184" s="31"/>
      <c r="CD184" s="31"/>
      <c r="CE184" s="49"/>
      <c r="CF184" s="49"/>
      <c r="CG184" s="30"/>
      <c r="CH184" s="30"/>
      <c r="CI184" s="30"/>
      <c r="CJ184" s="30"/>
    </row>
    <row r="185" spans="1:88" x14ac:dyDescent="0.25">
      <c r="A185" s="35">
        <v>44443</v>
      </c>
      <c r="B185" s="36">
        <v>112301</v>
      </c>
      <c r="C185" s="46">
        <v>149156</v>
      </c>
      <c r="D185" s="46">
        <v>136660</v>
      </c>
      <c r="E185" s="37">
        <f t="shared" si="0"/>
        <v>1.3281805148662968</v>
      </c>
      <c r="F185" s="37">
        <f t="shared" si="1"/>
        <v>1.216908130826974</v>
      </c>
      <c r="G185" s="36">
        <v>911631</v>
      </c>
      <c r="H185" s="46">
        <v>798953</v>
      </c>
      <c r="I185" s="46">
        <v>691472</v>
      </c>
      <c r="J185" s="38">
        <f t="shared" si="2"/>
        <v>0.87639955201172404</v>
      </c>
      <c r="K185" s="38">
        <f t="shared" si="3"/>
        <v>0.75849987549787135</v>
      </c>
      <c r="L185" s="36">
        <v>1976757</v>
      </c>
      <c r="M185" s="43">
        <f t="shared" si="15"/>
        <v>8918236</v>
      </c>
      <c r="N185" s="43">
        <f t="shared" si="16"/>
        <v>5338516</v>
      </c>
      <c r="O185" s="37">
        <f t="shared" si="4"/>
        <v>4.5115489663119952</v>
      </c>
      <c r="P185" s="37">
        <f t="shared" si="5"/>
        <v>2.700643528769596</v>
      </c>
      <c r="Q185" s="36">
        <v>8941211</v>
      </c>
      <c r="R185" s="48">
        <v>9866345</v>
      </c>
      <c r="S185" s="48">
        <v>6166648</v>
      </c>
      <c r="T185" s="37">
        <f t="shared" si="8"/>
        <v>1.1034685346313826</v>
      </c>
      <c r="U185" s="37">
        <f t="shared" si="9"/>
        <v>0.68968823126979106</v>
      </c>
      <c r="V185" s="36">
        <f t="shared" si="17"/>
        <v>45284</v>
      </c>
      <c r="W185" s="36">
        <f t="shared" si="17"/>
        <v>137818</v>
      </c>
      <c r="X185" s="36">
        <f t="shared" si="27"/>
        <v>7044861</v>
      </c>
      <c r="Y185" s="36">
        <f t="shared" si="29"/>
        <v>8252238</v>
      </c>
      <c r="Z185" s="36">
        <f t="shared" si="29"/>
        <v>4864036</v>
      </c>
      <c r="AA185" s="37">
        <f t="shared" si="19"/>
        <v>1.1713840769888859</v>
      </c>
      <c r="AB185" s="37">
        <f t="shared" si="20"/>
        <v>0.69043746924176363</v>
      </c>
      <c r="AC185" s="36">
        <v>984719</v>
      </c>
      <c r="AD185" s="48">
        <v>815154</v>
      </c>
      <c r="AE185" s="48">
        <v>611140</v>
      </c>
      <c r="AF185" s="37">
        <f t="shared" si="22"/>
        <v>0.82780366784839132</v>
      </c>
      <c r="AG185" s="37">
        <f t="shared" si="23"/>
        <v>0.6206237515473958</v>
      </c>
      <c r="AH185" s="39"/>
      <c r="AI185" s="39"/>
      <c r="AJ185" s="39"/>
      <c r="AK185" s="38"/>
      <c r="AL185" s="38"/>
      <c r="AM185" s="39"/>
      <c r="AN185" s="39"/>
      <c r="AO185" s="37"/>
      <c r="AP185" s="37"/>
      <c r="AQ185" s="37"/>
      <c r="AR185" s="37"/>
      <c r="AS185" s="37"/>
      <c r="AT185" s="37"/>
      <c r="AU185" s="38"/>
      <c r="AV185" s="38"/>
      <c r="AW185" s="30"/>
      <c r="AX185" s="33"/>
      <c r="AY185" s="33"/>
      <c r="AZ185" s="31"/>
      <c r="BA185" s="31"/>
      <c r="BB185" s="33"/>
      <c r="BC185" s="33"/>
      <c r="BD185" s="33"/>
      <c r="BE185" s="31"/>
      <c r="BF185" s="31"/>
      <c r="BG185" s="30"/>
      <c r="BH185" s="33"/>
      <c r="BI185" s="33"/>
      <c r="BJ185" s="31"/>
      <c r="BK185" s="31"/>
      <c r="BL185" s="30"/>
      <c r="BM185" s="32"/>
      <c r="BN185" s="32"/>
      <c r="BO185" s="31"/>
      <c r="BP185" s="31"/>
      <c r="BQ185" s="30"/>
      <c r="BR185" s="30"/>
      <c r="BS185" s="30"/>
      <c r="BT185" s="30"/>
      <c r="BU185" s="30"/>
      <c r="BV185" s="31"/>
      <c r="BW185" s="31"/>
      <c r="BX185" s="30"/>
      <c r="BY185" s="49"/>
      <c r="BZ185" s="50"/>
      <c r="CA185" s="31"/>
      <c r="CB185" s="31"/>
      <c r="CC185" s="31"/>
      <c r="CD185" s="31"/>
      <c r="CE185" s="49"/>
      <c r="CF185" s="49"/>
      <c r="CG185" s="30"/>
      <c r="CH185" s="30"/>
      <c r="CI185" s="30"/>
      <c r="CJ185" s="30"/>
    </row>
    <row r="186" spans="1:88" x14ac:dyDescent="0.25">
      <c r="A186" s="35">
        <v>44444</v>
      </c>
      <c r="B186" s="36">
        <v>112301</v>
      </c>
      <c r="C186" s="46">
        <v>149215</v>
      </c>
      <c r="D186" s="46">
        <v>136736</v>
      </c>
      <c r="E186" s="37">
        <f t="shared" si="0"/>
        <v>1.3287058886385696</v>
      </c>
      <c r="F186" s="37">
        <f t="shared" si="1"/>
        <v>1.2175848834827829</v>
      </c>
      <c r="G186" s="36">
        <v>911631</v>
      </c>
      <c r="H186" s="46">
        <v>799683</v>
      </c>
      <c r="I186" s="46">
        <v>692292</v>
      </c>
      <c r="J186" s="38">
        <f t="shared" si="2"/>
        <v>0.87720031460097347</v>
      </c>
      <c r="K186" s="38">
        <f t="shared" si="3"/>
        <v>0.7593993622419597</v>
      </c>
      <c r="L186" s="36">
        <v>1976757</v>
      </c>
      <c r="M186" s="43">
        <f t="shared" si="15"/>
        <v>8941021</v>
      </c>
      <c r="N186" s="43">
        <f t="shared" si="16"/>
        <v>5375040</v>
      </c>
      <c r="O186" s="37">
        <f t="shared" si="4"/>
        <v>4.5230754210052124</v>
      </c>
      <c r="P186" s="37">
        <f t="shared" si="5"/>
        <v>2.7191202560557519</v>
      </c>
      <c r="Q186" s="36">
        <v>8941211</v>
      </c>
      <c r="R186" s="48">
        <v>9889919</v>
      </c>
      <c r="S186" s="48">
        <v>6204068</v>
      </c>
      <c r="T186" s="37">
        <f t="shared" si="8"/>
        <v>1.1061050902388949</v>
      </c>
      <c r="U186" s="37">
        <f t="shared" si="9"/>
        <v>0.69387334668648348</v>
      </c>
      <c r="V186" s="36">
        <f t="shared" si="17"/>
        <v>23574</v>
      </c>
      <c r="W186" s="36">
        <f t="shared" si="17"/>
        <v>37420</v>
      </c>
      <c r="X186" s="36">
        <f t="shared" si="27"/>
        <v>7044861</v>
      </c>
      <c r="Y186" s="36">
        <f t="shared" si="29"/>
        <v>8273616</v>
      </c>
      <c r="Z186" s="36">
        <f t="shared" si="29"/>
        <v>4897822</v>
      </c>
      <c r="AA186" s="37">
        <f t="shared" si="19"/>
        <v>1.1744186294094376</v>
      </c>
      <c r="AB186" s="37">
        <f t="shared" si="20"/>
        <v>0.6952333055258294</v>
      </c>
      <c r="AC186" s="36">
        <v>984719</v>
      </c>
      <c r="AD186" s="48">
        <v>816620</v>
      </c>
      <c r="AE186" s="48">
        <v>613954</v>
      </c>
      <c r="AF186" s="37">
        <f t="shared" si="22"/>
        <v>0.82929241743075943</v>
      </c>
      <c r="AG186" s="37">
        <f t="shared" si="23"/>
        <v>0.62348141957248715</v>
      </c>
      <c r="AH186" s="39"/>
      <c r="AI186" s="39"/>
      <c r="AJ186" s="39"/>
      <c r="AK186" s="38"/>
      <c r="AL186" s="38"/>
      <c r="AM186" s="39"/>
      <c r="AN186" s="39"/>
      <c r="AO186" s="37"/>
      <c r="AP186" s="37"/>
      <c r="AQ186" s="37"/>
      <c r="AR186" s="37"/>
      <c r="AS186" s="37"/>
      <c r="AT186" s="37"/>
      <c r="AU186" s="38"/>
      <c r="AV186" s="38"/>
      <c r="AW186" s="30"/>
      <c r="AX186" s="33"/>
      <c r="AY186" s="33"/>
      <c r="AZ186" s="31"/>
      <c r="BA186" s="31"/>
      <c r="BB186" s="33"/>
      <c r="BC186" s="33"/>
      <c r="BD186" s="33"/>
      <c r="BE186" s="31"/>
      <c r="BF186" s="31"/>
      <c r="BG186" s="30"/>
      <c r="BH186" s="33"/>
      <c r="BI186" s="33"/>
      <c r="BJ186" s="31"/>
      <c r="BK186" s="31"/>
      <c r="BL186" s="30"/>
      <c r="BM186" s="32"/>
      <c r="BN186" s="32"/>
      <c r="BO186" s="31"/>
      <c r="BP186" s="31"/>
      <c r="BQ186" s="30"/>
      <c r="BR186" s="30"/>
      <c r="BS186" s="30"/>
      <c r="BT186" s="30"/>
      <c r="BU186" s="30"/>
      <c r="BV186" s="31"/>
      <c r="BW186" s="31"/>
      <c r="BX186" s="30"/>
      <c r="BY186" s="49"/>
      <c r="BZ186" s="50"/>
      <c r="CA186" s="31"/>
      <c r="CB186" s="31"/>
      <c r="CC186" s="31"/>
      <c r="CD186" s="31"/>
      <c r="CE186" s="49"/>
      <c r="CF186" s="49"/>
      <c r="CG186" s="30"/>
      <c r="CH186" s="30"/>
      <c r="CI186" s="30"/>
      <c r="CJ186" s="30"/>
    </row>
    <row r="187" spans="1:88" x14ac:dyDescent="0.25">
      <c r="A187" s="35">
        <v>44445</v>
      </c>
      <c r="B187" s="36">
        <v>112301</v>
      </c>
      <c r="C187" s="46">
        <v>149230</v>
      </c>
      <c r="D187" s="46">
        <v>136752</v>
      </c>
      <c r="E187" s="37">
        <f t="shared" si="0"/>
        <v>1.3288394582416898</v>
      </c>
      <c r="F187" s="37">
        <f t="shared" si="1"/>
        <v>1.2177273577261112</v>
      </c>
      <c r="G187" s="36">
        <v>911631</v>
      </c>
      <c r="H187" s="46">
        <v>800138</v>
      </c>
      <c r="I187" s="46">
        <v>692931</v>
      </c>
      <c r="J187" s="38">
        <f t="shared" si="2"/>
        <v>0.87769942005043711</v>
      </c>
      <c r="K187" s="38">
        <f t="shared" si="3"/>
        <v>0.76010030374131643</v>
      </c>
      <c r="L187" s="36">
        <v>1976757</v>
      </c>
      <c r="M187" s="43">
        <f t="shared" si="15"/>
        <v>8951542</v>
      </c>
      <c r="N187" s="43">
        <f t="shared" si="16"/>
        <v>5395864</v>
      </c>
      <c r="O187" s="37">
        <f t="shared" si="4"/>
        <v>4.5283977747391306</v>
      </c>
      <c r="P187" s="37">
        <f t="shared" si="5"/>
        <v>2.7296546818855325</v>
      </c>
      <c r="Q187" s="36">
        <v>8941211</v>
      </c>
      <c r="R187" s="48">
        <v>9900910</v>
      </c>
      <c r="S187" s="48">
        <v>6225547</v>
      </c>
      <c r="T187" s="37">
        <f t="shared" si="8"/>
        <v>1.1073343420706658</v>
      </c>
      <c r="U187" s="37">
        <f t="shared" si="9"/>
        <v>0.69627559398833117</v>
      </c>
      <c r="V187" s="36">
        <f t="shared" si="17"/>
        <v>10991</v>
      </c>
      <c r="W187" s="36">
        <f t="shared" si="17"/>
        <v>21479</v>
      </c>
      <c r="X187" s="36">
        <f t="shared" si="27"/>
        <v>7044861</v>
      </c>
      <c r="Y187" s="36">
        <f t="shared" si="29"/>
        <v>8283494</v>
      </c>
      <c r="Z187" s="36">
        <f t="shared" si="29"/>
        <v>4916996</v>
      </c>
      <c r="AA187" s="37">
        <f t="shared" si="19"/>
        <v>1.1758207862440437</v>
      </c>
      <c r="AB187" s="37">
        <f t="shared" si="20"/>
        <v>0.69795500578364855</v>
      </c>
      <c r="AC187" s="36">
        <v>984719</v>
      </c>
      <c r="AD187" s="48">
        <v>817278</v>
      </c>
      <c r="AE187" s="48">
        <v>615620</v>
      </c>
      <c r="AF187" s="37">
        <f t="shared" si="22"/>
        <v>0.82996062836199969</v>
      </c>
      <c r="AG187" s="37">
        <f t="shared" si="23"/>
        <v>0.62517327278137214</v>
      </c>
      <c r="AH187" s="39"/>
      <c r="AI187" s="39"/>
      <c r="AJ187" s="39"/>
      <c r="AK187" s="38"/>
      <c r="AL187" s="38"/>
      <c r="AM187" s="39"/>
      <c r="AN187" s="39"/>
      <c r="AO187" s="37"/>
      <c r="AP187" s="37"/>
      <c r="AQ187" s="37"/>
      <c r="AR187" s="37"/>
      <c r="AS187" s="37"/>
      <c r="AT187" s="37"/>
      <c r="AU187" s="38"/>
      <c r="AV187" s="38"/>
      <c r="AW187" s="30"/>
      <c r="AX187" s="33"/>
      <c r="AY187" s="33"/>
      <c r="AZ187" s="31"/>
      <c r="BA187" s="31"/>
      <c r="BB187" s="33"/>
      <c r="BC187" s="33"/>
      <c r="BD187" s="33"/>
      <c r="BE187" s="31"/>
      <c r="BF187" s="31"/>
      <c r="BG187" s="30"/>
      <c r="BH187" s="33"/>
      <c r="BI187" s="33"/>
      <c r="BJ187" s="31"/>
      <c r="BK187" s="31"/>
      <c r="BL187" s="30"/>
      <c r="BM187" s="32"/>
      <c r="BN187" s="32"/>
      <c r="BO187" s="31"/>
      <c r="BP187" s="31"/>
      <c r="BQ187" s="30"/>
      <c r="BR187" s="30"/>
      <c r="BS187" s="30"/>
      <c r="BT187" s="30"/>
      <c r="BU187" s="30"/>
      <c r="BV187" s="31"/>
      <c r="BW187" s="31"/>
      <c r="BX187" s="30"/>
      <c r="BY187" s="49"/>
      <c r="BZ187" s="50"/>
      <c r="CA187" s="31"/>
      <c r="CB187" s="31"/>
      <c r="CC187" s="31"/>
      <c r="CD187" s="31"/>
      <c r="CE187" s="49"/>
      <c r="CF187" s="49"/>
      <c r="CG187" s="30"/>
      <c r="CH187" s="30"/>
      <c r="CI187" s="30"/>
      <c r="CJ187" s="30"/>
    </row>
    <row r="188" spans="1:88" x14ac:dyDescent="0.25">
      <c r="A188" s="35">
        <v>44446</v>
      </c>
      <c r="B188" s="36">
        <v>112301</v>
      </c>
      <c r="C188" s="46">
        <v>149369</v>
      </c>
      <c r="D188" s="46">
        <v>137004</v>
      </c>
      <c r="E188" s="37">
        <f t="shared" si="0"/>
        <v>1.3300772032306034</v>
      </c>
      <c r="F188" s="37">
        <f t="shared" si="1"/>
        <v>1.2199713270585302</v>
      </c>
      <c r="G188" s="36">
        <v>911631</v>
      </c>
      <c r="H188" s="46">
        <v>801779</v>
      </c>
      <c r="I188" s="46">
        <v>696030</v>
      </c>
      <c r="J188" s="38">
        <f t="shared" si="2"/>
        <v>0.87949949047366749</v>
      </c>
      <c r="K188" s="38">
        <f t="shared" si="3"/>
        <v>0.76349970547293811</v>
      </c>
      <c r="L188" s="36">
        <v>1976757</v>
      </c>
      <c r="M188" s="43">
        <f t="shared" si="15"/>
        <v>8984961</v>
      </c>
      <c r="N188" s="43">
        <f t="shared" si="16"/>
        <v>5519947</v>
      </c>
      <c r="O188" s="37">
        <f t="shared" si="4"/>
        <v>4.5453037475015901</v>
      </c>
      <c r="P188" s="37">
        <f t="shared" si="5"/>
        <v>2.7924256749818008</v>
      </c>
      <c r="Q188" s="36">
        <v>8941211</v>
      </c>
      <c r="R188" s="48">
        <v>9936109</v>
      </c>
      <c r="S188" s="48">
        <v>6352981</v>
      </c>
      <c r="T188" s="37">
        <f t="shared" si="8"/>
        <v>1.1112710571308517</v>
      </c>
      <c r="U188" s="37">
        <f t="shared" si="9"/>
        <v>0.71052802578979513</v>
      </c>
      <c r="V188" s="36">
        <f t="shared" si="17"/>
        <v>35199</v>
      </c>
      <c r="W188" s="36">
        <f t="shared" si="17"/>
        <v>127434</v>
      </c>
      <c r="X188" s="36">
        <f t="shared" si="27"/>
        <v>7044861</v>
      </c>
      <c r="Y188" s="36">
        <f t="shared" si="29"/>
        <v>8314207</v>
      </c>
      <c r="Z188" s="36">
        <f t="shared" si="29"/>
        <v>5033296</v>
      </c>
      <c r="AA188" s="37">
        <f t="shared" si="19"/>
        <v>1.1801804180380564</v>
      </c>
      <c r="AB188" s="37">
        <f t="shared" si="20"/>
        <v>0.71446349331803705</v>
      </c>
      <c r="AC188" s="36">
        <v>984719</v>
      </c>
      <c r="AD188" s="48">
        <v>820123</v>
      </c>
      <c r="AE188" s="48">
        <v>623655</v>
      </c>
      <c r="AF188" s="37">
        <f t="shared" si="22"/>
        <v>0.83284977744920119</v>
      </c>
      <c r="AG188" s="37">
        <f t="shared" si="23"/>
        <v>0.63333296097668468</v>
      </c>
      <c r="AH188" s="39"/>
      <c r="AI188" s="39"/>
      <c r="AJ188" s="39"/>
      <c r="AK188" s="38"/>
      <c r="AL188" s="38"/>
      <c r="AM188" s="39"/>
      <c r="AN188" s="39"/>
      <c r="AO188" s="37"/>
      <c r="AP188" s="37"/>
      <c r="AQ188" s="37"/>
      <c r="AR188" s="37"/>
      <c r="AS188" s="37"/>
      <c r="AT188" s="37"/>
      <c r="AU188" s="38"/>
      <c r="AV188" s="38"/>
      <c r="AW188" s="30"/>
      <c r="AX188" s="33"/>
      <c r="AY188" s="33"/>
      <c r="AZ188" s="31"/>
      <c r="BA188" s="31"/>
      <c r="BB188" s="33"/>
      <c r="BC188" s="33"/>
      <c r="BD188" s="33"/>
      <c r="BE188" s="31"/>
      <c r="BF188" s="31"/>
      <c r="BG188" s="30"/>
      <c r="BH188" s="33"/>
      <c r="BI188" s="33"/>
      <c r="BJ188" s="31"/>
      <c r="BK188" s="31"/>
      <c r="BL188" s="30"/>
      <c r="BM188" s="32"/>
      <c r="BN188" s="32"/>
      <c r="BO188" s="31"/>
      <c r="BP188" s="31"/>
      <c r="BQ188" s="30"/>
      <c r="BR188" s="30"/>
      <c r="BS188" s="30"/>
      <c r="BT188" s="30"/>
      <c r="BU188" s="30"/>
      <c r="BV188" s="31"/>
      <c r="BW188" s="31"/>
      <c r="BX188" s="30"/>
      <c r="BY188" s="49"/>
      <c r="BZ188" s="50"/>
      <c r="CA188" s="31"/>
      <c r="CB188" s="31"/>
      <c r="CC188" s="31"/>
      <c r="CD188" s="31"/>
      <c r="CE188" s="49"/>
      <c r="CF188" s="49"/>
      <c r="CG188" s="30"/>
      <c r="CH188" s="30"/>
      <c r="CI188" s="30"/>
      <c r="CJ188" s="30"/>
    </row>
    <row r="189" spans="1:88" x14ac:dyDescent="0.25">
      <c r="A189" s="35">
        <v>44447</v>
      </c>
      <c r="B189" s="36">
        <v>112301</v>
      </c>
      <c r="C189" s="46">
        <v>149505</v>
      </c>
      <c r="D189" s="46">
        <v>137342</v>
      </c>
      <c r="E189" s="37">
        <f t="shared" si="0"/>
        <v>1.3312882342988932</v>
      </c>
      <c r="F189" s="37">
        <f t="shared" si="1"/>
        <v>1.2229810954488385</v>
      </c>
      <c r="G189" s="36">
        <v>911631</v>
      </c>
      <c r="H189" s="46">
        <v>803420</v>
      </c>
      <c r="I189" s="46">
        <v>698856</v>
      </c>
      <c r="J189" s="38">
        <f t="shared" si="2"/>
        <v>0.88129956089689798</v>
      </c>
      <c r="K189" s="38">
        <f t="shared" si="3"/>
        <v>0.76659964393488156</v>
      </c>
      <c r="L189" s="36">
        <v>1976757</v>
      </c>
      <c r="M189" s="43">
        <f t="shared" si="15"/>
        <v>9020873</v>
      </c>
      <c r="N189" s="43">
        <f t="shared" si="16"/>
        <v>5641998</v>
      </c>
      <c r="O189" s="37">
        <f t="shared" si="4"/>
        <v>4.5634708767946695</v>
      </c>
      <c r="P189" s="37">
        <f t="shared" si="5"/>
        <v>2.8541687218004035</v>
      </c>
      <c r="Q189" s="36">
        <v>8941211</v>
      </c>
      <c r="R189" s="48">
        <v>9973798</v>
      </c>
      <c r="S189" s="48">
        <v>6478196</v>
      </c>
      <c r="T189" s="37">
        <f t="shared" si="8"/>
        <v>1.1154862579576748</v>
      </c>
      <c r="U189" s="37">
        <f t="shared" si="9"/>
        <v>0.7245322809180994</v>
      </c>
      <c r="V189" s="36">
        <f t="shared" si="17"/>
        <v>37689</v>
      </c>
      <c r="W189" s="36">
        <f t="shared" si="17"/>
        <v>125215</v>
      </c>
      <c r="X189" s="36">
        <f t="shared" si="27"/>
        <v>7044861</v>
      </c>
      <c r="Y189" s="36">
        <f t="shared" si="29"/>
        <v>8347197</v>
      </c>
      <c r="Z189" s="36">
        <f t="shared" si="29"/>
        <v>5146974</v>
      </c>
      <c r="AA189" s="37">
        <f t="shared" si="19"/>
        <v>1.1848632641580863</v>
      </c>
      <c r="AB189" s="37">
        <f t="shared" si="20"/>
        <v>0.73059979465883007</v>
      </c>
      <c r="AC189" s="36">
        <v>984719</v>
      </c>
      <c r="AD189" s="48">
        <v>823181</v>
      </c>
      <c r="AE189" s="48">
        <v>632366</v>
      </c>
      <c r="AF189" s="37">
        <f t="shared" si="22"/>
        <v>0.83595523189864318</v>
      </c>
      <c r="AG189" s="37">
        <f t="shared" si="23"/>
        <v>0.64217913942962412</v>
      </c>
      <c r="AH189" s="39"/>
      <c r="AI189" s="39"/>
      <c r="AJ189" s="39"/>
      <c r="AK189" s="38"/>
      <c r="AL189" s="38"/>
      <c r="AM189" s="39"/>
      <c r="AN189" s="39"/>
      <c r="AO189" s="37"/>
      <c r="AP189" s="37"/>
      <c r="AQ189" s="37"/>
      <c r="AR189" s="37"/>
      <c r="AS189" s="37"/>
      <c r="AT189" s="37"/>
      <c r="AU189" s="38"/>
      <c r="AV189" s="38"/>
      <c r="AW189" s="30"/>
      <c r="AX189" s="33"/>
      <c r="AY189" s="33"/>
      <c r="AZ189" s="31"/>
      <c r="BA189" s="31"/>
      <c r="BB189" s="33"/>
      <c r="BC189" s="33"/>
      <c r="BD189" s="33"/>
      <c r="BE189" s="31"/>
      <c r="BF189" s="31"/>
      <c r="BG189" s="30"/>
      <c r="BH189" s="33"/>
      <c r="BI189" s="33"/>
      <c r="BJ189" s="31"/>
      <c r="BK189" s="31"/>
      <c r="BL189" s="30"/>
      <c r="BM189" s="32"/>
      <c r="BN189" s="32"/>
      <c r="BO189" s="31"/>
      <c r="BP189" s="31"/>
      <c r="BQ189" s="30"/>
      <c r="BR189" s="30"/>
      <c r="BS189" s="30"/>
      <c r="BT189" s="30"/>
      <c r="BU189" s="30"/>
      <c r="BV189" s="31"/>
      <c r="BW189" s="31"/>
      <c r="BX189" s="30"/>
      <c r="BY189" s="49"/>
      <c r="BZ189" s="50"/>
      <c r="CA189" s="31"/>
      <c r="CB189" s="31"/>
      <c r="CC189" s="31"/>
      <c r="CD189" s="31"/>
      <c r="CE189" s="49"/>
      <c r="CF189" s="49"/>
      <c r="CG189" s="30"/>
      <c r="CH189" s="30"/>
      <c r="CI189" s="30"/>
      <c r="CJ189" s="30"/>
    </row>
    <row r="190" spans="1:88" x14ac:dyDescent="0.25">
      <c r="A190" s="35">
        <v>44448</v>
      </c>
      <c r="B190" s="36">
        <v>112301</v>
      </c>
      <c r="C190" s="46">
        <v>149657</v>
      </c>
      <c r="D190" s="46">
        <v>137582</v>
      </c>
      <c r="E190" s="37">
        <f t="shared" si="0"/>
        <v>1.332641739610511</v>
      </c>
      <c r="F190" s="37">
        <f t="shared" si="1"/>
        <v>1.2251182090987613</v>
      </c>
      <c r="G190" s="36">
        <v>911631</v>
      </c>
      <c r="H190" s="46">
        <v>806793</v>
      </c>
      <c r="I190" s="46">
        <v>701226</v>
      </c>
      <c r="J190" s="38">
        <f t="shared" si="2"/>
        <v>0.88499952283325156</v>
      </c>
      <c r="K190" s="38">
        <f t="shared" si="3"/>
        <v>0.76919938001230759</v>
      </c>
      <c r="L190" s="36">
        <v>1976757</v>
      </c>
      <c r="M190" s="43">
        <f t="shared" si="15"/>
        <v>9051469</v>
      </c>
      <c r="N190" s="43">
        <f t="shared" si="16"/>
        <v>5753145</v>
      </c>
      <c r="O190" s="37">
        <f t="shared" si="4"/>
        <v>4.5789487529322015</v>
      </c>
      <c r="P190" s="37">
        <f t="shared" si="5"/>
        <v>2.9103956631998775</v>
      </c>
      <c r="Q190" s="36">
        <v>8941211</v>
      </c>
      <c r="R190" s="48">
        <v>10007919</v>
      </c>
      <c r="S190" s="48">
        <v>6591953</v>
      </c>
      <c r="T190" s="37">
        <f t="shared" si="8"/>
        <v>1.1193024076939913</v>
      </c>
      <c r="U190" s="37">
        <f t="shared" si="9"/>
        <v>0.73725505415317905</v>
      </c>
      <c r="V190" s="36">
        <f t="shared" si="17"/>
        <v>34121</v>
      </c>
      <c r="W190" s="36">
        <f t="shared" si="17"/>
        <v>113757</v>
      </c>
      <c r="X190" s="36">
        <f t="shared" si="27"/>
        <v>7044861</v>
      </c>
      <c r="Y190" s="36">
        <f t="shared" si="29"/>
        <v>8375657</v>
      </c>
      <c r="Z190" s="36">
        <f t="shared" si="29"/>
        <v>5252664</v>
      </c>
      <c r="AA190" s="37">
        <f t="shared" si="19"/>
        <v>1.1889030883646958</v>
      </c>
      <c r="AB190" s="37">
        <f t="shared" si="20"/>
        <v>0.74560221983088093</v>
      </c>
      <c r="AC190" s="36">
        <v>984719</v>
      </c>
      <c r="AD190" s="48">
        <v>825469</v>
      </c>
      <c r="AE190" s="48">
        <v>638063</v>
      </c>
      <c r="AF190" s="37">
        <f t="shared" si="22"/>
        <v>0.83827873738599534</v>
      </c>
      <c r="AG190" s="37">
        <f t="shared" si="23"/>
        <v>0.64796454623095523</v>
      </c>
      <c r="AH190" s="39"/>
      <c r="AI190" s="39"/>
      <c r="AJ190" s="39"/>
      <c r="AK190" s="38"/>
      <c r="AL190" s="38"/>
      <c r="AM190" s="39"/>
      <c r="AN190" s="39"/>
      <c r="AO190" s="37"/>
      <c r="AP190" s="37"/>
      <c r="AQ190" s="37"/>
      <c r="AR190" s="37"/>
      <c r="AS190" s="37"/>
      <c r="AT190" s="37"/>
      <c r="AU190" s="38"/>
      <c r="AV190" s="38"/>
      <c r="AW190" s="30"/>
      <c r="AX190" s="33"/>
      <c r="AY190" s="33"/>
      <c r="AZ190" s="31"/>
      <c r="BA190" s="31"/>
      <c r="BB190" s="33"/>
      <c r="BC190" s="33"/>
      <c r="BD190" s="33"/>
      <c r="BE190" s="31"/>
      <c r="BF190" s="31"/>
      <c r="BG190" s="30"/>
      <c r="BH190" s="33"/>
      <c r="BI190" s="33"/>
      <c r="BJ190" s="31"/>
      <c r="BK190" s="31"/>
      <c r="BL190" s="30"/>
      <c r="BM190" s="32"/>
      <c r="BN190" s="32"/>
      <c r="BO190" s="31"/>
      <c r="BP190" s="31"/>
      <c r="BQ190" s="30"/>
      <c r="BR190" s="30"/>
      <c r="BS190" s="30"/>
      <c r="BT190" s="30"/>
      <c r="BU190" s="30"/>
      <c r="BV190" s="31"/>
      <c r="BW190" s="31"/>
      <c r="BX190" s="30"/>
      <c r="BY190" s="49"/>
      <c r="BZ190" s="50"/>
      <c r="CA190" s="31"/>
      <c r="CB190" s="31"/>
      <c r="CC190" s="31"/>
      <c r="CD190" s="31"/>
      <c r="CE190" s="49"/>
      <c r="CF190" s="49"/>
      <c r="CG190" s="30"/>
      <c r="CH190" s="30"/>
      <c r="CI190" s="30"/>
      <c r="CJ190" s="30"/>
    </row>
    <row r="191" spans="1:88" x14ac:dyDescent="0.25">
      <c r="A191" s="35">
        <v>44449</v>
      </c>
      <c r="B191" s="36">
        <v>112301</v>
      </c>
      <c r="C191" s="46">
        <v>149824</v>
      </c>
      <c r="D191" s="46">
        <v>137875</v>
      </c>
      <c r="E191" s="37">
        <f t="shared" si="0"/>
        <v>1.334128814525249</v>
      </c>
      <c r="F191" s="37">
        <f t="shared" si="1"/>
        <v>1.2277272686797089</v>
      </c>
      <c r="G191" s="36">
        <v>911631</v>
      </c>
      <c r="H191" s="46">
        <v>814725</v>
      </c>
      <c r="I191" s="46">
        <v>709613</v>
      </c>
      <c r="J191" s="38">
        <f t="shared" si="2"/>
        <v>0.89370041167972569</v>
      </c>
      <c r="K191" s="38">
        <f t="shared" si="3"/>
        <v>0.77839937430824535</v>
      </c>
      <c r="L191" s="36">
        <v>1976757</v>
      </c>
      <c r="M191" s="43">
        <f t="shared" si="15"/>
        <v>9078159</v>
      </c>
      <c r="N191" s="43">
        <f t="shared" si="16"/>
        <v>5874144</v>
      </c>
      <c r="O191" s="37">
        <f t="shared" si="4"/>
        <v>4.5924506654080393</v>
      </c>
      <c r="P191" s="37">
        <f t="shared" si="5"/>
        <v>2.9716065252329953</v>
      </c>
      <c r="Q191" s="36">
        <v>8941211</v>
      </c>
      <c r="R191" s="48">
        <v>10042708</v>
      </c>
      <c r="S191" s="48">
        <v>6721632</v>
      </c>
      <c r="T191" s="37">
        <f t="shared" si="8"/>
        <v>1.1231932676681045</v>
      </c>
      <c r="U191" s="37">
        <f t="shared" si="9"/>
        <v>0.7517585705113099</v>
      </c>
      <c r="V191" s="36">
        <f t="shared" si="17"/>
        <v>34789</v>
      </c>
      <c r="W191" s="36">
        <f t="shared" si="17"/>
        <v>129679</v>
      </c>
      <c r="X191" s="36">
        <f t="shared" si="27"/>
        <v>7044861</v>
      </c>
      <c r="Y191" s="36">
        <f t="shared" si="29"/>
        <v>8387886</v>
      </c>
      <c r="Z191" s="36">
        <f t="shared" si="29"/>
        <v>5361352</v>
      </c>
      <c r="AA191" s="37">
        <f t="shared" si="19"/>
        <v>1.1906389636360462</v>
      </c>
      <c r="AB191" s="37">
        <f t="shared" si="20"/>
        <v>0.76103020343481587</v>
      </c>
      <c r="AC191" s="36">
        <v>984719</v>
      </c>
      <c r="AD191" s="48">
        <v>840097</v>
      </c>
      <c r="AE191" s="48">
        <v>650667</v>
      </c>
      <c r="AF191" s="37">
        <f t="shared" si="22"/>
        <v>0.85313373662943437</v>
      </c>
      <c r="AG191" s="37">
        <f t="shared" si="23"/>
        <v>0.66076413677404422</v>
      </c>
      <c r="AH191" s="39"/>
      <c r="AI191" s="39"/>
      <c r="AJ191" s="39"/>
      <c r="AK191" s="38"/>
      <c r="AL191" s="38"/>
      <c r="AM191" s="39"/>
      <c r="AN191" s="39"/>
      <c r="AO191" s="37"/>
      <c r="AP191" s="37"/>
      <c r="AQ191" s="37"/>
      <c r="AR191" s="37"/>
      <c r="AS191" s="37"/>
      <c r="AT191" s="37"/>
      <c r="AU191" s="38"/>
      <c r="AV191" s="38"/>
      <c r="AW191" s="30"/>
      <c r="AX191" s="33"/>
      <c r="AY191" s="33"/>
      <c r="AZ191" s="31"/>
      <c r="BA191" s="31"/>
      <c r="BB191" s="33"/>
      <c r="BC191" s="33"/>
      <c r="BD191" s="33"/>
      <c r="BE191" s="31"/>
      <c r="BF191" s="31"/>
      <c r="BG191" s="30"/>
      <c r="BH191" s="33"/>
      <c r="BI191" s="33"/>
      <c r="BJ191" s="31"/>
      <c r="BK191" s="31"/>
      <c r="BL191" s="30"/>
      <c r="BM191" s="32"/>
      <c r="BN191" s="32"/>
      <c r="BO191" s="31"/>
      <c r="BP191" s="31"/>
      <c r="BQ191" s="30"/>
      <c r="BR191" s="30"/>
      <c r="BS191" s="30"/>
      <c r="BT191" s="30"/>
      <c r="BU191" s="30"/>
      <c r="BV191" s="31"/>
      <c r="BW191" s="31"/>
      <c r="BX191" s="30"/>
      <c r="BY191" s="49"/>
      <c r="BZ191" s="50"/>
      <c r="CA191" s="31"/>
      <c r="CB191" s="31"/>
      <c r="CC191" s="31"/>
      <c r="CD191" s="31"/>
      <c r="CE191" s="49"/>
      <c r="CF191" s="49"/>
      <c r="CG191" s="30"/>
      <c r="CH191" s="30"/>
      <c r="CI191" s="30"/>
      <c r="CJ191" s="30"/>
    </row>
    <row r="192" spans="1:88" x14ac:dyDescent="0.25">
      <c r="A192" s="35">
        <v>44450</v>
      </c>
      <c r="B192" s="36">
        <v>112301</v>
      </c>
      <c r="C192" s="46">
        <v>177478</v>
      </c>
      <c r="D192" s="46">
        <v>161229</v>
      </c>
      <c r="E192" s="37">
        <f t="shared" si="0"/>
        <v>1.5803777348376238</v>
      </c>
      <c r="F192" s="37">
        <f t="shared" si="1"/>
        <v>1.4356862360976306</v>
      </c>
      <c r="G192" s="36">
        <v>911631</v>
      </c>
      <c r="H192" s="46">
        <v>815454</v>
      </c>
      <c r="I192" s="46">
        <v>710707</v>
      </c>
      <c r="J192" s="38">
        <f t="shared" si="2"/>
        <v>0.89450007733392134</v>
      </c>
      <c r="K192" s="38">
        <f t="shared" si="3"/>
        <v>0.77959942125706561</v>
      </c>
      <c r="L192" s="36">
        <v>1976757</v>
      </c>
      <c r="M192" s="43">
        <f t="shared" si="15"/>
        <v>9090235</v>
      </c>
      <c r="N192" s="43">
        <f t="shared" si="16"/>
        <v>5999406</v>
      </c>
      <c r="O192" s="37">
        <f t="shared" si="4"/>
        <v>4.5985596611014907</v>
      </c>
      <c r="P192" s="37">
        <f t="shared" si="5"/>
        <v>3.0349739497571022</v>
      </c>
      <c r="Q192" s="36">
        <v>8941211</v>
      </c>
      <c r="R192" s="48">
        <v>10083167</v>
      </c>
      <c r="S192" s="48">
        <v>6871342</v>
      </c>
      <c r="T192" s="37">
        <f t="shared" si="8"/>
        <v>1.1277182699301023</v>
      </c>
      <c r="U192" s="37">
        <f t="shared" si="9"/>
        <v>0.76850238742828014</v>
      </c>
      <c r="V192" s="36">
        <f t="shared" si="17"/>
        <v>40459</v>
      </c>
      <c r="W192" s="36">
        <f t="shared" si="17"/>
        <v>149710</v>
      </c>
      <c r="X192" s="36">
        <f t="shared" si="27"/>
        <v>7044861</v>
      </c>
      <c r="Y192" s="36">
        <f t="shared" si="29"/>
        <v>8424923</v>
      </c>
      <c r="Z192" s="36">
        <f t="shared" si="29"/>
        <v>5501872</v>
      </c>
      <c r="AA192" s="37">
        <f t="shared" si="19"/>
        <v>1.1958962710548866</v>
      </c>
      <c r="AB192" s="37">
        <f t="shared" si="20"/>
        <v>0.78097665802064797</v>
      </c>
      <c r="AC192" s="36">
        <v>984719</v>
      </c>
      <c r="AD192" s="48">
        <v>842790</v>
      </c>
      <c r="AE192" s="48">
        <v>658763</v>
      </c>
      <c r="AF192" s="37">
        <f t="shared" si="22"/>
        <v>0.8558685269604831</v>
      </c>
      <c r="AG192" s="37">
        <f t="shared" si="23"/>
        <v>0.66898577157544437</v>
      </c>
      <c r="AH192" s="39"/>
      <c r="AI192" s="39"/>
      <c r="AJ192" s="39"/>
      <c r="AK192" s="38"/>
      <c r="AL192" s="38"/>
      <c r="AM192" s="39"/>
      <c r="AN192" s="39"/>
      <c r="AO192" s="37"/>
      <c r="AP192" s="37"/>
      <c r="AQ192" s="37"/>
      <c r="AR192" s="37"/>
      <c r="AS192" s="37"/>
      <c r="AT192" s="37"/>
      <c r="AU192" s="38"/>
      <c r="AV192" s="38"/>
      <c r="AW192" s="30"/>
      <c r="AX192" s="33"/>
      <c r="AY192" s="33"/>
      <c r="AZ192" s="31"/>
      <c r="BA192" s="31"/>
      <c r="BB192" s="33"/>
      <c r="BC192" s="33"/>
      <c r="BD192" s="33"/>
      <c r="BE192" s="31"/>
      <c r="BF192" s="31"/>
      <c r="BG192" s="30"/>
      <c r="BH192" s="33"/>
      <c r="BI192" s="33"/>
      <c r="BJ192" s="31"/>
      <c r="BK192" s="31"/>
      <c r="BL192" s="30"/>
      <c r="BM192" s="32"/>
      <c r="BN192" s="32"/>
      <c r="BO192" s="31"/>
      <c r="BP192" s="31"/>
      <c r="BQ192" s="30"/>
      <c r="BR192" s="30"/>
      <c r="BS192" s="30"/>
      <c r="BT192" s="30"/>
      <c r="BU192" s="30"/>
      <c r="BV192" s="31"/>
      <c r="BW192" s="31"/>
      <c r="BX192" s="30"/>
      <c r="BY192" s="49"/>
      <c r="BZ192" s="50"/>
      <c r="CA192" s="31"/>
      <c r="CB192" s="31"/>
      <c r="CC192" s="31"/>
      <c r="CD192" s="31"/>
      <c r="CE192" s="49"/>
      <c r="CF192" s="49"/>
      <c r="CG192" s="30"/>
      <c r="CH192" s="30"/>
      <c r="CI192" s="30"/>
      <c r="CJ192" s="30"/>
    </row>
    <row r="193" spans="1:88" x14ac:dyDescent="0.25">
      <c r="A193" s="35">
        <v>44451</v>
      </c>
      <c r="B193" s="36">
        <v>112301</v>
      </c>
      <c r="C193" s="46">
        <v>177478</v>
      </c>
      <c r="D193" s="46">
        <v>161283</v>
      </c>
      <c r="E193" s="37">
        <f t="shared" si="0"/>
        <v>1.5803777348376238</v>
      </c>
      <c r="F193" s="37">
        <f t="shared" si="1"/>
        <v>1.4361670866688632</v>
      </c>
      <c r="G193" s="36">
        <v>911631</v>
      </c>
      <c r="H193" s="46">
        <v>815545</v>
      </c>
      <c r="I193" s="46">
        <v>711072</v>
      </c>
      <c r="J193" s="38">
        <f t="shared" si="2"/>
        <v>0.89459989842381404</v>
      </c>
      <c r="K193" s="38">
        <f t="shared" si="3"/>
        <v>0.77999980255169032</v>
      </c>
      <c r="L193" s="36">
        <v>1976757</v>
      </c>
      <c r="M193" s="43">
        <f t="shared" si="15"/>
        <v>9095189</v>
      </c>
      <c r="N193" s="43">
        <f t="shared" si="16"/>
        <v>6018966</v>
      </c>
      <c r="O193" s="37">
        <f t="shared" si="4"/>
        <v>4.6010657860323754</v>
      </c>
      <c r="P193" s="37">
        <f t="shared" si="5"/>
        <v>3.0448689444377837</v>
      </c>
      <c r="Q193" s="36">
        <v>8941211</v>
      </c>
      <c r="R193" s="48">
        <v>10088212</v>
      </c>
      <c r="S193" s="48">
        <v>6891321</v>
      </c>
      <c r="T193" s="37">
        <f t="shared" si="8"/>
        <v>1.1282825111721444</v>
      </c>
      <c r="U193" s="37">
        <f t="shared" si="9"/>
        <v>0.77073687222010534</v>
      </c>
      <c r="V193" s="36">
        <f t="shared" si="17"/>
        <v>5045</v>
      </c>
      <c r="W193" s="36">
        <f t="shared" si="17"/>
        <v>19979</v>
      </c>
      <c r="X193" s="36">
        <f t="shared" si="27"/>
        <v>7044861</v>
      </c>
      <c r="Y193" s="36">
        <f t="shared" si="29"/>
        <v>8429672</v>
      </c>
      <c r="Z193" s="36">
        <f t="shared" si="29"/>
        <v>5520266</v>
      </c>
      <c r="AA193" s="37">
        <f t="shared" si="19"/>
        <v>1.196570379458161</v>
      </c>
      <c r="AB193" s="37">
        <f t="shared" si="20"/>
        <v>0.78358763927350727</v>
      </c>
      <c r="AC193" s="36">
        <v>984719</v>
      </c>
      <c r="AD193" s="48">
        <v>842995</v>
      </c>
      <c r="AE193" s="48">
        <v>659983</v>
      </c>
      <c r="AF193" s="37">
        <f t="shared" si="22"/>
        <v>0.8560767081776629</v>
      </c>
      <c r="AG193" s="37">
        <f t="shared" si="23"/>
        <v>0.67022470369719689</v>
      </c>
      <c r="AH193" s="39"/>
      <c r="AI193" s="39"/>
      <c r="AJ193" s="39"/>
      <c r="AK193" s="38"/>
      <c r="AL193" s="38"/>
      <c r="AM193" s="39"/>
      <c r="AN193" s="39"/>
      <c r="AO193" s="37"/>
      <c r="AP193" s="37"/>
      <c r="AQ193" s="37"/>
      <c r="AR193" s="37"/>
      <c r="AS193" s="37"/>
      <c r="AT193" s="37"/>
      <c r="AU193" s="38"/>
      <c r="AV193" s="38"/>
      <c r="AW193" s="30"/>
      <c r="AX193" s="33"/>
      <c r="AY193" s="33"/>
      <c r="AZ193" s="31"/>
      <c r="BA193" s="31"/>
      <c r="BB193" s="33"/>
      <c r="BC193" s="33"/>
      <c r="BD193" s="33"/>
      <c r="BE193" s="31"/>
      <c r="BF193" s="31"/>
      <c r="BG193" s="30"/>
      <c r="BH193" s="33"/>
      <c r="BI193" s="33"/>
      <c r="BJ193" s="31"/>
      <c r="BK193" s="31"/>
      <c r="BL193" s="30"/>
      <c r="BM193" s="32"/>
      <c r="BN193" s="32"/>
      <c r="BO193" s="31"/>
      <c r="BP193" s="31"/>
      <c r="BQ193" s="30"/>
      <c r="BR193" s="30"/>
      <c r="BS193" s="30"/>
      <c r="BT193" s="30"/>
      <c r="BU193" s="30"/>
      <c r="BV193" s="31"/>
      <c r="BW193" s="31"/>
      <c r="BX193" s="30"/>
      <c r="BY193" s="49"/>
      <c r="BZ193" s="50"/>
      <c r="CA193" s="31"/>
      <c r="CB193" s="31"/>
      <c r="CC193" s="31"/>
      <c r="CD193" s="31"/>
      <c r="CE193" s="49"/>
      <c r="CF193" s="49"/>
      <c r="CG193" s="30"/>
      <c r="CH193" s="30"/>
      <c r="CI193" s="30"/>
      <c r="CJ193" s="30"/>
    </row>
    <row r="194" spans="1:88" x14ac:dyDescent="0.25">
      <c r="A194" s="35">
        <v>44452</v>
      </c>
      <c r="B194" s="36">
        <v>112301</v>
      </c>
      <c r="C194" s="46">
        <v>177478</v>
      </c>
      <c r="D194" s="46">
        <v>161319</v>
      </c>
      <c r="E194" s="37">
        <f t="shared" si="0"/>
        <v>1.5803777348376238</v>
      </c>
      <c r="F194" s="37">
        <f t="shared" si="1"/>
        <v>1.4364876537163516</v>
      </c>
      <c r="G194" s="36">
        <v>911631</v>
      </c>
      <c r="H194" s="46">
        <v>815909</v>
      </c>
      <c r="I194" s="46">
        <v>711437</v>
      </c>
      <c r="J194" s="38">
        <f t="shared" si="2"/>
        <v>0.89499918278338497</v>
      </c>
      <c r="K194" s="38">
        <f t="shared" si="3"/>
        <v>0.78040018384631504</v>
      </c>
      <c r="L194" s="36">
        <v>1976757</v>
      </c>
      <c r="M194" s="43">
        <f t="shared" si="15"/>
        <v>9101972</v>
      </c>
      <c r="N194" s="43">
        <f t="shared" si="16"/>
        <v>6038253</v>
      </c>
      <c r="O194" s="37">
        <f t="shared" si="4"/>
        <v>4.6044971637889738</v>
      </c>
      <c r="P194" s="37">
        <f t="shared" si="5"/>
        <v>3.0546258341313575</v>
      </c>
      <c r="Q194" s="36">
        <v>8941211</v>
      </c>
      <c r="R194" s="48">
        <v>10095359</v>
      </c>
      <c r="S194" s="48">
        <v>6911009</v>
      </c>
      <c r="T194" s="37">
        <f t="shared" si="8"/>
        <v>1.1290818436115644</v>
      </c>
      <c r="U194" s="37">
        <f t="shared" si="9"/>
        <v>0.77293881108498619</v>
      </c>
      <c r="V194" s="36">
        <f t="shared" si="17"/>
        <v>7147</v>
      </c>
      <c r="W194" s="36">
        <f t="shared" si="17"/>
        <v>19688</v>
      </c>
      <c r="X194" s="36">
        <f t="shared" si="27"/>
        <v>7044861</v>
      </c>
      <c r="Y194" s="36">
        <f t="shared" si="29"/>
        <v>8436195</v>
      </c>
      <c r="Z194" s="36">
        <f t="shared" si="29"/>
        <v>5538452</v>
      </c>
      <c r="AA194" s="37">
        <f t="shared" si="19"/>
        <v>1.1974963026239978</v>
      </c>
      <c r="AB194" s="37">
        <f t="shared" si="20"/>
        <v>0.78616909545837743</v>
      </c>
      <c r="AC194" s="36">
        <v>984719</v>
      </c>
      <c r="AD194" s="48">
        <v>843255</v>
      </c>
      <c r="AE194" s="48">
        <v>661120</v>
      </c>
      <c r="AF194" s="37">
        <f t="shared" si="22"/>
        <v>0.85634074289213469</v>
      </c>
      <c r="AG194" s="37">
        <f t="shared" si="23"/>
        <v>0.67137934781394493</v>
      </c>
      <c r="AH194" s="39"/>
      <c r="AI194" s="39"/>
      <c r="AJ194" s="39"/>
      <c r="AK194" s="38"/>
      <c r="AL194" s="38"/>
      <c r="AM194" s="39">
        <v>6296898</v>
      </c>
      <c r="AN194" s="36">
        <f t="shared" ref="AN194:AN448" si="30">R194-AM194</f>
        <v>3798461</v>
      </c>
      <c r="AO194" s="37">
        <f t="shared" ref="AO194:AO448" si="31">AM194/R194*100%</f>
        <v>0.62374185999725218</v>
      </c>
      <c r="AP194" s="37">
        <f t="shared" ref="AP194:AP448" si="32">100%-AO194</f>
        <v>0.37625814000274782</v>
      </c>
      <c r="AQ194" s="39">
        <v>4452667</v>
      </c>
      <c r="AR194" s="36">
        <f t="shared" ref="AR194:AR448" si="33">S194-AQ194</f>
        <v>2458342</v>
      </c>
      <c r="AS194" s="37">
        <f t="shared" ref="AS194:AS448" si="34">AQ194/S194</f>
        <v>0.64428609483796073</v>
      </c>
      <c r="AT194" s="37">
        <f t="shared" ref="AT194:AT448" si="35">100%-AS194</f>
        <v>0.35571390516203927</v>
      </c>
      <c r="AU194" s="38">
        <f t="shared" ref="AU194:AU448" si="36">AM194/Q194</f>
        <v>0.7042556092234038</v>
      </c>
      <c r="AV194" s="38">
        <f t="shared" ref="AV194:AV448" si="37">AQ194/Q194</f>
        <v>0.49799372814264198</v>
      </c>
      <c r="AW194" s="30"/>
      <c r="AX194" s="33"/>
      <c r="AY194" s="33"/>
      <c r="AZ194" s="31"/>
      <c r="BA194" s="31"/>
      <c r="BB194" s="33"/>
      <c r="BC194" s="33"/>
      <c r="BD194" s="33"/>
      <c r="BE194" s="31"/>
      <c r="BF194" s="31"/>
      <c r="BG194" s="30"/>
      <c r="BH194" s="33"/>
      <c r="BI194" s="33"/>
      <c r="BJ194" s="31"/>
      <c r="BK194" s="31"/>
      <c r="BL194" s="30"/>
      <c r="BM194" s="32"/>
      <c r="BN194" s="32"/>
      <c r="BO194" s="31"/>
      <c r="BP194" s="31"/>
      <c r="BQ194" s="30"/>
      <c r="BR194" s="30"/>
      <c r="BS194" s="30"/>
      <c r="BT194" s="30"/>
      <c r="BU194" s="30"/>
      <c r="BV194" s="31"/>
      <c r="BW194" s="31"/>
      <c r="BX194" s="30"/>
      <c r="BY194" s="49"/>
      <c r="BZ194" s="50"/>
      <c r="CA194" s="31"/>
      <c r="CB194" s="31"/>
      <c r="CC194" s="31"/>
      <c r="CD194" s="31"/>
      <c r="CE194" s="49"/>
      <c r="CF194" s="49"/>
      <c r="CG194" s="30"/>
      <c r="CH194" s="30"/>
      <c r="CI194" s="30"/>
      <c r="CJ194" s="30"/>
    </row>
    <row r="195" spans="1:88" x14ac:dyDescent="0.25">
      <c r="A195" s="35">
        <v>44453</v>
      </c>
      <c r="B195" s="36">
        <v>112301</v>
      </c>
      <c r="C195" s="46">
        <v>177483</v>
      </c>
      <c r="D195" s="46">
        <v>161693</v>
      </c>
      <c r="E195" s="37">
        <f t="shared" si="0"/>
        <v>1.580422258038664</v>
      </c>
      <c r="F195" s="37">
        <f t="shared" si="1"/>
        <v>1.4398179891541483</v>
      </c>
      <c r="G195" s="36">
        <v>911631</v>
      </c>
      <c r="H195" s="46">
        <v>817277</v>
      </c>
      <c r="I195" s="46">
        <v>713351</v>
      </c>
      <c r="J195" s="38">
        <f t="shared" si="2"/>
        <v>0.89649978993693724</v>
      </c>
      <c r="K195" s="38">
        <f t="shared" si="3"/>
        <v>0.78249971753922365</v>
      </c>
      <c r="L195" s="36">
        <v>1976757</v>
      </c>
      <c r="M195" s="43">
        <f t="shared" si="15"/>
        <v>9129541</v>
      </c>
      <c r="N195" s="43">
        <f t="shared" si="16"/>
        <v>6148243</v>
      </c>
      <c r="O195" s="37">
        <f t="shared" si="4"/>
        <v>4.6184437439705537</v>
      </c>
      <c r="P195" s="37">
        <f t="shared" si="5"/>
        <v>3.1102674734426135</v>
      </c>
      <c r="Q195" s="36">
        <v>8941211</v>
      </c>
      <c r="R195" s="48">
        <v>10124301</v>
      </c>
      <c r="S195" s="48">
        <v>7023287</v>
      </c>
      <c r="T195" s="37">
        <f t="shared" si="8"/>
        <v>1.1323187653216102</v>
      </c>
      <c r="U195" s="37">
        <f t="shared" si="9"/>
        <v>0.78549617048518372</v>
      </c>
      <c r="V195" s="36">
        <f t="shared" si="17"/>
        <v>28942</v>
      </c>
      <c r="W195" s="36">
        <f t="shared" si="17"/>
        <v>112278</v>
      </c>
      <c r="X195" s="36">
        <f t="shared" si="27"/>
        <v>7044861</v>
      </c>
      <c r="Y195" s="36">
        <f t="shared" si="29"/>
        <v>8462360</v>
      </c>
      <c r="Z195" s="36">
        <f t="shared" si="29"/>
        <v>5643514</v>
      </c>
      <c r="AA195" s="37">
        <f t="shared" si="19"/>
        <v>1.2012103574506297</v>
      </c>
      <c r="AB195" s="37">
        <f t="shared" si="20"/>
        <v>0.80108237763669143</v>
      </c>
      <c r="AC195" s="36">
        <v>984719</v>
      </c>
      <c r="AD195" s="48">
        <v>844664</v>
      </c>
      <c r="AE195" s="48">
        <v>666422</v>
      </c>
      <c r="AF195" s="37">
        <f t="shared" si="22"/>
        <v>0.85777160794094554</v>
      </c>
      <c r="AG195" s="37">
        <f t="shared" si="23"/>
        <v>0.67676362495290532</v>
      </c>
      <c r="AH195" s="39"/>
      <c r="AI195" s="39"/>
      <c r="AJ195" s="39"/>
      <c r="AK195" s="38"/>
      <c r="AL195" s="38"/>
      <c r="AM195" s="39">
        <v>6325592</v>
      </c>
      <c r="AN195" s="36">
        <f t="shared" si="30"/>
        <v>3798709</v>
      </c>
      <c r="AO195" s="37">
        <f t="shared" si="31"/>
        <v>0.62479296101528392</v>
      </c>
      <c r="AP195" s="37">
        <f t="shared" si="32"/>
        <v>0.37520703898471608</v>
      </c>
      <c r="AQ195" s="39">
        <v>4526916</v>
      </c>
      <c r="AR195" s="36">
        <f t="shared" si="33"/>
        <v>2496371</v>
      </c>
      <c r="AS195" s="37">
        <f t="shared" si="34"/>
        <v>0.64455802532347028</v>
      </c>
      <c r="AT195" s="37">
        <f t="shared" si="35"/>
        <v>0.35544197467652972</v>
      </c>
      <c r="AU195" s="38">
        <f t="shared" si="36"/>
        <v>0.7074647941984592</v>
      </c>
      <c r="AV195" s="38">
        <f t="shared" si="37"/>
        <v>0.50629786054707804</v>
      </c>
      <c r="AW195" s="30"/>
      <c r="AX195" s="33"/>
      <c r="AY195" s="33"/>
      <c r="AZ195" s="31"/>
      <c r="BA195" s="31"/>
      <c r="BB195" s="33"/>
      <c r="BC195" s="33"/>
      <c r="BD195" s="33"/>
      <c r="BE195" s="31"/>
      <c r="BF195" s="31"/>
      <c r="BG195" s="30"/>
      <c r="BH195" s="33"/>
      <c r="BI195" s="33"/>
      <c r="BJ195" s="31"/>
      <c r="BK195" s="31"/>
      <c r="BL195" s="30"/>
      <c r="BM195" s="32"/>
      <c r="BN195" s="32"/>
      <c r="BO195" s="31"/>
      <c r="BP195" s="31"/>
      <c r="BQ195" s="30"/>
      <c r="BR195" s="30"/>
      <c r="BS195" s="30"/>
      <c r="BT195" s="30"/>
      <c r="BU195" s="30"/>
      <c r="BV195" s="31"/>
      <c r="BW195" s="31"/>
      <c r="BX195" s="30"/>
      <c r="BY195" s="49"/>
      <c r="BZ195" s="50"/>
      <c r="CA195" s="31"/>
      <c r="CB195" s="31"/>
      <c r="CC195" s="31"/>
      <c r="CD195" s="31"/>
      <c r="CE195" s="49"/>
      <c r="CF195" s="49"/>
      <c r="CG195" s="30"/>
      <c r="CH195" s="30"/>
      <c r="CI195" s="30"/>
      <c r="CJ195" s="30"/>
    </row>
    <row r="196" spans="1:88" x14ac:dyDescent="0.25">
      <c r="A196" s="35">
        <v>44454</v>
      </c>
      <c r="B196" s="36">
        <v>112301</v>
      </c>
      <c r="C196" s="46">
        <v>177663</v>
      </c>
      <c r="D196" s="46">
        <v>162072</v>
      </c>
      <c r="E196" s="37">
        <f t="shared" si="0"/>
        <v>1.5820250932761062</v>
      </c>
      <c r="F196" s="37">
        <f t="shared" si="1"/>
        <v>1.443192847792985</v>
      </c>
      <c r="G196" s="36">
        <v>911631</v>
      </c>
      <c r="H196" s="46">
        <v>818189</v>
      </c>
      <c r="I196" s="46">
        <v>714536</v>
      </c>
      <c r="J196" s="38">
        <f t="shared" si="2"/>
        <v>0.89750019470597209</v>
      </c>
      <c r="K196" s="38">
        <f t="shared" si="3"/>
        <v>0.78379958557793672</v>
      </c>
      <c r="L196" s="36">
        <v>1976757</v>
      </c>
      <c r="M196" s="43">
        <f t="shared" si="15"/>
        <v>9147818</v>
      </c>
      <c r="N196" s="43">
        <f t="shared" si="16"/>
        <v>6238476</v>
      </c>
      <c r="O196" s="37">
        <f t="shared" si="4"/>
        <v>4.6276896957997362</v>
      </c>
      <c r="P196" s="37">
        <f t="shared" si="5"/>
        <v>3.1559144598956776</v>
      </c>
      <c r="Q196" s="36">
        <v>8941211</v>
      </c>
      <c r="R196" s="48">
        <v>10143670</v>
      </c>
      <c r="S196" s="48">
        <v>7115084</v>
      </c>
      <c r="T196" s="37">
        <f t="shared" si="8"/>
        <v>1.1344850266926929</v>
      </c>
      <c r="U196" s="37">
        <f t="shared" si="9"/>
        <v>0.79576290057353527</v>
      </c>
      <c r="V196" s="36">
        <f t="shared" si="17"/>
        <v>19369</v>
      </c>
      <c r="W196" s="36">
        <f t="shared" si="17"/>
        <v>91797</v>
      </c>
      <c r="X196" s="36">
        <f t="shared" si="27"/>
        <v>7044861</v>
      </c>
      <c r="Y196" s="36">
        <f t="shared" si="29"/>
        <v>8479585</v>
      </c>
      <c r="Z196" s="36">
        <f t="shared" si="29"/>
        <v>5731323</v>
      </c>
      <c r="AA196" s="37">
        <f t="shared" si="19"/>
        <v>1.2036554021434915</v>
      </c>
      <c r="AB196" s="37">
        <f t="shared" si="20"/>
        <v>0.81354664059376047</v>
      </c>
      <c r="AC196" s="36">
        <v>984719</v>
      </c>
      <c r="AD196" s="48">
        <v>845896</v>
      </c>
      <c r="AE196" s="48">
        <v>669225</v>
      </c>
      <c r="AF196" s="37">
        <f t="shared" si="22"/>
        <v>0.85902272628028908</v>
      </c>
      <c r="AG196" s="37">
        <f t="shared" si="23"/>
        <v>0.67961012227853834</v>
      </c>
      <c r="AH196" s="39"/>
      <c r="AI196" s="39"/>
      <c r="AJ196" s="39"/>
      <c r="AK196" s="38"/>
      <c r="AL196" s="38"/>
      <c r="AM196" s="39">
        <v>6346118</v>
      </c>
      <c r="AN196" s="36">
        <f t="shared" si="30"/>
        <v>3797552</v>
      </c>
      <c r="AO196" s="37">
        <f t="shared" si="31"/>
        <v>0.62562346764041021</v>
      </c>
      <c r="AP196" s="37">
        <f t="shared" si="32"/>
        <v>0.37437653235958979</v>
      </c>
      <c r="AQ196" s="39">
        <v>4583983</v>
      </c>
      <c r="AR196" s="36">
        <f t="shared" si="33"/>
        <v>2531101</v>
      </c>
      <c r="AS196" s="37">
        <f t="shared" si="34"/>
        <v>0.64426266787574116</v>
      </c>
      <c r="AT196" s="37">
        <f t="shared" si="35"/>
        <v>0.35573733212425884</v>
      </c>
      <c r="AU196" s="38">
        <f t="shared" si="36"/>
        <v>0.70976045638560592</v>
      </c>
      <c r="AV196" s="38">
        <f t="shared" si="37"/>
        <v>0.51268032932004404</v>
      </c>
      <c r="AW196" s="30"/>
      <c r="AX196" s="33"/>
      <c r="AY196" s="33"/>
      <c r="AZ196" s="31"/>
      <c r="BA196" s="31"/>
      <c r="BB196" s="33"/>
      <c r="BC196" s="33"/>
      <c r="BD196" s="33"/>
      <c r="BE196" s="31"/>
      <c r="BF196" s="31"/>
      <c r="BG196" s="30"/>
      <c r="BH196" s="33"/>
      <c r="BI196" s="33"/>
      <c r="BJ196" s="31"/>
      <c r="BK196" s="31"/>
      <c r="BL196" s="30"/>
      <c r="BM196" s="32"/>
      <c r="BN196" s="32"/>
      <c r="BO196" s="31"/>
      <c r="BP196" s="31"/>
      <c r="BQ196" s="30"/>
      <c r="BR196" s="30"/>
      <c r="BS196" s="30"/>
      <c r="BT196" s="30"/>
      <c r="BU196" s="30"/>
      <c r="BV196" s="31"/>
      <c r="BW196" s="31"/>
      <c r="BX196" s="30"/>
      <c r="BY196" s="49"/>
      <c r="BZ196" s="50"/>
      <c r="CA196" s="31"/>
      <c r="CB196" s="31"/>
      <c r="CC196" s="31"/>
      <c r="CD196" s="31"/>
      <c r="CE196" s="49"/>
      <c r="CF196" s="49"/>
      <c r="CG196" s="30"/>
      <c r="CH196" s="30"/>
      <c r="CI196" s="30"/>
      <c r="CJ196" s="30"/>
    </row>
    <row r="197" spans="1:88" x14ac:dyDescent="0.25">
      <c r="A197" s="35">
        <v>44455</v>
      </c>
      <c r="B197" s="36">
        <v>112301</v>
      </c>
      <c r="C197" s="46">
        <v>177901</v>
      </c>
      <c r="D197" s="46">
        <v>162537</v>
      </c>
      <c r="E197" s="37">
        <f t="shared" si="0"/>
        <v>1.5841443976456131</v>
      </c>
      <c r="F197" s="37">
        <f t="shared" si="1"/>
        <v>1.4473335054897107</v>
      </c>
      <c r="G197" s="36">
        <v>911631</v>
      </c>
      <c r="H197" s="46">
        <v>819556</v>
      </c>
      <c r="I197" s="46">
        <v>716450</v>
      </c>
      <c r="J197" s="38">
        <f t="shared" si="2"/>
        <v>0.89899970492447057</v>
      </c>
      <c r="K197" s="38">
        <f t="shared" si="3"/>
        <v>0.78589911927084533</v>
      </c>
      <c r="L197" s="36">
        <v>1976757</v>
      </c>
      <c r="M197" s="43">
        <f t="shared" si="15"/>
        <v>9172506</v>
      </c>
      <c r="N197" s="43">
        <f t="shared" si="16"/>
        <v>6340474</v>
      </c>
      <c r="O197" s="37">
        <f t="shared" si="4"/>
        <v>4.6401788383701179</v>
      </c>
      <c r="P197" s="37">
        <f t="shared" si="5"/>
        <v>3.207513113650287</v>
      </c>
      <c r="Q197" s="36">
        <v>8941211</v>
      </c>
      <c r="R197" s="48">
        <v>10169963</v>
      </c>
      <c r="S197" s="48">
        <v>7219461</v>
      </c>
      <c r="T197" s="37">
        <f t="shared" si="8"/>
        <v>1.1374256798100391</v>
      </c>
      <c r="U197" s="37">
        <f t="shared" si="9"/>
        <v>0.80743659891260811</v>
      </c>
      <c r="V197" s="36">
        <f t="shared" si="17"/>
        <v>26293</v>
      </c>
      <c r="W197" s="36">
        <f t="shared" si="17"/>
        <v>104377</v>
      </c>
      <c r="X197" s="36">
        <f t="shared" si="27"/>
        <v>7044861</v>
      </c>
      <c r="Y197" s="36">
        <f t="shared" si="29"/>
        <v>8503700</v>
      </c>
      <c r="Z197" s="36">
        <f t="shared" si="29"/>
        <v>5828721</v>
      </c>
      <c r="AA197" s="37">
        <f t="shared" si="19"/>
        <v>1.2070784647134982</v>
      </c>
      <c r="AB197" s="37">
        <f t="shared" si="20"/>
        <v>0.82737203757462352</v>
      </c>
      <c r="AC197" s="36">
        <v>984719</v>
      </c>
      <c r="AD197" s="48">
        <v>846707</v>
      </c>
      <c r="AE197" s="48">
        <v>674290</v>
      </c>
      <c r="AF197" s="37">
        <f t="shared" si="22"/>
        <v>0.8598463114858147</v>
      </c>
      <c r="AG197" s="37">
        <f t="shared" si="23"/>
        <v>0.68475372162007642</v>
      </c>
      <c r="AH197" s="39"/>
      <c r="AI197" s="39"/>
      <c r="AJ197" s="39"/>
      <c r="AK197" s="38"/>
      <c r="AL197" s="38"/>
      <c r="AM197" s="39">
        <v>6374720</v>
      </c>
      <c r="AN197" s="36">
        <f t="shared" si="30"/>
        <v>3795243</v>
      </c>
      <c r="AO197" s="37">
        <f t="shared" si="31"/>
        <v>0.62681840632065233</v>
      </c>
      <c r="AP197" s="37">
        <f t="shared" si="32"/>
        <v>0.37318159367934767</v>
      </c>
      <c r="AQ197" s="39">
        <v>4652292</v>
      </c>
      <c r="AR197" s="36">
        <f t="shared" si="33"/>
        <v>2567169</v>
      </c>
      <c r="AS197" s="37">
        <f t="shared" si="34"/>
        <v>0.64440988046060499</v>
      </c>
      <c r="AT197" s="37">
        <f t="shared" si="35"/>
        <v>0.35559011953939501</v>
      </c>
      <c r="AU197" s="38">
        <f t="shared" si="36"/>
        <v>0.71295935192671334</v>
      </c>
      <c r="AV197" s="38">
        <f t="shared" si="37"/>
        <v>0.52032012218479129</v>
      </c>
      <c r="AW197" s="30"/>
      <c r="AX197" s="33"/>
      <c r="AY197" s="33"/>
      <c r="AZ197" s="31"/>
      <c r="BA197" s="31"/>
      <c r="BB197" s="33"/>
      <c r="BC197" s="33"/>
      <c r="BD197" s="33"/>
      <c r="BE197" s="31"/>
      <c r="BF197" s="31"/>
      <c r="BG197" s="30"/>
      <c r="BH197" s="33"/>
      <c r="BI197" s="33"/>
      <c r="BJ197" s="31"/>
      <c r="BK197" s="31"/>
      <c r="BL197" s="30"/>
      <c r="BM197" s="32"/>
      <c r="BN197" s="32"/>
      <c r="BO197" s="31"/>
      <c r="BP197" s="31"/>
      <c r="BQ197" s="30"/>
      <c r="BR197" s="30"/>
      <c r="BS197" s="30"/>
      <c r="BT197" s="30"/>
      <c r="BU197" s="30"/>
      <c r="BV197" s="31"/>
      <c r="BW197" s="31"/>
      <c r="BX197" s="30"/>
      <c r="BY197" s="49"/>
      <c r="BZ197" s="50"/>
      <c r="CA197" s="31"/>
      <c r="CB197" s="31"/>
      <c r="CC197" s="31"/>
      <c r="CD197" s="31"/>
      <c r="CE197" s="49"/>
      <c r="CF197" s="49"/>
      <c r="CG197" s="30"/>
      <c r="CH197" s="30"/>
      <c r="CI197" s="30"/>
      <c r="CJ197" s="30"/>
    </row>
    <row r="198" spans="1:88" x14ac:dyDescent="0.25">
      <c r="A198" s="35">
        <v>44456</v>
      </c>
      <c r="B198" s="36">
        <v>112301</v>
      </c>
      <c r="C198" s="46">
        <v>177985</v>
      </c>
      <c r="D198" s="46">
        <v>162695</v>
      </c>
      <c r="E198" s="37">
        <f t="shared" si="0"/>
        <v>1.5848923874230862</v>
      </c>
      <c r="F198" s="37">
        <f t="shared" si="1"/>
        <v>1.4487404386425766</v>
      </c>
      <c r="G198" s="36">
        <v>911631</v>
      </c>
      <c r="H198" s="46">
        <v>820376</v>
      </c>
      <c r="I198" s="46">
        <v>716906</v>
      </c>
      <c r="J198" s="38">
        <f t="shared" si="2"/>
        <v>0.89989919166855892</v>
      </c>
      <c r="K198" s="38">
        <f t="shared" si="3"/>
        <v>0.78639932165536275</v>
      </c>
      <c r="L198" s="36">
        <v>1976757</v>
      </c>
      <c r="M198" s="43">
        <f t="shared" si="15"/>
        <v>9189604</v>
      </c>
      <c r="N198" s="43">
        <f t="shared" si="16"/>
        <v>6374609</v>
      </c>
      <c r="O198" s="37">
        <f t="shared" si="4"/>
        <v>4.6488283587714623</v>
      </c>
      <c r="P198" s="37">
        <f t="shared" si="5"/>
        <v>3.2247812958294824</v>
      </c>
      <c r="Q198" s="36">
        <v>8941211</v>
      </c>
      <c r="R198" s="48">
        <v>10187965</v>
      </c>
      <c r="S198" s="48">
        <v>7254210</v>
      </c>
      <c r="T198" s="37">
        <f t="shared" si="8"/>
        <v>1.1394390536136547</v>
      </c>
      <c r="U198" s="37">
        <f t="shared" si="9"/>
        <v>0.8113229852197873</v>
      </c>
      <c r="V198" s="36">
        <f t="shared" si="17"/>
        <v>18002</v>
      </c>
      <c r="W198" s="36">
        <f t="shared" si="17"/>
        <v>34749</v>
      </c>
      <c r="X198" s="36">
        <f t="shared" si="27"/>
        <v>7044861</v>
      </c>
      <c r="Y198" s="36">
        <f t="shared" si="29"/>
        <v>8519609</v>
      </c>
      <c r="Z198" s="36">
        <f t="shared" si="29"/>
        <v>5861664</v>
      </c>
      <c r="AA198" s="37">
        <f t="shared" si="19"/>
        <v>1.209336706572351</v>
      </c>
      <c r="AB198" s="37">
        <f t="shared" si="20"/>
        <v>0.83204821216486746</v>
      </c>
      <c r="AC198" s="36">
        <v>984719</v>
      </c>
      <c r="AD198" s="48">
        <v>847980</v>
      </c>
      <c r="AE198" s="48">
        <v>675640</v>
      </c>
      <c r="AF198" s="37">
        <f t="shared" si="22"/>
        <v>0.86113906606859414</v>
      </c>
      <c r="AG198" s="37">
        <f t="shared" si="23"/>
        <v>0.68612467109906483</v>
      </c>
      <c r="AH198" s="39"/>
      <c r="AI198" s="39"/>
      <c r="AJ198" s="39"/>
      <c r="AK198" s="38"/>
      <c r="AL198" s="38"/>
      <c r="AM198" s="39">
        <v>6392118</v>
      </c>
      <c r="AN198" s="36">
        <f t="shared" si="30"/>
        <v>3795847</v>
      </c>
      <c r="AO198" s="37">
        <f t="shared" si="31"/>
        <v>0.62741852764511852</v>
      </c>
      <c r="AP198" s="37">
        <f t="shared" si="32"/>
        <v>0.37258147235488148</v>
      </c>
      <c r="AQ198" s="39">
        <v>4667008</v>
      </c>
      <c r="AR198" s="36">
        <f t="shared" si="33"/>
        <v>2587202</v>
      </c>
      <c r="AS198" s="37">
        <f t="shared" si="34"/>
        <v>0.64335165372935166</v>
      </c>
      <c r="AT198" s="37">
        <f t="shared" si="35"/>
        <v>0.35664834627064834</v>
      </c>
      <c r="AU198" s="38">
        <f t="shared" si="36"/>
        <v>0.71490517335962656</v>
      </c>
      <c r="AV198" s="38">
        <f t="shared" si="37"/>
        <v>0.52196598424978446</v>
      </c>
      <c r="AW198" s="30"/>
      <c r="AX198" s="33"/>
      <c r="AY198" s="33"/>
      <c r="AZ198" s="31"/>
      <c r="BA198" s="31"/>
      <c r="BB198" s="33"/>
      <c r="BC198" s="33"/>
      <c r="BD198" s="33"/>
      <c r="BE198" s="31"/>
      <c r="BF198" s="31"/>
      <c r="BG198" s="30"/>
      <c r="BH198" s="33"/>
      <c r="BI198" s="33"/>
      <c r="BJ198" s="31"/>
      <c r="BK198" s="31"/>
      <c r="BL198" s="30"/>
      <c r="BM198" s="32"/>
      <c r="BN198" s="32"/>
      <c r="BO198" s="31"/>
      <c r="BP198" s="31"/>
      <c r="BQ198" s="30"/>
      <c r="BR198" s="30"/>
      <c r="BS198" s="30"/>
      <c r="BT198" s="30"/>
      <c r="BU198" s="30"/>
      <c r="BV198" s="31"/>
      <c r="BW198" s="31"/>
      <c r="BX198" s="30"/>
      <c r="BY198" s="49"/>
      <c r="BZ198" s="50"/>
      <c r="CA198" s="31"/>
      <c r="CB198" s="31"/>
      <c r="CC198" s="31"/>
      <c r="CD198" s="31"/>
      <c r="CE198" s="49"/>
      <c r="CF198" s="49"/>
      <c r="CG198" s="30"/>
      <c r="CH198" s="30"/>
      <c r="CI198" s="30"/>
      <c r="CJ198" s="30"/>
    </row>
    <row r="199" spans="1:88" x14ac:dyDescent="0.25">
      <c r="A199" s="35">
        <v>44457</v>
      </c>
      <c r="B199" s="36">
        <v>112301</v>
      </c>
      <c r="C199" s="46">
        <v>178023</v>
      </c>
      <c r="D199" s="46">
        <v>163111</v>
      </c>
      <c r="E199" s="37">
        <f t="shared" si="0"/>
        <v>1.5852307637509906</v>
      </c>
      <c r="F199" s="37">
        <f t="shared" si="1"/>
        <v>1.4524447689691098</v>
      </c>
      <c r="G199" s="36">
        <v>911631</v>
      </c>
      <c r="H199" s="46">
        <v>821835</v>
      </c>
      <c r="I199" s="46">
        <v>718183</v>
      </c>
      <c r="J199" s="38">
        <f t="shared" si="2"/>
        <v>0.90149961991200389</v>
      </c>
      <c r="K199" s="38">
        <f t="shared" si="3"/>
        <v>0.78780010771902231</v>
      </c>
      <c r="L199" s="36">
        <v>1976757</v>
      </c>
      <c r="M199" s="43">
        <f t="shared" si="15"/>
        <v>9221314</v>
      </c>
      <c r="N199" s="43">
        <f t="shared" si="16"/>
        <v>6475650</v>
      </c>
      <c r="O199" s="37">
        <f t="shared" si="4"/>
        <v>4.6648697841970463</v>
      </c>
      <c r="P199" s="37">
        <f t="shared" si="5"/>
        <v>3.2758958233106044</v>
      </c>
      <c r="Q199" s="36">
        <v>8941211</v>
      </c>
      <c r="R199" s="48">
        <v>10221172</v>
      </c>
      <c r="S199" s="48">
        <v>7356944</v>
      </c>
      <c r="T199" s="37">
        <f t="shared" si="8"/>
        <v>1.1431529800605309</v>
      </c>
      <c r="U199" s="37">
        <f t="shared" si="9"/>
        <v>0.82281292768954895</v>
      </c>
      <c r="V199" s="36">
        <f t="shared" si="17"/>
        <v>33207</v>
      </c>
      <c r="W199" s="36">
        <f t="shared" si="17"/>
        <v>102734</v>
      </c>
      <c r="X199" s="36">
        <f t="shared" si="27"/>
        <v>7044861</v>
      </c>
      <c r="Y199" s="36">
        <f t="shared" si="29"/>
        <v>8548891</v>
      </c>
      <c r="Z199" s="36">
        <f t="shared" si="29"/>
        <v>5958627</v>
      </c>
      <c r="AA199" s="37">
        <f t="shared" si="19"/>
        <v>1.2134932115764954</v>
      </c>
      <c r="AB199" s="37">
        <f t="shared" si="20"/>
        <v>0.84581186200834901</v>
      </c>
      <c r="AC199" s="36">
        <v>984719</v>
      </c>
      <c r="AD199" s="48">
        <v>850446</v>
      </c>
      <c r="AE199" s="48">
        <v>680134</v>
      </c>
      <c r="AF199" s="37">
        <f t="shared" si="22"/>
        <v>0.86364333378354641</v>
      </c>
      <c r="AG199" s="37">
        <f t="shared" si="23"/>
        <v>0.69068840958689737</v>
      </c>
      <c r="AH199" s="39"/>
      <c r="AI199" s="39"/>
      <c r="AJ199" s="39"/>
      <c r="AK199" s="38"/>
      <c r="AL199" s="38"/>
      <c r="AM199" s="39">
        <v>6512710</v>
      </c>
      <c r="AN199" s="36">
        <f t="shared" si="30"/>
        <v>3708462</v>
      </c>
      <c r="AO199" s="37">
        <f t="shared" si="31"/>
        <v>0.63717839793714459</v>
      </c>
      <c r="AP199" s="37">
        <f t="shared" si="32"/>
        <v>0.36282160206285541</v>
      </c>
      <c r="AQ199" s="39">
        <v>4813109</v>
      </c>
      <c r="AR199" s="36">
        <f t="shared" si="33"/>
        <v>2543835</v>
      </c>
      <c r="AS199" s="37">
        <f t="shared" si="34"/>
        <v>0.65422667346659158</v>
      </c>
      <c r="AT199" s="37">
        <f t="shared" si="35"/>
        <v>0.34577332653340842</v>
      </c>
      <c r="AU199" s="38">
        <f t="shared" si="36"/>
        <v>0.72839238443204168</v>
      </c>
      <c r="AV199" s="38">
        <f t="shared" si="37"/>
        <v>0.5383061645676408</v>
      </c>
      <c r="AW199" s="30"/>
      <c r="AX199" s="33"/>
      <c r="AY199" s="33"/>
      <c r="AZ199" s="31"/>
      <c r="BA199" s="31"/>
      <c r="BB199" s="33"/>
      <c r="BC199" s="33"/>
      <c r="BD199" s="33"/>
      <c r="BE199" s="31"/>
      <c r="BF199" s="31"/>
      <c r="BG199" s="30"/>
      <c r="BH199" s="33"/>
      <c r="BI199" s="33"/>
      <c r="BJ199" s="31"/>
      <c r="BK199" s="31"/>
      <c r="BL199" s="30"/>
      <c r="BM199" s="32"/>
      <c r="BN199" s="32"/>
      <c r="BO199" s="31"/>
      <c r="BP199" s="31"/>
      <c r="BQ199" s="30"/>
      <c r="BR199" s="30"/>
      <c r="BS199" s="30"/>
      <c r="BT199" s="30"/>
      <c r="BU199" s="30"/>
      <c r="BV199" s="31"/>
      <c r="BW199" s="31"/>
      <c r="BX199" s="30"/>
      <c r="BY199" s="49"/>
      <c r="BZ199" s="50"/>
      <c r="CA199" s="31"/>
      <c r="CB199" s="31"/>
      <c r="CC199" s="31"/>
      <c r="CD199" s="31"/>
      <c r="CE199" s="49"/>
      <c r="CF199" s="49"/>
      <c r="CG199" s="30"/>
      <c r="CH199" s="30"/>
      <c r="CI199" s="30"/>
      <c r="CJ199" s="30"/>
    </row>
    <row r="200" spans="1:88" x14ac:dyDescent="0.25">
      <c r="A200" s="35">
        <v>44458</v>
      </c>
      <c r="B200" s="36">
        <v>112301</v>
      </c>
      <c r="C200" s="46">
        <v>178023</v>
      </c>
      <c r="D200" s="46">
        <v>163231</v>
      </c>
      <c r="E200" s="37">
        <f t="shared" si="0"/>
        <v>1.5852307637509906</v>
      </c>
      <c r="F200" s="37">
        <f t="shared" si="1"/>
        <v>1.4535133257940713</v>
      </c>
      <c r="G200" s="36">
        <v>911631</v>
      </c>
      <c r="H200" s="46">
        <v>822473</v>
      </c>
      <c r="I200" s="46">
        <v>719550</v>
      </c>
      <c r="J200" s="38">
        <f t="shared" si="2"/>
        <v>0.90219946447630672</v>
      </c>
      <c r="K200" s="38">
        <f t="shared" si="3"/>
        <v>0.78929961793752079</v>
      </c>
      <c r="L200" s="36">
        <v>1976757</v>
      </c>
      <c r="M200" s="43">
        <f t="shared" si="15"/>
        <v>9231868</v>
      </c>
      <c r="N200" s="43">
        <f t="shared" si="16"/>
        <v>6524554</v>
      </c>
      <c r="O200" s="37">
        <f t="shared" si="4"/>
        <v>4.6702088319403954</v>
      </c>
      <c r="P200" s="37">
        <f t="shared" si="5"/>
        <v>3.3006353335286027</v>
      </c>
      <c r="Q200" s="36">
        <v>8941211</v>
      </c>
      <c r="R200" s="48">
        <v>10232364</v>
      </c>
      <c r="S200" s="48">
        <v>7407335</v>
      </c>
      <c r="T200" s="37">
        <f t="shared" si="8"/>
        <v>1.1444047120686449</v>
      </c>
      <c r="U200" s="37">
        <f t="shared" si="9"/>
        <v>0.82844874145124192</v>
      </c>
      <c r="V200" s="36">
        <f t="shared" si="17"/>
        <v>11192</v>
      </c>
      <c r="W200" s="36">
        <f t="shared" si="17"/>
        <v>50391</v>
      </c>
      <c r="X200" s="36">
        <f t="shared" si="27"/>
        <v>7044861</v>
      </c>
      <c r="Y200" s="36">
        <f t="shared" ref="Y200:Z215" si="38">R200-H200-AD200</f>
        <v>8559111</v>
      </c>
      <c r="Z200" s="36">
        <f t="shared" si="38"/>
        <v>6003489</v>
      </c>
      <c r="AA200" s="37">
        <f t="shared" si="19"/>
        <v>1.214943914436353</v>
      </c>
      <c r="AB200" s="37">
        <f t="shared" si="20"/>
        <v>0.85217990816284384</v>
      </c>
      <c r="AC200" s="36">
        <v>984719</v>
      </c>
      <c r="AD200" s="48">
        <v>850780</v>
      </c>
      <c r="AE200" s="48">
        <v>684296</v>
      </c>
      <c r="AF200" s="37">
        <f t="shared" si="22"/>
        <v>0.86398251683982941</v>
      </c>
      <c r="AG200" s="37">
        <f t="shared" si="23"/>
        <v>0.69491499605471208</v>
      </c>
      <c r="AH200" s="39"/>
      <c r="AI200" s="39"/>
      <c r="AJ200" s="39"/>
      <c r="AK200" s="38"/>
      <c r="AL200" s="38"/>
      <c r="AM200" s="39">
        <v>6528564</v>
      </c>
      <c r="AN200" s="36">
        <f t="shared" si="30"/>
        <v>3703800</v>
      </c>
      <c r="AO200" s="37">
        <f t="shared" si="31"/>
        <v>0.63803085973094775</v>
      </c>
      <c r="AP200" s="37">
        <f t="shared" si="32"/>
        <v>0.36196914026905225</v>
      </c>
      <c r="AQ200" s="39">
        <v>4850985</v>
      </c>
      <c r="AR200" s="36">
        <f t="shared" si="33"/>
        <v>2556350</v>
      </c>
      <c r="AS200" s="37">
        <f t="shared" si="34"/>
        <v>0.65488937654365575</v>
      </c>
      <c r="AT200" s="37">
        <f t="shared" si="35"/>
        <v>0.34511062345634425</v>
      </c>
      <c r="AU200" s="38">
        <f t="shared" si="36"/>
        <v>0.73016552232130527</v>
      </c>
      <c r="AV200" s="38">
        <f t="shared" si="37"/>
        <v>0.54254227978738001</v>
      </c>
      <c r="AW200" s="30"/>
      <c r="AX200" s="33"/>
      <c r="AY200" s="33"/>
      <c r="AZ200" s="31"/>
      <c r="BA200" s="31"/>
      <c r="BB200" s="33"/>
      <c r="BC200" s="33"/>
      <c r="BD200" s="33"/>
      <c r="BE200" s="31"/>
      <c r="BF200" s="31"/>
      <c r="BG200" s="30"/>
      <c r="BH200" s="33"/>
      <c r="BI200" s="33"/>
      <c r="BJ200" s="31"/>
      <c r="BK200" s="31"/>
      <c r="BL200" s="30"/>
      <c r="BM200" s="32"/>
      <c r="BN200" s="32"/>
      <c r="BO200" s="31"/>
      <c r="BP200" s="31"/>
      <c r="BQ200" s="30"/>
      <c r="BR200" s="30"/>
      <c r="BS200" s="30"/>
      <c r="BT200" s="30"/>
      <c r="BU200" s="30"/>
      <c r="BV200" s="31"/>
      <c r="BW200" s="31"/>
      <c r="BX200" s="30"/>
      <c r="BY200" s="49"/>
      <c r="BZ200" s="50"/>
      <c r="CA200" s="31"/>
      <c r="CB200" s="31"/>
      <c r="CC200" s="31"/>
      <c r="CD200" s="31"/>
      <c r="CE200" s="49"/>
      <c r="CF200" s="49"/>
      <c r="CG200" s="30"/>
      <c r="CH200" s="30"/>
      <c r="CI200" s="30"/>
      <c r="CJ200" s="30"/>
    </row>
    <row r="201" spans="1:88" x14ac:dyDescent="0.25">
      <c r="A201" s="35">
        <v>44459</v>
      </c>
      <c r="B201" s="36">
        <v>112301</v>
      </c>
      <c r="C201" s="46">
        <v>178040</v>
      </c>
      <c r="D201" s="46">
        <v>163274</v>
      </c>
      <c r="E201" s="37">
        <f t="shared" si="0"/>
        <v>1.5853821426345269</v>
      </c>
      <c r="F201" s="37">
        <f t="shared" si="1"/>
        <v>1.4538962253230159</v>
      </c>
      <c r="G201" s="36">
        <v>911631</v>
      </c>
      <c r="H201" s="46">
        <v>823020</v>
      </c>
      <c r="I201" s="46">
        <v>719915</v>
      </c>
      <c r="J201" s="38">
        <f t="shared" si="2"/>
        <v>0.90279948795071685</v>
      </c>
      <c r="K201" s="38">
        <f t="shared" si="3"/>
        <v>0.78969999923214551</v>
      </c>
      <c r="L201" s="36">
        <v>1976757</v>
      </c>
      <c r="M201" s="43">
        <f t="shared" si="15"/>
        <v>9241610</v>
      </c>
      <c r="N201" s="43">
        <f t="shared" si="16"/>
        <v>6539356</v>
      </c>
      <c r="O201" s="37">
        <f t="shared" si="4"/>
        <v>4.6751371058759368</v>
      </c>
      <c r="P201" s="37">
        <f t="shared" si="5"/>
        <v>3.3081233555768361</v>
      </c>
      <c r="Q201" s="36">
        <v>8941211</v>
      </c>
      <c r="R201" s="48">
        <v>10242670</v>
      </c>
      <c r="S201" s="48">
        <v>7422545</v>
      </c>
      <c r="T201" s="37">
        <f t="shared" si="8"/>
        <v>1.1455573523541722</v>
      </c>
      <c r="U201" s="37">
        <f t="shared" si="9"/>
        <v>0.83014985330286917</v>
      </c>
      <c r="V201" s="36">
        <f t="shared" si="17"/>
        <v>10306</v>
      </c>
      <c r="W201" s="36">
        <f t="shared" si="17"/>
        <v>15210</v>
      </c>
      <c r="X201" s="36">
        <f t="shared" si="27"/>
        <v>7044861</v>
      </c>
      <c r="Y201" s="36">
        <f t="shared" si="38"/>
        <v>8568213</v>
      </c>
      <c r="Z201" s="36">
        <f t="shared" si="38"/>
        <v>6017353</v>
      </c>
      <c r="AA201" s="37">
        <f t="shared" si="19"/>
        <v>1.2162359200557684</v>
      </c>
      <c r="AB201" s="37">
        <f t="shared" si="20"/>
        <v>0.85414786750228289</v>
      </c>
      <c r="AC201" s="36">
        <v>984719</v>
      </c>
      <c r="AD201" s="48">
        <v>851437</v>
      </c>
      <c r="AE201" s="48">
        <v>685277</v>
      </c>
      <c r="AF201" s="37">
        <f t="shared" si="22"/>
        <v>0.86464971225293719</v>
      </c>
      <c r="AG201" s="37">
        <f t="shared" si="23"/>
        <v>0.695911219342777</v>
      </c>
      <c r="AH201" s="39"/>
      <c r="AI201" s="39"/>
      <c r="AJ201" s="39"/>
      <c r="AK201" s="38"/>
      <c r="AL201" s="38"/>
      <c r="AM201" s="39">
        <v>6542851</v>
      </c>
      <c r="AN201" s="36">
        <f t="shared" si="30"/>
        <v>3699819</v>
      </c>
      <c r="AO201" s="37">
        <f t="shared" si="31"/>
        <v>0.63878373510032049</v>
      </c>
      <c r="AP201" s="37">
        <f t="shared" si="32"/>
        <v>0.36121626489967951</v>
      </c>
      <c r="AQ201" s="39">
        <v>4868970</v>
      </c>
      <c r="AR201" s="36">
        <f t="shared" si="33"/>
        <v>2553575</v>
      </c>
      <c r="AS201" s="37">
        <f t="shared" si="34"/>
        <v>0.65597042523824378</v>
      </c>
      <c r="AT201" s="37">
        <f t="shared" si="35"/>
        <v>0.34402957476175622</v>
      </c>
      <c r="AU201" s="38">
        <f t="shared" si="36"/>
        <v>0.73176340430843201</v>
      </c>
      <c r="AV201" s="38">
        <f t="shared" si="37"/>
        <v>0.54455375228254876</v>
      </c>
      <c r="AW201" s="30"/>
      <c r="AX201" s="33"/>
      <c r="AY201" s="33"/>
      <c r="AZ201" s="31"/>
      <c r="BA201" s="31"/>
      <c r="BB201" s="33"/>
      <c r="BC201" s="33"/>
      <c r="BD201" s="33"/>
      <c r="BE201" s="31"/>
      <c r="BF201" s="31"/>
      <c r="BG201" s="30"/>
      <c r="BH201" s="33"/>
      <c r="BI201" s="33"/>
      <c r="BJ201" s="31"/>
      <c r="BK201" s="31"/>
      <c r="BL201" s="30"/>
      <c r="BM201" s="32"/>
      <c r="BN201" s="32"/>
      <c r="BO201" s="31"/>
      <c r="BP201" s="31"/>
      <c r="BQ201" s="30"/>
      <c r="BR201" s="30"/>
      <c r="BS201" s="30"/>
      <c r="BT201" s="30"/>
      <c r="BU201" s="30"/>
      <c r="BV201" s="31"/>
      <c r="BW201" s="31"/>
      <c r="BX201" s="30"/>
      <c r="BY201" s="49"/>
      <c r="BZ201" s="50"/>
      <c r="CA201" s="31"/>
      <c r="CB201" s="31"/>
      <c r="CC201" s="31"/>
      <c r="CD201" s="31"/>
      <c r="CE201" s="49"/>
      <c r="CF201" s="49"/>
      <c r="CG201" s="30"/>
      <c r="CH201" s="30"/>
      <c r="CI201" s="30"/>
      <c r="CJ201" s="30"/>
    </row>
    <row r="202" spans="1:88" x14ac:dyDescent="0.25">
      <c r="A202" s="35">
        <v>44460</v>
      </c>
      <c r="B202" s="36">
        <v>112301</v>
      </c>
      <c r="C202" s="46">
        <v>178102</v>
      </c>
      <c r="D202" s="46">
        <v>163332</v>
      </c>
      <c r="E202" s="37">
        <f t="shared" si="0"/>
        <v>1.5859342303274235</v>
      </c>
      <c r="F202" s="37">
        <f t="shared" si="1"/>
        <v>1.4544126944550806</v>
      </c>
      <c r="G202" s="36">
        <v>911631</v>
      </c>
      <c r="H202" s="46">
        <v>823932</v>
      </c>
      <c r="I202" s="46">
        <v>720097</v>
      </c>
      <c r="J202" s="38">
        <f t="shared" si="2"/>
        <v>0.9037998927197517</v>
      </c>
      <c r="K202" s="38">
        <f t="shared" si="3"/>
        <v>0.78989964141193092</v>
      </c>
      <c r="L202" s="36">
        <v>1976757</v>
      </c>
      <c r="M202" s="43">
        <f t="shared" si="15"/>
        <v>9252479</v>
      </c>
      <c r="N202" s="43">
        <f t="shared" si="16"/>
        <v>6542371</v>
      </c>
      <c r="O202" s="37">
        <f t="shared" si="4"/>
        <v>4.680635505527488</v>
      </c>
      <c r="P202" s="37">
        <f t="shared" si="5"/>
        <v>3.3096485809839042</v>
      </c>
      <c r="Q202" s="36">
        <v>8941211</v>
      </c>
      <c r="R202" s="48">
        <v>10254513</v>
      </c>
      <c r="S202" s="48">
        <v>7425800</v>
      </c>
      <c r="T202" s="37">
        <f t="shared" si="8"/>
        <v>1.1468818932916358</v>
      </c>
      <c r="U202" s="37">
        <f t="shared" si="9"/>
        <v>0.83051389794961783</v>
      </c>
      <c r="V202" s="36">
        <f t="shared" si="17"/>
        <v>11843</v>
      </c>
      <c r="W202" s="36">
        <f t="shared" si="17"/>
        <v>3255</v>
      </c>
      <c r="X202" s="36">
        <f t="shared" si="27"/>
        <v>7044861</v>
      </c>
      <c r="Y202" s="36">
        <f t="shared" si="38"/>
        <v>8578214</v>
      </c>
      <c r="Z202" s="36">
        <f t="shared" si="38"/>
        <v>6020278</v>
      </c>
      <c r="AA202" s="37">
        <f t="shared" si="19"/>
        <v>1.217655536425772</v>
      </c>
      <c r="AB202" s="37">
        <f t="shared" si="20"/>
        <v>0.85456306377088209</v>
      </c>
      <c r="AC202" s="36">
        <v>984719</v>
      </c>
      <c r="AD202" s="48">
        <v>852367</v>
      </c>
      <c r="AE202" s="48">
        <v>685425</v>
      </c>
      <c r="AF202" s="37">
        <f t="shared" si="22"/>
        <v>0.86559414411624025</v>
      </c>
      <c r="AG202" s="37">
        <f t="shared" si="23"/>
        <v>0.69606151602639943</v>
      </c>
      <c r="AH202" s="39"/>
      <c r="AI202" s="39"/>
      <c r="AJ202" s="39"/>
      <c r="AK202" s="38"/>
      <c r="AL202" s="38"/>
      <c r="AM202" s="39">
        <v>6555940</v>
      </c>
      <c r="AN202" s="36">
        <f t="shared" si="30"/>
        <v>3698573</v>
      </c>
      <c r="AO202" s="37">
        <f t="shared" si="31"/>
        <v>0.6393224134583475</v>
      </c>
      <c r="AP202" s="37">
        <f t="shared" si="32"/>
        <v>0.3606775865416525</v>
      </c>
      <c r="AQ202" s="39">
        <v>4881939</v>
      </c>
      <c r="AR202" s="36">
        <f t="shared" si="33"/>
        <v>2543861</v>
      </c>
      <c r="AS202" s="37">
        <f t="shared" si="34"/>
        <v>0.65742936787955508</v>
      </c>
      <c r="AT202" s="37">
        <f t="shared" si="35"/>
        <v>0.34257063212044492</v>
      </c>
      <c r="AU202" s="38">
        <f t="shared" si="36"/>
        <v>0.73322729997088765</v>
      </c>
      <c r="AV202" s="38">
        <f t="shared" si="37"/>
        <v>0.54600422694420248</v>
      </c>
      <c r="AW202" s="30"/>
      <c r="AX202" s="33"/>
      <c r="AY202" s="33"/>
      <c r="AZ202" s="31"/>
      <c r="BA202" s="31"/>
      <c r="BB202" s="33"/>
      <c r="BC202" s="33"/>
      <c r="BD202" s="33"/>
      <c r="BE202" s="31"/>
      <c r="BF202" s="31"/>
      <c r="BG202" s="30"/>
      <c r="BH202" s="33"/>
      <c r="BI202" s="33"/>
      <c r="BJ202" s="31"/>
      <c r="BK202" s="31"/>
      <c r="BL202" s="30"/>
      <c r="BM202" s="32"/>
      <c r="BN202" s="32"/>
      <c r="BO202" s="31"/>
      <c r="BP202" s="31"/>
      <c r="BQ202" s="30"/>
      <c r="BR202" s="30"/>
      <c r="BS202" s="30"/>
      <c r="BT202" s="30"/>
      <c r="BU202" s="30"/>
      <c r="BV202" s="31"/>
      <c r="BW202" s="31"/>
      <c r="BX202" s="30"/>
      <c r="BY202" s="49"/>
      <c r="BZ202" s="50"/>
      <c r="CA202" s="31"/>
      <c r="CB202" s="31"/>
      <c r="CC202" s="31"/>
      <c r="CD202" s="31"/>
      <c r="CE202" s="49"/>
      <c r="CF202" s="49"/>
      <c r="CG202" s="30"/>
      <c r="CH202" s="30"/>
      <c r="CI202" s="30"/>
      <c r="CJ202" s="30"/>
    </row>
    <row r="203" spans="1:88" x14ac:dyDescent="0.25">
      <c r="A203" s="35">
        <v>44461</v>
      </c>
      <c r="B203" s="36">
        <v>112301</v>
      </c>
      <c r="C203" s="46">
        <v>178562</v>
      </c>
      <c r="D203" s="46">
        <v>163988</v>
      </c>
      <c r="E203" s="37">
        <f t="shared" si="0"/>
        <v>1.5900303648231093</v>
      </c>
      <c r="F203" s="37">
        <f t="shared" si="1"/>
        <v>1.4602541384315366</v>
      </c>
      <c r="G203" s="36">
        <v>911631</v>
      </c>
      <c r="H203" s="46">
        <v>825299</v>
      </c>
      <c r="I203" s="46">
        <v>721100</v>
      </c>
      <c r="J203" s="38">
        <f t="shared" si="2"/>
        <v>0.90529940293825029</v>
      </c>
      <c r="K203" s="38">
        <f t="shared" si="3"/>
        <v>0.79099986727085847</v>
      </c>
      <c r="L203" s="36">
        <v>1976757</v>
      </c>
      <c r="M203" s="43">
        <f t="shared" si="15"/>
        <v>9285797</v>
      </c>
      <c r="N203" s="43">
        <f t="shared" si="16"/>
        <v>6608231</v>
      </c>
      <c r="O203" s="37">
        <f t="shared" si="4"/>
        <v>4.6974903845035074</v>
      </c>
      <c r="P203" s="37">
        <f t="shared" si="5"/>
        <v>3.342965776774788</v>
      </c>
      <c r="Q203" s="36">
        <v>8941211</v>
      </c>
      <c r="R203" s="48">
        <v>10289658</v>
      </c>
      <c r="S203" s="48">
        <v>7493319</v>
      </c>
      <c r="T203" s="37">
        <f t="shared" si="8"/>
        <v>1.150812568901461</v>
      </c>
      <c r="U203" s="37">
        <f t="shared" si="9"/>
        <v>0.83806533589241994</v>
      </c>
      <c r="V203" s="36">
        <f t="shared" si="17"/>
        <v>35145</v>
      </c>
      <c r="W203" s="36">
        <f t="shared" si="17"/>
        <v>67519</v>
      </c>
      <c r="X203" s="36">
        <f t="shared" si="27"/>
        <v>7044861</v>
      </c>
      <c r="Y203" s="36">
        <f t="shared" si="38"/>
        <v>8610501</v>
      </c>
      <c r="Z203" s="36">
        <f t="shared" si="38"/>
        <v>6082796</v>
      </c>
      <c r="AA203" s="37">
        <f t="shared" si="19"/>
        <v>1.2222385934938957</v>
      </c>
      <c r="AB203" s="37">
        <f t="shared" si="20"/>
        <v>0.86343733396585109</v>
      </c>
      <c r="AC203" s="36">
        <v>984719</v>
      </c>
      <c r="AD203" s="48">
        <v>853858</v>
      </c>
      <c r="AE203" s="48">
        <v>689423</v>
      </c>
      <c r="AF203" s="37">
        <f t="shared" si="22"/>
        <v>0.867108281651923</v>
      </c>
      <c r="AG203" s="37">
        <f t="shared" si="23"/>
        <v>0.70012155752047034</v>
      </c>
      <c r="AH203" s="39"/>
      <c r="AI203" s="39"/>
      <c r="AJ203" s="39"/>
      <c r="AK203" s="38"/>
      <c r="AL203" s="38"/>
      <c r="AM203" s="39">
        <v>6589254</v>
      </c>
      <c r="AN203" s="36">
        <f t="shared" si="30"/>
        <v>3700404</v>
      </c>
      <c r="AO203" s="37">
        <f t="shared" si="31"/>
        <v>0.64037638568745436</v>
      </c>
      <c r="AP203" s="37">
        <f t="shared" si="32"/>
        <v>0.35962361431254564</v>
      </c>
      <c r="AQ203" s="39">
        <v>4925774</v>
      </c>
      <c r="AR203" s="36">
        <f t="shared" si="33"/>
        <v>2567545</v>
      </c>
      <c r="AS203" s="37">
        <f t="shared" si="34"/>
        <v>0.65735543889163128</v>
      </c>
      <c r="AT203" s="37">
        <f t="shared" si="35"/>
        <v>0.34264456110836872</v>
      </c>
      <c r="AU203" s="38">
        <f t="shared" si="36"/>
        <v>0.73695319347681199</v>
      </c>
      <c r="AV203" s="38">
        <f t="shared" si="37"/>
        <v>0.55090680669542413</v>
      </c>
      <c r="AW203" s="30"/>
      <c r="AX203" s="33"/>
      <c r="AY203" s="33"/>
      <c r="AZ203" s="31"/>
      <c r="BA203" s="31"/>
      <c r="BB203" s="33"/>
      <c r="BC203" s="33"/>
      <c r="BD203" s="33"/>
      <c r="BE203" s="31"/>
      <c r="BF203" s="31"/>
      <c r="BG203" s="30"/>
      <c r="BH203" s="33"/>
      <c r="BI203" s="33"/>
      <c r="BJ203" s="31"/>
      <c r="BK203" s="31"/>
      <c r="BL203" s="30"/>
      <c r="BM203" s="32"/>
      <c r="BN203" s="32"/>
      <c r="BO203" s="31"/>
      <c r="BP203" s="31"/>
      <c r="BQ203" s="30"/>
      <c r="BR203" s="30"/>
      <c r="BS203" s="30"/>
      <c r="BT203" s="30"/>
      <c r="BU203" s="30"/>
      <c r="BV203" s="31"/>
      <c r="BW203" s="31"/>
      <c r="BX203" s="30"/>
      <c r="BY203" s="49"/>
      <c r="BZ203" s="50"/>
      <c r="CA203" s="31"/>
      <c r="CB203" s="31"/>
      <c r="CC203" s="31"/>
      <c r="CD203" s="31"/>
      <c r="CE203" s="49"/>
      <c r="CF203" s="49"/>
      <c r="CG203" s="30"/>
      <c r="CH203" s="30"/>
      <c r="CI203" s="30"/>
      <c r="CJ203" s="30"/>
    </row>
    <row r="204" spans="1:88" x14ac:dyDescent="0.25">
      <c r="A204" s="35">
        <v>44462</v>
      </c>
      <c r="B204" s="36">
        <v>112301</v>
      </c>
      <c r="C204" s="46">
        <v>178646</v>
      </c>
      <c r="D204" s="46">
        <v>164106</v>
      </c>
      <c r="E204" s="37">
        <f t="shared" si="0"/>
        <v>1.5907783546005823</v>
      </c>
      <c r="F204" s="37">
        <f t="shared" si="1"/>
        <v>1.4613048859760822</v>
      </c>
      <c r="G204" s="36">
        <v>911631</v>
      </c>
      <c r="H204" s="46">
        <v>826211</v>
      </c>
      <c r="I204" s="46">
        <v>721282</v>
      </c>
      <c r="J204" s="38">
        <f t="shared" si="2"/>
        <v>0.90629980770728502</v>
      </c>
      <c r="K204" s="38">
        <f t="shared" si="3"/>
        <v>0.79119950945064399</v>
      </c>
      <c r="L204" s="36">
        <v>1976757</v>
      </c>
      <c r="M204" s="43">
        <f t="shared" si="15"/>
        <v>9303235</v>
      </c>
      <c r="N204" s="43">
        <f t="shared" si="16"/>
        <v>6629697</v>
      </c>
      <c r="O204" s="37">
        <f t="shared" si="4"/>
        <v>4.7063119037898939</v>
      </c>
      <c r="P204" s="37">
        <f t="shared" si="5"/>
        <v>3.3538249769698552</v>
      </c>
      <c r="Q204" s="36">
        <v>8941211</v>
      </c>
      <c r="R204" s="48">
        <v>10308092</v>
      </c>
      <c r="S204" s="48">
        <v>7515085</v>
      </c>
      <c r="T204" s="37">
        <f t="shared" si="8"/>
        <v>1.152874258307963</v>
      </c>
      <c r="U204" s="37">
        <f t="shared" si="9"/>
        <v>0.8404996817545185</v>
      </c>
      <c r="V204" s="36">
        <f t="shared" si="17"/>
        <v>18434</v>
      </c>
      <c r="W204" s="36">
        <f t="shared" si="17"/>
        <v>21766</v>
      </c>
      <c r="X204" s="36">
        <f t="shared" si="27"/>
        <v>7044861</v>
      </c>
      <c r="Y204" s="36">
        <f t="shared" si="38"/>
        <v>8627107</v>
      </c>
      <c r="Z204" s="36">
        <f t="shared" si="38"/>
        <v>6103681</v>
      </c>
      <c r="AA204" s="37">
        <f t="shared" si="19"/>
        <v>1.2245957727200012</v>
      </c>
      <c r="AB204" s="37">
        <f t="shared" si="20"/>
        <v>0.86640190629737057</v>
      </c>
      <c r="AC204" s="36">
        <v>984719</v>
      </c>
      <c r="AD204" s="48">
        <v>854774</v>
      </c>
      <c r="AE204" s="48">
        <v>690122</v>
      </c>
      <c r="AF204" s="37">
        <f t="shared" si="22"/>
        <v>0.86803849626136997</v>
      </c>
      <c r="AG204" s="37">
        <f t="shared" si="23"/>
        <v>0.70083140469514649</v>
      </c>
      <c r="AH204" s="39"/>
      <c r="AI204" s="39"/>
      <c r="AJ204" s="39"/>
      <c r="AK204" s="38"/>
      <c r="AL204" s="38"/>
      <c r="AM204" s="39">
        <v>6608446</v>
      </c>
      <c r="AN204" s="36">
        <f t="shared" si="30"/>
        <v>3699646</v>
      </c>
      <c r="AO204" s="37">
        <f t="shared" si="31"/>
        <v>0.64109303642225934</v>
      </c>
      <c r="AP204" s="37">
        <f t="shared" si="32"/>
        <v>0.35890696357774066</v>
      </c>
      <c r="AQ204" s="39">
        <v>4938611</v>
      </c>
      <c r="AR204" s="36">
        <f t="shared" si="33"/>
        <v>2576474</v>
      </c>
      <c r="AS204" s="37">
        <f t="shared" si="34"/>
        <v>0.65715969945782382</v>
      </c>
      <c r="AT204" s="37">
        <f t="shared" si="35"/>
        <v>0.34284030054217618</v>
      </c>
      <c r="AU204" s="38">
        <f t="shared" si="36"/>
        <v>0.73909965887171214</v>
      </c>
      <c r="AV204" s="38">
        <f t="shared" si="37"/>
        <v>0.55234251825619596</v>
      </c>
      <c r="AW204" s="30"/>
      <c r="AX204" s="33"/>
      <c r="AY204" s="33"/>
      <c r="AZ204" s="31"/>
      <c r="BA204" s="31"/>
      <c r="BB204" s="33"/>
      <c r="BC204" s="33"/>
      <c r="BD204" s="33"/>
      <c r="BE204" s="31"/>
      <c r="BF204" s="31"/>
      <c r="BG204" s="30"/>
      <c r="BH204" s="33"/>
      <c r="BI204" s="33"/>
      <c r="BJ204" s="31"/>
      <c r="BK204" s="31"/>
      <c r="BL204" s="30"/>
      <c r="BM204" s="32"/>
      <c r="BN204" s="32"/>
      <c r="BO204" s="31"/>
      <c r="BP204" s="31"/>
      <c r="BQ204" s="30"/>
      <c r="BR204" s="30"/>
      <c r="BS204" s="30"/>
      <c r="BT204" s="30"/>
      <c r="BU204" s="30"/>
      <c r="BV204" s="31"/>
      <c r="BW204" s="31"/>
      <c r="BX204" s="30"/>
      <c r="BY204" s="49"/>
      <c r="BZ204" s="50"/>
      <c r="CA204" s="31"/>
      <c r="CB204" s="31"/>
      <c r="CC204" s="31"/>
      <c r="CD204" s="31"/>
      <c r="CE204" s="49"/>
      <c r="CF204" s="49"/>
      <c r="CG204" s="30"/>
      <c r="CH204" s="30"/>
      <c r="CI204" s="30"/>
      <c r="CJ204" s="30"/>
    </row>
    <row r="205" spans="1:88" x14ac:dyDescent="0.25">
      <c r="A205" s="35">
        <v>44463</v>
      </c>
      <c r="B205" s="36">
        <v>112301</v>
      </c>
      <c r="C205" s="46">
        <v>178704</v>
      </c>
      <c r="D205" s="46">
        <v>164425</v>
      </c>
      <c r="E205" s="37">
        <f t="shared" si="0"/>
        <v>1.5912948237326472</v>
      </c>
      <c r="F205" s="37">
        <f t="shared" si="1"/>
        <v>1.464145466202438</v>
      </c>
      <c r="G205" s="36">
        <v>911631</v>
      </c>
      <c r="H205" s="46">
        <v>827852</v>
      </c>
      <c r="I205" s="46">
        <v>723014</v>
      </c>
      <c r="J205" s="38">
        <f t="shared" si="2"/>
        <v>0.90809987813051551</v>
      </c>
      <c r="K205" s="38">
        <f t="shared" si="3"/>
        <v>0.79309940096376719</v>
      </c>
      <c r="L205" s="36">
        <v>1976757</v>
      </c>
      <c r="M205" s="43">
        <f t="shared" si="15"/>
        <v>9329826</v>
      </c>
      <c r="N205" s="43">
        <f t="shared" si="16"/>
        <v>6689925</v>
      </c>
      <c r="O205" s="37">
        <f t="shared" si="4"/>
        <v>4.7197637342374401</v>
      </c>
      <c r="P205" s="37">
        <f t="shared" si="5"/>
        <v>3.384293061817917</v>
      </c>
      <c r="Q205" s="36">
        <v>8941211</v>
      </c>
      <c r="R205" s="48">
        <v>10336382</v>
      </c>
      <c r="S205" s="48">
        <v>7577364</v>
      </c>
      <c r="T205" s="37">
        <f t="shared" si="8"/>
        <v>1.1560382592469858</v>
      </c>
      <c r="U205" s="37">
        <f t="shared" si="9"/>
        <v>0.8474650693289757</v>
      </c>
      <c r="V205" s="36">
        <f t="shared" si="17"/>
        <v>28290</v>
      </c>
      <c r="W205" s="36">
        <f t="shared" si="17"/>
        <v>62279</v>
      </c>
      <c r="X205" s="36">
        <f t="shared" si="27"/>
        <v>7044861</v>
      </c>
      <c r="Y205" s="36">
        <f t="shared" si="38"/>
        <v>8652295</v>
      </c>
      <c r="Z205" s="36">
        <f t="shared" si="38"/>
        <v>6158656</v>
      </c>
      <c r="AA205" s="37">
        <f t="shared" si="19"/>
        <v>1.2281711448955488</v>
      </c>
      <c r="AB205" s="37">
        <f t="shared" si="20"/>
        <v>0.87420546693540158</v>
      </c>
      <c r="AC205" s="36">
        <v>984719</v>
      </c>
      <c r="AD205" s="48">
        <v>856235</v>
      </c>
      <c r="AE205" s="48">
        <v>695694</v>
      </c>
      <c r="AF205" s="37">
        <f t="shared" si="22"/>
        <v>0.86952216825307527</v>
      </c>
      <c r="AG205" s="37">
        <f t="shared" si="23"/>
        <v>0.70648987172990463</v>
      </c>
      <c r="AH205" s="39"/>
      <c r="AI205" s="39"/>
      <c r="AJ205" s="39"/>
      <c r="AK205" s="38"/>
      <c r="AL205" s="38"/>
      <c r="AM205" s="39">
        <v>6644699</v>
      </c>
      <c r="AN205" s="36">
        <f t="shared" si="30"/>
        <v>3691683</v>
      </c>
      <c r="AO205" s="37">
        <f t="shared" si="31"/>
        <v>0.64284572687038855</v>
      </c>
      <c r="AP205" s="37">
        <f t="shared" si="32"/>
        <v>0.35715427312961145</v>
      </c>
      <c r="AQ205" s="39">
        <v>4971983</v>
      </c>
      <c r="AR205" s="36">
        <f t="shared" si="33"/>
        <v>2605381</v>
      </c>
      <c r="AS205" s="37">
        <f t="shared" si="34"/>
        <v>0.6561626180291722</v>
      </c>
      <c r="AT205" s="37">
        <f t="shared" si="35"/>
        <v>0.3438373819708278</v>
      </c>
      <c r="AU205" s="38">
        <f t="shared" si="36"/>
        <v>0.74315425505560717</v>
      </c>
      <c r="AV205" s="38">
        <f t="shared" si="37"/>
        <v>0.55607489857917458</v>
      </c>
      <c r="AW205" s="30"/>
      <c r="AX205" s="33"/>
      <c r="AY205" s="33"/>
      <c r="AZ205" s="31"/>
      <c r="BA205" s="31"/>
      <c r="BB205" s="33"/>
      <c r="BC205" s="33"/>
      <c r="BD205" s="33"/>
      <c r="BE205" s="31"/>
      <c r="BF205" s="31"/>
      <c r="BG205" s="30"/>
      <c r="BH205" s="33"/>
      <c r="BI205" s="33"/>
      <c r="BJ205" s="31"/>
      <c r="BK205" s="31"/>
      <c r="BL205" s="30"/>
      <c r="BM205" s="32"/>
      <c r="BN205" s="32"/>
      <c r="BO205" s="31"/>
      <c r="BP205" s="31"/>
      <c r="BQ205" s="30"/>
      <c r="BR205" s="30"/>
      <c r="BS205" s="30"/>
      <c r="BT205" s="30"/>
      <c r="BU205" s="30"/>
      <c r="BV205" s="31"/>
      <c r="BW205" s="31"/>
      <c r="BX205" s="30"/>
      <c r="BY205" s="49"/>
      <c r="BZ205" s="50"/>
      <c r="CA205" s="31"/>
      <c r="CB205" s="31"/>
      <c r="CC205" s="31"/>
      <c r="CD205" s="31"/>
      <c r="CE205" s="49"/>
      <c r="CF205" s="49"/>
      <c r="CG205" s="30"/>
      <c r="CH205" s="30"/>
      <c r="CI205" s="30"/>
      <c r="CJ205" s="30"/>
    </row>
    <row r="206" spans="1:88" x14ac:dyDescent="0.25">
      <c r="A206" s="35">
        <v>44464</v>
      </c>
      <c r="B206" s="36">
        <v>112301</v>
      </c>
      <c r="C206" s="46">
        <v>178734</v>
      </c>
      <c r="D206" s="46">
        <v>164678</v>
      </c>
      <c r="E206" s="37">
        <f t="shared" si="0"/>
        <v>1.5915619629388875</v>
      </c>
      <c r="F206" s="37">
        <f t="shared" si="1"/>
        <v>1.4663983401750653</v>
      </c>
      <c r="G206" s="36">
        <v>911631</v>
      </c>
      <c r="H206" s="46">
        <v>828581</v>
      </c>
      <c r="I206" s="46">
        <v>724473</v>
      </c>
      <c r="J206" s="38">
        <f t="shared" si="2"/>
        <v>0.90889954378471116</v>
      </c>
      <c r="K206" s="38">
        <f t="shared" si="3"/>
        <v>0.79469982920721216</v>
      </c>
      <c r="L206" s="36">
        <v>1976757</v>
      </c>
      <c r="M206" s="43">
        <f t="shared" si="15"/>
        <v>9347823</v>
      </c>
      <c r="N206" s="43">
        <f t="shared" si="16"/>
        <v>6727631</v>
      </c>
      <c r="O206" s="37">
        <f t="shared" si="4"/>
        <v>4.7288680399259997</v>
      </c>
      <c r="P206" s="37">
        <f t="shared" si="5"/>
        <v>3.4033677381691327</v>
      </c>
      <c r="Q206" s="36">
        <v>8941211</v>
      </c>
      <c r="R206" s="48">
        <v>10355138</v>
      </c>
      <c r="S206" s="48">
        <v>7616782</v>
      </c>
      <c r="T206" s="37">
        <f t="shared" si="8"/>
        <v>1.1581359616723059</v>
      </c>
      <c r="U206" s="37">
        <f t="shared" si="9"/>
        <v>0.85187364440901803</v>
      </c>
      <c r="V206" s="36">
        <f t="shared" si="17"/>
        <v>18756</v>
      </c>
      <c r="W206" s="36">
        <f t="shared" si="17"/>
        <v>39418</v>
      </c>
      <c r="X206" s="36">
        <f t="shared" si="27"/>
        <v>7044861</v>
      </c>
      <c r="Y206" s="36">
        <f t="shared" si="38"/>
        <v>8669510</v>
      </c>
      <c r="Z206" s="36">
        <f t="shared" si="38"/>
        <v>6193303</v>
      </c>
      <c r="AA206" s="37">
        <f t="shared" si="19"/>
        <v>1.230614770113988</v>
      </c>
      <c r="AB206" s="37">
        <f t="shared" si="20"/>
        <v>0.87912351996724991</v>
      </c>
      <c r="AC206" s="36">
        <v>984719</v>
      </c>
      <c r="AD206" s="48">
        <v>857047</v>
      </c>
      <c r="AE206" s="48">
        <v>699006</v>
      </c>
      <c r="AF206" s="37">
        <f t="shared" si="22"/>
        <v>0.87034676897673346</v>
      </c>
      <c r="AG206" s="37">
        <f t="shared" si="23"/>
        <v>0.70985326778502289</v>
      </c>
      <c r="AH206" s="39"/>
      <c r="AI206" s="39"/>
      <c r="AJ206" s="39"/>
      <c r="AK206" s="38"/>
      <c r="AL206" s="38"/>
      <c r="AM206" s="39">
        <v>6666651</v>
      </c>
      <c r="AN206" s="36">
        <f t="shared" si="30"/>
        <v>3688487</v>
      </c>
      <c r="AO206" s="37">
        <f t="shared" si="31"/>
        <v>0.64380127044178459</v>
      </c>
      <c r="AP206" s="37">
        <f t="shared" si="32"/>
        <v>0.35619872955821541</v>
      </c>
      <c r="AQ206" s="39">
        <v>5014867</v>
      </c>
      <c r="AR206" s="36">
        <f t="shared" si="33"/>
        <v>2601915</v>
      </c>
      <c r="AS206" s="37">
        <f t="shared" si="34"/>
        <v>0.65839707635061628</v>
      </c>
      <c r="AT206" s="37">
        <f t="shared" si="35"/>
        <v>0.34160292364938372</v>
      </c>
      <c r="AU206" s="38">
        <f t="shared" si="36"/>
        <v>0.74560940346894844</v>
      </c>
      <c r="AV206" s="38">
        <f t="shared" si="37"/>
        <v>0.56087111689904201</v>
      </c>
      <c r="AW206" s="30"/>
      <c r="AX206" s="33"/>
      <c r="AY206" s="33"/>
      <c r="AZ206" s="31"/>
      <c r="BA206" s="31"/>
      <c r="BB206" s="33"/>
      <c r="BC206" s="33"/>
      <c r="BD206" s="33"/>
      <c r="BE206" s="31"/>
      <c r="BF206" s="31"/>
      <c r="BG206" s="30"/>
      <c r="BH206" s="33"/>
      <c r="BI206" s="33"/>
      <c r="BJ206" s="31"/>
      <c r="BK206" s="31"/>
      <c r="BL206" s="30"/>
      <c r="BM206" s="32"/>
      <c r="BN206" s="32"/>
      <c r="BO206" s="31"/>
      <c r="BP206" s="31"/>
      <c r="BQ206" s="30"/>
      <c r="BR206" s="30"/>
      <c r="BS206" s="30"/>
      <c r="BT206" s="30"/>
      <c r="BU206" s="30"/>
      <c r="BV206" s="31"/>
      <c r="BW206" s="31"/>
      <c r="BX206" s="30"/>
      <c r="BY206" s="49"/>
      <c r="BZ206" s="50"/>
      <c r="CA206" s="31"/>
      <c r="CB206" s="31"/>
      <c r="CC206" s="31"/>
      <c r="CD206" s="31"/>
      <c r="CE206" s="49"/>
      <c r="CF206" s="49"/>
      <c r="CG206" s="30"/>
      <c r="CH206" s="30"/>
      <c r="CI206" s="30"/>
      <c r="CJ206" s="30"/>
    </row>
    <row r="207" spans="1:88" x14ac:dyDescent="0.25">
      <c r="A207" s="35">
        <v>44465</v>
      </c>
      <c r="B207" s="36">
        <v>112301</v>
      </c>
      <c r="C207" s="46">
        <v>178762</v>
      </c>
      <c r="D207" s="46">
        <v>164828</v>
      </c>
      <c r="E207" s="37">
        <f t="shared" si="0"/>
        <v>1.5918112928647119</v>
      </c>
      <c r="F207" s="37">
        <f t="shared" si="1"/>
        <v>1.4677340362062672</v>
      </c>
      <c r="G207" s="36">
        <v>911631</v>
      </c>
      <c r="H207" s="46">
        <v>829311</v>
      </c>
      <c r="I207" s="46">
        <v>725293</v>
      </c>
      <c r="J207" s="38">
        <f t="shared" si="2"/>
        <v>0.90970030637396049</v>
      </c>
      <c r="K207" s="38">
        <f t="shared" si="3"/>
        <v>0.79559931595130051</v>
      </c>
      <c r="L207" s="36">
        <v>1976757</v>
      </c>
      <c r="M207" s="43">
        <f t="shared" si="15"/>
        <v>9363307</v>
      </c>
      <c r="N207" s="43">
        <f t="shared" si="16"/>
        <v>6749092</v>
      </c>
      <c r="O207" s="37">
        <f t="shared" si="4"/>
        <v>4.7367010715024662</v>
      </c>
      <c r="P207" s="37">
        <f t="shared" si="5"/>
        <v>3.4142244089688312</v>
      </c>
      <c r="Q207" s="36">
        <v>8941211</v>
      </c>
      <c r="R207" s="48">
        <v>10371380</v>
      </c>
      <c r="S207" s="48">
        <v>7639213</v>
      </c>
      <c r="T207" s="37">
        <f t="shared" si="8"/>
        <v>1.1599524941308286</v>
      </c>
      <c r="U207" s="37">
        <f t="shared" si="9"/>
        <v>0.85438236498389308</v>
      </c>
      <c r="V207" s="36">
        <f t="shared" si="17"/>
        <v>16242</v>
      </c>
      <c r="W207" s="36">
        <f t="shared" si="17"/>
        <v>22431</v>
      </c>
      <c r="X207" s="36">
        <f t="shared" si="27"/>
        <v>7044861</v>
      </c>
      <c r="Y207" s="36">
        <f t="shared" si="38"/>
        <v>8684485</v>
      </c>
      <c r="Z207" s="36">
        <f t="shared" si="38"/>
        <v>6212849</v>
      </c>
      <c r="AA207" s="37">
        <f t="shared" si="19"/>
        <v>1.2327404330617737</v>
      </c>
      <c r="AB207" s="37">
        <f t="shared" si="20"/>
        <v>0.88189802467358835</v>
      </c>
      <c r="AC207" s="36">
        <v>984719</v>
      </c>
      <c r="AD207" s="48">
        <v>857584</v>
      </c>
      <c r="AE207" s="48">
        <v>701071</v>
      </c>
      <c r="AF207" s="37">
        <f t="shared" si="22"/>
        <v>0.8708921022139311</v>
      </c>
      <c r="AG207" s="37">
        <f t="shared" si="23"/>
        <v>0.71195031272880893</v>
      </c>
      <c r="AH207" s="39"/>
      <c r="AI207" s="39"/>
      <c r="AJ207" s="39"/>
      <c r="AK207" s="38"/>
      <c r="AL207" s="38"/>
      <c r="AM207" s="39">
        <v>6689250</v>
      </c>
      <c r="AN207" s="36">
        <f t="shared" si="30"/>
        <v>3682130</v>
      </c>
      <c r="AO207" s="37">
        <f t="shared" si="31"/>
        <v>0.64497202879462523</v>
      </c>
      <c r="AP207" s="37">
        <f t="shared" si="32"/>
        <v>0.35502797120537477</v>
      </c>
      <c r="AQ207" s="39">
        <v>5042512</v>
      </c>
      <c r="AR207" s="36">
        <f t="shared" si="33"/>
        <v>2596701</v>
      </c>
      <c r="AS207" s="37">
        <f t="shared" si="34"/>
        <v>0.66008265511120057</v>
      </c>
      <c r="AT207" s="37">
        <f t="shared" si="35"/>
        <v>0.33991734488879943</v>
      </c>
      <c r="AU207" s="38">
        <f t="shared" si="36"/>
        <v>0.74813691344494615</v>
      </c>
      <c r="AV207" s="38">
        <f t="shared" si="37"/>
        <v>0.563962979958755</v>
      </c>
      <c r="AW207" s="30"/>
      <c r="AX207" s="33"/>
      <c r="AY207" s="33"/>
      <c r="AZ207" s="31"/>
      <c r="BA207" s="31"/>
      <c r="BB207" s="33"/>
      <c r="BC207" s="33"/>
      <c r="BD207" s="33"/>
      <c r="BE207" s="31"/>
      <c r="BF207" s="31"/>
      <c r="BG207" s="30"/>
      <c r="BH207" s="33"/>
      <c r="BI207" s="33"/>
      <c r="BJ207" s="31"/>
      <c r="BK207" s="31"/>
      <c r="BL207" s="30"/>
      <c r="BM207" s="32"/>
      <c r="BN207" s="32"/>
      <c r="BO207" s="31"/>
      <c r="BP207" s="31"/>
      <c r="BQ207" s="30"/>
      <c r="BR207" s="30"/>
      <c r="BS207" s="30"/>
      <c r="BT207" s="30"/>
      <c r="BU207" s="30"/>
      <c r="BV207" s="31"/>
      <c r="BW207" s="31"/>
      <c r="BX207" s="30"/>
      <c r="BY207" s="49"/>
      <c r="BZ207" s="50"/>
      <c r="CA207" s="31"/>
      <c r="CB207" s="31"/>
      <c r="CC207" s="31"/>
      <c r="CD207" s="31"/>
      <c r="CE207" s="49"/>
      <c r="CF207" s="49"/>
      <c r="CG207" s="30"/>
      <c r="CH207" s="30"/>
      <c r="CI207" s="30"/>
      <c r="CJ207" s="30"/>
    </row>
    <row r="208" spans="1:88" x14ac:dyDescent="0.25">
      <c r="A208" s="35">
        <v>44466</v>
      </c>
      <c r="B208" s="36">
        <v>112301</v>
      </c>
      <c r="C208" s="46">
        <v>178785</v>
      </c>
      <c r="D208" s="46">
        <v>164897</v>
      </c>
      <c r="E208" s="37">
        <f t="shared" si="0"/>
        <v>1.5920160995894961</v>
      </c>
      <c r="F208" s="37">
        <f t="shared" si="1"/>
        <v>1.4683484563806199</v>
      </c>
      <c r="G208" s="36">
        <v>911631</v>
      </c>
      <c r="H208" s="46">
        <v>829949</v>
      </c>
      <c r="I208" s="46">
        <v>725932</v>
      </c>
      <c r="J208" s="38">
        <f t="shared" si="2"/>
        <v>0.91040015093826343</v>
      </c>
      <c r="K208" s="38">
        <f t="shared" si="3"/>
        <v>0.79630025745065713</v>
      </c>
      <c r="L208" s="36">
        <v>1976757</v>
      </c>
      <c r="M208" s="43">
        <f t="shared" si="15"/>
        <v>9376836</v>
      </c>
      <c r="N208" s="43">
        <f t="shared" si="16"/>
        <v>6764513</v>
      </c>
      <c r="O208" s="37">
        <f t="shared" si="4"/>
        <v>4.7435451094899372</v>
      </c>
      <c r="P208" s="37">
        <f t="shared" si="5"/>
        <v>3.4220255701636568</v>
      </c>
      <c r="Q208" s="36">
        <v>8941211</v>
      </c>
      <c r="R208" s="48">
        <v>10385570</v>
      </c>
      <c r="S208" s="48">
        <v>7655342</v>
      </c>
      <c r="T208" s="37">
        <f t="shared" si="8"/>
        <v>1.1615395274756406</v>
      </c>
      <c r="U208" s="37">
        <f t="shared" si="9"/>
        <v>0.85618625933332748</v>
      </c>
      <c r="V208" s="36">
        <f t="shared" si="17"/>
        <v>14190</v>
      </c>
      <c r="W208" s="36">
        <f t="shared" si="17"/>
        <v>16129</v>
      </c>
      <c r="X208" s="36">
        <f t="shared" si="27"/>
        <v>7044861</v>
      </c>
      <c r="Y208" s="36">
        <f t="shared" si="38"/>
        <v>8696789</v>
      </c>
      <c r="Z208" s="36">
        <f t="shared" si="38"/>
        <v>6226873</v>
      </c>
      <c r="AA208" s="37">
        <f t="shared" si="19"/>
        <v>1.2344869543912931</v>
      </c>
      <c r="AB208" s="37">
        <f t="shared" si="20"/>
        <v>0.88388869560378835</v>
      </c>
      <c r="AC208" s="36">
        <v>984719</v>
      </c>
      <c r="AD208" s="48">
        <v>858832</v>
      </c>
      <c r="AE208" s="48">
        <v>702537</v>
      </c>
      <c r="AF208" s="37">
        <f t="shared" si="22"/>
        <v>0.8721594688433959</v>
      </c>
      <c r="AG208" s="37">
        <f t="shared" si="23"/>
        <v>0.71343906231117715</v>
      </c>
      <c r="AH208" s="39"/>
      <c r="AI208" s="39"/>
      <c r="AJ208" s="39"/>
      <c r="AK208" s="38"/>
      <c r="AL208" s="38"/>
      <c r="AM208" s="39">
        <v>6705955</v>
      </c>
      <c r="AN208" s="36">
        <f t="shared" si="30"/>
        <v>3679615</v>
      </c>
      <c r="AO208" s="37">
        <f t="shared" si="31"/>
        <v>0.64569927312607778</v>
      </c>
      <c r="AP208" s="37">
        <f t="shared" si="32"/>
        <v>0.35430072687392222</v>
      </c>
      <c r="AQ208" s="39">
        <v>5059176</v>
      </c>
      <c r="AR208" s="36">
        <f t="shared" si="33"/>
        <v>2596166</v>
      </c>
      <c r="AS208" s="37">
        <f t="shared" si="34"/>
        <v>0.66086871102558187</v>
      </c>
      <c r="AT208" s="37">
        <f t="shared" si="35"/>
        <v>0.33913128897441813</v>
      </c>
      <c r="AU208" s="38">
        <f t="shared" si="36"/>
        <v>0.75000522859822905</v>
      </c>
      <c r="AV208" s="38">
        <f t="shared" si="37"/>
        <v>0.56582670960343062</v>
      </c>
      <c r="AW208" s="30"/>
      <c r="AX208" s="33"/>
      <c r="AY208" s="33"/>
      <c r="AZ208" s="31"/>
      <c r="BA208" s="31"/>
      <c r="BB208" s="33"/>
      <c r="BC208" s="33"/>
      <c r="BD208" s="33"/>
      <c r="BE208" s="31"/>
      <c r="BF208" s="31"/>
      <c r="BG208" s="30"/>
      <c r="BH208" s="33"/>
      <c r="BI208" s="33"/>
      <c r="BJ208" s="31"/>
      <c r="BK208" s="31"/>
      <c r="BL208" s="30"/>
      <c r="BM208" s="32"/>
      <c r="BN208" s="32"/>
      <c r="BO208" s="31"/>
      <c r="BP208" s="31"/>
      <c r="BQ208" s="30"/>
      <c r="BR208" s="30"/>
      <c r="BS208" s="30"/>
      <c r="BT208" s="30"/>
      <c r="BU208" s="30"/>
      <c r="BV208" s="31"/>
      <c r="BW208" s="31"/>
      <c r="BX208" s="30"/>
      <c r="BY208" s="49"/>
      <c r="BZ208" s="50"/>
      <c r="CA208" s="31"/>
      <c r="CB208" s="31"/>
      <c r="CC208" s="31"/>
      <c r="CD208" s="31"/>
      <c r="CE208" s="49"/>
      <c r="CF208" s="49"/>
      <c r="CG208" s="30"/>
      <c r="CH208" s="30"/>
      <c r="CI208" s="30"/>
      <c r="CJ208" s="30"/>
    </row>
    <row r="209" spans="1:88" x14ac:dyDescent="0.25">
      <c r="A209" s="35">
        <v>44467</v>
      </c>
      <c r="B209" s="36">
        <v>112301</v>
      </c>
      <c r="C209" s="46">
        <v>178877</v>
      </c>
      <c r="D209" s="46">
        <v>165129</v>
      </c>
      <c r="E209" s="37">
        <f t="shared" si="0"/>
        <v>1.5928353264886332</v>
      </c>
      <c r="F209" s="37">
        <f t="shared" si="1"/>
        <v>1.4704143329088788</v>
      </c>
      <c r="G209" s="36">
        <v>761279</v>
      </c>
      <c r="H209" s="46">
        <v>694246</v>
      </c>
      <c r="I209" s="46">
        <v>607208</v>
      </c>
      <c r="J209" s="38">
        <f t="shared" si="2"/>
        <v>0.91194686836232186</v>
      </c>
      <c r="K209" s="38">
        <f t="shared" si="3"/>
        <v>0.79761559165562168</v>
      </c>
      <c r="L209" s="36">
        <v>1976757</v>
      </c>
      <c r="M209" s="43">
        <f t="shared" si="15"/>
        <v>9539129</v>
      </c>
      <c r="N209" s="43">
        <f t="shared" si="16"/>
        <v>6915632</v>
      </c>
      <c r="O209" s="37">
        <f t="shared" si="4"/>
        <v>4.8256457419905434</v>
      </c>
      <c r="P209" s="37">
        <f t="shared" si="5"/>
        <v>3.4984735098952475</v>
      </c>
      <c r="Q209" s="36">
        <v>8941211</v>
      </c>
      <c r="R209" s="48">
        <v>10412252</v>
      </c>
      <c r="S209" s="48">
        <v>7687969</v>
      </c>
      <c r="T209" s="37">
        <f t="shared" si="8"/>
        <v>1.1645236870039193</v>
      </c>
      <c r="U209" s="37">
        <f t="shared" si="9"/>
        <v>0.85983531760966159</v>
      </c>
      <c r="V209" s="36">
        <f t="shared" si="17"/>
        <v>26682</v>
      </c>
      <c r="W209" s="36">
        <f t="shared" si="17"/>
        <v>32627</v>
      </c>
      <c r="X209" s="36">
        <f t="shared" si="27"/>
        <v>7179811</v>
      </c>
      <c r="Y209" s="36">
        <f t="shared" si="38"/>
        <v>8857633</v>
      </c>
      <c r="Z209" s="36">
        <f t="shared" si="38"/>
        <v>6374812</v>
      </c>
      <c r="AA209" s="37">
        <f t="shared" si="19"/>
        <v>1.2336860956367792</v>
      </c>
      <c r="AB209" s="37">
        <f t="shared" si="20"/>
        <v>0.88788019628928949</v>
      </c>
      <c r="AC209" s="36">
        <v>1000121</v>
      </c>
      <c r="AD209" s="48">
        <v>860373</v>
      </c>
      <c r="AE209" s="48">
        <v>705949</v>
      </c>
      <c r="AF209" s="37">
        <f t="shared" si="22"/>
        <v>0.86026890746219709</v>
      </c>
      <c r="AG209" s="37">
        <f t="shared" si="23"/>
        <v>0.70586359050554881</v>
      </c>
      <c r="AH209" s="39"/>
      <c r="AI209" s="39"/>
      <c r="AJ209" s="39"/>
      <c r="AK209" s="38"/>
      <c r="AL209" s="38"/>
      <c r="AM209" s="39">
        <v>6734493</v>
      </c>
      <c r="AN209" s="36">
        <f t="shared" si="30"/>
        <v>3677759</v>
      </c>
      <c r="AO209" s="37">
        <f t="shared" si="31"/>
        <v>0.64678544084411327</v>
      </c>
      <c r="AP209" s="37">
        <f t="shared" si="32"/>
        <v>0.35321455915588673</v>
      </c>
      <c r="AQ209" s="39">
        <v>5084019</v>
      </c>
      <c r="AR209" s="36">
        <f t="shared" si="33"/>
        <v>2603950</v>
      </c>
      <c r="AS209" s="37">
        <f t="shared" si="34"/>
        <v>0.66129546047857368</v>
      </c>
      <c r="AT209" s="37">
        <f t="shared" si="35"/>
        <v>0.33870453952142632</v>
      </c>
      <c r="AU209" s="38">
        <f t="shared" si="36"/>
        <v>0.75319696627224209</v>
      </c>
      <c r="AV209" s="38">
        <f t="shared" si="37"/>
        <v>0.56860519229442186</v>
      </c>
      <c r="AW209" s="30"/>
      <c r="AX209" s="33"/>
      <c r="AY209" s="33"/>
      <c r="AZ209" s="31"/>
      <c r="BA209" s="31"/>
      <c r="BB209" s="33"/>
      <c r="BC209" s="33"/>
      <c r="BD209" s="33"/>
      <c r="BE209" s="31"/>
      <c r="BF209" s="31"/>
      <c r="BG209" s="30"/>
      <c r="BH209" s="33"/>
      <c r="BI209" s="33"/>
      <c r="BJ209" s="31"/>
      <c r="BK209" s="31"/>
      <c r="BL209" s="30"/>
      <c r="BM209" s="32"/>
      <c r="BN209" s="32"/>
      <c r="BO209" s="31"/>
      <c r="BP209" s="31"/>
      <c r="BQ209" s="30"/>
      <c r="BR209" s="30"/>
      <c r="BS209" s="30"/>
      <c r="BT209" s="30"/>
      <c r="BU209" s="30"/>
      <c r="BV209" s="31"/>
      <c r="BW209" s="31"/>
      <c r="BX209" s="30"/>
      <c r="BY209" s="49"/>
      <c r="BZ209" s="50"/>
      <c r="CA209" s="31"/>
      <c r="CB209" s="31"/>
      <c r="CC209" s="31"/>
      <c r="CD209" s="31"/>
      <c r="CE209" s="49"/>
      <c r="CF209" s="49"/>
      <c r="CG209" s="30"/>
      <c r="CH209" s="30"/>
      <c r="CI209" s="30"/>
      <c r="CJ209" s="30"/>
    </row>
    <row r="210" spans="1:88" x14ac:dyDescent="0.25">
      <c r="A210" s="35">
        <v>44468</v>
      </c>
      <c r="B210" s="36">
        <v>112301</v>
      </c>
      <c r="C210" s="46">
        <v>179173</v>
      </c>
      <c r="D210" s="46">
        <v>165556</v>
      </c>
      <c r="E210" s="37">
        <f t="shared" si="0"/>
        <v>1.5954710999902049</v>
      </c>
      <c r="F210" s="37">
        <f t="shared" si="1"/>
        <v>1.4742166142777</v>
      </c>
      <c r="G210" s="36">
        <v>761279</v>
      </c>
      <c r="H210" s="46">
        <v>695078</v>
      </c>
      <c r="I210" s="46">
        <v>608334</v>
      </c>
      <c r="J210" s="38">
        <f t="shared" si="2"/>
        <v>0.91303976597279057</v>
      </c>
      <c r="K210" s="38">
        <f t="shared" si="3"/>
        <v>0.79909468145055884</v>
      </c>
      <c r="L210" s="36">
        <v>1976757</v>
      </c>
      <c r="M210" s="43">
        <f t="shared" si="15"/>
        <v>9560284</v>
      </c>
      <c r="N210" s="43">
        <f t="shared" si="16"/>
        <v>6946137</v>
      </c>
      <c r="O210" s="37">
        <f t="shared" si="4"/>
        <v>4.8363476137937038</v>
      </c>
      <c r="P210" s="37">
        <f t="shared" si="5"/>
        <v>3.5139053510370775</v>
      </c>
      <c r="Q210" s="36">
        <v>8941211</v>
      </c>
      <c r="R210" s="48">
        <v>10434535</v>
      </c>
      <c r="S210" s="48">
        <v>7720027</v>
      </c>
      <c r="T210" s="37">
        <f t="shared" si="8"/>
        <v>1.1670158550111389</v>
      </c>
      <c r="U210" s="37">
        <f t="shared" si="9"/>
        <v>0.86342073797386054</v>
      </c>
      <c r="V210" s="36">
        <f t="shared" si="17"/>
        <v>22283</v>
      </c>
      <c r="W210" s="36">
        <f t="shared" si="17"/>
        <v>32058</v>
      </c>
      <c r="X210" s="36">
        <f t="shared" si="27"/>
        <v>7179811</v>
      </c>
      <c r="Y210" s="36">
        <f t="shared" si="38"/>
        <v>8877504</v>
      </c>
      <c r="Z210" s="36">
        <f t="shared" si="38"/>
        <v>6401921</v>
      </c>
      <c r="AA210" s="37">
        <f t="shared" si="19"/>
        <v>1.2364537172357322</v>
      </c>
      <c r="AB210" s="37">
        <f t="shared" si="20"/>
        <v>0.89165592241912772</v>
      </c>
      <c r="AC210" s="36">
        <v>1000121</v>
      </c>
      <c r="AD210" s="48">
        <v>861953</v>
      </c>
      <c r="AE210" s="48">
        <v>709772</v>
      </c>
      <c r="AF210" s="37">
        <f t="shared" si="22"/>
        <v>0.861848716305327</v>
      </c>
      <c r="AG210" s="37">
        <f t="shared" si="23"/>
        <v>0.7096861279785146</v>
      </c>
      <c r="AH210" s="39"/>
      <c r="AI210" s="39"/>
      <c r="AJ210" s="39"/>
      <c r="AK210" s="38"/>
      <c r="AL210" s="38"/>
      <c r="AM210" s="39">
        <v>6761567</v>
      </c>
      <c r="AN210" s="36">
        <f t="shared" si="30"/>
        <v>3672968</v>
      </c>
      <c r="AO210" s="37">
        <f t="shared" si="31"/>
        <v>0.64799888064010513</v>
      </c>
      <c r="AP210" s="37">
        <f t="shared" si="32"/>
        <v>0.35200111935989487</v>
      </c>
      <c r="AQ210" s="39">
        <v>5121546</v>
      </c>
      <c r="AR210" s="36">
        <f t="shared" si="33"/>
        <v>2598481</v>
      </c>
      <c r="AS210" s="37">
        <f t="shared" si="34"/>
        <v>0.66341037408288861</v>
      </c>
      <c r="AT210" s="37">
        <f t="shared" si="35"/>
        <v>0.33658962591711139</v>
      </c>
      <c r="AU210" s="38">
        <f t="shared" si="36"/>
        <v>0.7562249677364733</v>
      </c>
      <c r="AV210" s="38">
        <f t="shared" si="37"/>
        <v>0.57280227477016255</v>
      </c>
      <c r="AW210" s="30"/>
      <c r="AX210" s="33"/>
      <c r="AY210" s="33"/>
      <c r="AZ210" s="31"/>
      <c r="BA210" s="31"/>
      <c r="BB210" s="33"/>
      <c r="BC210" s="33"/>
      <c r="BD210" s="33"/>
      <c r="BE210" s="31"/>
      <c r="BF210" s="31"/>
      <c r="BG210" s="30"/>
      <c r="BH210" s="33"/>
      <c r="BI210" s="33"/>
      <c r="BJ210" s="31"/>
      <c r="BK210" s="31"/>
      <c r="BL210" s="30"/>
      <c r="BM210" s="32"/>
      <c r="BN210" s="32"/>
      <c r="BO210" s="31"/>
      <c r="BP210" s="31"/>
      <c r="BQ210" s="30"/>
      <c r="BR210" s="30"/>
      <c r="BS210" s="30"/>
      <c r="BT210" s="30"/>
      <c r="BU210" s="30"/>
      <c r="BV210" s="31"/>
      <c r="BW210" s="31"/>
      <c r="BX210" s="30"/>
      <c r="BY210" s="49"/>
      <c r="BZ210" s="50"/>
      <c r="CA210" s="31"/>
      <c r="CB210" s="31"/>
      <c r="CC210" s="31"/>
      <c r="CD210" s="31"/>
      <c r="CE210" s="49"/>
      <c r="CF210" s="49"/>
      <c r="CG210" s="30"/>
      <c r="CH210" s="30"/>
      <c r="CI210" s="30"/>
      <c r="CJ210" s="30"/>
    </row>
    <row r="211" spans="1:88" x14ac:dyDescent="0.25">
      <c r="A211" s="35">
        <v>44469</v>
      </c>
      <c r="B211" s="36">
        <v>112301</v>
      </c>
      <c r="C211" s="46">
        <v>179523</v>
      </c>
      <c r="D211" s="46">
        <v>165857</v>
      </c>
      <c r="E211" s="37">
        <f t="shared" si="0"/>
        <v>1.5985877240630093</v>
      </c>
      <c r="F211" s="37">
        <f t="shared" si="1"/>
        <v>1.4768969109803118</v>
      </c>
      <c r="G211" s="36">
        <v>761279</v>
      </c>
      <c r="H211" s="46">
        <v>696009</v>
      </c>
      <c r="I211" s="46">
        <v>609120</v>
      </c>
      <c r="J211" s="38">
        <f t="shared" si="2"/>
        <v>0.91426270789027408</v>
      </c>
      <c r="K211" s="38">
        <f t="shared" si="3"/>
        <v>0.80012715443352567</v>
      </c>
      <c r="L211" s="36">
        <v>1976757</v>
      </c>
      <c r="M211" s="43">
        <f t="shared" si="15"/>
        <v>9579783</v>
      </c>
      <c r="N211" s="43">
        <f t="shared" si="16"/>
        <v>6969568</v>
      </c>
      <c r="O211" s="37">
        <f t="shared" si="4"/>
        <v>4.8462117498508919</v>
      </c>
      <c r="P211" s="37">
        <f t="shared" si="5"/>
        <v>3.5257586036118753</v>
      </c>
      <c r="Q211" s="36">
        <v>8941211</v>
      </c>
      <c r="R211" s="48">
        <v>10455315</v>
      </c>
      <c r="S211" s="48">
        <v>7744545</v>
      </c>
      <c r="T211" s="37">
        <f t="shared" si="8"/>
        <v>1.1693399249833161</v>
      </c>
      <c r="U211" s="37">
        <f t="shared" si="9"/>
        <v>0.86616287212101362</v>
      </c>
      <c r="V211" s="36">
        <f t="shared" si="17"/>
        <v>20780</v>
      </c>
      <c r="W211" s="36">
        <f t="shared" si="17"/>
        <v>24518</v>
      </c>
      <c r="X211" s="36">
        <f t="shared" si="27"/>
        <v>7179811</v>
      </c>
      <c r="Y211" s="36">
        <f t="shared" si="38"/>
        <v>8896019</v>
      </c>
      <c r="Z211" s="36">
        <f t="shared" si="38"/>
        <v>6422777</v>
      </c>
      <c r="AA211" s="37">
        <f t="shared" si="19"/>
        <v>1.2390324759245055</v>
      </c>
      <c r="AB211" s="37">
        <f t="shared" si="20"/>
        <v>0.89456073425888227</v>
      </c>
      <c r="AC211" s="36">
        <v>1000121</v>
      </c>
      <c r="AD211" s="48">
        <v>863287</v>
      </c>
      <c r="AE211" s="48">
        <v>712648</v>
      </c>
      <c r="AF211" s="37">
        <f t="shared" si="22"/>
        <v>0.86318255491085583</v>
      </c>
      <c r="AG211" s="37">
        <f t="shared" si="23"/>
        <v>0.71256178002461701</v>
      </c>
      <c r="AH211" s="39"/>
      <c r="AI211" s="39"/>
      <c r="AJ211" s="39"/>
      <c r="AK211" s="38"/>
      <c r="AL211" s="38"/>
      <c r="AM211" s="39">
        <v>6787576</v>
      </c>
      <c r="AN211" s="36">
        <f t="shared" si="30"/>
        <v>3667739</v>
      </c>
      <c r="AO211" s="37">
        <f t="shared" si="31"/>
        <v>0.64919861333685303</v>
      </c>
      <c r="AP211" s="37">
        <f t="shared" si="32"/>
        <v>0.35080138666314697</v>
      </c>
      <c r="AQ211" s="39">
        <v>5148053</v>
      </c>
      <c r="AR211" s="36">
        <f t="shared" si="33"/>
        <v>2596492</v>
      </c>
      <c r="AS211" s="37">
        <f t="shared" si="34"/>
        <v>0.66473278933752722</v>
      </c>
      <c r="AT211" s="37">
        <f t="shared" si="35"/>
        <v>0.33526721066247278</v>
      </c>
      <c r="AU211" s="38">
        <f t="shared" si="36"/>
        <v>0.75913385781858855</v>
      </c>
      <c r="AV211" s="38">
        <f t="shared" si="37"/>
        <v>0.57576686200560523</v>
      </c>
      <c r="AW211" s="30"/>
      <c r="AX211" s="33"/>
      <c r="AY211" s="33"/>
      <c r="AZ211" s="31"/>
      <c r="BA211" s="31"/>
      <c r="BB211" s="33"/>
      <c r="BC211" s="33"/>
      <c r="BD211" s="33"/>
      <c r="BE211" s="31"/>
      <c r="BF211" s="31"/>
      <c r="BG211" s="30"/>
      <c r="BH211" s="33"/>
      <c r="BI211" s="33"/>
      <c r="BJ211" s="31"/>
      <c r="BK211" s="31"/>
      <c r="BL211" s="30"/>
      <c r="BM211" s="32"/>
      <c r="BN211" s="32"/>
      <c r="BO211" s="31"/>
      <c r="BP211" s="31"/>
      <c r="BQ211" s="30"/>
      <c r="BR211" s="30"/>
      <c r="BS211" s="30"/>
      <c r="BT211" s="30"/>
      <c r="BU211" s="30"/>
      <c r="BV211" s="31"/>
      <c r="BW211" s="31"/>
      <c r="BX211" s="30"/>
      <c r="BY211" s="49"/>
      <c r="BZ211" s="50"/>
      <c r="CA211" s="31"/>
      <c r="CB211" s="31"/>
      <c r="CC211" s="31"/>
      <c r="CD211" s="31"/>
      <c r="CE211" s="49"/>
      <c r="CF211" s="49"/>
      <c r="CG211" s="30"/>
      <c r="CH211" s="30"/>
      <c r="CI211" s="30"/>
      <c r="CJ211" s="30"/>
    </row>
    <row r="212" spans="1:88" x14ac:dyDescent="0.25">
      <c r="A212" s="35">
        <v>44470</v>
      </c>
      <c r="B212" s="36">
        <v>112301</v>
      </c>
      <c r="C212" s="46">
        <v>179617</v>
      </c>
      <c r="D212" s="46">
        <v>166030</v>
      </c>
      <c r="E212" s="37">
        <f t="shared" si="0"/>
        <v>1.5994247602425624</v>
      </c>
      <c r="F212" s="37">
        <f t="shared" si="1"/>
        <v>1.4784374137362979</v>
      </c>
      <c r="G212" s="36">
        <v>761279</v>
      </c>
      <c r="H212" s="46">
        <v>696602</v>
      </c>
      <c r="I212" s="46">
        <v>609938</v>
      </c>
      <c r="J212" s="38">
        <f t="shared" si="2"/>
        <v>0.91504166015350485</v>
      </c>
      <c r="K212" s="38">
        <f t="shared" si="3"/>
        <v>0.80120166193997211</v>
      </c>
      <c r="L212" s="36">
        <v>1976757</v>
      </c>
      <c r="M212" s="43">
        <f t="shared" si="15"/>
        <v>9597472</v>
      </c>
      <c r="N212" s="43">
        <f t="shared" si="16"/>
        <v>6993519</v>
      </c>
      <c r="O212" s="37">
        <f t="shared" si="4"/>
        <v>4.8551602447847664</v>
      </c>
      <c r="P212" s="37">
        <f t="shared" si="5"/>
        <v>3.5378749133049738</v>
      </c>
      <c r="Q212" s="36">
        <v>8941211</v>
      </c>
      <c r="R212" s="48">
        <v>10473691</v>
      </c>
      <c r="S212" s="48">
        <v>7769487</v>
      </c>
      <c r="T212" s="37">
        <f t="shared" si="8"/>
        <v>1.1713951275727639</v>
      </c>
      <c r="U212" s="37">
        <f t="shared" si="9"/>
        <v>0.86895242713766629</v>
      </c>
      <c r="V212" s="36">
        <f t="shared" si="17"/>
        <v>18376</v>
      </c>
      <c r="W212" s="36">
        <f t="shared" si="17"/>
        <v>24942</v>
      </c>
      <c r="X212" s="36">
        <f t="shared" si="27"/>
        <v>7179811</v>
      </c>
      <c r="Y212" s="36">
        <f t="shared" si="38"/>
        <v>8912387</v>
      </c>
      <c r="Z212" s="36">
        <f t="shared" si="38"/>
        <v>6444035</v>
      </c>
      <c r="AA212" s="37">
        <f t="shared" si="19"/>
        <v>1.2413122016721609</v>
      </c>
      <c r="AB212" s="37">
        <f t="shared" si="20"/>
        <v>0.89752153643041577</v>
      </c>
      <c r="AC212" s="36">
        <v>1000121</v>
      </c>
      <c r="AD212" s="48">
        <v>864702</v>
      </c>
      <c r="AE212" s="48">
        <v>715514</v>
      </c>
      <c r="AF212" s="37">
        <f t="shared" si="22"/>
        <v>0.86459738371657024</v>
      </c>
      <c r="AG212" s="37">
        <f t="shared" si="23"/>
        <v>0.71542743328057301</v>
      </c>
      <c r="AH212" s="39"/>
      <c r="AI212" s="39"/>
      <c r="AJ212" s="39"/>
      <c r="AK212" s="38"/>
      <c r="AL212" s="38"/>
      <c r="AM212" s="39">
        <v>6805463</v>
      </c>
      <c r="AN212" s="36">
        <f t="shared" si="30"/>
        <v>3668228</v>
      </c>
      <c r="AO212" s="37">
        <f t="shared" si="31"/>
        <v>0.64976740291459811</v>
      </c>
      <c r="AP212" s="37">
        <f t="shared" si="32"/>
        <v>0.35023259708540189</v>
      </c>
      <c r="AQ212" s="39">
        <v>5160365</v>
      </c>
      <c r="AR212" s="36">
        <f t="shared" si="33"/>
        <v>2609122</v>
      </c>
      <c r="AS212" s="37">
        <f t="shared" si="34"/>
        <v>0.66418349113654485</v>
      </c>
      <c r="AT212" s="37">
        <f t="shared" si="35"/>
        <v>0.33581650886345515</v>
      </c>
      <c r="AU212" s="38">
        <f t="shared" si="36"/>
        <v>0.76113436982976912</v>
      </c>
      <c r="AV212" s="38">
        <f t="shared" si="37"/>
        <v>0.57714385668786927</v>
      </c>
      <c r="AW212" s="30"/>
      <c r="AX212" s="33"/>
      <c r="AY212" s="33"/>
      <c r="AZ212" s="31"/>
      <c r="BA212" s="31"/>
      <c r="BB212" s="33"/>
      <c r="BC212" s="33"/>
      <c r="BD212" s="33"/>
      <c r="BE212" s="31"/>
      <c r="BF212" s="31"/>
      <c r="BG212" s="30"/>
      <c r="BH212" s="33"/>
      <c r="BI212" s="33"/>
      <c r="BJ212" s="31"/>
      <c r="BK212" s="31"/>
      <c r="BL212" s="30"/>
      <c r="BM212" s="32"/>
      <c r="BN212" s="32"/>
      <c r="BO212" s="31"/>
      <c r="BP212" s="31"/>
      <c r="BQ212" s="30"/>
      <c r="BR212" s="30"/>
      <c r="BS212" s="30"/>
      <c r="BT212" s="30"/>
      <c r="BU212" s="30"/>
      <c r="BV212" s="31"/>
      <c r="BW212" s="31"/>
      <c r="BX212" s="30"/>
      <c r="BY212" s="49"/>
      <c r="BZ212" s="50"/>
      <c r="CA212" s="31"/>
      <c r="CB212" s="31"/>
      <c r="CC212" s="31"/>
      <c r="CD212" s="31"/>
      <c r="CE212" s="49"/>
      <c r="CF212" s="49"/>
      <c r="CG212" s="30"/>
      <c r="CH212" s="30"/>
      <c r="CI212" s="30"/>
      <c r="CJ212" s="30"/>
    </row>
    <row r="213" spans="1:88" x14ac:dyDescent="0.25">
      <c r="A213" s="35">
        <v>44471</v>
      </c>
      <c r="B213" s="36">
        <v>112301</v>
      </c>
      <c r="C213" s="46">
        <v>179645</v>
      </c>
      <c r="D213" s="46">
        <v>166268</v>
      </c>
      <c r="E213" s="37">
        <f t="shared" si="0"/>
        <v>1.5996740901683868</v>
      </c>
      <c r="F213" s="37">
        <f t="shared" si="1"/>
        <v>1.480556718105805</v>
      </c>
      <c r="G213" s="36">
        <v>761279</v>
      </c>
      <c r="H213" s="46">
        <v>697363</v>
      </c>
      <c r="I213" s="46">
        <v>610773</v>
      </c>
      <c r="J213" s="38">
        <f t="shared" si="2"/>
        <v>0.9160412936650032</v>
      </c>
      <c r="K213" s="38">
        <f t="shared" si="3"/>
        <v>0.80229850028701699</v>
      </c>
      <c r="L213" s="36">
        <v>1976757</v>
      </c>
      <c r="M213" s="43">
        <f t="shared" si="15"/>
        <v>9616306</v>
      </c>
      <c r="N213" s="43">
        <f t="shared" si="16"/>
        <v>7017921</v>
      </c>
      <c r="O213" s="37">
        <f t="shared" si="4"/>
        <v>4.8646879712579745</v>
      </c>
      <c r="P213" s="37">
        <f t="shared" si="5"/>
        <v>3.5502193744602901</v>
      </c>
      <c r="Q213" s="36">
        <v>8941211</v>
      </c>
      <c r="R213" s="48">
        <v>10493314</v>
      </c>
      <c r="S213" s="48">
        <v>7794962</v>
      </c>
      <c r="T213" s="37">
        <f t="shared" si="8"/>
        <v>1.1735897967288771</v>
      </c>
      <c r="U213" s="37">
        <f t="shared" si="9"/>
        <v>0.87180159376621358</v>
      </c>
      <c r="V213" s="36">
        <f t="shared" si="17"/>
        <v>19623</v>
      </c>
      <c r="W213" s="36">
        <f t="shared" si="17"/>
        <v>25475</v>
      </c>
      <c r="X213" s="36">
        <f t="shared" si="27"/>
        <v>7179811</v>
      </c>
      <c r="Y213" s="36">
        <f t="shared" si="38"/>
        <v>8929542</v>
      </c>
      <c r="Z213" s="36">
        <f t="shared" si="38"/>
        <v>6466007</v>
      </c>
      <c r="AA213" s="37">
        <f t="shared" si="19"/>
        <v>1.2437015403330254</v>
      </c>
      <c r="AB213" s="37">
        <f t="shared" si="20"/>
        <v>0.90058178411660139</v>
      </c>
      <c r="AC213" s="36">
        <v>1000121</v>
      </c>
      <c r="AD213" s="48">
        <v>866409</v>
      </c>
      <c r="AE213" s="48">
        <v>718182</v>
      </c>
      <c r="AF213" s="37">
        <f t="shared" si="22"/>
        <v>0.86630417719455943</v>
      </c>
      <c r="AG213" s="37">
        <f t="shared" si="23"/>
        <v>0.71809511049163055</v>
      </c>
      <c r="AH213" s="39"/>
      <c r="AI213" s="39"/>
      <c r="AJ213" s="39"/>
      <c r="AK213" s="38"/>
      <c r="AL213" s="38"/>
      <c r="AM213" s="39">
        <v>6805463</v>
      </c>
      <c r="AN213" s="36">
        <f t="shared" si="30"/>
        <v>3687851</v>
      </c>
      <c r="AO213" s="37">
        <f t="shared" si="31"/>
        <v>0.64855230673550801</v>
      </c>
      <c r="AP213" s="37">
        <f t="shared" si="32"/>
        <v>0.35144769326449199</v>
      </c>
      <c r="AQ213" s="39">
        <v>5160365</v>
      </c>
      <c r="AR213" s="36">
        <f t="shared" si="33"/>
        <v>2634597</v>
      </c>
      <c r="AS213" s="37">
        <f t="shared" si="34"/>
        <v>0.66201284881183509</v>
      </c>
      <c r="AT213" s="37">
        <f t="shared" si="35"/>
        <v>0.33798715118816491</v>
      </c>
      <c r="AU213" s="38">
        <f t="shared" si="36"/>
        <v>0.76113436982976912</v>
      </c>
      <c r="AV213" s="38">
        <f t="shared" si="37"/>
        <v>0.57714385668786927</v>
      </c>
      <c r="AW213" s="30"/>
      <c r="AX213" s="33"/>
      <c r="AY213" s="33"/>
      <c r="AZ213" s="31"/>
      <c r="BA213" s="31"/>
      <c r="BB213" s="33"/>
      <c r="BC213" s="33"/>
      <c r="BD213" s="33"/>
      <c r="BE213" s="31"/>
      <c r="BF213" s="31"/>
      <c r="BG213" s="30"/>
      <c r="BH213" s="33"/>
      <c r="BI213" s="33"/>
      <c r="BJ213" s="31"/>
      <c r="BK213" s="31"/>
      <c r="BL213" s="30"/>
      <c r="BM213" s="32"/>
      <c r="BN213" s="32"/>
      <c r="BO213" s="31"/>
      <c r="BP213" s="31"/>
      <c r="BQ213" s="30"/>
      <c r="BR213" s="30"/>
      <c r="BS213" s="30"/>
      <c r="BT213" s="30"/>
      <c r="BU213" s="30"/>
      <c r="BV213" s="31"/>
      <c r="BW213" s="31"/>
      <c r="BX213" s="30"/>
      <c r="BY213" s="49"/>
      <c r="BZ213" s="50"/>
      <c r="CA213" s="31"/>
      <c r="CB213" s="31"/>
      <c r="CC213" s="31"/>
      <c r="CD213" s="31"/>
      <c r="CE213" s="49"/>
      <c r="CF213" s="49"/>
      <c r="CG213" s="30"/>
      <c r="CH213" s="30"/>
      <c r="CI213" s="30"/>
      <c r="CJ213" s="30"/>
    </row>
    <row r="214" spans="1:88" x14ac:dyDescent="0.25">
      <c r="A214" s="35">
        <v>44472</v>
      </c>
      <c r="B214" s="36">
        <v>112301</v>
      </c>
      <c r="C214" s="46">
        <v>179773</v>
      </c>
      <c r="D214" s="46">
        <v>166415</v>
      </c>
      <c r="E214" s="37">
        <f t="shared" si="0"/>
        <v>1.6008138841150124</v>
      </c>
      <c r="F214" s="37">
        <f t="shared" si="1"/>
        <v>1.4818657002163829</v>
      </c>
      <c r="G214" s="36">
        <v>761279</v>
      </c>
      <c r="H214" s="46">
        <v>697737</v>
      </c>
      <c r="I214" s="46">
        <v>611015</v>
      </c>
      <c r="J214" s="38">
        <f t="shared" si="2"/>
        <v>0.91653257215817063</v>
      </c>
      <c r="K214" s="38">
        <f t="shared" si="3"/>
        <v>0.80261638637083121</v>
      </c>
      <c r="L214" s="36">
        <v>1976757</v>
      </c>
      <c r="M214" s="43">
        <f t="shared" si="15"/>
        <v>9624944</v>
      </c>
      <c r="N214" s="43">
        <f t="shared" si="16"/>
        <v>7025165</v>
      </c>
      <c r="O214" s="37">
        <f t="shared" si="4"/>
        <v>4.8690577546962022</v>
      </c>
      <c r="P214" s="37">
        <f t="shared" si="5"/>
        <v>3.5538839624698433</v>
      </c>
      <c r="Q214" s="36">
        <v>8941211</v>
      </c>
      <c r="R214" s="48">
        <v>10502454</v>
      </c>
      <c r="S214" s="48">
        <v>7802595</v>
      </c>
      <c r="T214" s="37">
        <f t="shared" si="8"/>
        <v>1.1746120296232803</v>
      </c>
      <c r="U214" s="37">
        <f t="shared" si="9"/>
        <v>0.87265528125888092</v>
      </c>
      <c r="V214" s="36">
        <f t="shared" si="17"/>
        <v>9140</v>
      </c>
      <c r="W214" s="36">
        <f t="shared" si="17"/>
        <v>7633</v>
      </c>
      <c r="X214" s="36">
        <f t="shared" si="27"/>
        <v>7179811</v>
      </c>
      <c r="Y214" s="36">
        <f t="shared" si="38"/>
        <v>8937642</v>
      </c>
      <c r="Z214" s="36">
        <f t="shared" si="38"/>
        <v>6472594</v>
      </c>
      <c r="AA214" s="37">
        <f t="shared" si="19"/>
        <v>1.2448297037345413</v>
      </c>
      <c r="AB214" s="37">
        <f t="shared" si="20"/>
        <v>0.90149921773706854</v>
      </c>
      <c r="AC214" s="36">
        <v>1000121</v>
      </c>
      <c r="AD214" s="48">
        <v>867075</v>
      </c>
      <c r="AE214" s="48">
        <v>718986</v>
      </c>
      <c r="AF214" s="37">
        <f t="shared" si="22"/>
        <v>0.86697009661830915</v>
      </c>
      <c r="AG214" s="37">
        <f t="shared" si="23"/>
        <v>0.71889901321940042</v>
      </c>
      <c r="AH214" s="51"/>
      <c r="AI214" s="51"/>
      <c r="AJ214" s="51"/>
      <c r="AK214" s="52"/>
      <c r="AL214" s="52"/>
      <c r="AM214" s="51">
        <v>6844719</v>
      </c>
      <c r="AN214" s="36">
        <f t="shared" si="30"/>
        <v>3657735</v>
      </c>
      <c r="AO214" s="37">
        <f t="shared" si="31"/>
        <v>0.65172568239765682</v>
      </c>
      <c r="AP214" s="37">
        <f t="shared" si="32"/>
        <v>0.34827431760234318</v>
      </c>
      <c r="AQ214" s="51">
        <v>5215925</v>
      </c>
      <c r="AR214" s="36">
        <f t="shared" si="33"/>
        <v>2586670</v>
      </c>
      <c r="AS214" s="37">
        <f t="shared" si="34"/>
        <v>0.66848593320555538</v>
      </c>
      <c r="AT214" s="37">
        <f t="shared" si="35"/>
        <v>0.33151406679444462</v>
      </c>
      <c r="AU214" s="38">
        <f t="shared" si="36"/>
        <v>0.765524826558729</v>
      </c>
      <c r="AV214" s="38">
        <f t="shared" si="37"/>
        <v>0.58335778005909933</v>
      </c>
      <c r="AW214" s="30"/>
      <c r="AX214" s="33"/>
      <c r="AY214" s="33"/>
      <c r="AZ214" s="31"/>
      <c r="BA214" s="31"/>
      <c r="BB214" s="33"/>
      <c r="BC214" s="33"/>
      <c r="BD214" s="33"/>
      <c r="BE214" s="31"/>
      <c r="BF214" s="31"/>
      <c r="BG214" s="30"/>
      <c r="BH214" s="33"/>
      <c r="BI214" s="33"/>
      <c r="BJ214" s="31"/>
      <c r="BK214" s="31"/>
      <c r="BL214" s="30"/>
      <c r="BM214" s="32"/>
      <c r="BN214" s="32"/>
      <c r="BO214" s="31"/>
      <c r="BP214" s="31"/>
      <c r="BQ214" s="30"/>
      <c r="BR214" s="30"/>
      <c r="BS214" s="30"/>
      <c r="BT214" s="30"/>
      <c r="BU214" s="30"/>
      <c r="BV214" s="31"/>
      <c r="BW214" s="31"/>
      <c r="BX214" s="30"/>
      <c r="BY214" s="49"/>
      <c r="BZ214" s="50"/>
      <c r="CA214" s="31"/>
      <c r="CB214" s="31"/>
      <c r="CC214" s="31"/>
      <c r="CD214" s="31"/>
      <c r="CE214" s="49"/>
      <c r="CF214" s="49"/>
      <c r="CG214" s="30"/>
      <c r="CH214" s="30"/>
      <c r="CI214" s="30"/>
      <c r="CJ214" s="30"/>
    </row>
    <row r="215" spans="1:88" x14ac:dyDescent="0.25">
      <c r="A215" s="35">
        <v>44473</v>
      </c>
      <c r="B215" s="36">
        <v>112301</v>
      </c>
      <c r="C215" s="46">
        <v>179781</v>
      </c>
      <c r="D215" s="46">
        <v>166428</v>
      </c>
      <c r="E215" s="37">
        <f t="shared" si="0"/>
        <v>1.6008851212366764</v>
      </c>
      <c r="F215" s="37">
        <f t="shared" si="1"/>
        <v>1.4819814605390869</v>
      </c>
      <c r="G215" s="36">
        <v>761279</v>
      </c>
      <c r="H215" s="46">
        <v>698003</v>
      </c>
      <c r="I215" s="46">
        <v>611144</v>
      </c>
      <c r="J215" s="38">
        <f t="shared" si="2"/>
        <v>0.91688198413459454</v>
      </c>
      <c r="K215" s="38">
        <f t="shared" si="3"/>
        <v>0.80278583804360815</v>
      </c>
      <c r="L215" s="36">
        <v>1976757</v>
      </c>
      <c r="M215" s="43">
        <f t="shared" si="15"/>
        <v>9629182</v>
      </c>
      <c r="N215" s="43">
        <f t="shared" si="16"/>
        <v>7029379</v>
      </c>
      <c r="O215" s="37">
        <f t="shared" si="4"/>
        <v>4.8712016702103496</v>
      </c>
      <c r="P215" s="37">
        <f t="shared" si="5"/>
        <v>3.5560157368862231</v>
      </c>
      <c r="Q215" s="36">
        <v>8941211</v>
      </c>
      <c r="R215" s="48">
        <v>10506966</v>
      </c>
      <c r="S215" s="48">
        <v>7806951</v>
      </c>
      <c r="T215" s="37">
        <f t="shared" si="8"/>
        <v>1.1751166592534277</v>
      </c>
      <c r="U215" s="37">
        <f t="shared" si="9"/>
        <v>0.87314246358798597</v>
      </c>
      <c r="V215" s="36">
        <f t="shared" si="17"/>
        <v>4512</v>
      </c>
      <c r="W215" s="36">
        <f t="shared" si="17"/>
        <v>4356</v>
      </c>
      <c r="X215" s="36">
        <f t="shared" si="27"/>
        <v>7179811</v>
      </c>
      <c r="Y215" s="36">
        <f t="shared" si="38"/>
        <v>8941506</v>
      </c>
      <c r="Z215" s="36">
        <f t="shared" si="38"/>
        <v>6476332</v>
      </c>
      <c r="AA215" s="37">
        <f t="shared" si="19"/>
        <v>1.2453678794608938</v>
      </c>
      <c r="AB215" s="37">
        <f t="shared" si="20"/>
        <v>0.90201984425495318</v>
      </c>
      <c r="AC215" s="36">
        <v>1000121</v>
      </c>
      <c r="AD215" s="48">
        <v>867457</v>
      </c>
      <c r="AE215" s="48">
        <v>719475</v>
      </c>
      <c r="AF215" s="37">
        <f t="shared" si="22"/>
        <v>0.86735205040190133</v>
      </c>
      <c r="AG215" s="37">
        <f t="shared" si="23"/>
        <v>0.71938795405755906</v>
      </c>
      <c r="AH215" s="51"/>
      <c r="AI215" s="51"/>
      <c r="AJ215" s="51"/>
      <c r="AK215" s="52"/>
      <c r="AL215" s="52"/>
      <c r="AM215" s="51">
        <v>6848461</v>
      </c>
      <c r="AN215" s="36">
        <f t="shared" si="30"/>
        <v>3658505</v>
      </c>
      <c r="AO215" s="37">
        <f t="shared" si="31"/>
        <v>0.65180195691125298</v>
      </c>
      <c r="AP215" s="37">
        <f t="shared" si="32"/>
        <v>0.34819804308874702</v>
      </c>
      <c r="AQ215" s="51">
        <v>5220291</v>
      </c>
      <c r="AR215" s="36">
        <f t="shared" si="33"/>
        <v>2586660</v>
      </c>
      <c r="AS215" s="37">
        <f t="shared" si="34"/>
        <v>0.6686721871316984</v>
      </c>
      <c r="AT215" s="37">
        <f t="shared" si="35"/>
        <v>0.3313278128683016</v>
      </c>
      <c r="AU215" s="38">
        <f t="shared" si="36"/>
        <v>0.76594333810039827</v>
      </c>
      <c r="AV215" s="38">
        <f t="shared" si="37"/>
        <v>0.58384608080493794</v>
      </c>
      <c r="AW215" s="30"/>
      <c r="AX215" s="33"/>
      <c r="AY215" s="33"/>
      <c r="AZ215" s="31"/>
      <c r="BA215" s="31"/>
      <c r="BB215" s="33"/>
      <c r="BC215" s="33"/>
      <c r="BD215" s="33"/>
      <c r="BE215" s="31"/>
      <c r="BF215" s="31"/>
      <c r="BG215" s="30"/>
      <c r="BH215" s="33"/>
      <c r="BI215" s="33"/>
      <c r="BJ215" s="31"/>
      <c r="BK215" s="31"/>
      <c r="BL215" s="30"/>
      <c r="BM215" s="32"/>
      <c r="BN215" s="32"/>
      <c r="BO215" s="31"/>
      <c r="BP215" s="31"/>
      <c r="BQ215" s="30"/>
      <c r="BR215" s="30"/>
      <c r="BS215" s="30"/>
      <c r="BT215" s="30"/>
      <c r="BU215" s="30"/>
      <c r="BV215" s="31"/>
      <c r="BW215" s="31"/>
      <c r="BX215" s="30"/>
      <c r="BY215" s="49"/>
      <c r="BZ215" s="50"/>
      <c r="CA215" s="31"/>
      <c r="CB215" s="31"/>
      <c r="CC215" s="31"/>
      <c r="CD215" s="31"/>
      <c r="CE215" s="49"/>
      <c r="CF215" s="49"/>
      <c r="CG215" s="30"/>
      <c r="CH215" s="30"/>
      <c r="CI215" s="30"/>
      <c r="CJ215" s="30"/>
    </row>
    <row r="216" spans="1:88" x14ac:dyDescent="0.25">
      <c r="A216" s="35">
        <v>44474</v>
      </c>
      <c r="B216" s="36">
        <v>112301</v>
      </c>
      <c r="C216" s="46">
        <v>179920</v>
      </c>
      <c r="D216" s="46">
        <v>166628</v>
      </c>
      <c r="E216" s="37">
        <f t="shared" si="0"/>
        <v>1.6021228662255902</v>
      </c>
      <c r="F216" s="37">
        <f t="shared" si="1"/>
        <v>1.4837623885806894</v>
      </c>
      <c r="G216" s="36">
        <v>761279</v>
      </c>
      <c r="H216" s="46">
        <v>698960</v>
      </c>
      <c r="I216" s="46">
        <v>612061</v>
      </c>
      <c r="J216" s="38">
        <f t="shared" si="2"/>
        <v>0.91813907910240533</v>
      </c>
      <c r="K216" s="38">
        <f t="shared" si="3"/>
        <v>0.8039903898570695</v>
      </c>
      <c r="L216" s="36">
        <v>1976757</v>
      </c>
      <c r="M216" s="43">
        <f t="shared" si="15"/>
        <v>9649141</v>
      </c>
      <c r="N216" s="43">
        <f t="shared" si="16"/>
        <v>7052282</v>
      </c>
      <c r="O216" s="37">
        <f t="shared" si="4"/>
        <v>4.8812985106414191</v>
      </c>
      <c r="P216" s="37">
        <f t="shared" si="5"/>
        <v>3.5676018853101317</v>
      </c>
      <c r="Q216" s="36">
        <v>8941211</v>
      </c>
      <c r="R216" s="48">
        <v>10528021</v>
      </c>
      <c r="S216" s="48">
        <v>7830971</v>
      </c>
      <c r="T216" s="37">
        <f t="shared" si="8"/>
        <v>1.1774714856857758</v>
      </c>
      <c r="U216" s="37">
        <f t="shared" si="9"/>
        <v>0.87582890058181162</v>
      </c>
      <c r="V216" s="36">
        <f t="shared" si="17"/>
        <v>21055</v>
      </c>
      <c r="W216" s="36">
        <f t="shared" si="17"/>
        <v>24020</v>
      </c>
      <c r="X216" s="36">
        <f t="shared" si="27"/>
        <v>7179811</v>
      </c>
      <c r="Y216" s="36">
        <f t="shared" ref="Y216:Z231" si="39">R216-H216-AD216</f>
        <v>8959830</v>
      </c>
      <c r="Z216" s="36">
        <f t="shared" si="39"/>
        <v>6496949</v>
      </c>
      <c r="AA216" s="37">
        <f t="shared" si="19"/>
        <v>1.2479200357781006</v>
      </c>
      <c r="AB216" s="37">
        <f t="shared" si="20"/>
        <v>0.90489136831039141</v>
      </c>
      <c r="AC216" s="36">
        <v>1000121</v>
      </c>
      <c r="AD216" s="48">
        <v>869231</v>
      </c>
      <c r="AE216" s="48">
        <v>721961</v>
      </c>
      <c r="AF216" s="37">
        <f t="shared" si="22"/>
        <v>0.86912583577387137</v>
      </c>
      <c r="AG216" s="37">
        <f t="shared" si="23"/>
        <v>0.72187365328795217</v>
      </c>
      <c r="AH216" s="51"/>
      <c r="AI216" s="51"/>
      <c r="AJ216" s="51"/>
      <c r="AK216" s="52"/>
      <c r="AL216" s="52"/>
      <c r="AM216" s="51">
        <v>6867314</v>
      </c>
      <c r="AN216" s="36">
        <f t="shared" si="30"/>
        <v>3660707</v>
      </c>
      <c r="AO216" s="37">
        <f t="shared" si="31"/>
        <v>0.65228916241713419</v>
      </c>
      <c r="AP216" s="37">
        <f t="shared" si="32"/>
        <v>0.34771083758286581</v>
      </c>
      <c r="AQ216" s="51">
        <v>5245243</v>
      </c>
      <c r="AR216" s="36">
        <f t="shared" si="33"/>
        <v>2585728</v>
      </c>
      <c r="AS216" s="37">
        <f t="shared" si="34"/>
        <v>0.66980748619807173</v>
      </c>
      <c r="AT216" s="37">
        <f t="shared" si="35"/>
        <v>0.33019251380192827</v>
      </c>
      <c r="AU216" s="38">
        <f t="shared" si="36"/>
        <v>0.76805188916803324</v>
      </c>
      <c r="AV216" s="38">
        <f t="shared" si="37"/>
        <v>0.58663675423832407</v>
      </c>
      <c r="AW216" s="30"/>
      <c r="AX216" s="33"/>
      <c r="AY216" s="33"/>
      <c r="AZ216" s="31"/>
      <c r="BA216" s="31"/>
      <c r="BB216" s="33"/>
      <c r="BC216" s="33"/>
      <c r="BD216" s="33"/>
      <c r="BE216" s="31"/>
      <c r="BF216" s="31"/>
      <c r="BG216" s="30"/>
      <c r="BH216" s="33"/>
      <c r="BI216" s="33"/>
      <c r="BJ216" s="31"/>
      <c r="BK216" s="31"/>
      <c r="BL216" s="30"/>
      <c r="BM216" s="32"/>
      <c r="BN216" s="32"/>
      <c r="BO216" s="31"/>
      <c r="BP216" s="31"/>
      <c r="BQ216" s="30"/>
      <c r="BR216" s="30"/>
      <c r="BS216" s="30"/>
      <c r="BT216" s="30"/>
      <c r="BU216" s="30"/>
      <c r="BV216" s="31"/>
      <c r="BW216" s="31"/>
      <c r="BX216" s="30"/>
      <c r="BY216" s="49"/>
      <c r="BZ216" s="50"/>
      <c r="CA216" s="31"/>
      <c r="CB216" s="31"/>
      <c r="CC216" s="31"/>
      <c r="CD216" s="31"/>
      <c r="CE216" s="49"/>
      <c r="CF216" s="49"/>
      <c r="CG216" s="30"/>
      <c r="CH216" s="30"/>
      <c r="CI216" s="30"/>
      <c r="CJ216" s="30"/>
    </row>
    <row r="217" spans="1:88" x14ac:dyDescent="0.25">
      <c r="A217" s="35">
        <v>44475</v>
      </c>
      <c r="B217" s="36">
        <v>112301</v>
      </c>
      <c r="C217" s="46">
        <v>179963</v>
      </c>
      <c r="D217" s="46">
        <v>166774</v>
      </c>
      <c r="E217" s="37">
        <f t="shared" si="0"/>
        <v>1.6025057657545347</v>
      </c>
      <c r="F217" s="37">
        <f t="shared" si="1"/>
        <v>1.4850624660510592</v>
      </c>
      <c r="G217" s="36">
        <v>761279</v>
      </c>
      <c r="H217" s="46">
        <v>699856</v>
      </c>
      <c r="I217" s="46">
        <v>612563</v>
      </c>
      <c r="J217" s="38">
        <f t="shared" si="2"/>
        <v>0.91931604575983317</v>
      </c>
      <c r="K217" s="38">
        <f t="shared" si="3"/>
        <v>0.80464980644415518</v>
      </c>
      <c r="L217" s="36">
        <v>1976757</v>
      </c>
      <c r="M217" s="43">
        <f t="shared" si="15"/>
        <v>9666136</v>
      </c>
      <c r="N217" s="43">
        <f t="shared" si="16"/>
        <v>7068991</v>
      </c>
      <c r="O217" s="37">
        <f t="shared" si="4"/>
        <v>4.8898959254981769</v>
      </c>
      <c r="P217" s="37">
        <f t="shared" si="5"/>
        <v>3.5760546187518245</v>
      </c>
      <c r="Q217" s="36">
        <v>8941211</v>
      </c>
      <c r="R217" s="48">
        <v>10545955</v>
      </c>
      <c r="S217" s="48">
        <v>7848328</v>
      </c>
      <c r="T217" s="37">
        <f t="shared" si="8"/>
        <v>1.1794772542556036</v>
      </c>
      <c r="U217" s="37">
        <f t="shared" si="9"/>
        <v>0.87777013650611757</v>
      </c>
      <c r="V217" s="36">
        <f t="shared" si="17"/>
        <v>17934</v>
      </c>
      <c r="W217" s="36">
        <f t="shared" si="17"/>
        <v>17357</v>
      </c>
      <c r="X217" s="36">
        <f t="shared" si="27"/>
        <v>7179811</v>
      </c>
      <c r="Y217" s="36">
        <f t="shared" si="39"/>
        <v>8975394</v>
      </c>
      <c r="Z217" s="36">
        <f t="shared" si="39"/>
        <v>6512170</v>
      </c>
      <c r="AA217" s="37">
        <f t="shared" si="19"/>
        <v>1.2500877808621982</v>
      </c>
      <c r="AB217" s="37">
        <f t="shared" si="20"/>
        <v>0.90701134054921506</v>
      </c>
      <c r="AC217" s="36">
        <v>1000121</v>
      </c>
      <c r="AD217" s="48">
        <v>870705</v>
      </c>
      <c r="AE217" s="48">
        <v>723595</v>
      </c>
      <c r="AF217" s="37">
        <f t="shared" si="22"/>
        <v>0.87059965744144963</v>
      </c>
      <c r="AG217" s="37">
        <f t="shared" si="23"/>
        <v>0.72350745559787266</v>
      </c>
      <c r="AH217" s="51"/>
      <c r="AI217" s="51"/>
      <c r="AJ217" s="51"/>
      <c r="AK217" s="52"/>
      <c r="AL217" s="52"/>
      <c r="AM217" s="51">
        <v>6884924</v>
      </c>
      <c r="AN217" s="36">
        <f t="shared" si="30"/>
        <v>3661031</v>
      </c>
      <c r="AO217" s="37">
        <f t="shared" si="31"/>
        <v>0.65284974191526512</v>
      </c>
      <c r="AP217" s="37">
        <f t="shared" si="32"/>
        <v>0.34715025808473488</v>
      </c>
      <c r="AQ217" s="51">
        <v>5270157</v>
      </c>
      <c r="AR217" s="36">
        <f t="shared" si="33"/>
        <v>2578171</v>
      </c>
      <c r="AS217" s="37">
        <f t="shared" si="34"/>
        <v>0.67150060496961905</v>
      </c>
      <c r="AT217" s="37">
        <f t="shared" si="35"/>
        <v>0.32849939503038095</v>
      </c>
      <c r="AU217" s="38">
        <f t="shared" si="36"/>
        <v>0.77002142103569637</v>
      </c>
      <c r="AV217" s="38">
        <f t="shared" si="37"/>
        <v>0.58942317768812302</v>
      </c>
      <c r="AW217" s="30"/>
      <c r="AX217" s="33"/>
      <c r="AY217" s="33"/>
      <c r="AZ217" s="31"/>
      <c r="BA217" s="31"/>
      <c r="BB217" s="33"/>
      <c r="BC217" s="33"/>
      <c r="BD217" s="33"/>
      <c r="BE217" s="31"/>
      <c r="BF217" s="31"/>
      <c r="BG217" s="30"/>
      <c r="BH217" s="33"/>
      <c r="BI217" s="33"/>
      <c r="BJ217" s="31"/>
      <c r="BK217" s="31"/>
      <c r="BL217" s="30"/>
      <c r="BM217" s="32"/>
      <c r="BN217" s="32"/>
      <c r="BO217" s="31"/>
      <c r="BP217" s="31"/>
      <c r="BQ217" s="30"/>
      <c r="BR217" s="30"/>
      <c r="BS217" s="30"/>
      <c r="BT217" s="30"/>
      <c r="BU217" s="30"/>
      <c r="BV217" s="31"/>
      <c r="BW217" s="31"/>
      <c r="BX217" s="30"/>
      <c r="BY217" s="49"/>
      <c r="BZ217" s="50"/>
      <c r="CA217" s="31"/>
      <c r="CB217" s="31"/>
      <c r="CC217" s="31"/>
      <c r="CD217" s="31"/>
      <c r="CE217" s="49"/>
      <c r="CF217" s="49"/>
      <c r="CG217" s="30"/>
      <c r="CH217" s="30"/>
      <c r="CI217" s="30"/>
      <c r="CJ217" s="30"/>
    </row>
    <row r="218" spans="1:88" x14ac:dyDescent="0.25">
      <c r="A218" s="35">
        <v>44476</v>
      </c>
      <c r="B218" s="36">
        <v>112301</v>
      </c>
      <c r="C218" s="46">
        <v>180049</v>
      </c>
      <c r="D218" s="46">
        <v>166927</v>
      </c>
      <c r="E218" s="37">
        <f t="shared" si="0"/>
        <v>1.6032715648124238</v>
      </c>
      <c r="F218" s="37">
        <f t="shared" si="1"/>
        <v>1.4864248760028851</v>
      </c>
      <c r="G218" s="36">
        <v>761279</v>
      </c>
      <c r="H218" s="46">
        <v>700692</v>
      </c>
      <c r="I218" s="46">
        <v>613788</v>
      </c>
      <c r="J218" s="38">
        <f t="shared" si="2"/>
        <v>0.92041419768573673</v>
      </c>
      <c r="K218" s="38">
        <f t="shared" si="3"/>
        <v>0.80625894054610725</v>
      </c>
      <c r="L218" s="36">
        <v>1976757</v>
      </c>
      <c r="M218" s="43">
        <f t="shared" si="15"/>
        <v>9685163</v>
      </c>
      <c r="N218" s="43">
        <f t="shared" si="16"/>
        <v>7094318</v>
      </c>
      <c r="O218" s="37">
        <f t="shared" si="4"/>
        <v>4.8995212866326003</v>
      </c>
      <c r="P218" s="37">
        <f t="shared" si="5"/>
        <v>3.5888670180502711</v>
      </c>
      <c r="Q218" s="36">
        <v>8941211</v>
      </c>
      <c r="R218" s="48">
        <v>10565904</v>
      </c>
      <c r="S218" s="48">
        <v>7875033</v>
      </c>
      <c r="T218" s="37">
        <f t="shared" si="8"/>
        <v>1.1817083837972284</v>
      </c>
      <c r="U218" s="37">
        <f t="shared" si="9"/>
        <v>0.88075686839288325</v>
      </c>
      <c r="V218" s="36">
        <f t="shared" si="17"/>
        <v>19949</v>
      </c>
      <c r="W218" s="36">
        <f t="shared" si="17"/>
        <v>26705</v>
      </c>
      <c r="X218" s="36">
        <f t="shared" si="27"/>
        <v>7179811</v>
      </c>
      <c r="Y218" s="36">
        <f t="shared" si="39"/>
        <v>8992835</v>
      </c>
      <c r="Z218" s="36">
        <f t="shared" si="39"/>
        <v>6535002</v>
      </c>
      <c r="AA218" s="37">
        <f t="shared" si="19"/>
        <v>1.2525169534406964</v>
      </c>
      <c r="AB218" s="37">
        <f t="shared" si="20"/>
        <v>0.91019136854716653</v>
      </c>
      <c r="AC218" s="36">
        <v>1000121</v>
      </c>
      <c r="AD218" s="48">
        <v>872377</v>
      </c>
      <c r="AE218" s="48">
        <v>726243</v>
      </c>
      <c r="AF218" s="37">
        <f t="shared" si="22"/>
        <v>0.87227145515392635</v>
      </c>
      <c r="AG218" s="37">
        <f t="shared" si="23"/>
        <v>0.72615513522863728</v>
      </c>
      <c r="AH218" s="51"/>
      <c r="AI218" s="51"/>
      <c r="AJ218" s="51"/>
      <c r="AK218" s="52"/>
      <c r="AL218" s="52"/>
      <c r="AM218" s="51">
        <v>6902276</v>
      </c>
      <c r="AN218" s="36">
        <f t="shared" si="30"/>
        <v>3663628</v>
      </c>
      <c r="AO218" s="37">
        <f t="shared" si="31"/>
        <v>0.65325938982599119</v>
      </c>
      <c r="AP218" s="37">
        <f t="shared" si="32"/>
        <v>0.34674061017400881</v>
      </c>
      <c r="AQ218" s="51">
        <v>5291401</v>
      </c>
      <c r="AR218" s="36">
        <f t="shared" si="33"/>
        <v>2583632</v>
      </c>
      <c r="AS218" s="37">
        <f t="shared" si="34"/>
        <v>0.67192112083847777</v>
      </c>
      <c r="AT218" s="37">
        <f t="shared" si="35"/>
        <v>0.32807887916152223</v>
      </c>
      <c r="AU218" s="38">
        <f t="shared" si="36"/>
        <v>0.77196209775163571</v>
      </c>
      <c r="AV218" s="38">
        <f t="shared" si="37"/>
        <v>0.5917991421967338</v>
      </c>
      <c r="AW218" s="30"/>
      <c r="AX218" s="33"/>
      <c r="AY218" s="33"/>
      <c r="AZ218" s="31"/>
      <c r="BA218" s="31"/>
      <c r="BB218" s="33"/>
      <c r="BC218" s="33"/>
      <c r="BD218" s="33"/>
      <c r="BE218" s="31"/>
      <c r="BF218" s="31"/>
      <c r="BG218" s="30"/>
      <c r="BH218" s="33"/>
      <c r="BI218" s="33"/>
      <c r="BJ218" s="31"/>
      <c r="BK218" s="31"/>
      <c r="BL218" s="30"/>
      <c r="BM218" s="32"/>
      <c r="BN218" s="32"/>
      <c r="BO218" s="31"/>
      <c r="BP218" s="31"/>
      <c r="BQ218" s="30"/>
      <c r="BR218" s="30"/>
      <c r="BS218" s="30"/>
      <c r="BT218" s="30"/>
      <c r="BU218" s="30"/>
      <c r="BV218" s="31"/>
      <c r="BW218" s="31"/>
      <c r="BX218" s="30"/>
      <c r="BY218" s="49"/>
      <c r="BZ218" s="50"/>
      <c r="CA218" s="31"/>
      <c r="CB218" s="31"/>
      <c r="CC218" s="31"/>
      <c r="CD218" s="31"/>
      <c r="CE218" s="49"/>
      <c r="CF218" s="49"/>
      <c r="CG218" s="30"/>
      <c r="CH218" s="30"/>
      <c r="CI218" s="30"/>
      <c r="CJ218" s="30"/>
    </row>
    <row r="219" spans="1:88" x14ac:dyDescent="0.25">
      <c r="A219" s="35">
        <v>44477</v>
      </c>
      <c r="B219" s="36">
        <v>112301</v>
      </c>
      <c r="C219" s="46">
        <v>180257</v>
      </c>
      <c r="D219" s="46">
        <v>167221</v>
      </c>
      <c r="E219" s="37">
        <f t="shared" si="0"/>
        <v>1.6051237299756904</v>
      </c>
      <c r="F219" s="37">
        <f t="shared" si="1"/>
        <v>1.4890428402240408</v>
      </c>
      <c r="G219" s="36">
        <v>761279</v>
      </c>
      <c r="H219" s="46">
        <v>701720</v>
      </c>
      <c r="I219" s="46">
        <v>614278</v>
      </c>
      <c r="J219" s="38">
        <f t="shared" si="2"/>
        <v>0.92176455675251778</v>
      </c>
      <c r="K219" s="38">
        <f t="shared" si="3"/>
        <v>0.80690259418688814</v>
      </c>
      <c r="L219" s="36">
        <v>1976757</v>
      </c>
      <c r="M219" s="43">
        <f t="shared" si="15"/>
        <v>9709538</v>
      </c>
      <c r="N219" s="43">
        <f t="shared" si="16"/>
        <v>7113723</v>
      </c>
      <c r="O219" s="37">
        <f t="shared" si="4"/>
        <v>4.9118520890529282</v>
      </c>
      <c r="P219" s="37">
        <f t="shared" si="5"/>
        <v>3.5986836014745363</v>
      </c>
      <c r="Q219" s="36">
        <v>8941211</v>
      </c>
      <c r="R219" s="48">
        <v>10591515</v>
      </c>
      <c r="S219" s="48">
        <v>7895222</v>
      </c>
      <c r="T219" s="37">
        <f t="shared" si="8"/>
        <v>1.184572760893351</v>
      </c>
      <c r="U219" s="37">
        <f t="shared" si="9"/>
        <v>0.88301483993611152</v>
      </c>
      <c r="V219" s="36">
        <f t="shared" si="17"/>
        <v>25611</v>
      </c>
      <c r="W219" s="36">
        <f t="shared" si="17"/>
        <v>20189</v>
      </c>
      <c r="X219" s="36">
        <f t="shared" si="27"/>
        <v>7179811</v>
      </c>
      <c r="Y219" s="36">
        <f t="shared" si="39"/>
        <v>9015656</v>
      </c>
      <c r="Z219" s="36">
        <f t="shared" si="39"/>
        <v>6552991</v>
      </c>
      <c r="AA219" s="37">
        <f t="shared" si="19"/>
        <v>1.2556954493648929</v>
      </c>
      <c r="AB219" s="37">
        <f t="shared" si="20"/>
        <v>0.91269686625455737</v>
      </c>
      <c r="AC219" s="36">
        <v>1000121</v>
      </c>
      <c r="AD219" s="48">
        <v>874139</v>
      </c>
      <c r="AE219" s="48">
        <v>727953</v>
      </c>
      <c r="AF219" s="37">
        <f t="shared" si="22"/>
        <v>0.8740332419777207</v>
      </c>
      <c r="AG219" s="37">
        <f t="shared" si="23"/>
        <v>0.72786492834367045</v>
      </c>
      <c r="AH219" s="51"/>
      <c r="AI219" s="51"/>
      <c r="AJ219" s="51"/>
      <c r="AK219" s="52"/>
      <c r="AL219" s="52"/>
      <c r="AM219" s="51">
        <v>6921491</v>
      </c>
      <c r="AN219" s="36">
        <f t="shared" si="30"/>
        <v>3670024</v>
      </c>
      <c r="AO219" s="37">
        <f t="shared" si="31"/>
        <v>0.65349395247044451</v>
      </c>
      <c r="AP219" s="37">
        <f t="shared" si="32"/>
        <v>0.34650604752955549</v>
      </c>
      <c r="AQ219" s="51">
        <v>5310152</v>
      </c>
      <c r="AR219" s="36">
        <f t="shared" si="33"/>
        <v>2585070</v>
      </c>
      <c r="AS219" s="37">
        <f t="shared" si="34"/>
        <v>0.67257792117815052</v>
      </c>
      <c r="AT219" s="37">
        <f t="shared" si="35"/>
        <v>0.32742207882184948</v>
      </c>
      <c r="AU219" s="38">
        <f t="shared" si="36"/>
        <v>0.77411113550502275</v>
      </c>
      <c r="AV219" s="38">
        <f t="shared" si="37"/>
        <v>0.59389628541368722</v>
      </c>
      <c r="AW219" s="30"/>
      <c r="AX219" s="33"/>
      <c r="AY219" s="33"/>
      <c r="AZ219" s="31"/>
      <c r="BA219" s="31"/>
      <c r="BB219" s="33"/>
      <c r="BC219" s="33"/>
      <c r="BD219" s="33"/>
      <c r="BE219" s="31"/>
      <c r="BF219" s="31"/>
      <c r="BG219" s="30"/>
      <c r="BH219" s="33"/>
      <c r="BI219" s="33"/>
      <c r="BJ219" s="31"/>
      <c r="BK219" s="31"/>
      <c r="BL219" s="30"/>
      <c r="BM219" s="32"/>
      <c r="BN219" s="32"/>
      <c r="BO219" s="31"/>
      <c r="BP219" s="31"/>
      <c r="BQ219" s="30"/>
      <c r="BR219" s="30"/>
      <c r="BS219" s="30"/>
      <c r="BT219" s="30"/>
      <c r="BU219" s="30"/>
      <c r="BV219" s="31"/>
      <c r="BW219" s="31"/>
      <c r="BX219" s="30"/>
      <c r="BY219" s="49"/>
      <c r="BZ219" s="50"/>
      <c r="CA219" s="31"/>
      <c r="CB219" s="31"/>
      <c r="CC219" s="31"/>
      <c r="CD219" s="31"/>
      <c r="CE219" s="49"/>
      <c r="CF219" s="49"/>
      <c r="CG219" s="30"/>
      <c r="CH219" s="30"/>
      <c r="CI219" s="30"/>
      <c r="CJ219" s="30"/>
    </row>
    <row r="220" spans="1:88" x14ac:dyDescent="0.25">
      <c r="A220" s="35">
        <v>44478</v>
      </c>
      <c r="B220" s="36">
        <v>112301</v>
      </c>
      <c r="C220" s="46">
        <v>180379</v>
      </c>
      <c r="D220" s="46">
        <v>167435</v>
      </c>
      <c r="E220" s="37">
        <f t="shared" si="0"/>
        <v>1.6062100960810679</v>
      </c>
      <c r="F220" s="37">
        <f t="shared" si="1"/>
        <v>1.4909484332285554</v>
      </c>
      <c r="G220" s="36">
        <v>761279</v>
      </c>
      <c r="H220" s="46">
        <v>702526</v>
      </c>
      <c r="I220" s="46">
        <v>615782</v>
      </c>
      <c r="J220" s="38">
        <f t="shared" si="2"/>
        <v>0.92282330131265933</v>
      </c>
      <c r="K220" s="38">
        <f t="shared" si="3"/>
        <v>0.80887821679042771</v>
      </c>
      <c r="L220" s="36">
        <v>1976757</v>
      </c>
      <c r="M220" s="43">
        <f t="shared" si="15"/>
        <v>9728063</v>
      </c>
      <c r="N220" s="43">
        <f t="shared" si="16"/>
        <v>7148318</v>
      </c>
      <c r="O220" s="37">
        <f t="shared" si="4"/>
        <v>4.9212234988923775</v>
      </c>
      <c r="P220" s="37">
        <f t="shared" si="5"/>
        <v>3.6161844880276131</v>
      </c>
      <c r="Q220" s="36">
        <v>8941211</v>
      </c>
      <c r="R220" s="48">
        <v>10610968</v>
      </c>
      <c r="S220" s="48">
        <v>7931535</v>
      </c>
      <c r="T220" s="37">
        <f t="shared" si="8"/>
        <v>1.1867484169649951</v>
      </c>
      <c r="U220" s="37">
        <f t="shared" si="9"/>
        <v>0.88707614662040746</v>
      </c>
      <c r="V220" s="36">
        <f t="shared" si="17"/>
        <v>19453</v>
      </c>
      <c r="W220" s="36">
        <f t="shared" si="17"/>
        <v>36313</v>
      </c>
      <c r="X220" s="36">
        <f t="shared" si="27"/>
        <v>7179811</v>
      </c>
      <c r="Y220" s="36">
        <f t="shared" si="39"/>
        <v>9032688</v>
      </c>
      <c r="Z220" s="36">
        <f t="shared" si="39"/>
        <v>6583721</v>
      </c>
      <c r="AA220" s="37">
        <f t="shared" si="19"/>
        <v>1.258067656655586</v>
      </c>
      <c r="AB220" s="37">
        <f t="shared" si="20"/>
        <v>0.91697692320870283</v>
      </c>
      <c r="AC220" s="36">
        <v>1000121</v>
      </c>
      <c r="AD220" s="48">
        <v>875754</v>
      </c>
      <c r="AE220" s="48">
        <v>732032</v>
      </c>
      <c r="AF220" s="37">
        <f t="shared" si="22"/>
        <v>0.87564804658636308</v>
      </c>
      <c r="AG220" s="37">
        <f t="shared" si="23"/>
        <v>0.73194343484438384</v>
      </c>
      <c r="AH220" s="51"/>
      <c r="AI220" s="51"/>
      <c r="AJ220" s="51"/>
      <c r="AK220" s="52"/>
      <c r="AL220" s="52"/>
      <c r="AM220" s="51">
        <v>6937309</v>
      </c>
      <c r="AN220" s="36">
        <f t="shared" si="30"/>
        <v>3673659</v>
      </c>
      <c r="AO220" s="37">
        <f t="shared" si="31"/>
        <v>0.65378662908040053</v>
      </c>
      <c r="AP220" s="37">
        <f t="shared" si="32"/>
        <v>0.34621337091959947</v>
      </c>
      <c r="AQ220" s="51">
        <v>5332368</v>
      </c>
      <c r="AR220" s="36">
        <f t="shared" si="33"/>
        <v>2599167</v>
      </c>
      <c r="AS220" s="37">
        <f t="shared" si="34"/>
        <v>0.67229962422154099</v>
      </c>
      <c r="AT220" s="37">
        <f t="shared" si="35"/>
        <v>0.32770037577845901</v>
      </c>
      <c r="AU220" s="38">
        <f t="shared" si="36"/>
        <v>0.77588024709404579</v>
      </c>
      <c r="AV220" s="38">
        <f t="shared" si="37"/>
        <v>0.59638096002879248</v>
      </c>
      <c r="AW220" s="30"/>
      <c r="AX220" s="33"/>
      <c r="AY220" s="33"/>
      <c r="AZ220" s="31"/>
      <c r="BA220" s="31"/>
      <c r="BB220" s="33"/>
      <c r="BC220" s="33"/>
      <c r="BD220" s="33"/>
      <c r="BE220" s="31"/>
      <c r="BF220" s="31"/>
      <c r="BG220" s="30"/>
      <c r="BH220" s="33"/>
      <c r="BI220" s="33"/>
      <c r="BJ220" s="31"/>
      <c r="BK220" s="31"/>
      <c r="BL220" s="30"/>
      <c r="BM220" s="32"/>
      <c r="BN220" s="32"/>
      <c r="BO220" s="31"/>
      <c r="BP220" s="31"/>
      <c r="BQ220" s="30"/>
      <c r="BR220" s="30"/>
      <c r="BS220" s="30"/>
      <c r="BT220" s="30"/>
      <c r="BU220" s="30"/>
      <c r="BV220" s="31"/>
      <c r="BW220" s="31"/>
      <c r="BX220" s="30"/>
      <c r="BY220" s="49"/>
      <c r="BZ220" s="50"/>
      <c r="CA220" s="31"/>
      <c r="CB220" s="31"/>
      <c r="CC220" s="31"/>
      <c r="CD220" s="31"/>
      <c r="CE220" s="49"/>
      <c r="CF220" s="49"/>
      <c r="CG220" s="30"/>
      <c r="CH220" s="30"/>
      <c r="CI220" s="30"/>
      <c r="CJ220" s="30"/>
    </row>
    <row r="221" spans="1:88" x14ac:dyDescent="0.25">
      <c r="A221" s="35">
        <v>44479</v>
      </c>
      <c r="B221" s="36">
        <v>112301</v>
      </c>
      <c r="C221" s="46">
        <v>180416</v>
      </c>
      <c r="D221" s="46">
        <v>167470</v>
      </c>
      <c r="E221" s="37">
        <f t="shared" si="0"/>
        <v>1.6065395677687644</v>
      </c>
      <c r="F221" s="37">
        <f t="shared" si="1"/>
        <v>1.4912600956358357</v>
      </c>
      <c r="G221" s="36">
        <v>761279</v>
      </c>
      <c r="H221" s="46">
        <v>702886</v>
      </c>
      <c r="I221" s="46">
        <v>616084</v>
      </c>
      <c r="J221" s="38">
        <f t="shared" si="2"/>
        <v>0.92329618970180449</v>
      </c>
      <c r="K221" s="38">
        <f t="shared" si="3"/>
        <v>0.80927491760576609</v>
      </c>
      <c r="L221" s="36">
        <v>1976757</v>
      </c>
      <c r="M221" s="43">
        <f t="shared" si="15"/>
        <v>9736728</v>
      </c>
      <c r="N221" s="43">
        <f t="shared" si="16"/>
        <v>7156439</v>
      </c>
      <c r="O221" s="37">
        <f t="shared" si="4"/>
        <v>4.9256069410655936</v>
      </c>
      <c r="P221" s="37">
        <f t="shared" si="5"/>
        <v>3.6202927319847609</v>
      </c>
      <c r="Q221" s="36">
        <v>8941211</v>
      </c>
      <c r="R221" s="48">
        <v>10620030</v>
      </c>
      <c r="S221" s="48">
        <v>7939993</v>
      </c>
      <c r="T221" s="37">
        <f t="shared" si="8"/>
        <v>1.187761926208877</v>
      </c>
      <c r="U221" s="37">
        <f t="shared" si="9"/>
        <v>0.88802210349358712</v>
      </c>
      <c r="V221" s="36">
        <f t="shared" si="17"/>
        <v>9062</v>
      </c>
      <c r="W221" s="36">
        <f t="shared" si="17"/>
        <v>8458</v>
      </c>
      <c r="X221" s="36">
        <f t="shared" si="27"/>
        <v>7179811</v>
      </c>
      <c r="Y221" s="36">
        <f t="shared" si="39"/>
        <v>9040715</v>
      </c>
      <c r="Z221" s="36">
        <f t="shared" si="39"/>
        <v>6591187</v>
      </c>
      <c r="AA221" s="37">
        <f t="shared" si="19"/>
        <v>1.259185652658545</v>
      </c>
      <c r="AB221" s="37">
        <f t="shared" si="20"/>
        <v>0.91801678345014937</v>
      </c>
      <c r="AC221" s="36">
        <v>1000121</v>
      </c>
      <c r="AD221" s="48">
        <v>876429</v>
      </c>
      <c r="AE221" s="48">
        <v>732722</v>
      </c>
      <c r="AF221" s="37">
        <f t="shared" si="22"/>
        <v>0.87632296492124451</v>
      </c>
      <c r="AG221" s="37">
        <f t="shared" si="23"/>
        <v>0.73263335136448493</v>
      </c>
      <c r="AH221" s="51"/>
      <c r="AI221" s="51"/>
      <c r="AJ221" s="51"/>
      <c r="AK221" s="52"/>
      <c r="AL221" s="52"/>
      <c r="AM221" s="51">
        <v>6947457</v>
      </c>
      <c r="AN221" s="36">
        <f t="shared" si="30"/>
        <v>3672573</v>
      </c>
      <c r="AO221" s="37">
        <f t="shared" si="31"/>
        <v>0.65418431021381296</v>
      </c>
      <c r="AP221" s="37">
        <f t="shared" si="32"/>
        <v>0.34581568978618704</v>
      </c>
      <c r="AQ221" s="51">
        <v>5345512</v>
      </c>
      <c r="AR221" s="36">
        <f t="shared" si="33"/>
        <v>2594481</v>
      </c>
      <c r="AS221" s="37">
        <f t="shared" si="34"/>
        <v>0.67323888068918958</v>
      </c>
      <c r="AT221" s="37">
        <f t="shared" si="35"/>
        <v>0.32676111931081042</v>
      </c>
      <c r="AU221" s="38">
        <f t="shared" si="36"/>
        <v>0.77701521639518401</v>
      </c>
      <c r="AV221" s="38">
        <f t="shared" si="37"/>
        <v>0.5978510069832822</v>
      </c>
      <c r="AW221" s="30"/>
      <c r="AX221" s="33"/>
      <c r="AY221" s="33"/>
      <c r="AZ221" s="31"/>
      <c r="BA221" s="31"/>
      <c r="BB221" s="33"/>
      <c r="BC221" s="33"/>
      <c r="BD221" s="33"/>
      <c r="BE221" s="31"/>
      <c r="BF221" s="31"/>
      <c r="BG221" s="30"/>
      <c r="BH221" s="33"/>
      <c r="BI221" s="33"/>
      <c r="BJ221" s="31"/>
      <c r="BK221" s="31"/>
      <c r="BL221" s="30"/>
      <c r="BM221" s="32"/>
      <c r="BN221" s="32"/>
      <c r="BO221" s="31"/>
      <c r="BP221" s="31"/>
      <c r="BQ221" s="30"/>
      <c r="BR221" s="30"/>
      <c r="BS221" s="30"/>
      <c r="BT221" s="30"/>
      <c r="BU221" s="30"/>
      <c r="BV221" s="31"/>
      <c r="BW221" s="31"/>
      <c r="BX221" s="30"/>
      <c r="BY221" s="49"/>
      <c r="BZ221" s="50"/>
      <c r="CA221" s="31"/>
      <c r="CB221" s="31"/>
      <c r="CC221" s="31"/>
      <c r="CD221" s="31"/>
      <c r="CE221" s="49"/>
      <c r="CF221" s="49"/>
      <c r="CG221" s="30"/>
      <c r="CH221" s="30"/>
      <c r="CI221" s="30"/>
      <c r="CJ221" s="30"/>
    </row>
    <row r="222" spans="1:88" x14ac:dyDescent="0.25">
      <c r="A222" s="35">
        <v>44480</v>
      </c>
      <c r="B222" s="36">
        <v>112301</v>
      </c>
      <c r="C222" s="46">
        <v>180416</v>
      </c>
      <c r="D222" s="46">
        <v>167596</v>
      </c>
      <c r="E222" s="37">
        <f t="shared" si="0"/>
        <v>1.6065395677687644</v>
      </c>
      <c r="F222" s="37">
        <f t="shared" si="1"/>
        <v>1.4923820803020453</v>
      </c>
      <c r="G222" s="36">
        <v>761279</v>
      </c>
      <c r="H222" s="46">
        <v>703597</v>
      </c>
      <c r="I222" s="46">
        <v>616725</v>
      </c>
      <c r="J222" s="38">
        <f t="shared" si="2"/>
        <v>0.92423014427036609</v>
      </c>
      <c r="K222" s="38">
        <f t="shared" si="3"/>
        <v>0.81011692165421612</v>
      </c>
      <c r="L222" s="36">
        <v>1976757</v>
      </c>
      <c r="M222" s="43">
        <f t="shared" si="15"/>
        <v>9759254</v>
      </c>
      <c r="N222" s="43">
        <f t="shared" si="16"/>
        <v>7190936</v>
      </c>
      <c r="O222" s="37">
        <f t="shared" si="4"/>
        <v>4.9370023730787347</v>
      </c>
      <c r="P222" s="37">
        <f t="shared" si="5"/>
        <v>3.6377440423886194</v>
      </c>
      <c r="Q222" s="36">
        <v>8941211</v>
      </c>
      <c r="R222" s="48">
        <v>10643267</v>
      </c>
      <c r="S222" s="48">
        <v>7975257</v>
      </c>
      <c r="T222" s="37">
        <f t="shared" si="8"/>
        <v>1.190360791172471</v>
      </c>
      <c r="U222" s="37">
        <f t="shared" si="9"/>
        <v>0.89196608826254076</v>
      </c>
      <c r="V222" s="36">
        <f t="shared" si="17"/>
        <v>23237</v>
      </c>
      <c r="W222" s="36">
        <f t="shared" si="17"/>
        <v>35264</v>
      </c>
      <c r="X222" s="36">
        <f t="shared" si="27"/>
        <v>7179811</v>
      </c>
      <c r="Y222" s="36">
        <f t="shared" si="39"/>
        <v>9061045</v>
      </c>
      <c r="Z222" s="36">
        <f t="shared" si="39"/>
        <v>6620543</v>
      </c>
      <c r="AA222" s="37">
        <f t="shared" si="19"/>
        <v>1.262017203516917</v>
      </c>
      <c r="AB222" s="37">
        <f t="shared" si="20"/>
        <v>0.922105470464334</v>
      </c>
      <c r="AC222" s="36">
        <v>1000121</v>
      </c>
      <c r="AD222" s="48">
        <v>878625</v>
      </c>
      <c r="AE222" s="48">
        <v>737989</v>
      </c>
      <c r="AF222" s="37">
        <f t="shared" si="22"/>
        <v>0.87851869923739223</v>
      </c>
      <c r="AG222" s="37">
        <f t="shared" si="23"/>
        <v>0.73789971413458977</v>
      </c>
      <c r="AH222" s="51"/>
      <c r="AI222" s="51"/>
      <c r="AJ222" s="51"/>
      <c r="AK222" s="52"/>
      <c r="AL222" s="52"/>
      <c r="AM222" s="51">
        <v>6977913</v>
      </c>
      <c r="AN222" s="36">
        <f t="shared" si="30"/>
        <v>3665354</v>
      </c>
      <c r="AO222" s="37">
        <f t="shared" si="31"/>
        <v>0.6556175843375911</v>
      </c>
      <c r="AP222" s="37">
        <f t="shared" si="32"/>
        <v>0.3443824156624089</v>
      </c>
      <c r="AQ222" s="51">
        <v>5390824</v>
      </c>
      <c r="AR222" s="36">
        <f t="shared" si="33"/>
        <v>2584433</v>
      </c>
      <c r="AS222" s="37">
        <f t="shared" si="34"/>
        <v>0.67594360908996409</v>
      </c>
      <c r="AT222" s="37">
        <f t="shared" si="35"/>
        <v>0.32405639091003591</v>
      </c>
      <c r="AU222" s="38">
        <f t="shared" si="36"/>
        <v>0.78042146639867915</v>
      </c>
      <c r="AV222" s="38">
        <f t="shared" si="37"/>
        <v>0.60291877688603923</v>
      </c>
      <c r="AW222" s="30"/>
      <c r="AX222" s="33"/>
      <c r="AY222" s="33"/>
      <c r="AZ222" s="31"/>
      <c r="BA222" s="31"/>
      <c r="BB222" s="33"/>
      <c r="BC222" s="33"/>
      <c r="BD222" s="33"/>
      <c r="BE222" s="31"/>
      <c r="BF222" s="31"/>
      <c r="BG222" s="30"/>
      <c r="BH222" s="33"/>
      <c r="BI222" s="33"/>
      <c r="BJ222" s="31"/>
      <c r="BK222" s="31"/>
      <c r="BL222" s="30"/>
      <c r="BM222" s="32"/>
      <c r="BN222" s="32"/>
      <c r="BO222" s="31"/>
      <c r="BP222" s="31"/>
      <c r="BQ222" s="30"/>
      <c r="BR222" s="30"/>
      <c r="BS222" s="30"/>
      <c r="BT222" s="30"/>
      <c r="BU222" s="30"/>
      <c r="BV222" s="31"/>
      <c r="BW222" s="31"/>
      <c r="BX222" s="30"/>
      <c r="BY222" s="49"/>
      <c r="BZ222" s="50"/>
      <c r="CA222" s="31"/>
      <c r="CB222" s="31"/>
      <c r="CC222" s="31"/>
      <c r="CD222" s="31"/>
      <c r="CE222" s="49"/>
      <c r="CF222" s="49"/>
      <c r="CG222" s="30"/>
      <c r="CH222" s="30"/>
      <c r="CI222" s="30"/>
      <c r="CJ222" s="30"/>
    </row>
    <row r="223" spans="1:88" x14ac:dyDescent="0.25">
      <c r="A223" s="35">
        <v>44481</v>
      </c>
      <c r="B223" s="36">
        <v>112301</v>
      </c>
      <c r="C223" s="46">
        <v>180416</v>
      </c>
      <c r="D223" s="46">
        <v>167724</v>
      </c>
      <c r="E223" s="37">
        <f t="shared" si="0"/>
        <v>1.6065395677687644</v>
      </c>
      <c r="F223" s="37">
        <f t="shared" si="1"/>
        <v>1.4935218742486709</v>
      </c>
      <c r="G223" s="36">
        <v>761279</v>
      </c>
      <c r="H223" s="46">
        <v>704531</v>
      </c>
      <c r="I223" s="46">
        <v>617774</v>
      </c>
      <c r="J223" s="38">
        <f t="shared" si="2"/>
        <v>0.92545702692442589</v>
      </c>
      <c r="K223" s="38">
        <f t="shared" si="3"/>
        <v>0.81149486587703068</v>
      </c>
      <c r="L223" s="36">
        <v>1976757</v>
      </c>
      <c r="M223" s="43">
        <f t="shared" si="15"/>
        <v>9777196</v>
      </c>
      <c r="N223" s="43">
        <f t="shared" si="16"/>
        <v>7214649</v>
      </c>
      <c r="O223" s="37">
        <f t="shared" si="4"/>
        <v>4.9460788554182429</v>
      </c>
      <c r="P223" s="37">
        <f t="shared" si="5"/>
        <v>3.6497399528621881</v>
      </c>
      <c r="Q223" s="36">
        <v>8941211</v>
      </c>
      <c r="R223" s="48">
        <v>10662143</v>
      </c>
      <c r="S223" s="48">
        <v>8000147</v>
      </c>
      <c r="T223" s="37">
        <f t="shared" si="8"/>
        <v>1.1924719145985929</v>
      </c>
      <c r="U223" s="37">
        <f t="shared" si="9"/>
        <v>0.89474982751217924</v>
      </c>
      <c r="V223" s="36">
        <f t="shared" si="17"/>
        <v>18876</v>
      </c>
      <c r="W223" s="36">
        <f t="shared" si="17"/>
        <v>24890</v>
      </c>
      <c r="X223" s="36">
        <f t="shared" si="27"/>
        <v>7179811</v>
      </c>
      <c r="Y223" s="36">
        <f t="shared" si="39"/>
        <v>9077492</v>
      </c>
      <c r="Z223" s="36">
        <f t="shared" si="39"/>
        <v>6642282</v>
      </c>
      <c r="AA223" s="37">
        <f t="shared" si="19"/>
        <v>1.2643079323397231</v>
      </c>
      <c r="AB223" s="37">
        <f t="shared" si="20"/>
        <v>0.925133266042797</v>
      </c>
      <c r="AC223" s="36">
        <v>1000121</v>
      </c>
      <c r="AD223" s="48">
        <v>880120</v>
      </c>
      <c r="AE223" s="48">
        <v>740091</v>
      </c>
      <c r="AF223" s="37">
        <f t="shared" si="22"/>
        <v>0.88001351836427788</v>
      </c>
      <c r="AG223" s="37">
        <f t="shared" si="23"/>
        <v>0.74000145982336141</v>
      </c>
      <c r="AH223" s="51"/>
      <c r="AI223" s="51"/>
      <c r="AJ223" s="51"/>
      <c r="AK223" s="52"/>
      <c r="AL223" s="52"/>
      <c r="AM223" s="51">
        <v>6985464</v>
      </c>
      <c r="AN223" s="36">
        <f t="shared" si="30"/>
        <v>3676679</v>
      </c>
      <c r="AO223" s="37">
        <f t="shared" si="31"/>
        <v>0.65516510142473239</v>
      </c>
      <c r="AP223" s="37">
        <f t="shared" si="32"/>
        <v>0.34483489857526761</v>
      </c>
      <c r="AQ223" s="51">
        <v>5400282</v>
      </c>
      <c r="AR223" s="36">
        <f t="shared" si="33"/>
        <v>2599865</v>
      </c>
      <c r="AS223" s="37">
        <f t="shared" si="34"/>
        <v>0.67502284645519639</v>
      </c>
      <c r="AT223" s="37">
        <f t="shared" si="35"/>
        <v>0.32497715354480361</v>
      </c>
      <c r="AU223" s="38">
        <f t="shared" si="36"/>
        <v>0.78126598287413196</v>
      </c>
      <c r="AV223" s="38">
        <f t="shared" si="37"/>
        <v>0.60397657543256722</v>
      </c>
      <c r="AW223" s="30"/>
      <c r="AX223" s="33"/>
      <c r="AY223" s="33"/>
      <c r="AZ223" s="31"/>
      <c r="BA223" s="31"/>
      <c r="BB223" s="33"/>
      <c r="BC223" s="33"/>
      <c r="BD223" s="33"/>
      <c r="BE223" s="31"/>
      <c r="BF223" s="31"/>
      <c r="BG223" s="30"/>
      <c r="BH223" s="33"/>
      <c r="BI223" s="33"/>
      <c r="BJ223" s="31"/>
      <c r="BK223" s="31"/>
      <c r="BL223" s="30"/>
      <c r="BM223" s="32"/>
      <c r="BN223" s="32"/>
      <c r="BO223" s="31"/>
      <c r="BP223" s="31"/>
      <c r="BQ223" s="30"/>
      <c r="BR223" s="30"/>
      <c r="BS223" s="30"/>
      <c r="BT223" s="30"/>
      <c r="BU223" s="30"/>
      <c r="BV223" s="31"/>
      <c r="BW223" s="31"/>
      <c r="BX223" s="30"/>
      <c r="BY223" s="49"/>
      <c r="BZ223" s="50"/>
      <c r="CA223" s="31"/>
      <c r="CB223" s="31"/>
      <c r="CC223" s="31"/>
      <c r="CD223" s="31"/>
      <c r="CE223" s="49"/>
      <c r="CF223" s="49"/>
      <c r="CG223" s="30"/>
      <c r="CH223" s="30"/>
      <c r="CI223" s="30"/>
      <c r="CJ223" s="30"/>
    </row>
    <row r="224" spans="1:88" x14ac:dyDescent="0.25">
      <c r="A224" s="35">
        <v>44482</v>
      </c>
      <c r="B224" s="36">
        <v>112301</v>
      </c>
      <c r="C224" s="46">
        <v>180737</v>
      </c>
      <c r="D224" s="46">
        <v>168103</v>
      </c>
      <c r="E224" s="37">
        <f t="shared" si="0"/>
        <v>1.6093979572755364</v>
      </c>
      <c r="F224" s="37">
        <f t="shared" si="1"/>
        <v>1.4968967328875076</v>
      </c>
      <c r="G224" s="36">
        <v>761279</v>
      </c>
      <c r="H224" s="46">
        <v>705512</v>
      </c>
      <c r="I224" s="46">
        <v>618266</v>
      </c>
      <c r="J224" s="38">
        <f t="shared" si="2"/>
        <v>0.92674564778484625</v>
      </c>
      <c r="K224" s="38">
        <f t="shared" si="3"/>
        <v>0.81214114667552895</v>
      </c>
      <c r="L224" s="36">
        <v>1976757</v>
      </c>
      <c r="M224" s="43">
        <f t="shared" si="15"/>
        <v>9796473</v>
      </c>
      <c r="N224" s="43">
        <f t="shared" si="16"/>
        <v>7233893</v>
      </c>
      <c r="O224" s="37">
        <f t="shared" si="4"/>
        <v>4.9558306863210806</v>
      </c>
      <c r="P224" s="37">
        <f t="shared" si="5"/>
        <v>3.6594750897555945</v>
      </c>
      <c r="Q224" s="36">
        <v>8941211</v>
      </c>
      <c r="R224" s="48">
        <v>10682722</v>
      </c>
      <c r="S224" s="48">
        <v>8020262</v>
      </c>
      <c r="T224" s="37">
        <f t="shared" si="8"/>
        <v>1.1947735043944272</v>
      </c>
      <c r="U224" s="37">
        <f t="shared" si="9"/>
        <v>0.89699952277157979</v>
      </c>
      <c r="V224" s="36">
        <f t="shared" si="17"/>
        <v>20579</v>
      </c>
      <c r="W224" s="36">
        <f t="shared" si="17"/>
        <v>20115</v>
      </c>
      <c r="X224" s="36">
        <f t="shared" si="27"/>
        <v>7179811</v>
      </c>
      <c r="Y224" s="36">
        <f t="shared" si="39"/>
        <v>9095622</v>
      </c>
      <c r="Z224" s="36">
        <f t="shared" si="39"/>
        <v>6660497</v>
      </c>
      <c r="AA224" s="37">
        <f t="shared" si="19"/>
        <v>1.2668330684470663</v>
      </c>
      <c r="AB224" s="37">
        <f t="shared" si="20"/>
        <v>0.92767024090188444</v>
      </c>
      <c r="AC224" s="36">
        <v>1000121</v>
      </c>
      <c r="AD224" s="48">
        <v>881588</v>
      </c>
      <c r="AE224" s="48">
        <v>741499</v>
      </c>
      <c r="AF224" s="37">
        <f t="shared" si="22"/>
        <v>0.88148134075776829</v>
      </c>
      <c r="AG224" s="37">
        <f t="shared" si="23"/>
        <v>0.7414092894759734</v>
      </c>
      <c r="AH224" s="51"/>
      <c r="AI224" s="51"/>
      <c r="AJ224" s="51"/>
      <c r="AK224" s="52"/>
      <c r="AL224" s="52"/>
      <c r="AM224" s="51">
        <v>6985464</v>
      </c>
      <c r="AN224" s="36">
        <f t="shared" si="30"/>
        <v>3697258</v>
      </c>
      <c r="AO224" s="37">
        <f t="shared" si="31"/>
        <v>0.65390300337311036</v>
      </c>
      <c r="AP224" s="37">
        <f t="shared" si="32"/>
        <v>0.34609699662688964</v>
      </c>
      <c r="AQ224" s="51">
        <v>5400282</v>
      </c>
      <c r="AR224" s="36">
        <f t="shared" si="33"/>
        <v>2619980</v>
      </c>
      <c r="AS224" s="37">
        <f t="shared" si="34"/>
        <v>0.67332987376222875</v>
      </c>
      <c r="AT224" s="37">
        <f t="shared" si="35"/>
        <v>0.32667012623777125</v>
      </c>
      <c r="AU224" s="38">
        <f t="shared" si="36"/>
        <v>0.78126598287413196</v>
      </c>
      <c r="AV224" s="38">
        <f t="shared" si="37"/>
        <v>0.60397657543256722</v>
      </c>
      <c r="AW224" s="30"/>
      <c r="AX224" s="33"/>
      <c r="AY224" s="33"/>
      <c r="AZ224" s="31"/>
      <c r="BA224" s="31"/>
      <c r="BB224" s="33"/>
      <c r="BC224" s="33"/>
      <c r="BD224" s="33"/>
      <c r="BE224" s="31"/>
      <c r="BF224" s="31"/>
      <c r="BG224" s="30"/>
      <c r="BH224" s="33"/>
      <c r="BI224" s="33"/>
      <c r="BJ224" s="31"/>
      <c r="BK224" s="31"/>
      <c r="BL224" s="30"/>
      <c r="BM224" s="32"/>
      <c r="BN224" s="32"/>
      <c r="BO224" s="31"/>
      <c r="BP224" s="31"/>
      <c r="BQ224" s="30"/>
      <c r="BR224" s="30"/>
      <c r="BS224" s="30"/>
      <c r="BT224" s="30"/>
      <c r="BU224" s="30"/>
      <c r="BV224" s="31"/>
      <c r="BW224" s="31"/>
      <c r="BX224" s="30"/>
      <c r="BY224" s="49"/>
      <c r="BZ224" s="50"/>
      <c r="CA224" s="31"/>
      <c r="CB224" s="31"/>
      <c r="CC224" s="31"/>
      <c r="CD224" s="31"/>
      <c r="CE224" s="49"/>
      <c r="CF224" s="49"/>
      <c r="CG224" s="30"/>
      <c r="CH224" s="30"/>
      <c r="CI224" s="30"/>
      <c r="CJ224" s="30"/>
    </row>
    <row r="225" spans="1:88" x14ac:dyDescent="0.25">
      <c r="A225" s="35">
        <v>44483</v>
      </c>
      <c r="B225" s="36">
        <v>112301</v>
      </c>
      <c r="C225" s="46">
        <v>180842</v>
      </c>
      <c r="D225" s="46">
        <v>168276</v>
      </c>
      <c r="E225" s="37">
        <f t="shared" si="0"/>
        <v>1.6103329444973775</v>
      </c>
      <c r="F225" s="37">
        <f t="shared" si="1"/>
        <v>1.4984372356434938</v>
      </c>
      <c r="G225" s="36">
        <v>761279</v>
      </c>
      <c r="H225" s="46">
        <v>706473</v>
      </c>
      <c r="I225" s="46">
        <v>619798</v>
      </c>
      <c r="J225" s="38">
        <f t="shared" si="2"/>
        <v>0.92800799706809201</v>
      </c>
      <c r="K225" s="38">
        <f t="shared" si="3"/>
        <v>0.81415354948711316</v>
      </c>
      <c r="L225" s="36">
        <v>1976757</v>
      </c>
      <c r="M225" s="43">
        <f t="shared" si="15"/>
        <v>9813076</v>
      </c>
      <c r="N225" s="43">
        <f t="shared" si="16"/>
        <v>7265511</v>
      </c>
      <c r="O225" s="37">
        <f t="shared" si="4"/>
        <v>4.9642297965809661</v>
      </c>
      <c r="P225" s="37">
        <f t="shared" si="5"/>
        <v>3.6754699743064019</v>
      </c>
      <c r="Q225" s="36">
        <v>8941211</v>
      </c>
      <c r="R225" s="48">
        <v>10700391</v>
      </c>
      <c r="S225" s="48">
        <v>8053585</v>
      </c>
      <c r="T225" s="37">
        <f t="shared" si="8"/>
        <v>1.1967496349208178</v>
      </c>
      <c r="U225" s="37">
        <f t="shared" si="9"/>
        <v>0.90072642285256432</v>
      </c>
      <c r="V225" s="36">
        <f t="shared" si="17"/>
        <v>17669</v>
      </c>
      <c r="W225" s="36">
        <f t="shared" si="17"/>
        <v>33323</v>
      </c>
      <c r="X225" s="36">
        <f t="shared" si="27"/>
        <v>7179811</v>
      </c>
      <c r="Y225" s="36">
        <f t="shared" si="39"/>
        <v>9111131</v>
      </c>
      <c r="Z225" s="36">
        <f t="shared" si="39"/>
        <v>6689613</v>
      </c>
      <c r="AA225" s="37">
        <f t="shared" si="19"/>
        <v>1.2689931531623884</v>
      </c>
      <c r="AB225" s="37">
        <f t="shared" si="20"/>
        <v>0.93172550085232053</v>
      </c>
      <c r="AC225" s="36">
        <v>1000121</v>
      </c>
      <c r="AD225" s="48">
        <v>882787</v>
      </c>
      <c r="AE225" s="48">
        <v>744174</v>
      </c>
      <c r="AF225" s="37">
        <f t="shared" si="22"/>
        <v>0.88268019569632072</v>
      </c>
      <c r="AG225" s="37">
        <f t="shared" si="23"/>
        <v>0.74408396584013337</v>
      </c>
      <c r="AH225" s="51"/>
      <c r="AI225" s="51"/>
      <c r="AJ225" s="51"/>
      <c r="AK225" s="52"/>
      <c r="AL225" s="52"/>
      <c r="AM225" s="51">
        <v>6985464</v>
      </c>
      <c r="AN225" s="36">
        <f t="shared" si="30"/>
        <v>3714927</v>
      </c>
      <c r="AO225" s="37">
        <f t="shared" si="31"/>
        <v>0.65282324730002861</v>
      </c>
      <c r="AP225" s="37">
        <f t="shared" si="32"/>
        <v>0.34717675269997139</v>
      </c>
      <c r="AQ225" s="51">
        <v>5400282</v>
      </c>
      <c r="AR225" s="36">
        <f t="shared" si="33"/>
        <v>2653303</v>
      </c>
      <c r="AS225" s="37">
        <f t="shared" si="34"/>
        <v>0.67054386338506389</v>
      </c>
      <c r="AT225" s="37">
        <f t="shared" si="35"/>
        <v>0.32945613661493611</v>
      </c>
      <c r="AU225" s="38">
        <f t="shared" si="36"/>
        <v>0.78126598287413196</v>
      </c>
      <c r="AV225" s="38">
        <f t="shared" si="37"/>
        <v>0.60397657543256722</v>
      </c>
      <c r="AW225" s="30"/>
      <c r="AX225" s="33"/>
      <c r="AY225" s="33"/>
      <c r="AZ225" s="31"/>
      <c r="BA225" s="31"/>
      <c r="BB225" s="33"/>
      <c r="BC225" s="33"/>
      <c r="BD225" s="33"/>
      <c r="BE225" s="31"/>
      <c r="BF225" s="31"/>
      <c r="BG225" s="30"/>
      <c r="BH225" s="33"/>
      <c r="BI225" s="33"/>
      <c r="BJ225" s="31"/>
      <c r="BK225" s="31"/>
      <c r="BL225" s="30"/>
      <c r="BM225" s="32"/>
      <c r="BN225" s="32"/>
      <c r="BO225" s="31"/>
      <c r="BP225" s="31"/>
      <c r="BQ225" s="30"/>
      <c r="BR225" s="30"/>
      <c r="BS225" s="30"/>
      <c r="BT225" s="30"/>
      <c r="BU225" s="30"/>
      <c r="BV225" s="31"/>
      <c r="BW225" s="31"/>
      <c r="BX225" s="30"/>
      <c r="BY225" s="49"/>
      <c r="BZ225" s="50"/>
      <c r="CA225" s="31"/>
      <c r="CB225" s="31"/>
      <c r="CC225" s="31"/>
      <c r="CD225" s="31"/>
      <c r="CE225" s="49"/>
      <c r="CF225" s="49"/>
      <c r="CG225" s="30"/>
      <c r="CH225" s="30"/>
      <c r="CI225" s="30"/>
      <c r="CJ225" s="30"/>
    </row>
    <row r="226" spans="1:88" x14ac:dyDescent="0.25">
      <c r="A226" s="35">
        <v>44484</v>
      </c>
      <c r="B226" s="36">
        <v>112301</v>
      </c>
      <c r="C226" s="46">
        <v>180995</v>
      </c>
      <c r="D226" s="46">
        <v>168721</v>
      </c>
      <c r="E226" s="37">
        <f t="shared" si="0"/>
        <v>1.6116953544492034</v>
      </c>
      <c r="F226" s="37">
        <f t="shared" si="1"/>
        <v>1.5023998005360593</v>
      </c>
      <c r="G226" s="36">
        <v>761279</v>
      </c>
      <c r="H226" s="46">
        <v>707554</v>
      </c>
      <c r="I226" s="46">
        <v>620973</v>
      </c>
      <c r="J226" s="38">
        <f t="shared" si="2"/>
        <v>0.92942797581438608</v>
      </c>
      <c r="K226" s="38">
        <f t="shared" si="3"/>
        <v>0.81569700464612838</v>
      </c>
      <c r="L226" s="36">
        <v>1976757</v>
      </c>
      <c r="M226" s="43">
        <f t="shared" si="15"/>
        <v>9839701</v>
      </c>
      <c r="N226" s="43">
        <f t="shared" si="16"/>
        <v>7298387</v>
      </c>
      <c r="O226" s="37">
        <f t="shared" si="4"/>
        <v>4.9776988269170159</v>
      </c>
      <c r="P226" s="37">
        <f t="shared" si="5"/>
        <v>3.6921012547318663</v>
      </c>
      <c r="Q226" s="36">
        <v>8941211</v>
      </c>
      <c r="R226" s="48">
        <v>10728250</v>
      </c>
      <c r="S226" s="48">
        <v>8088081</v>
      </c>
      <c r="T226" s="37">
        <f t="shared" si="8"/>
        <v>1.1998654320986273</v>
      </c>
      <c r="U226" s="37">
        <f t="shared" si="9"/>
        <v>0.90458451321638644</v>
      </c>
      <c r="V226" s="36">
        <f t="shared" si="17"/>
        <v>27859</v>
      </c>
      <c r="W226" s="36">
        <f t="shared" si="17"/>
        <v>34496</v>
      </c>
      <c r="X226" s="36">
        <f t="shared" si="27"/>
        <v>7179811</v>
      </c>
      <c r="Y226" s="36">
        <f t="shared" si="39"/>
        <v>9136312</v>
      </c>
      <c r="Z226" s="36">
        <f t="shared" si="39"/>
        <v>6720482</v>
      </c>
      <c r="AA226" s="37">
        <f t="shared" si="19"/>
        <v>1.2725003485467794</v>
      </c>
      <c r="AB226" s="37">
        <f t="shared" si="20"/>
        <v>0.93602491764755369</v>
      </c>
      <c r="AC226" s="36">
        <v>1000121</v>
      </c>
      <c r="AD226" s="48">
        <v>884384</v>
      </c>
      <c r="AE226" s="48">
        <v>746626</v>
      </c>
      <c r="AF226" s="37">
        <f t="shared" si="22"/>
        <v>0.88427700248269958</v>
      </c>
      <c r="AG226" s="37">
        <f t="shared" si="23"/>
        <v>0.74653566918402869</v>
      </c>
      <c r="AH226" s="51"/>
      <c r="AI226" s="51"/>
      <c r="AJ226" s="51"/>
      <c r="AK226" s="52"/>
      <c r="AL226" s="52"/>
      <c r="AM226" s="51">
        <v>6985464</v>
      </c>
      <c r="AN226" s="36">
        <f t="shared" si="30"/>
        <v>3742786</v>
      </c>
      <c r="AO226" s="37">
        <f t="shared" si="31"/>
        <v>0.65112800316920283</v>
      </c>
      <c r="AP226" s="37">
        <f t="shared" si="32"/>
        <v>0.34887199683079717</v>
      </c>
      <c r="AQ226" s="51">
        <v>5400282</v>
      </c>
      <c r="AR226" s="36">
        <f t="shared" si="33"/>
        <v>2687799</v>
      </c>
      <c r="AS226" s="37">
        <f t="shared" si="34"/>
        <v>0.66768396607304004</v>
      </c>
      <c r="AT226" s="37">
        <f t="shared" si="35"/>
        <v>0.33231603392695996</v>
      </c>
      <c r="AU226" s="38">
        <f t="shared" si="36"/>
        <v>0.78126598287413196</v>
      </c>
      <c r="AV226" s="38">
        <f t="shared" si="37"/>
        <v>0.60397657543256722</v>
      </c>
      <c r="AW226" s="30"/>
      <c r="AX226" s="33"/>
      <c r="AY226" s="33"/>
      <c r="AZ226" s="31"/>
      <c r="BA226" s="31"/>
      <c r="BB226" s="33"/>
      <c r="BC226" s="33"/>
      <c r="BD226" s="33"/>
      <c r="BE226" s="31"/>
      <c r="BF226" s="31"/>
      <c r="BG226" s="30"/>
      <c r="BH226" s="33"/>
      <c r="BI226" s="33"/>
      <c r="BJ226" s="31"/>
      <c r="BK226" s="31"/>
      <c r="BL226" s="30"/>
      <c r="BM226" s="32"/>
      <c r="BN226" s="32"/>
      <c r="BO226" s="31"/>
      <c r="BP226" s="31"/>
      <c r="BQ226" s="30"/>
      <c r="BR226" s="30"/>
      <c r="BS226" s="30"/>
      <c r="BT226" s="30"/>
      <c r="BU226" s="30"/>
      <c r="BV226" s="31"/>
      <c r="BW226" s="31"/>
      <c r="BX226" s="30"/>
      <c r="BY226" s="49"/>
      <c r="BZ226" s="50"/>
      <c r="CA226" s="31"/>
      <c r="CB226" s="31"/>
      <c r="CC226" s="31"/>
      <c r="CD226" s="31"/>
      <c r="CE226" s="49"/>
      <c r="CF226" s="49"/>
      <c r="CG226" s="30"/>
      <c r="CH226" s="30"/>
      <c r="CI226" s="30"/>
      <c r="CJ226" s="30"/>
    </row>
    <row r="227" spans="1:88" x14ac:dyDescent="0.25">
      <c r="A227" s="35">
        <v>44485</v>
      </c>
      <c r="B227" s="36">
        <v>112301</v>
      </c>
      <c r="C227" s="46">
        <v>181061</v>
      </c>
      <c r="D227" s="46">
        <v>168971</v>
      </c>
      <c r="E227" s="37">
        <f t="shared" si="0"/>
        <v>1.6122830607029324</v>
      </c>
      <c r="F227" s="37">
        <f t="shared" si="1"/>
        <v>1.5046259605880625</v>
      </c>
      <c r="G227" s="36">
        <v>761279</v>
      </c>
      <c r="H227" s="46">
        <v>708409</v>
      </c>
      <c r="I227" s="46">
        <v>621980</v>
      </c>
      <c r="J227" s="38">
        <f t="shared" si="2"/>
        <v>0.93055108573860568</v>
      </c>
      <c r="K227" s="38">
        <f t="shared" si="3"/>
        <v>0.81701977855687602</v>
      </c>
      <c r="L227" s="36">
        <v>1976757</v>
      </c>
      <c r="M227" s="43">
        <f t="shared" si="15"/>
        <v>9856322</v>
      </c>
      <c r="N227" s="43">
        <f t="shared" si="16"/>
        <v>7324444</v>
      </c>
      <c r="O227" s="37">
        <f t="shared" si="4"/>
        <v>4.986107043000227</v>
      </c>
      <c r="P227" s="37">
        <f t="shared" si="5"/>
        <v>3.7052829457540812</v>
      </c>
      <c r="Q227" s="36">
        <v>8941211</v>
      </c>
      <c r="R227" s="48">
        <v>10745792</v>
      </c>
      <c r="S227" s="48">
        <v>8115395</v>
      </c>
      <c r="T227" s="37">
        <f t="shared" si="8"/>
        <v>1.2018273587325028</v>
      </c>
      <c r="U227" s="37">
        <f t="shared" si="9"/>
        <v>0.90763935668222129</v>
      </c>
      <c r="V227" s="36">
        <f t="shared" si="17"/>
        <v>17542</v>
      </c>
      <c r="W227" s="36">
        <f t="shared" si="17"/>
        <v>27314</v>
      </c>
      <c r="X227" s="36">
        <f t="shared" si="27"/>
        <v>7179811</v>
      </c>
      <c r="Y227" s="36">
        <f t="shared" si="39"/>
        <v>9152999</v>
      </c>
      <c r="Z227" s="36">
        <f t="shared" si="39"/>
        <v>6746789</v>
      </c>
      <c r="AA227" s="37">
        <f t="shared" si="19"/>
        <v>1.2748245044333339</v>
      </c>
      <c r="AB227" s="37">
        <f t="shared" si="20"/>
        <v>0.93968894167269867</v>
      </c>
      <c r="AC227" s="36">
        <v>1000121</v>
      </c>
      <c r="AD227" s="48">
        <v>884384</v>
      </c>
      <c r="AE227" s="48">
        <v>746626</v>
      </c>
      <c r="AF227" s="37">
        <f t="shared" si="22"/>
        <v>0.88427700248269958</v>
      </c>
      <c r="AG227" s="37">
        <f t="shared" si="23"/>
        <v>0.74653566918402869</v>
      </c>
      <c r="AH227" s="51"/>
      <c r="AI227" s="51"/>
      <c r="AJ227" s="51"/>
      <c r="AK227" s="52"/>
      <c r="AL227" s="52"/>
      <c r="AM227" s="51">
        <v>6985464</v>
      </c>
      <c r="AN227" s="36">
        <f t="shared" si="30"/>
        <v>3760328</v>
      </c>
      <c r="AO227" s="37">
        <f t="shared" si="31"/>
        <v>0.65006506733054203</v>
      </c>
      <c r="AP227" s="37">
        <f t="shared" si="32"/>
        <v>0.34993493266945797</v>
      </c>
      <c r="AQ227" s="51">
        <v>5400282</v>
      </c>
      <c r="AR227" s="36">
        <f t="shared" si="33"/>
        <v>2715113</v>
      </c>
      <c r="AS227" s="37">
        <f t="shared" si="34"/>
        <v>0.66543674091033156</v>
      </c>
      <c r="AT227" s="37">
        <f t="shared" si="35"/>
        <v>0.33456325908966844</v>
      </c>
      <c r="AU227" s="38">
        <f t="shared" si="36"/>
        <v>0.78126598287413196</v>
      </c>
      <c r="AV227" s="38">
        <f t="shared" si="37"/>
        <v>0.60397657543256722</v>
      </c>
      <c r="AW227" s="30"/>
      <c r="AX227" s="33"/>
      <c r="AY227" s="33"/>
      <c r="AZ227" s="31"/>
      <c r="BA227" s="31"/>
      <c r="BB227" s="33"/>
      <c r="BC227" s="33"/>
      <c r="BD227" s="33"/>
      <c r="BE227" s="31"/>
      <c r="BF227" s="31"/>
      <c r="BG227" s="30"/>
      <c r="BH227" s="33"/>
      <c r="BI227" s="33"/>
      <c r="BJ227" s="31"/>
      <c r="BK227" s="31"/>
      <c r="BL227" s="30"/>
      <c r="BM227" s="32"/>
      <c r="BN227" s="32"/>
      <c r="BO227" s="31"/>
      <c r="BP227" s="31"/>
      <c r="BQ227" s="30"/>
      <c r="BR227" s="30"/>
      <c r="BS227" s="30"/>
      <c r="BT227" s="30"/>
      <c r="BU227" s="30"/>
      <c r="BV227" s="31"/>
      <c r="BW227" s="31"/>
      <c r="BX227" s="30"/>
      <c r="BY227" s="49"/>
      <c r="BZ227" s="50"/>
      <c r="CA227" s="31"/>
      <c r="CB227" s="31"/>
      <c r="CC227" s="31"/>
      <c r="CD227" s="31"/>
      <c r="CE227" s="49"/>
      <c r="CF227" s="49"/>
      <c r="CG227" s="30"/>
      <c r="CH227" s="30"/>
      <c r="CI227" s="30"/>
      <c r="CJ227" s="30"/>
    </row>
    <row r="228" spans="1:88" x14ac:dyDescent="0.25">
      <c r="A228" s="35">
        <v>44486</v>
      </c>
      <c r="B228" s="36">
        <v>112301</v>
      </c>
      <c r="C228" s="46">
        <v>181066</v>
      </c>
      <c r="D228" s="46">
        <v>169031</v>
      </c>
      <c r="E228" s="37">
        <f t="shared" si="0"/>
        <v>1.6123275839039724</v>
      </c>
      <c r="F228" s="37">
        <f t="shared" si="1"/>
        <v>1.5051602390005432</v>
      </c>
      <c r="G228" s="36">
        <v>761279</v>
      </c>
      <c r="H228" s="46">
        <v>708778</v>
      </c>
      <c r="I228" s="46">
        <v>622411</v>
      </c>
      <c r="J228" s="38">
        <f t="shared" si="2"/>
        <v>0.93103579633747946</v>
      </c>
      <c r="K228" s="38">
        <f t="shared" si="3"/>
        <v>0.81758593104499144</v>
      </c>
      <c r="L228" s="36">
        <v>1976757</v>
      </c>
      <c r="M228" s="43">
        <f t="shared" si="15"/>
        <v>9863109</v>
      </c>
      <c r="N228" s="43">
        <f t="shared" si="16"/>
        <v>7338046</v>
      </c>
      <c r="O228" s="37">
        <f t="shared" si="4"/>
        <v>4.9895404442731204</v>
      </c>
      <c r="P228" s="37">
        <f t="shared" si="5"/>
        <v>3.7121639129139292</v>
      </c>
      <c r="Q228" s="36">
        <v>8941211</v>
      </c>
      <c r="R228" s="48">
        <v>10752953</v>
      </c>
      <c r="S228" s="48">
        <v>8129488</v>
      </c>
      <c r="T228" s="37">
        <f t="shared" si="8"/>
        <v>1.2026282569553497</v>
      </c>
      <c r="U228" s="37">
        <f t="shared" si="9"/>
        <v>0.9092155413847185</v>
      </c>
      <c r="V228" s="36">
        <f t="shared" si="17"/>
        <v>7161</v>
      </c>
      <c r="W228" s="36">
        <f t="shared" si="17"/>
        <v>14093</v>
      </c>
      <c r="X228" s="36">
        <f t="shared" si="27"/>
        <v>7179811</v>
      </c>
      <c r="Y228" s="36">
        <f t="shared" si="39"/>
        <v>9159791</v>
      </c>
      <c r="Z228" s="36">
        <f t="shared" si="39"/>
        <v>6760451</v>
      </c>
      <c r="AA228" s="37">
        <f t="shared" si="19"/>
        <v>1.2757704903374198</v>
      </c>
      <c r="AB228" s="37">
        <f t="shared" si="20"/>
        <v>0.94159177727658849</v>
      </c>
      <c r="AC228" s="36">
        <v>1000121</v>
      </c>
      <c r="AD228" s="48">
        <v>884384</v>
      </c>
      <c r="AE228" s="48">
        <v>746626</v>
      </c>
      <c r="AF228" s="37">
        <f t="shared" si="22"/>
        <v>0.88427700248269958</v>
      </c>
      <c r="AG228" s="37">
        <f t="shared" si="23"/>
        <v>0.74653566918402869</v>
      </c>
      <c r="AH228" s="51"/>
      <c r="AI228" s="51"/>
      <c r="AJ228" s="51"/>
      <c r="AK228" s="52"/>
      <c r="AL228" s="52"/>
      <c r="AM228" s="51">
        <v>7091704</v>
      </c>
      <c r="AN228" s="36">
        <f t="shared" si="30"/>
        <v>3661249</v>
      </c>
      <c r="AO228" s="37">
        <f t="shared" si="31"/>
        <v>0.65951222887331507</v>
      </c>
      <c r="AP228" s="37">
        <f t="shared" si="32"/>
        <v>0.34048777112668493</v>
      </c>
      <c r="AQ228" s="51">
        <v>5550184</v>
      </c>
      <c r="AR228" s="36">
        <f t="shared" si="33"/>
        <v>2579304</v>
      </c>
      <c r="AS228" s="37">
        <f t="shared" si="34"/>
        <v>0.68272245435382894</v>
      </c>
      <c r="AT228" s="37">
        <f t="shared" si="35"/>
        <v>0.31727754564617106</v>
      </c>
      <c r="AU228" s="38">
        <f t="shared" si="36"/>
        <v>0.79314804225065261</v>
      </c>
      <c r="AV228" s="38">
        <f t="shared" si="37"/>
        <v>0.62074186595082026</v>
      </c>
      <c r="AW228" s="30"/>
      <c r="AX228" s="33"/>
      <c r="AY228" s="33"/>
      <c r="AZ228" s="31"/>
      <c r="BA228" s="31"/>
      <c r="BB228" s="33"/>
      <c r="BC228" s="33"/>
      <c r="BD228" s="33"/>
      <c r="BE228" s="31"/>
      <c r="BF228" s="31"/>
      <c r="BG228" s="30"/>
      <c r="BH228" s="33"/>
      <c r="BI228" s="33"/>
      <c r="BJ228" s="31"/>
      <c r="BK228" s="31"/>
      <c r="BL228" s="30"/>
      <c r="BM228" s="32"/>
      <c r="BN228" s="32"/>
      <c r="BO228" s="31"/>
      <c r="BP228" s="31"/>
      <c r="BQ228" s="30"/>
      <c r="BR228" s="30"/>
      <c r="BS228" s="30"/>
      <c r="BT228" s="30"/>
      <c r="BU228" s="30"/>
      <c r="BV228" s="31"/>
      <c r="BW228" s="31"/>
      <c r="BX228" s="30"/>
      <c r="BY228" s="49"/>
      <c r="BZ228" s="50"/>
      <c r="CA228" s="31"/>
      <c r="CB228" s="31"/>
      <c r="CC228" s="31"/>
      <c r="CD228" s="31"/>
      <c r="CE228" s="49"/>
      <c r="CF228" s="49"/>
      <c r="CG228" s="30"/>
      <c r="CH228" s="30"/>
      <c r="CI228" s="30"/>
      <c r="CJ228" s="30"/>
    </row>
    <row r="229" spans="1:88" x14ac:dyDescent="0.25">
      <c r="A229" s="35">
        <v>44487</v>
      </c>
      <c r="B229" s="36">
        <v>112301</v>
      </c>
      <c r="C229" s="46">
        <v>181079</v>
      </c>
      <c r="D229" s="46">
        <v>169056</v>
      </c>
      <c r="E229" s="37">
        <f t="shared" si="0"/>
        <v>1.6124433442266766</v>
      </c>
      <c r="F229" s="37">
        <f t="shared" si="1"/>
        <v>1.5053828550057435</v>
      </c>
      <c r="G229" s="36">
        <v>761279</v>
      </c>
      <c r="H229" s="46">
        <v>708976</v>
      </c>
      <c r="I229" s="46">
        <v>622411</v>
      </c>
      <c r="J229" s="38">
        <f t="shared" si="2"/>
        <v>0.93129588495150928</v>
      </c>
      <c r="K229" s="38">
        <f t="shared" si="3"/>
        <v>0.81758593104499144</v>
      </c>
      <c r="L229" s="36">
        <v>1976757</v>
      </c>
      <c r="M229" s="43">
        <f t="shared" si="15"/>
        <v>9866766</v>
      </c>
      <c r="N229" s="43">
        <f t="shared" si="16"/>
        <v>7344768</v>
      </c>
      <c r="O229" s="37">
        <f t="shared" si="4"/>
        <v>4.9913904440454742</v>
      </c>
      <c r="P229" s="37">
        <f t="shared" si="5"/>
        <v>3.7155644320470347</v>
      </c>
      <c r="Q229" s="36">
        <v>8941211</v>
      </c>
      <c r="R229" s="48">
        <v>10756821</v>
      </c>
      <c r="S229" s="48">
        <v>8136235</v>
      </c>
      <c r="T229" s="37">
        <f t="shared" si="8"/>
        <v>1.203060860547861</v>
      </c>
      <c r="U229" s="37">
        <f t="shared" si="9"/>
        <v>0.90997013715479924</v>
      </c>
      <c r="V229" s="36">
        <f t="shared" si="17"/>
        <v>3868</v>
      </c>
      <c r="W229" s="36">
        <f t="shared" si="17"/>
        <v>6747</v>
      </c>
      <c r="X229" s="36">
        <f t="shared" si="27"/>
        <v>7179811</v>
      </c>
      <c r="Y229" s="36">
        <f t="shared" si="39"/>
        <v>9163461</v>
      </c>
      <c r="Z229" s="36">
        <f t="shared" si="39"/>
        <v>6767198</v>
      </c>
      <c r="AA229" s="37">
        <f t="shared" si="19"/>
        <v>1.276281645853909</v>
      </c>
      <c r="AB229" s="37">
        <f t="shared" si="20"/>
        <v>0.9425314956062214</v>
      </c>
      <c r="AC229" s="36">
        <v>1000121</v>
      </c>
      <c r="AD229" s="48">
        <v>884384</v>
      </c>
      <c r="AE229" s="48">
        <v>746626</v>
      </c>
      <c r="AF229" s="37">
        <f t="shared" si="22"/>
        <v>0.88427700248269958</v>
      </c>
      <c r="AG229" s="37">
        <f t="shared" si="23"/>
        <v>0.74653566918402869</v>
      </c>
      <c r="AH229" s="51"/>
      <c r="AI229" s="51"/>
      <c r="AJ229" s="51"/>
      <c r="AK229" s="52"/>
      <c r="AL229" s="52"/>
      <c r="AM229" s="51">
        <v>7095360</v>
      </c>
      <c r="AN229" s="36">
        <f t="shared" si="30"/>
        <v>3661461</v>
      </c>
      <c r="AO229" s="37">
        <f t="shared" si="31"/>
        <v>0.65961495501319578</v>
      </c>
      <c r="AP229" s="37">
        <f t="shared" si="32"/>
        <v>0.34038504498680422</v>
      </c>
      <c r="AQ229" s="51">
        <v>5556706</v>
      </c>
      <c r="AR229" s="36">
        <f t="shared" si="33"/>
        <v>2579529</v>
      </c>
      <c r="AS229" s="37">
        <f t="shared" si="34"/>
        <v>0.68295790374786369</v>
      </c>
      <c r="AT229" s="37">
        <f t="shared" si="35"/>
        <v>0.31704209625213631</v>
      </c>
      <c r="AU229" s="38">
        <f t="shared" si="36"/>
        <v>0.79355693540841388</v>
      </c>
      <c r="AV229" s="38">
        <f t="shared" si="37"/>
        <v>0.62147129734439777</v>
      </c>
      <c r="AW229" s="30"/>
      <c r="AX229" s="33"/>
      <c r="AY229" s="33"/>
      <c r="AZ229" s="31"/>
      <c r="BA229" s="31"/>
      <c r="BB229" s="33"/>
      <c r="BC229" s="33"/>
      <c r="BD229" s="33"/>
      <c r="BE229" s="31"/>
      <c r="BF229" s="31"/>
      <c r="BG229" s="30"/>
      <c r="BH229" s="33"/>
      <c r="BI229" s="33"/>
      <c r="BJ229" s="31"/>
      <c r="BK229" s="31"/>
      <c r="BL229" s="30"/>
      <c r="BM229" s="32"/>
      <c r="BN229" s="32"/>
      <c r="BO229" s="31"/>
      <c r="BP229" s="31"/>
      <c r="BQ229" s="30"/>
      <c r="BR229" s="30"/>
      <c r="BS229" s="30"/>
      <c r="BT229" s="30"/>
      <c r="BU229" s="30"/>
      <c r="BV229" s="31"/>
      <c r="BW229" s="31"/>
      <c r="BX229" s="30"/>
      <c r="BY229" s="49"/>
      <c r="BZ229" s="50"/>
      <c r="CA229" s="31"/>
      <c r="CB229" s="31"/>
      <c r="CC229" s="31"/>
      <c r="CD229" s="31"/>
      <c r="CE229" s="49"/>
      <c r="CF229" s="49"/>
      <c r="CG229" s="30"/>
      <c r="CH229" s="30"/>
      <c r="CI229" s="30"/>
      <c r="CJ229" s="30"/>
    </row>
    <row r="230" spans="1:88" x14ac:dyDescent="0.25">
      <c r="A230" s="35">
        <v>44488</v>
      </c>
      <c r="B230" s="36">
        <v>112301</v>
      </c>
      <c r="C230" s="46">
        <v>181209</v>
      </c>
      <c r="D230" s="46">
        <v>169254</v>
      </c>
      <c r="E230" s="37">
        <f t="shared" si="0"/>
        <v>1.6136009474537181</v>
      </c>
      <c r="F230" s="37">
        <f t="shared" si="1"/>
        <v>1.5071459737669299</v>
      </c>
      <c r="G230" s="36">
        <v>761279</v>
      </c>
      <c r="H230" s="46">
        <v>709792</v>
      </c>
      <c r="I230" s="46">
        <v>623654</v>
      </c>
      <c r="J230" s="38">
        <f t="shared" si="2"/>
        <v>0.93236776530023813</v>
      </c>
      <c r="K230" s="38">
        <f t="shared" si="3"/>
        <v>0.81921870956640075</v>
      </c>
      <c r="L230" s="36">
        <v>1976757</v>
      </c>
      <c r="M230" s="43">
        <f t="shared" si="15"/>
        <v>9880149</v>
      </c>
      <c r="N230" s="43">
        <f t="shared" si="16"/>
        <v>7367654</v>
      </c>
      <c r="O230" s="37">
        <f t="shared" si="4"/>
        <v>4.9981606236881921</v>
      </c>
      <c r="P230" s="37">
        <f t="shared" si="5"/>
        <v>3.727141980526691</v>
      </c>
      <c r="Q230" s="36">
        <v>8941211</v>
      </c>
      <c r="R230" s="48">
        <v>10771150</v>
      </c>
      <c r="S230" s="48">
        <v>8160562</v>
      </c>
      <c r="T230" s="37">
        <f t="shared" si="8"/>
        <v>1.2046634398852683</v>
      </c>
      <c r="U230" s="37">
        <f t="shared" si="9"/>
        <v>0.91269090954234278</v>
      </c>
      <c r="V230" s="36">
        <f t="shared" si="17"/>
        <v>14329</v>
      </c>
      <c r="W230" s="36">
        <f t="shared" si="17"/>
        <v>24327</v>
      </c>
      <c r="X230" s="36">
        <f t="shared" si="27"/>
        <v>7179811</v>
      </c>
      <c r="Y230" s="36">
        <f t="shared" si="39"/>
        <v>9176974</v>
      </c>
      <c r="Z230" s="36">
        <f t="shared" si="39"/>
        <v>6790282</v>
      </c>
      <c r="AA230" s="37">
        <f t="shared" si="19"/>
        <v>1.2781637288223882</v>
      </c>
      <c r="AB230" s="37">
        <f t="shared" si="20"/>
        <v>0.94574662202110893</v>
      </c>
      <c r="AC230" s="36">
        <v>1000121</v>
      </c>
      <c r="AD230" s="48">
        <v>884384</v>
      </c>
      <c r="AE230" s="48">
        <v>746626</v>
      </c>
      <c r="AF230" s="37">
        <f t="shared" si="22"/>
        <v>0.88427700248269958</v>
      </c>
      <c r="AG230" s="37">
        <f t="shared" si="23"/>
        <v>0.74653566918402869</v>
      </c>
      <c r="AH230" s="51"/>
      <c r="AI230" s="51"/>
      <c r="AJ230" s="51"/>
      <c r="AK230" s="52"/>
      <c r="AL230" s="52"/>
      <c r="AM230" s="51">
        <v>7110755</v>
      </c>
      <c r="AN230" s="36">
        <f t="shared" si="30"/>
        <v>3660395</v>
      </c>
      <c r="AO230" s="37">
        <f t="shared" si="31"/>
        <v>0.6601667417128162</v>
      </c>
      <c r="AP230" s="37">
        <f t="shared" si="32"/>
        <v>0.3398332582871838</v>
      </c>
      <c r="AQ230" s="51">
        <v>5582271</v>
      </c>
      <c r="AR230" s="36">
        <f t="shared" si="33"/>
        <v>2578291</v>
      </c>
      <c r="AS230" s="37">
        <f t="shared" si="34"/>
        <v>0.68405472564267022</v>
      </c>
      <c r="AT230" s="37">
        <f t="shared" si="35"/>
        <v>0.31594527435732978</v>
      </c>
      <c r="AU230" s="38">
        <f t="shared" si="36"/>
        <v>0.79527873796961057</v>
      </c>
      <c r="AV230" s="38">
        <f t="shared" si="37"/>
        <v>0.62433052972354641</v>
      </c>
      <c r="AW230" s="30"/>
      <c r="AX230" s="33"/>
      <c r="AY230" s="33"/>
      <c r="AZ230" s="31"/>
      <c r="BA230" s="31"/>
      <c r="BB230" s="33"/>
      <c r="BC230" s="33"/>
      <c r="BD230" s="33"/>
      <c r="BE230" s="31"/>
      <c r="BF230" s="31"/>
      <c r="BG230" s="30"/>
      <c r="BH230" s="33"/>
      <c r="BI230" s="33"/>
      <c r="BJ230" s="31"/>
      <c r="BK230" s="31"/>
      <c r="BL230" s="30"/>
      <c r="BM230" s="32"/>
      <c r="BN230" s="32"/>
      <c r="BO230" s="31"/>
      <c r="BP230" s="31"/>
      <c r="BQ230" s="30"/>
      <c r="BR230" s="30"/>
      <c r="BS230" s="30"/>
      <c r="BT230" s="30"/>
      <c r="BU230" s="30"/>
      <c r="BV230" s="31"/>
      <c r="BW230" s="31"/>
      <c r="BX230" s="30"/>
      <c r="BY230" s="49"/>
      <c r="BZ230" s="50"/>
      <c r="CA230" s="31"/>
      <c r="CB230" s="31"/>
      <c r="CC230" s="31"/>
      <c r="CD230" s="31"/>
      <c r="CE230" s="49"/>
      <c r="CF230" s="49"/>
      <c r="CG230" s="30"/>
      <c r="CH230" s="30"/>
      <c r="CI230" s="30"/>
      <c r="CJ230" s="30"/>
    </row>
    <row r="231" spans="1:88" x14ac:dyDescent="0.25">
      <c r="A231" s="35">
        <v>44489</v>
      </c>
      <c r="B231" s="36">
        <v>112301</v>
      </c>
      <c r="C231" s="46">
        <v>181209</v>
      </c>
      <c r="D231" s="46">
        <v>169254</v>
      </c>
      <c r="E231" s="37">
        <f t="shared" si="0"/>
        <v>1.6136009474537181</v>
      </c>
      <c r="F231" s="37">
        <f t="shared" si="1"/>
        <v>1.5071459737669299</v>
      </c>
      <c r="G231" s="36">
        <v>761279</v>
      </c>
      <c r="H231" s="46">
        <v>709792</v>
      </c>
      <c r="I231" s="46">
        <v>623654</v>
      </c>
      <c r="J231" s="38">
        <f t="shared" si="2"/>
        <v>0.93236776530023813</v>
      </c>
      <c r="K231" s="38">
        <f t="shared" si="3"/>
        <v>0.81921870956640075</v>
      </c>
      <c r="L231" s="36">
        <v>1976757</v>
      </c>
      <c r="M231" s="43">
        <f t="shared" si="15"/>
        <v>9880149</v>
      </c>
      <c r="N231" s="43">
        <f t="shared" si="16"/>
        <v>7367654</v>
      </c>
      <c r="O231" s="37">
        <f t="shared" si="4"/>
        <v>4.9981606236881921</v>
      </c>
      <c r="P231" s="37">
        <f t="shared" si="5"/>
        <v>3.727141980526691</v>
      </c>
      <c r="Q231" s="36">
        <v>8941211</v>
      </c>
      <c r="R231" s="48">
        <v>10771150</v>
      </c>
      <c r="S231" s="48">
        <v>8160562</v>
      </c>
      <c r="T231" s="37">
        <f t="shared" si="8"/>
        <v>1.2046634398852683</v>
      </c>
      <c r="U231" s="37">
        <f t="shared" si="9"/>
        <v>0.91269090954234278</v>
      </c>
      <c r="V231" s="36">
        <f t="shared" si="17"/>
        <v>0</v>
      </c>
      <c r="W231" s="36">
        <f t="shared" si="17"/>
        <v>0</v>
      </c>
      <c r="X231" s="36">
        <f t="shared" si="27"/>
        <v>7179811</v>
      </c>
      <c r="Y231" s="36">
        <f t="shared" si="39"/>
        <v>9176974</v>
      </c>
      <c r="Z231" s="36">
        <f t="shared" si="39"/>
        <v>6790282</v>
      </c>
      <c r="AA231" s="37">
        <f t="shared" si="19"/>
        <v>1.2781637288223882</v>
      </c>
      <c r="AB231" s="37">
        <f t="shared" si="20"/>
        <v>0.94574662202110893</v>
      </c>
      <c r="AC231" s="36">
        <v>1000121</v>
      </c>
      <c r="AD231" s="48">
        <v>884384</v>
      </c>
      <c r="AE231" s="48">
        <v>746626</v>
      </c>
      <c r="AF231" s="37">
        <f t="shared" si="22"/>
        <v>0.88427700248269958</v>
      </c>
      <c r="AG231" s="37">
        <f t="shared" si="23"/>
        <v>0.74653566918402869</v>
      </c>
      <c r="AH231" s="51"/>
      <c r="AI231" s="51"/>
      <c r="AJ231" s="51"/>
      <c r="AK231" s="52"/>
      <c r="AL231" s="52"/>
      <c r="AM231" s="51">
        <v>7123288</v>
      </c>
      <c r="AN231" s="36">
        <f t="shared" si="30"/>
        <v>3647862</v>
      </c>
      <c r="AO231" s="37">
        <f t="shared" si="31"/>
        <v>0.66133031291923328</v>
      </c>
      <c r="AP231" s="37">
        <f t="shared" si="32"/>
        <v>0.33866968708076672</v>
      </c>
      <c r="AQ231" s="51">
        <v>5601888</v>
      </c>
      <c r="AR231" s="36">
        <f t="shared" si="33"/>
        <v>2558674</v>
      </c>
      <c r="AS231" s="37">
        <f t="shared" si="34"/>
        <v>0.68645860419907356</v>
      </c>
      <c r="AT231" s="37">
        <f t="shared" si="35"/>
        <v>0.31354139580092644</v>
      </c>
      <c r="AU231" s="38">
        <f t="shared" si="36"/>
        <v>0.7966804496616845</v>
      </c>
      <c r="AV231" s="38">
        <f t="shared" si="37"/>
        <v>0.62652452782961954</v>
      </c>
      <c r="AW231" s="30"/>
      <c r="AX231" s="33"/>
      <c r="AY231" s="33"/>
      <c r="AZ231" s="31"/>
      <c r="BA231" s="31"/>
      <c r="BB231" s="33"/>
      <c r="BC231" s="33"/>
      <c r="BD231" s="33"/>
      <c r="BE231" s="31"/>
      <c r="BF231" s="31"/>
      <c r="BG231" s="30"/>
      <c r="BH231" s="33"/>
      <c r="BI231" s="33"/>
      <c r="BJ231" s="31"/>
      <c r="BK231" s="31"/>
      <c r="BL231" s="30"/>
      <c r="BM231" s="32"/>
      <c r="BN231" s="32"/>
      <c r="BO231" s="31"/>
      <c r="BP231" s="31"/>
      <c r="BQ231" s="30"/>
      <c r="BR231" s="30"/>
      <c r="BS231" s="30"/>
      <c r="BT231" s="30"/>
      <c r="BU231" s="30"/>
      <c r="BV231" s="31"/>
      <c r="BW231" s="31"/>
      <c r="BX231" s="30"/>
      <c r="BY231" s="49"/>
      <c r="BZ231" s="50"/>
      <c r="CA231" s="31"/>
      <c r="CB231" s="31"/>
      <c r="CC231" s="31"/>
      <c r="CD231" s="31"/>
      <c r="CE231" s="49"/>
      <c r="CF231" s="49"/>
      <c r="CG231" s="30"/>
      <c r="CH231" s="30"/>
      <c r="CI231" s="30"/>
      <c r="CJ231" s="30"/>
    </row>
    <row r="232" spans="1:88" x14ac:dyDescent="0.25">
      <c r="A232" s="35">
        <v>44490</v>
      </c>
      <c r="B232" s="36">
        <v>112301</v>
      </c>
      <c r="C232" s="46">
        <v>181237</v>
      </c>
      <c r="D232" s="46">
        <v>169386</v>
      </c>
      <c r="E232" s="37">
        <f t="shared" si="0"/>
        <v>1.6138502773795425</v>
      </c>
      <c r="F232" s="37">
        <f t="shared" si="1"/>
        <v>1.5083213862743876</v>
      </c>
      <c r="G232" s="36">
        <v>761279</v>
      </c>
      <c r="H232" s="46">
        <v>710618</v>
      </c>
      <c r="I232" s="46">
        <v>624597</v>
      </c>
      <c r="J232" s="38">
        <f t="shared" si="2"/>
        <v>0.93345278143755439</v>
      </c>
      <c r="K232" s="38">
        <f t="shared" si="3"/>
        <v>0.82045741443018916</v>
      </c>
      <c r="L232" s="36">
        <v>1976757</v>
      </c>
      <c r="M232" s="43">
        <f t="shared" si="15"/>
        <v>9894745</v>
      </c>
      <c r="N232" s="43">
        <f t="shared" si="16"/>
        <v>7391487</v>
      </c>
      <c r="O232" s="37">
        <f t="shared" si="4"/>
        <v>5.0055444346472528</v>
      </c>
      <c r="P232" s="37">
        <f t="shared" si="5"/>
        <v>3.7391985964890981</v>
      </c>
      <c r="Q232" s="36">
        <v>8941211</v>
      </c>
      <c r="R232" s="48">
        <v>10786600</v>
      </c>
      <c r="S232" s="48">
        <v>8185470</v>
      </c>
      <c r="T232" s="37">
        <f t="shared" si="8"/>
        <v>1.2063913937384991</v>
      </c>
      <c r="U232" s="37">
        <f t="shared" si="9"/>
        <v>0.91547666194210153</v>
      </c>
      <c r="V232" s="36">
        <f t="shared" si="17"/>
        <v>15450</v>
      </c>
      <c r="W232" s="36">
        <f t="shared" ref="W232:W480" si="40">S232-S231</f>
        <v>24908</v>
      </c>
      <c r="X232" s="36">
        <f t="shared" si="27"/>
        <v>7179811</v>
      </c>
      <c r="Y232" s="36">
        <f t="shared" ref="Y232:Z247" si="41">R232-H232-AD232</f>
        <v>9191598</v>
      </c>
      <c r="Z232" s="36">
        <f t="shared" si="41"/>
        <v>6814247</v>
      </c>
      <c r="AA232" s="37">
        <f t="shared" si="19"/>
        <v>1.2802005512401371</v>
      </c>
      <c r="AB232" s="37">
        <f t="shared" si="20"/>
        <v>0.94908445361584026</v>
      </c>
      <c r="AC232" s="36">
        <v>1000121</v>
      </c>
      <c r="AD232" s="48">
        <v>884384</v>
      </c>
      <c r="AE232" s="48">
        <v>746626</v>
      </c>
      <c r="AF232" s="37">
        <f t="shared" si="22"/>
        <v>0.88427700248269958</v>
      </c>
      <c r="AG232" s="37">
        <f t="shared" si="23"/>
        <v>0.74653566918402869</v>
      </c>
      <c r="AH232" s="51"/>
      <c r="AI232" s="51"/>
      <c r="AJ232" s="51"/>
      <c r="AK232" s="52"/>
      <c r="AL232" s="52"/>
      <c r="AM232" s="51">
        <v>7123288</v>
      </c>
      <c r="AN232" s="36">
        <f t="shared" si="30"/>
        <v>3663312</v>
      </c>
      <c r="AO232" s="37">
        <f t="shared" si="31"/>
        <v>0.66038306788051837</v>
      </c>
      <c r="AP232" s="37">
        <f t="shared" si="32"/>
        <v>0.33961693211948163</v>
      </c>
      <c r="AQ232" s="51">
        <v>5601888</v>
      </c>
      <c r="AR232" s="36">
        <f t="shared" si="33"/>
        <v>2583582</v>
      </c>
      <c r="AS232" s="37">
        <f t="shared" si="34"/>
        <v>0.68436974297138709</v>
      </c>
      <c r="AT232" s="37">
        <f t="shared" si="35"/>
        <v>0.31563025702861291</v>
      </c>
      <c r="AU232" s="38">
        <f t="shared" si="36"/>
        <v>0.7966804496616845</v>
      </c>
      <c r="AV232" s="38">
        <f t="shared" si="37"/>
        <v>0.62652452782961954</v>
      </c>
      <c r="AW232" s="30"/>
      <c r="AX232" s="33"/>
      <c r="AY232" s="33"/>
      <c r="AZ232" s="31"/>
      <c r="BA232" s="31"/>
      <c r="BB232" s="33"/>
      <c r="BC232" s="33"/>
      <c r="BD232" s="33"/>
      <c r="BE232" s="31"/>
      <c r="BF232" s="31"/>
      <c r="BG232" s="30"/>
      <c r="BH232" s="33"/>
      <c r="BI232" s="33"/>
      <c r="BJ232" s="31"/>
      <c r="BK232" s="31"/>
      <c r="BL232" s="30"/>
      <c r="BM232" s="32"/>
      <c r="BN232" s="32"/>
      <c r="BO232" s="31"/>
      <c r="BP232" s="31"/>
      <c r="BQ232" s="30"/>
      <c r="BR232" s="30"/>
      <c r="BS232" s="30"/>
      <c r="BT232" s="30"/>
      <c r="BU232" s="30"/>
      <c r="BV232" s="31"/>
      <c r="BW232" s="31"/>
      <c r="BX232" s="30"/>
      <c r="BY232" s="49"/>
      <c r="BZ232" s="50"/>
      <c r="CA232" s="31"/>
      <c r="CB232" s="31"/>
      <c r="CC232" s="31"/>
      <c r="CD232" s="31"/>
      <c r="CE232" s="49"/>
      <c r="CF232" s="49"/>
      <c r="CG232" s="30"/>
      <c r="CH232" s="30"/>
      <c r="CI232" s="30"/>
      <c r="CJ232" s="30"/>
    </row>
    <row r="233" spans="1:88" x14ac:dyDescent="0.25">
      <c r="A233" s="35">
        <v>44491</v>
      </c>
      <c r="B233" s="36">
        <v>112301</v>
      </c>
      <c r="C233" s="46">
        <v>181291</v>
      </c>
      <c r="D233" s="46">
        <v>169513</v>
      </c>
      <c r="E233" s="37">
        <f t="shared" si="0"/>
        <v>1.614331127950775</v>
      </c>
      <c r="F233" s="37">
        <f t="shared" si="1"/>
        <v>1.5094522755808051</v>
      </c>
      <c r="G233" s="36">
        <v>761279</v>
      </c>
      <c r="H233" s="46">
        <v>711523</v>
      </c>
      <c r="I233" s="46">
        <v>625295</v>
      </c>
      <c r="J233" s="38">
        <f t="shared" si="2"/>
        <v>0.93464157030471084</v>
      </c>
      <c r="K233" s="38">
        <f t="shared" si="3"/>
        <v>0.82137429247358718</v>
      </c>
      <c r="L233" s="36">
        <v>1976757</v>
      </c>
      <c r="M233" s="43">
        <f t="shared" si="15"/>
        <v>9906015</v>
      </c>
      <c r="N233" s="43">
        <f t="shared" si="16"/>
        <v>7410153</v>
      </c>
      <c r="O233" s="37">
        <f t="shared" si="4"/>
        <v>5.0112456918073391</v>
      </c>
      <c r="P233" s="37">
        <f t="shared" si="5"/>
        <v>3.7486413352779326</v>
      </c>
      <c r="Q233" s="36">
        <v>8941211</v>
      </c>
      <c r="R233" s="48">
        <v>10798829</v>
      </c>
      <c r="S233" s="48">
        <v>8204961</v>
      </c>
      <c r="T233" s="37">
        <f t="shared" si="8"/>
        <v>1.2077591055618753</v>
      </c>
      <c r="U233" s="37">
        <f t="shared" si="9"/>
        <v>0.91765656799733275</v>
      </c>
      <c r="V233" s="36">
        <f t="shared" ref="V233:V480" si="42">R233-R232</f>
        <v>12229</v>
      </c>
      <c r="W233" s="36">
        <f t="shared" si="40"/>
        <v>19491</v>
      </c>
      <c r="X233" s="36">
        <f t="shared" si="27"/>
        <v>7179811</v>
      </c>
      <c r="Y233" s="36">
        <f t="shared" si="41"/>
        <v>9202922</v>
      </c>
      <c r="Z233" s="36">
        <f t="shared" si="41"/>
        <v>6833040</v>
      </c>
      <c r="AA233" s="37">
        <f t="shared" si="19"/>
        <v>1.2817777515313424</v>
      </c>
      <c r="AB233" s="37">
        <f t="shared" si="20"/>
        <v>0.9517019319867891</v>
      </c>
      <c r="AC233" s="36">
        <v>1000121</v>
      </c>
      <c r="AD233" s="48">
        <v>884384</v>
      </c>
      <c r="AE233" s="48">
        <v>746626</v>
      </c>
      <c r="AF233" s="37">
        <f t="shared" si="22"/>
        <v>0.88427700248269958</v>
      </c>
      <c r="AG233" s="37">
        <f t="shared" si="23"/>
        <v>0.74653566918402869</v>
      </c>
      <c r="AH233" s="51"/>
      <c r="AI233" s="51"/>
      <c r="AJ233" s="51"/>
      <c r="AK233" s="52"/>
      <c r="AL233" s="52"/>
      <c r="AM233" s="51">
        <v>7135973</v>
      </c>
      <c r="AN233" s="36">
        <f t="shared" si="30"/>
        <v>3662856</v>
      </c>
      <c r="AO233" s="37">
        <f t="shared" si="31"/>
        <v>0.66080988966488863</v>
      </c>
      <c r="AP233" s="37">
        <f t="shared" si="32"/>
        <v>0.33919011033511137</v>
      </c>
      <c r="AQ233" s="51">
        <v>5623230</v>
      </c>
      <c r="AR233" s="36">
        <f t="shared" si="33"/>
        <v>2581731</v>
      </c>
      <c r="AS233" s="37">
        <f t="shared" si="34"/>
        <v>0.68534512229857036</v>
      </c>
      <c r="AT233" s="37">
        <f t="shared" si="35"/>
        <v>0.31465487770142964</v>
      </c>
      <c r="AU233" s="38">
        <f t="shared" si="36"/>
        <v>0.79809916128810743</v>
      </c>
      <c r="AV233" s="38">
        <f t="shared" si="37"/>
        <v>0.62891145282221839</v>
      </c>
      <c r="AW233" s="30"/>
      <c r="AX233" s="33"/>
      <c r="AY233" s="33"/>
      <c r="AZ233" s="31"/>
      <c r="BA233" s="31"/>
      <c r="BB233" s="33"/>
      <c r="BC233" s="33"/>
      <c r="BD233" s="33"/>
      <c r="BE233" s="31"/>
      <c r="BF233" s="31"/>
      <c r="BG233" s="30"/>
      <c r="BH233" s="33"/>
      <c r="BI233" s="33"/>
      <c r="BJ233" s="31"/>
      <c r="BK233" s="31"/>
      <c r="BL233" s="30"/>
      <c r="BM233" s="32"/>
      <c r="BN233" s="32"/>
      <c r="BO233" s="31"/>
      <c r="BP233" s="31"/>
      <c r="BQ233" s="30"/>
      <c r="BR233" s="30"/>
      <c r="BS233" s="30"/>
      <c r="BT233" s="30"/>
      <c r="BU233" s="30"/>
      <c r="BV233" s="31"/>
      <c r="BW233" s="31"/>
      <c r="BX233" s="30"/>
      <c r="BY233" s="49"/>
      <c r="BZ233" s="50"/>
      <c r="CA233" s="31"/>
      <c r="CB233" s="31"/>
      <c r="CC233" s="31"/>
      <c r="CD233" s="31"/>
      <c r="CE233" s="49"/>
      <c r="CF233" s="49"/>
      <c r="CG233" s="30"/>
      <c r="CH233" s="30"/>
      <c r="CI233" s="30"/>
      <c r="CJ233" s="30"/>
    </row>
    <row r="234" spans="1:88" x14ac:dyDescent="0.25">
      <c r="A234" s="35">
        <v>44492</v>
      </c>
      <c r="B234" s="36">
        <v>112301</v>
      </c>
      <c r="C234" s="46">
        <v>181407</v>
      </c>
      <c r="D234" s="46">
        <v>169807</v>
      </c>
      <c r="E234" s="37">
        <f t="shared" si="0"/>
        <v>1.6153640662149047</v>
      </c>
      <c r="F234" s="37">
        <f t="shared" si="1"/>
        <v>1.5120702398019608</v>
      </c>
      <c r="G234" s="36">
        <v>761279</v>
      </c>
      <c r="H234" s="46">
        <v>712584</v>
      </c>
      <c r="I234" s="46">
        <v>627055</v>
      </c>
      <c r="J234" s="38">
        <f t="shared" si="2"/>
        <v>0.9360352774738302</v>
      </c>
      <c r="K234" s="38">
        <f t="shared" si="3"/>
        <v>0.82368619126496334</v>
      </c>
      <c r="L234" s="36">
        <v>1976757</v>
      </c>
      <c r="M234" s="43">
        <f t="shared" si="15"/>
        <v>9925201</v>
      </c>
      <c r="N234" s="43">
        <f t="shared" si="16"/>
        <v>7448417</v>
      </c>
      <c r="O234" s="37">
        <f t="shared" si="4"/>
        <v>5.0209514877144734</v>
      </c>
      <c r="P234" s="37">
        <f t="shared" si="5"/>
        <v>3.7679982921522472</v>
      </c>
      <c r="Q234" s="36">
        <v>8941211</v>
      </c>
      <c r="R234" s="48">
        <v>10819192</v>
      </c>
      <c r="S234" s="48">
        <v>8245279</v>
      </c>
      <c r="T234" s="37">
        <f t="shared" si="8"/>
        <v>1.2100365375562661</v>
      </c>
      <c r="U234" s="37">
        <f t="shared" si="9"/>
        <v>0.92216580058338848</v>
      </c>
      <c r="V234" s="36">
        <f t="shared" si="42"/>
        <v>20363</v>
      </c>
      <c r="W234" s="36">
        <f t="shared" si="40"/>
        <v>40318</v>
      </c>
      <c r="X234" s="36">
        <f t="shared" si="27"/>
        <v>7179811</v>
      </c>
      <c r="Y234" s="36">
        <f t="shared" si="41"/>
        <v>9222224</v>
      </c>
      <c r="Z234" s="36">
        <f t="shared" si="41"/>
        <v>6871598</v>
      </c>
      <c r="AA234" s="37">
        <f t="shared" si="19"/>
        <v>1.2844661231333248</v>
      </c>
      <c r="AB234" s="37">
        <f t="shared" si="20"/>
        <v>0.95707226833686843</v>
      </c>
      <c r="AC234" s="36">
        <v>1000121</v>
      </c>
      <c r="AD234" s="48">
        <v>884384</v>
      </c>
      <c r="AE234" s="48">
        <v>746626</v>
      </c>
      <c r="AF234" s="37">
        <f t="shared" si="22"/>
        <v>0.88427700248269958</v>
      </c>
      <c r="AG234" s="37">
        <f t="shared" si="23"/>
        <v>0.74653566918402869</v>
      </c>
      <c r="AH234" s="51"/>
      <c r="AI234" s="51"/>
      <c r="AJ234" s="51"/>
      <c r="AK234" s="52"/>
      <c r="AL234" s="52"/>
      <c r="AM234" s="51">
        <v>7158029</v>
      </c>
      <c r="AN234" s="36">
        <f t="shared" si="30"/>
        <v>3661163</v>
      </c>
      <c r="AO234" s="37">
        <f t="shared" si="31"/>
        <v>0.66160476678849955</v>
      </c>
      <c r="AP234" s="37">
        <f t="shared" si="32"/>
        <v>0.33839523321150045</v>
      </c>
      <c r="AQ234" s="51">
        <v>5667346</v>
      </c>
      <c r="AR234" s="36">
        <f t="shared" si="33"/>
        <v>2577933</v>
      </c>
      <c r="AS234" s="37">
        <f t="shared" si="34"/>
        <v>0.68734435790468706</v>
      </c>
      <c r="AT234" s="37">
        <f t="shared" si="35"/>
        <v>0.31265564209531294</v>
      </c>
      <c r="AU234" s="38">
        <f t="shared" si="36"/>
        <v>0.80056594123547697</v>
      </c>
      <c r="AV234" s="38">
        <f t="shared" si="37"/>
        <v>0.63384546008365084</v>
      </c>
      <c r="AW234" s="30"/>
      <c r="AX234" s="33"/>
      <c r="AY234" s="33"/>
      <c r="AZ234" s="31"/>
      <c r="BA234" s="31"/>
      <c r="BB234" s="33"/>
      <c r="BC234" s="33"/>
      <c r="BD234" s="33"/>
      <c r="BE234" s="31"/>
      <c r="BF234" s="31"/>
      <c r="BG234" s="30"/>
      <c r="BH234" s="33"/>
      <c r="BI234" s="33"/>
      <c r="BJ234" s="31"/>
      <c r="BK234" s="31"/>
      <c r="BL234" s="30"/>
      <c r="BM234" s="32"/>
      <c r="BN234" s="32"/>
      <c r="BO234" s="31"/>
      <c r="BP234" s="31"/>
      <c r="BQ234" s="30"/>
      <c r="BR234" s="30"/>
      <c r="BS234" s="30"/>
      <c r="BT234" s="30"/>
      <c r="BU234" s="30"/>
      <c r="BV234" s="31"/>
      <c r="BW234" s="31"/>
      <c r="BX234" s="30"/>
      <c r="BY234" s="49"/>
      <c r="BZ234" s="50"/>
      <c r="CA234" s="31"/>
      <c r="CB234" s="31"/>
      <c r="CC234" s="31"/>
      <c r="CD234" s="31"/>
      <c r="CE234" s="49"/>
      <c r="CF234" s="49"/>
      <c r="CG234" s="30"/>
      <c r="CH234" s="30"/>
      <c r="CI234" s="30"/>
      <c r="CJ234" s="30"/>
    </row>
    <row r="235" spans="1:88" x14ac:dyDescent="0.25">
      <c r="A235" s="35">
        <v>44493</v>
      </c>
      <c r="B235" s="36">
        <v>112301</v>
      </c>
      <c r="C235" s="46">
        <v>181488</v>
      </c>
      <c r="D235" s="46">
        <v>169887</v>
      </c>
      <c r="E235" s="37">
        <f t="shared" si="0"/>
        <v>1.6160853420717536</v>
      </c>
      <c r="F235" s="37">
        <f t="shared" si="1"/>
        <v>1.5127826110186018</v>
      </c>
      <c r="G235" s="36">
        <v>761279</v>
      </c>
      <c r="H235" s="46">
        <v>712979</v>
      </c>
      <c r="I235" s="46">
        <v>627379</v>
      </c>
      <c r="J235" s="38">
        <f t="shared" si="2"/>
        <v>0.93655414112303115</v>
      </c>
      <c r="K235" s="38">
        <f t="shared" si="3"/>
        <v>0.82411179081519392</v>
      </c>
      <c r="L235" s="36">
        <v>1976757</v>
      </c>
      <c r="M235" s="43">
        <f t="shared" si="15"/>
        <v>9931166</v>
      </c>
      <c r="N235" s="43">
        <f t="shared" si="16"/>
        <v>7456772</v>
      </c>
      <c r="O235" s="37">
        <f t="shared" si="4"/>
        <v>5.0239690563888226</v>
      </c>
      <c r="P235" s="37">
        <f t="shared" si="5"/>
        <v>3.7722249118126303</v>
      </c>
      <c r="Q235" s="36">
        <v>8941211</v>
      </c>
      <c r="R235" s="48">
        <v>10825633</v>
      </c>
      <c r="S235" s="48">
        <v>8254038</v>
      </c>
      <c r="T235" s="37">
        <f t="shared" si="8"/>
        <v>1.2107569097743023</v>
      </c>
      <c r="U235" s="37">
        <f t="shared" si="9"/>
        <v>0.92314542180024606</v>
      </c>
      <c r="V235" s="36">
        <f t="shared" si="42"/>
        <v>6441</v>
      </c>
      <c r="W235" s="36">
        <f t="shared" si="40"/>
        <v>8759</v>
      </c>
      <c r="X235" s="36">
        <f t="shared" si="27"/>
        <v>7179811</v>
      </c>
      <c r="Y235" s="36">
        <f t="shared" si="41"/>
        <v>9228270</v>
      </c>
      <c r="Z235" s="36">
        <f t="shared" si="41"/>
        <v>6880033</v>
      </c>
      <c r="AA235" s="37">
        <f t="shared" si="19"/>
        <v>1.2853082065809254</v>
      </c>
      <c r="AB235" s="37">
        <f t="shared" si="20"/>
        <v>0.95824709034819999</v>
      </c>
      <c r="AC235" s="36">
        <v>1000121</v>
      </c>
      <c r="AD235" s="48">
        <v>884384</v>
      </c>
      <c r="AE235" s="48">
        <v>746626</v>
      </c>
      <c r="AF235" s="37">
        <f t="shared" si="22"/>
        <v>0.88427700248269958</v>
      </c>
      <c r="AG235" s="37">
        <f t="shared" si="23"/>
        <v>0.74653566918402869</v>
      </c>
      <c r="AH235" s="51"/>
      <c r="AI235" s="51"/>
      <c r="AJ235" s="51"/>
      <c r="AK235" s="52"/>
      <c r="AL235" s="52"/>
      <c r="AM235" s="51">
        <v>7167216</v>
      </c>
      <c r="AN235" s="36">
        <f t="shared" si="30"/>
        <v>3658417</v>
      </c>
      <c r="AO235" s="37">
        <f t="shared" si="31"/>
        <v>0.66205976130910771</v>
      </c>
      <c r="AP235" s="37">
        <f t="shared" si="32"/>
        <v>0.33794023869089229</v>
      </c>
      <c r="AQ235" s="51">
        <v>5683047</v>
      </c>
      <c r="AR235" s="36">
        <f t="shared" si="33"/>
        <v>2570991</v>
      </c>
      <c r="AS235" s="37">
        <f t="shared" si="34"/>
        <v>0.68851718395287254</v>
      </c>
      <c r="AT235" s="37">
        <f t="shared" si="35"/>
        <v>0.31148281604712746</v>
      </c>
      <c r="AU235" s="38">
        <f t="shared" si="36"/>
        <v>0.80159343068852751</v>
      </c>
      <c r="AV235" s="38">
        <f t="shared" si="37"/>
        <v>0.63560148619689216</v>
      </c>
      <c r="AW235" s="30"/>
      <c r="AX235" s="33"/>
      <c r="AY235" s="33"/>
      <c r="AZ235" s="31"/>
      <c r="BA235" s="31"/>
      <c r="BB235" s="33"/>
      <c r="BC235" s="33"/>
      <c r="BD235" s="33"/>
      <c r="BE235" s="31"/>
      <c r="BF235" s="31"/>
      <c r="BG235" s="30"/>
      <c r="BH235" s="33"/>
      <c r="BI235" s="33"/>
      <c r="BJ235" s="31"/>
      <c r="BK235" s="31"/>
      <c r="BL235" s="30"/>
      <c r="BM235" s="32"/>
      <c r="BN235" s="32"/>
      <c r="BO235" s="31"/>
      <c r="BP235" s="31"/>
      <c r="BQ235" s="30"/>
      <c r="BR235" s="30"/>
      <c r="BS235" s="30"/>
      <c r="BT235" s="30"/>
      <c r="BU235" s="30"/>
      <c r="BV235" s="31"/>
      <c r="BW235" s="31"/>
      <c r="BX235" s="30"/>
      <c r="BY235" s="49"/>
      <c r="BZ235" s="50"/>
      <c r="CA235" s="31"/>
      <c r="CB235" s="31"/>
      <c r="CC235" s="31"/>
      <c r="CD235" s="31"/>
      <c r="CE235" s="49"/>
      <c r="CF235" s="49"/>
      <c r="CG235" s="30"/>
      <c r="CH235" s="30"/>
      <c r="CI235" s="30"/>
      <c r="CJ235" s="30"/>
    </row>
    <row r="236" spans="1:88" x14ac:dyDescent="0.25">
      <c r="A236" s="35">
        <v>44494</v>
      </c>
      <c r="B236" s="36">
        <v>112301</v>
      </c>
      <c r="C236" s="46">
        <v>181496</v>
      </c>
      <c r="D236" s="46">
        <v>169903</v>
      </c>
      <c r="E236" s="37">
        <f t="shared" si="0"/>
        <v>1.6161565791934176</v>
      </c>
      <c r="F236" s="37">
        <f t="shared" si="1"/>
        <v>1.51292508526193</v>
      </c>
      <c r="G236" s="36">
        <v>761279</v>
      </c>
      <c r="H236" s="46">
        <v>713313</v>
      </c>
      <c r="I236" s="46">
        <v>627531</v>
      </c>
      <c r="J236" s="38">
        <f t="shared" si="2"/>
        <v>0.93699287646184903</v>
      </c>
      <c r="K236" s="38">
        <f t="shared" si="3"/>
        <v>0.82431145480172185</v>
      </c>
      <c r="L236" s="36">
        <v>1976757</v>
      </c>
      <c r="M236" s="43">
        <f t="shared" si="15"/>
        <v>9934824</v>
      </c>
      <c r="N236" s="43">
        <f t="shared" si="16"/>
        <v>7460339</v>
      </c>
      <c r="O236" s="37">
        <f t="shared" si="4"/>
        <v>5.025819562040251</v>
      </c>
      <c r="P236" s="37">
        <f t="shared" si="5"/>
        <v>3.7740293824683562</v>
      </c>
      <c r="Q236" s="36">
        <v>8941211</v>
      </c>
      <c r="R236" s="48">
        <v>10829633</v>
      </c>
      <c r="S236" s="48">
        <v>8257773</v>
      </c>
      <c r="T236" s="37">
        <f t="shared" si="8"/>
        <v>1.2112042764676956</v>
      </c>
      <c r="U236" s="37">
        <f t="shared" si="9"/>
        <v>0.92356315045020188</v>
      </c>
      <c r="V236" s="36">
        <f t="shared" si="42"/>
        <v>4000</v>
      </c>
      <c r="W236" s="36">
        <f t="shared" si="40"/>
        <v>3735</v>
      </c>
      <c r="X236" s="36">
        <f t="shared" si="27"/>
        <v>7179811</v>
      </c>
      <c r="Y236" s="36">
        <f t="shared" si="41"/>
        <v>9231936</v>
      </c>
      <c r="Z236" s="36">
        <f t="shared" si="41"/>
        <v>6883616</v>
      </c>
      <c r="AA236" s="37">
        <f t="shared" si="19"/>
        <v>1.2858188049796855</v>
      </c>
      <c r="AB236" s="37">
        <f t="shared" si="20"/>
        <v>0.95874612855408037</v>
      </c>
      <c r="AC236" s="36">
        <v>1000121</v>
      </c>
      <c r="AD236" s="48">
        <v>884384</v>
      </c>
      <c r="AE236" s="48">
        <v>746626</v>
      </c>
      <c r="AF236" s="37">
        <f t="shared" si="22"/>
        <v>0.88427700248269958</v>
      </c>
      <c r="AG236" s="37">
        <f t="shared" si="23"/>
        <v>0.74653566918402869</v>
      </c>
      <c r="AH236" s="51"/>
      <c r="AI236" s="51"/>
      <c r="AJ236" s="51"/>
      <c r="AK236" s="52"/>
      <c r="AL236" s="52"/>
      <c r="AM236" s="51">
        <v>7171072</v>
      </c>
      <c r="AN236" s="36">
        <f t="shared" si="30"/>
        <v>3658561</v>
      </c>
      <c r="AO236" s="37">
        <f t="shared" si="31"/>
        <v>0.66217128502877243</v>
      </c>
      <c r="AP236" s="37">
        <f t="shared" si="32"/>
        <v>0.33782871497122757</v>
      </c>
      <c r="AQ236" s="51">
        <v>5688306</v>
      </c>
      <c r="AR236" s="36">
        <f t="shared" si="33"/>
        <v>2569467</v>
      </c>
      <c r="AS236" s="37">
        <f t="shared" si="34"/>
        <v>0.6888426213701927</v>
      </c>
      <c r="AT236" s="37">
        <f t="shared" si="35"/>
        <v>0.3111573786298073</v>
      </c>
      <c r="AU236" s="38">
        <f t="shared" si="36"/>
        <v>0.80202469218095851</v>
      </c>
      <c r="AV236" s="38">
        <f t="shared" si="37"/>
        <v>0.63618966155703072</v>
      </c>
      <c r="AW236" s="30"/>
      <c r="AX236" s="33"/>
      <c r="AY236" s="33"/>
      <c r="AZ236" s="31"/>
      <c r="BA236" s="31"/>
      <c r="BB236" s="33"/>
      <c r="BC236" s="33"/>
      <c r="BD236" s="33"/>
      <c r="BE236" s="31"/>
      <c r="BF236" s="31"/>
      <c r="BG236" s="30"/>
      <c r="BH236" s="33"/>
      <c r="BI236" s="33"/>
      <c r="BJ236" s="31"/>
      <c r="BK236" s="31"/>
      <c r="BL236" s="30"/>
      <c r="BM236" s="32"/>
      <c r="BN236" s="32"/>
      <c r="BO236" s="31"/>
      <c r="BP236" s="31"/>
      <c r="BQ236" s="30"/>
      <c r="BR236" s="30"/>
      <c r="BS236" s="30"/>
      <c r="BT236" s="30"/>
      <c r="BU236" s="30"/>
      <c r="BV236" s="31"/>
      <c r="BW236" s="31"/>
      <c r="BX236" s="30"/>
      <c r="BY236" s="49"/>
      <c r="BZ236" s="50"/>
      <c r="CA236" s="31"/>
      <c r="CB236" s="31"/>
      <c r="CC236" s="31"/>
      <c r="CD236" s="31"/>
      <c r="CE236" s="49"/>
      <c r="CF236" s="49"/>
      <c r="CG236" s="30"/>
      <c r="CH236" s="30"/>
      <c r="CI236" s="30"/>
      <c r="CJ236" s="30"/>
    </row>
    <row r="237" spans="1:88" x14ac:dyDescent="0.25">
      <c r="A237" s="35">
        <v>44495</v>
      </c>
      <c r="B237" s="36">
        <v>112301</v>
      </c>
      <c r="C237" s="46">
        <v>181530</v>
      </c>
      <c r="D237" s="46">
        <v>170042</v>
      </c>
      <c r="E237" s="37">
        <f t="shared" si="0"/>
        <v>1.61645933696049</v>
      </c>
      <c r="F237" s="37">
        <f t="shared" si="1"/>
        <v>1.5141628302508436</v>
      </c>
      <c r="G237" s="36">
        <v>761279</v>
      </c>
      <c r="H237" s="46">
        <v>714249</v>
      </c>
      <c r="I237" s="46">
        <v>628786</v>
      </c>
      <c r="J237" s="38">
        <f t="shared" si="2"/>
        <v>0.93822238627362631</v>
      </c>
      <c r="K237" s="38">
        <f t="shared" si="3"/>
        <v>0.82595999626943606</v>
      </c>
      <c r="L237" s="36">
        <v>1976757</v>
      </c>
      <c r="M237" s="43">
        <f t="shared" si="15"/>
        <v>9949597</v>
      </c>
      <c r="N237" s="43">
        <f t="shared" si="16"/>
        <v>7489140</v>
      </c>
      <c r="O237" s="37">
        <f t="shared" si="4"/>
        <v>5.0332929135953481</v>
      </c>
      <c r="P237" s="37">
        <f t="shared" si="5"/>
        <v>3.7885992056686786</v>
      </c>
      <c r="Q237" s="36">
        <v>8941211</v>
      </c>
      <c r="R237" s="48">
        <v>10845376</v>
      </c>
      <c r="S237" s="48">
        <v>8287968</v>
      </c>
      <c r="T237" s="37">
        <f t="shared" si="8"/>
        <v>1.2129649999312173</v>
      </c>
      <c r="U237" s="37">
        <f t="shared" si="9"/>
        <v>0.92694020977695302</v>
      </c>
      <c r="V237" s="36">
        <f t="shared" si="42"/>
        <v>15743</v>
      </c>
      <c r="W237" s="36">
        <f t="shared" si="40"/>
        <v>30195</v>
      </c>
      <c r="X237" s="36">
        <f t="shared" si="27"/>
        <v>7179811</v>
      </c>
      <c r="Y237" s="36">
        <f t="shared" si="41"/>
        <v>9246743</v>
      </c>
      <c r="Z237" s="36">
        <f t="shared" si="41"/>
        <v>6912556</v>
      </c>
      <c r="AA237" s="37">
        <f t="shared" si="19"/>
        <v>1.2878811155335426</v>
      </c>
      <c r="AB237" s="37">
        <f t="shared" si="20"/>
        <v>0.96277687532443401</v>
      </c>
      <c r="AC237" s="36">
        <v>1000121</v>
      </c>
      <c r="AD237" s="48">
        <v>884384</v>
      </c>
      <c r="AE237" s="48">
        <v>746626</v>
      </c>
      <c r="AF237" s="37">
        <f t="shared" si="22"/>
        <v>0.88427700248269958</v>
      </c>
      <c r="AG237" s="37">
        <f t="shared" si="23"/>
        <v>0.74653566918402869</v>
      </c>
      <c r="AH237" s="51"/>
      <c r="AI237" s="51"/>
      <c r="AJ237" s="51"/>
      <c r="AK237" s="52"/>
      <c r="AL237" s="52"/>
      <c r="AM237" s="51">
        <v>7187310</v>
      </c>
      <c r="AN237" s="36">
        <f t="shared" si="30"/>
        <v>3658066</v>
      </c>
      <c r="AO237" s="37">
        <f t="shared" si="31"/>
        <v>0.66270731415858708</v>
      </c>
      <c r="AP237" s="37">
        <f t="shared" si="32"/>
        <v>0.33729268584141292</v>
      </c>
      <c r="AQ237" s="51">
        <v>5718827</v>
      </c>
      <c r="AR237" s="36">
        <f t="shared" si="33"/>
        <v>2569141</v>
      </c>
      <c r="AS237" s="37">
        <f t="shared" si="34"/>
        <v>0.69001557438445704</v>
      </c>
      <c r="AT237" s="37">
        <f t="shared" si="35"/>
        <v>0.30998442561554296</v>
      </c>
      <c r="AU237" s="38">
        <f t="shared" si="36"/>
        <v>0.8038407772727878</v>
      </c>
      <c r="AV237" s="38">
        <f t="shared" si="37"/>
        <v>0.63960318126929339</v>
      </c>
      <c r="AW237" s="30"/>
      <c r="AX237" s="33"/>
      <c r="AY237" s="33"/>
      <c r="AZ237" s="31"/>
      <c r="BA237" s="31"/>
      <c r="BB237" s="33"/>
      <c r="BC237" s="33"/>
      <c r="BD237" s="33"/>
      <c r="BE237" s="31"/>
      <c r="BF237" s="31"/>
      <c r="BG237" s="30"/>
      <c r="BH237" s="33"/>
      <c r="BI237" s="33"/>
      <c r="BJ237" s="31"/>
      <c r="BK237" s="31"/>
      <c r="BL237" s="30"/>
      <c r="BM237" s="32"/>
      <c r="BN237" s="32"/>
      <c r="BO237" s="31"/>
      <c r="BP237" s="31"/>
      <c r="BQ237" s="30"/>
      <c r="BR237" s="30"/>
      <c r="BS237" s="30"/>
      <c r="BT237" s="30"/>
      <c r="BU237" s="30"/>
      <c r="BV237" s="31"/>
      <c r="BW237" s="31"/>
      <c r="BX237" s="30"/>
      <c r="BY237" s="49"/>
      <c r="BZ237" s="50"/>
      <c r="CA237" s="31"/>
      <c r="CB237" s="31"/>
      <c r="CC237" s="31"/>
      <c r="CD237" s="31"/>
      <c r="CE237" s="49"/>
      <c r="CF237" s="49"/>
      <c r="CG237" s="30"/>
      <c r="CH237" s="30"/>
      <c r="CI237" s="30"/>
      <c r="CJ237" s="30"/>
    </row>
    <row r="238" spans="1:88" x14ac:dyDescent="0.25">
      <c r="A238" s="35">
        <v>44496</v>
      </c>
      <c r="B238" s="36">
        <v>112301</v>
      </c>
      <c r="C238" s="46">
        <v>181558</v>
      </c>
      <c r="D238" s="46">
        <v>170201</v>
      </c>
      <c r="E238" s="37">
        <f t="shared" si="0"/>
        <v>1.6167086668863144</v>
      </c>
      <c r="F238" s="37">
        <f t="shared" si="1"/>
        <v>1.5155786680439176</v>
      </c>
      <c r="G238" s="36">
        <v>761279</v>
      </c>
      <c r="H238" s="46">
        <v>714853</v>
      </c>
      <c r="I238" s="46">
        <v>629427</v>
      </c>
      <c r="J238" s="38">
        <f t="shared" si="2"/>
        <v>0.93901578790430318</v>
      </c>
      <c r="K238" s="38">
        <f t="shared" si="3"/>
        <v>0.82680200031788609</v>
      </c>
      <c r="L238" s="36">
        <v>1976757</v>
      </c>
      <c r="M238" s="43">
        <f t="shared" si="15"/>
        <v>9959021</v>
      </c>
      <c r="N238" s="43">
        <f t="shared" si="16"/>
        <v>7506297</v>
      </c>
      <c r="O238" s="37">
        <f t="shared" si="4"/>
        <v>5.0380603179854679</v>
      </c>
      <c r="P238" s="37">
        <f t="shared" si="5"/>
        <v>3.7972785729353684</v>
      </c>
      <c r="Q238" s="36">
        <v>8941211</v>
      </c>
      <c r="R238" s="48">
        <v>10855432</v>
      </c>
      <c r="S238" s="48">
        <v>8305925</v>
      </c>
      <c r="T238" s="37">
        <f t="shared" si="8"/>
        <v>1.2140896797984075</v>
      </c>
      <c r="U238" s="37">
        <f t="shared" si="9"/>
        <v>0.92894855070526805</v>
      </c>
      <c r="V238" s="36">
        <f t="shared" si="42"/>
        <v>10056</v>
      </c>
      <c r="W238" s="36">
        <f t="shared" si="40"/>
        <v>17957</v>
      </c>
      <c r="X238" s="36">
        <f t="shared" si="27"/>
        <v>7179811</v>
      </c>
      <c r="Y238" s="36">
        <f t="shared" si="41"/>
        <v>9256195</v>
      </c>
      <c r="Z238" s="36">
        <f t="shared" si="41"/>
        <v>6929872</v>
      </c>
      <c r="AA238" s="37">
        <f t="shared" si="19"/>
        <v>1.2891975847275088</v>
      </c>
      <c r="AB238" s="37">
        <f t="shared" si="20"/>
        <v>0.96518863797389653</v>
      </c>
      <c r="AC238" s="36">
        <v>1000121</v>
      </c>
      <c r="AD238" s="48">
        <v>884384</v>
      </c>
      <c r="AE238" s="48">
        <v>746626</v>
      </c>
      <c r="AF238" s="37">
        <f t="shared" si="22"/>
        <v>0.88427700248269958</v>
      </c>
      <c r="AG238" s="37">
        <f t="shared" si="23"/>
        <v>0.74653566918402869</v>
      </c>
      <c r="AH238" s="51"/>
      <c r="AI238" s="51"/>
      <c r="AJ238" s="51"/>
      <c r="AK238" s="52"/>
      <c r="AL238" s="52"/>
      <c r="AM238" s="51">
        <v>7198779</v>
      </c>
      <c r="AN238" s="36">
        <f t="shared" si="30"/>
        <v>3656653</v>
      </c>
      <c r="AO238" s="37">
        <f t="shared" si="31"/>
        <v>0.66314993267886524</v>
      </c>
      <c r="AP238" s="37">
        <f t="shared" si="32"/>
        <v>0.33685006732113476</v>
      </c>
      <c r="AQ238" s="51">
        <v>5739946</v>
      </c>
      <c r="AR238" s="36">
        <f t="shared" si="33"/>
        <v>2565979</v>
      </c>
      <c r="AS238" s="37">
        <f t="shared" si="34"/>
        <v>0.69106643751298025</v>
      </c>
      <c r="AT238" s="37">
        <f t="shared" si="35"/>
        <v>0.30893356248701975</v>
      </c>
      <c r="AU238" s="38">
        <f t="shared" si="36"/>
        <v>0.80512348942441914</v>
      </c>
      <c r="AV238" s="38">
        <f t="shared" si="37"/>
        <v>0.64196516556873562</v>
      </c>
      <c r="AW238" s="30"/>
      <c r="AX238" s="33"/>
      <c r="AY238" s="33"/>
      <c r="AZ238" s="31"/>
      <c r="BA238" s="31"/>
      <c r="BB238" s="33"/>
      <c r="BC238" s="33"/>
      <c r="BD238" s="33"/>
      <c r="BE238" s="31"/>
      <c r="BF238" s="31"/>
      <c r="BG238" s="30"/>
      <c r="BH238" s="33"/>
      <c r="BI238" s="33"/>
      <c r="BJ238" s="31"/>
      <c r="BK238" s="31"/>
      <c r="BL238" s="30"/>
      <c r="BM238" s="32"/>
      <c r="BN238" s="32"/>
      <c r="BO238" s="31"/>
      <c r="BP238" s="31"/>
      <c r="BQ238" s="30"/>
      <c r="BR238" s="30"/>
      <c r="BS238" s="30"/>
      <c r="BT238" s="30"/>
      <c r="BU238" s="30"/>
      <c r="BV238" s="31"/>
      <c r="BW238" s="31"/>
      <c r="BX238" s="30"/>
      <c r="BY238" s="49"/>
      <c r="BZ238" s="50"/>
      <c r="CA238" s="31"/>
      <c r="CB238" s="31"/>
      <c r="CC238" s="31"/>
      <c r="CD238" s="31"/>
      <c r="CE238" s="49"/>
      <c r="CF238" s="49"/>
      <c r="CG238" s="30"/>
      <c r="CH238" s="30"/>
      <c r="CI238" s="30"/>
      <c r="CJ238" s="30"/>
    </row>
    <row r="239" spans="1:88" x14ac:dyDescent="0.25">
      <c r="A239" s="35">
        <v>44497</v>
      </c>
      <c r="B239" s="36">
        <v>112301</v>
      </c>
      <c r="C239" s="46">
        <v>181604</v>
      </c>
      <c r="D239" s="46">
        <v>170334</v>
      </c>
      <c r="E239" s="37">
        <f t="shared" si="0"/>
        <v>1.617118280335883</v>
      </c>
      <c r="F239" s="37">
        <f t="shared" si="1"/>
        <v>1.5167629851915834</v>
      </c>
      <c r="G239" s="36">
        <v>761279</v>
      </c>
      <c r="H239" s="46">
        <v>715407</v>
      </c>
      <c r="I239" s="46">
        <v>630493</v>
      </c>
      <c r="J239" s="38">
        <f t="shared" si="2"/>
        <v>0.93974351059204309</v>
      </c>
      <c r="K239" s="38">
        <f t="shared" si="3"/>
        <v>0.82820227538129909</v>
      </c>
      <c r="L239" s="36">
        <v>1976757</v>
      </c>
      <c r="M239" s="43">
        <f t="shared" si="15"/>
        <v>9968700</v>
      </c>
      <c r="N239" s="43">
        <f t="shared" si="16"/>
        <v>7528652</v>
      </c>
      <c r="O239" s="37">
        <f t="shared" si="4"/>
        <v>5.0429567215393698</v>
      </c>
      <c r="P239" s="37">
        <f t="shared" si="5"/>
        <v>3.8085874996269142</v>
      </c>
      <c r="Q239" s="36">
        <v>8941211</v>
      </c>
      <c r="R239" s="48">
        <v>10865711</v>
      </c>
      <c r="S239" s="48">
        <v>8329479</v>
      </c>
      <c r="T239" s="37">
        <f t="shared" si="8"/>
        <v>1.2152393003587545</v>
      </c>
      <c r="U239" s="37">
        <f t="shared" si="9"/>
        <v>0.93158286947931324</v>
      </c>
      <c r="V239" s="36">
        <f t="shared" si="42"/>
        <v>10279</v>
      </c>
      <c r="W239" s="36">
        <f t="shared" si="40"/>
        <v>23554</v>
      </c>
      <c r="X239" s="36">
        <f t="shared" si="27"/>
        <v>7179811</v>
      </c>
      <c r="Y239" s="36">
        <f t="shared" si="41"/>
        <v>9265920</v>
      </c>
      <c r="Z239" s="36">
        <f t="shared" si="41"/>
        <v>6952360</v>
      </c>
      <c r="AA239" s="37">
        <f t="shared" si="19"/>
        <v>1.2905520772064891</v>
      </c>
      <c r="AB239" s="37">
        <f t="shared" si="20"/>
        <v>0.96832075384714167</v>
      </c>
      <c r="AC239" s="36">
        <v>1000121</v>
      </c>
      <c r="AD239" s="48">
        <v>884384</v>
      </c>
      <c r="AE239" s="48">
        <v>746626</v>
      </c>
      <c r="AF239" s="37">
        <f t="shared" si="22"/>
        <v>0.88427700248269958</v>
      </c>
      <c r="AG239" s="37">
        <f t="shared" si="23"/>
        <v>0.74653566918402869</v>
      </c>
      <c r="AH239" s="51"/>
      <c r="AI239" s="51"/>
      <c r="AJ239" s="51"/>
      <c r="AK239" s="52"/>
      <c r="AL239" s="52"/>
      <c r="AM239" s="51">
        <v>7208435</v>
      </c>
      <c r="AN239" s="36">
        <f t="shared" si="30"/>
        <v>3657276</v>
      </c>
      <c r="AO239" s="37">
        <f t="shared" si="31"/>
        <v>0.66341125767103504</v>
      </c>
      <c r="AP239" s="37">
        <f t="shared" si="32"/>
        <v>0.33658874232896496</v>
      </c>
      <c r="AQ239" s="51">
        <v>5758814</v>
      </c>
      <c r="AR239" s="36">
        <f t="shared" si="33"/>
        <v>2570665</v>
      </c>
      <c r="AS239" s="37">
        <f t="shared" si="34"/>
        <v>0.69137745590090327</v>
      </c>
      <c r="AT239" s="37">
        <f t="shared" si="35"/>
        <v>0.30862254409909673</v>
      </c>
      <c r="AU239" s="38">
        <f t="shared" si="36"/>
        <v>0.80620343262227012</v>
      </c>
      <c r="AV239" s="38">
        <f t="shared" si="37"/>
        <v>0.64407539426147087</v>
      </c>
      <c r="AW239" s="30"/>
      <c r="AX239" s="33"/>
      <c r="AY239" s="33"/>
      <c r="AZ239" s="31"/>
      <c r="BA239" s="31"/>
      <c r="BB239" s="33"/>
      <c r="BC239" s="33"/>
      <c r="BD239" s="33"/>
      <c r="BE239" s="31"/>
      <c r="BF239" s="31"/>
      <c r="BG239" s="30"/>
      <c r="BH239" s="33"/>
      <c r="BI239" s="33"/>
      <c r="BJ239" s="31"/>
      <c r="BK239" s="31"/>
      <c r="BL239" s="30"/>
      <c r="BM239" s="32"/>
      <c r="BN239" s="32"/>
      <c r="BO239" s="31"/>
      <c r="BP239" s="31"/>
      <c r="BQ239" s="30"/>
      <c r="BR239" s="30"/>
      <c r="BS239" s="30"/>
      <c r="BT239" s="30"/>
      <c r="BU239" s="30"/>
      <c r="BV239" s="31"/>
      <c r="BW239" s="31"/>
      <c r="BX239" s="30"/>
      <c r="BY239" s="49"/>
      <c r="BZ239" s="50"/>
      <c r="CA239" s="31"/>
      <c r="CB239" s="31"/>
      <c r="CC239" s="31"/>
      <c r="CD239" s="31"/>
      <c r="CE239" s="49"/>
      <c r="CF239" s="49"/>
      <c r="CG239" s="30"/>
      <c r="CH239" s="30"/>
      <c r="CI239" s="30"/>
      <c r="CJ239" s="30"/>
    </row>
    <row r="240" spans="1:88" x14ac:dyDescent="0.25">
      <c r="A240" s="35">
        <v>44498</v>
      </c>
      <c r="B240" s="36">
        <v>112301</v>
      </c>
      <c r="C240" s="46">
        <v>181628</v>
      </c>
      <c r="D240" s="46">
        <v>170398</v>
      </c>
      <c r="E240" s="37">
        <f t="shared" si="0"/>
        <v>1.6173319917008753</v>
      </c>
      <c r="F240" s="37">
        <f t="shared" si="1"/>
        <v>1.5173328821648961</v>
      </c>
      <c r="G240" s="36">
        <v>761279</v>
      </c>
      <c r="H240" s="46">
        <v>715749</v>
      </c>
      <c r="I240" s="46">
        <v>630765</v>
      </c>
      <c r="J240" s="38">
        <f t="shared" si="2"/>
        <v>0.94019275456173101</v>
      </c>
      <c r="K240" s="38">
        <f t="shared" si="3"/>
        <v>0.82855956883087545</v>
      </c>
      <c r="L240" s="36">
        <v>1976757</v>
      </c>
      <c r="M240" s="43">
        <f t="shared" si="15"/>
        <v>9974532</v>
      </c>
      <c r="N240" s="43">
        <f t="shared" si="16"/>
        <v>7538539</v>
      </c>
      <c r="O240" s="37">
        <f t="shared" si="4"/>
        <v>5.0459070082969228</v>
      </c>
      <c r="P240" s="37">
        <f t="shared" si="5"/>
        <v>3.8135891260281358</v>
      </c>
      <c r="Q240" s="36">
        <v>8941211</v>
      </c>
      <c r="R240" s="48">
        <v>10871909</v>
      </c>
      <c r="S240" s="48">
        <v>8339702</v>
      </c>
      <c r="T240" s="37">
        <f t="shared" si="8"/>
        <v>1.2159324950501671</v>
      </c>
      <c r="U240" s="37">
        <f t="shared" si="9"/>
        <v>0.93272622690595264</v>
      </c>
      <c r="V240" s="36">
        <f t="shared" si="42"/>
        <v>6198</v>
      </c>
      <c r="W240" s="36">
        <f t="shared" si="40"/>
        <v>10223</v>
      </c>
      <c r="X240" s="36">
        <f t="shared" si="27"/>
        <v>7179811</v>
      </c>
      <c r="Y240" s="36">
        <f t="shared" si="41"/>
        <v>9271776</v>
      </c>
      <c r="Z240" s="36">
        <f t="shared" si="41"/>
        <v>6962311</v>
      </c>
      <c r="AA240" s="37">
        <f t="shared" si="19"/>
        <v>1.2913676975619552</v>
      </c>
      <c r="AB240" s="37">
        <f t="shared" si="20"/>
        <v>0.96970672347781861</v>
      </c>
      <c r="AC240" s="36">
        <v>1000121</v>
      </c>
      <c r="AD240" s="48">
        <v>884384</v>
      </c>
      <c r="AE240" s="48">
        <v>746626</v>
      </c>
      <c r="AF240" s="37">
        <f t="shared" si="22"/>
        <v>0.88427700248269958</v>
      </c>
      <c r="AG240" s="37">
        <f t="shared" si="23"/>
        <v>0.74653566918402869</v>
      </c>
      <c r="AH240" s="51"/>
      <c r="AI240" s="51"/>
      <c r="AJ240" s="51"/>
      <c r="AK240" s="52"/>
      <c r="AL240" s="52"/>
      <c r="AM240" s="51">
        <v>7214326</v>
      </c>
      <c r="AN240" s="36">
        <f t="shared" si="30"/>
        <v>3657583</v>
      </c>
      <c r="AO240" s="37">
        <f t="shared" si="31"/>
        <v>0.66357490667002461</v>
      </c>
      <c r="AP240" s="37">
        <f t="shared" si="32"/>
        <v>0.33642509332997539</v>
      </c>
      <c r="AQ240" s="51">
        <v>5768801</v>
      </c>
      <c r="AR240" s="36">
        <f t="shared" si="33"/>
        <v>2570901</v>
      </c>
      <c r="AS240" s="37">
        <f t="shared" si="34"/>
        <v>0.69172747419512115</v>
      </c>
      <c r="AT240" s="37">
        <f t="shared" si="35"/>
        <v>0.30827252580487885</v>
      </c>
      <c r="AU240" s="38">
        <f t="shared" si="36"/>
        <v>0.80686229191996472</v>
      </c>
      <c r="AV240" s="38">
        <f t="shared" si="37"/>
        <v>0.64519235705320011</v>
      </c>
      <c r="AW240" s="30"/>
      <c r="AX240" s="33"/>
      <c r="AY240" s="33"/>
      <c r="AZ240" s="31"/>
      <c r="BA240" s="31"/>
      <c r="BB240" s="33"/>
      <c r="BC240" s="33"/>
      <c r="BD240" s="33"/>
      <c r="BE240" s="31"/>
      <c r="BF240" s="31"/>
      <c r="BG240" s="30"/>
      <c r="BH240" s="33"/>
      <c r="BI240" s="33"/>
      <c r="BJ240" s="31"/>
      <c r="BK240" s="31"/>
      <c r="BL240" s="30"/>
      <c r="BM240" s="32"/>
      <c r="BN240" s="32"/>
      <c r="BO240" s="31"/>
      <c r="BP240" s="31"/>
      <c r="BQ240" s="30"/>
      <c r="BR240" s="30"/>
      <c r="BS240" s="30"/>
      <c r="BT240" s="30"/>
      <c r="BU240" s="30"/>
      <c r="BV240" s="31"/>
      <c r="BW240" s="31"/>
      <c r="BX240" s="30"/>
      <c r="BY240" s="49"/>
      <c r="BZ240" s="50"/>
      <c r="CA240" s="31"/>
      <c r="CB240" s="31"/>
      <c r="CC240" s="31"/>
      <c r="CD240" s="31"/>
      <c r="CE240" s="49"/>
      <c r="CF240" s="49"/>
      <c r="CG240" s="30"/>
      <c r="CH240" s="30"/>
      <c r="CI240" s="30"/>
      <c r="CJ240" s="30"/>
    </row>
    <row r="241" spans="1:88" x14ac:dyDescent="0.25">
      <c r="A241" s="35">
        <v>44499</v>
      </c>
      <c r="B241" s="36">
        <v>112301</v>
      </c>
      <c r="C241" s="46">
        <v>181774</v>
      </c>
      <c r="D241" s="46">
        <v>170775</v>
      </c>
      <c r="E241" s="37">
        <f t="shared" si="0"/>
        <v>1.618632069171245</v>
      </c>
      <c r="F241" s="37">
        <f t="shared" si="1"/>
        <v>1.5206899315233169</v>
      </c>
      <c r="G241" s="36">
        <v>761279</v>
      </c>
      <c r="H241" s="46">
        <v>716922</v>
      </c>
      <c r="I241" s="46">
        <v>632657</v>
      </c>
      <c r="J241" s="38">
        <f t="shared" si="2"/>
        <v>0.94173358256302875</v>
      </c>
      <c r="K241" s="38">
        <f t="shared" si="3"/>
        <v>0.83104486003160472</v>
      </c>
      <c r="L241" s="36">
        <v>1976757</v>
      </c>
      <c r="M241" s="43">
        <f t="shared" si="15"/>
        <v>9992553</v>
      </c>
      <c r="N241" s="43">
        <f t="shared" si="16"/>
        <v>7582349</v>
      </c>
      <c r="O241" s="37">
        <f t="shared" si="4"/>
        <v>5.0550234550832496</v>
      </c>
      <c r="P241" s="37">
        <f t="shared" si="5"/>
        <v>3.8357516882449385</v>
      </c>
      <c r="Q241" s="36">
        <v>8941211</v>
      </c>
      <c r="R241" s="48">
        <v>10891249</v>
      </c>
      <c r="S241" s="48">
        <v>8385781</v>
      </c>
      <c r="T241" s="37">
        <f t="shared" si="8"/>
        <v>1.2180955130127227</v>
      </c>
      <c r="U241" s="37">
        <f t="shared" si="9"/>
        <v>0.93787977937216782</v>
      </c>
      <c r="V241" s="36">
        <f t="shared" si="42"/>
        <v>19340</v>
      </c>
      <c r="W241" s="36">
        <f t="shared" si="40"/>
        <v>46079</v>
      </c>
      <c r="X241" s="36">
        <f t="shared" si="27"/>
        <v>7179811</v>
      </c>
      <c r="Y241" s="36">
        <f t="shared" si="41"/>
        <v>9289943</v>
      </c>
      <c r="Z241" s="36">
        <f t="shared" si="41"/>
        <v>7006498</v>
      </c>
      <c r="AA241" s="37">
        <f t="shared" si="19"/>
        <v>1.2938979870082932</v>
      </c>
      <c r="AB241" s="37">
        <f t="shared" si="20"/>
        <v>0.97586106375223525</v>
      </c>
      <c r="AC241" s="36">
        <v>1000121</v>
      </c>
      <c r="AD241" s="48">
        <v>884384</v>
      </c>
      <c r="AE241" s="48">
        <v>746626</v>
      </c>
      <c r="AF241" s="37">
        <f t="shared" si="22"/>
        <v>0.88427700248269958</v>
      </c>
      <c r="AG241" s="37">
        <f t="shared" si="23"/>
        <v>0.74653566918402869</v>
      </c>
      <c r="AH241" s="51"/>
      <c r="AI241" s="51"/>
      <c r="AJ241" s="51"/>
      <c r="AK241" s="52"/>
      <c r="AL241" s="52"/>
      <c r="AM241" s="51">
        <v>7236539</v>
      </c>
      <c r="AN241" s="36">
        <f t="shared" si="30"/>
        <v>3654710</v>
      </c>
      <c r="AO241" s="37">
        <f t="shared" si="31"/>
        <v>0.66443609911039592</v>
      </c>
      <c r="AP241" s="37">
        <f t="shared" si="32"/>
        <v>0.33556390088960408</v>
      </c>
      <c r="AQ241" s="51">
        <v>5816988</v>
      </c>
      <c r="AR241" s="36">
        <f t="shared" si="33"/>
        <v>2568793</v>
      </c>
      <c r="AS241" s="37">
        <f t="shared" si="34"/>
        <v>0.69367277776512404</v>
      </c>
      <c r="AT241" s="37">
        <f t="shared" si="35"/>
        <v>0.30632722223487596</v>
      </c>
      <c r="AU241" s="38">
        <f t="shared" si="36"/>
        <v>0.80934663101005</v>
      </c>
      <c r="AV241" s="38">
        <f t="shared" si="37"/>
        <v>0.65058167176683335</v>
      </c>
      <c r="AW241" s="30"/>
      <c r="AX241" s="33"/>
      <c r="AY241" s="33"/>
      <c r="AZ241" s="31"/>
      <c r="BA241" s="31"/>
      <c r="BB241" s="33"/>
      <c r="BC241" s="33"/>
      <c r="BD241" s="33"/>
      <c r="BE241" s="31"/>
      <c r="BF241" s="31"/>
      <c r="BG241" s="30"/>
      <c r="BH241" s="33"/>
      <c r="BI241" s="33"/>
      <c r="BJ241" s="31"/>
      <c r="BK241" s="31"/>
      <c r="BL241" s="30"/>
      <c r="BM241" s="32"/>
      <c r="BN241" s="32"/>
      <c r="BO241" s="31"/>
      <c r="BP241" s="31"/>
      <c r="BQ241" s="30"/>
      <c r="BR241" s="30"/>
      <c r="BS241" s="30"/>
      <c r="BT241" s="30"/>
      <c r="BU241" s="30"/>
      <c r="BV241" s="31"/>
      <c r="BW241" s="31"/>
      <c r="BX241" s="30"/>
      <c r="BY241" s="49"/>
      <c r="BZ241" s="50"/>
      <c r="CA241" s="31"/>
      <c r="CB241" s="31"/>
      <c r="CC241" s="31"/>
      <c r="CD241" s="31"/>
      <c r="CE241" s="49"/>
      <c r="CF241" s="49"/>
      <c r="CG241" s="30"/>
      <c r="CH241" s="30"/>
      <c r="CI241" s="30"/>
      <c r="CJ241" s="30"/>
    </row>
    <row r="242" spans="1:88" x14ac:dyDescent="0.25">
      <c r="A242" s="35">
        <v>44500</v>
      </c>
      <c r="B242" s="36">
        <v>112301</v>
      </c>
      <c r="C242" s="46">
        <v>181790</v>
      </c>
      <c r="D242" s="46">
        <v>170800</v>
      </c>
      <c r="E242" s="37">
        <f t="shared" si="0"/>
        <v>1.6187745434145733</v>
      </c>
      <c r="F242" s="37">
        <f t="shared" si="1"/>
        <v>1.520912547528517</v>
      </c>
      <c r="G242" s="36">
        <v>761279</v>
      </c>
      <c r="H242" s="46">
        <v>717152</v>
      </c>
      <c r="I242" s="46">
        <v>632913</v>
      </c>
      <c r="J242" s="38">
        <f t="shared" si="2"/>
        <v>0.94203570570053818</v>
      </c>
      <c r="K242" s="38">
        <f t="shared" si="3"/>
        <v>0.83138113621944121</v>
      </c>
      <c r="L242" s="36">
        <v>1976757</v>
      </c>
      <c r="M242" s="43">
        <f t="shared" si="15"/>
        <v>9996182</v>
      </c>
      <c r="N242" s="43">
        <f t="shared" si="16"/>
        <v>7588597</v>
      </c>
      <c r="O242" s="37">
        <f t="shared" si="4"/>
        <v>5.0568592902415421</v>
      </c>
      <c r="P242" s="37">
        <f t="shared" si="5"/>
        <v>3.8389124206971319</v>
      </c>
      <c r="Q242" s="36">
        <v>8941211</v>
      </c>
      <c r="R242" s="48">
        <v>10895124</v>
      </c>
      <c r="S242" s="48">
        <v>8392310</v>
      </c>
      <c r="T242" s="37">
        <f t="shared" si="8"/>
        <v>1.2185288994969474</v>
      </c>
      <c r="U242" s="37">
        <f t="shared" si="9"/>
        <v>0.93860999365745867</v>
      </c>
      <c r="V242" s="36">
        <f t="shared" si="42"/>
        <v>3875</v>
      </c>
      <c r="W242" s="36">
        <f t="shared" si="40"/>
        <v>6529</v>
      </c>
      <c r="X242" s="36">
        <f t="shared" si="27"/>
        <v>7179811</v>
      </c>
      <c r="Y242" s="36">
        <f t="shared" si="41"/>
        <v>9293588</v>
      </c>
      <c r="Z242" s="36">
        <f t="shared" si="41"/>
        <v>7012771</v>
      </c>
      <c r="AA242" s="37">
        <f t="shared" si="19"/>
        <v>1.2944056605389751</v>
      </c>
      <c r="AB242" s="37">
        <f t="shared" si="20"/>
        <v>0.97673476363096468</v>
      </c>
      <c r="AC242" s="36">
        <v>1000121</v>
      </c>
      <c r="AD242" s="48">
        <v>884384</v>
      </c>
      <c r="AE242" s="48">
        <v>746626</v>
      </c>
      <c r="AF242" s="37">
        <f t="shared" si="22"/>
        <v>0.88427700248269958</v>
      </c>
      <c r="AG242" s="37">
        <f t="shared" si="23"/>
        <v>0.74653566918402869</v>
      </c>
      <c r="AH242" s="51"/>
      <c r="AI242" s="51"/>
      <c r="AJ242" s="51"/>
      <c r="AK242" s="52"/>
      <c r="AL242" s="52"/>
      <c r="AM242" s="51">
        <v>7243229</v>
      </c>
      <c r="AN242" s="36">
        <f t="shared" si="30"/>
        <v>3651895</v>
      </c>
      <c r="AO242" s="37">
        <f t="shared" si="31"/>
        <v>0.66481381946639617</v>
      </c>
      <c r="AP242" s="37">
        <f t="shared" si="32"/>
        <v>0.33518618053360383</v>
      </c>
      <c r="AQ242" s="51">
        <v>5828511</v>
      </c>
      <c r="AR242" s="36">
        <f t="shared" si="33"/>
        <v>2563799</v>
      </c>
      <c r="AS242" s="37">
        <f t="shared" si="34"/>
        <v>0.69450616099738927</v>
      </c>
      <c r="AT242" s="37">
        <f t="shared" si="35"/>
        <v>0.30549383900261073</v>
      </c>
      <c r="AU242" s="38">
        <f t="shared" si="36"/>
        <v>0.81009485180474994</v>
      </c>
      <c r="AV242" s="38">
        <f t="shared" si="37"/>
        <v>0.6518704233688255</v>
      </c>
      <c r="AW242" s="30"/>
      <c r="AX242" s="33"/>
      <c r="AY242" s="33"/>
      <c r="AZ242" s="31"/>
      <c r="BA242" s="31"/>
      <c r="BB242" s="33"/>
      <c r="BC242" s="33"/>
      <c r="BD242" s="33"/>
      <c r="BE242" s="31"/>
      <c r="BF242" s="31"/>
      <c r="BG242" s="30"/>
      <c r="BH242" s="33"/>
      <c r="BI242" s="33"/>
      <c r="BJ242" s="31"/>
      <c r="BK242" s="31"/>
      <c r="BL242" s="30"/>
      <c r="BM242" s="32"/>
      <c r="BN242" s="32"/>
      <c r="BO242" s="31"/>
      <c r="BP242" s="31"/>
      <c r="BQ242" s="30"/>
      <c r="BR242" s="30"/>
      <c r="BS242" s="30"/>
      <c r="BT242" s="30"/>
      <c r="BU242" s="30"/>
      <c r="BV242" s="31"/>
      <c r="BW242" s="31"/>
      <c r="BX242" s="30"/>
      <c r="BY242" s="49"/>
      <c r="BZ242" s="50"/>
      <c r="CA242" s="31"/>
      <c r="CB242" s="31"/>
      <c r="CC242" s="31"/>
      <c r="CD242" s="31"/>
      <c r="CE242" s="49"/>
      <c r="CF242" s="49"/>
      <c r="CG242" s="30"/>
      <c r="CH242" s="30"/>
      <c r="CI242" s="30"/>
      <c r="CJ242" s="30"/>
    </row>
    <row r="243" spans="1:88" x14ac:dyDescent="0.25">
      <c r="A243" s="35">
        <v>44501</v>
      </c>
      <c r="B243" s="36">
        <v>112301</v>
      </c>
      <c r="C243" s="46">
        <v>181848</v>
      </c>
      <c r="D243" s="46">
        <v>170893</v>
      </c>
      <c r="E243" s="37">
        <f t="shared" si="0"/>
        <v>1.619291012546638</v>
      </c>
      <c r="F243" s="37">
        <f t="shared" si="1"/>
        <v>1.5217406790678623</v>
      </c>
      <c r="G243" s="36">
        <v>761279</v>
      </c>
      <c r="H243" s="46">
        <v>717234</v>
      </c>
      <c r="I243" s="46">
        <v>633066</v>
      </c>
      <c r="J243" s="38">
        <f t="shared" si="2"/>
        <v>0.94214341916695454</v>
      </c>
      <c r="K243" s="38">
        <f t="shared" si="3"/>
        <v>0.83158211378482794</v>
      </c>
      <c r="L243" s="36">
        <v>1976757</v>
      </c>
      <c r="M243" s="43">
        <f t="shared" si="15"/>
        <v>9998346</v>
      </c>
      <c r="N243" s="43">
        <f t="shared" si="16"/>
        <v>7594446</v>
      </c>
      <c r="O243" s="37">
        <f t="shared" si="4"/>
        <v>5.0579540125569302</v>
      </c>
      <c r="P243" s="37">
        <f t="shared" si="5"/>
        <v>3.8418713073989368</v>
      </c>
      <c r="Q243" s="36">
        <v>8941211</v>
      </c>
      <c r="R243" s="48">
        <v>10897428</v>
      </c>
      <c r="S243" s="48">
        <v>8398405</v>
      </c>
      <c r="T243" s="37">
        <f t="shared" si="8"/>
        <v>1.2187865827123419</v>
      </c>
      <c r="U243" s="37">
        <f t="shared" si="9"/>
        <v>0.93929166865651648</v>
      </c>
      <c r="V243" s="36">
        <f t="shared" si="42"/>
        <v>2304</v>
      </c>
      <c r="W243" s="36">
        <f t="shared" si="40"/>
        <v>6095</v>
      </c>
      <c r="X243" s="36">
        <f t="shared" si="27"/>
        <v>7179811</v>
      </c>
      <c r="Y243" s="36">
        <f t="shared" si="41"/>
        <v>9295810</v>
      </c>
      <c r="Z243" s="36">
        <f t="shared" si="41"/>
        <v>7018713</v>
      </c>
      <c r="AA243" s="37">
        <f t="shared" si="19"/>
        <v>1.2947151394375145</v>
      </c>
      <c r="AB243" s="37">
        <f t="shared" si="20"/>
        <v>0.97756236201760738</v>
      </c>
      <c r="AC243" s="36">
        <v>1000121</v>
      </c>
      <c r="AD243" s="48">
        <v>884384</v>
      </c>
      <c r="AE243" s="48">
        <v>746626</v>
      </c>
      <c r="AF243" s="37">
        <f t="shared" si="22"/>
        <v>0.88427700248269958</v>
      </c>
      <c r="AG243" s="37">
        <f t="shared" si="23"/>
        <v>0.74653566918402869</v>
      </c>
      <c r="AH243" s="51"/>
      <c r="AI243" s="51"/>
      <c r="AJ243" s="51"/>
      <c r="AK243" s="52"/>
      <c r="AL243" s="52"/>
      <c r="AM243" s="51">
        <v>7250119</v>
      </c>
      <c r="AN243" s="36">
        <f t="shared" si="30"/>
        <v>3647309</v>
      </c>
      <c r="AO243" s="37">
        <f t="shared" si="31"/>
        <v>0.66530551979788255</v>
      </c>
      <c r="AP243" s="37">
        <f t="shared" si="32"/>
        <v>0.33469448020211745</v>
      </c>
      <c r="AQ243" s="51">
        <v>5837992</v>
      </c>
      <c r="AR243" s="36">
        <f t="shared" si="33"/>
        <v>2560413</v>
      </c>
      <c r="AS243" s="37">
        <f t="shared" si="34"/>
        <v>0.69513103976290735</v>
      </c>
      <c r="AT243" s="37">
        <f t="shared" si="35"/>
        <v>0.30486896023709265</v>
      </c>
      <c r="AU243" s="38">
        <f t="shared" si="36"/>
        <v>0.8108654409341195</v>
      </c>
      <c r="AV243" s="38">
        <f t="shared" si="37"/>
        <v>0.65293079427384049</v>
      </c>
      <c r="AW243" s="30"/>
      <c r="AX243" s="33"/>
      <c r="AY243" s="33"/>
      <c r="AZ243" s="31"/>
      <c r="BA243" s="31"/>
      <c r="BB243" s="33"/>
      <c r="BC243" s="33"/>
      <c r="BD243" s="33"/>
      <c r="BE243" s="31"/>
      <c r="BF243" s="31"/>
      <c r="BG243" s="30"/>
      <c r="BH243" s="33"/>
      <c r="BI243" s="33"/>
      <c r="BJ243" s="31"/>
      <c r="BK243" s="31"/>
      <c r="BL243" s="30"/>
      <c r="BM243" s="32"/>
      <c r="BN243" s="32"/>
      <c r="BO243" s="31"/>
      <c r="BP243" s="31"/>
      <c r="BQ243" s="30"/>
      <c r="BR243" s="30"/>
      <c r="BS243" s="30"/>
      <c r="BT243" s="30"/>
      <c r="BU243" s="30"/>
      <c r="BV243" s="31"/>
      <c r="BW243" s="31"/>
      <c r="BX243" s="30"/>
      <c r="BY243" s="49"/>
      <c r="BZ243" s="50"/>
      <c r="CA243" s="31"/>
      <c r="CB243" s="31"/>
      <c r="CC243" s="31"/>
      <c r="CD243" s="31"/>
      <c r="CE243" s="49"/>
      <c r="CF243" s="49"/>
      <c r="CG243" s="30"/>
      <c r="CH243" s="30"/>
      <c r="CI243" s="30"/>
      <c r="CJ243" s="30"/>
    </row>
    <row r="244" spans="1:88" x14ac:dyDescent="0.25">
      <c r="A244" s="35">
        <v>44502</v>
      </c>
      <c r="B244" s="36">
        <v>112301</v>
      </c>
      <c r="C244" s="46">
        <v>181871</v>
      </c>
      <c r="D244" s="46">
        <v>170972</v>
      </c>
      <c r="E244" s="37">
        <f t="shared" si="0"/>
        <v>1.6194958192714224</v>
      </c>
      <c r="F244" s="37">
        <f t="shared" si="1"/>
        <v>1.5224441456442952</v>
      </c>
      <c r="G244" s="36">
        <v>761279</v>
      </c>
      <c r="H244" s="46">
        <v>717740</v>
      </c>
      <c r="I244" s="46">
        <v>634050</v>
      </c>
      <c r="J244" s="38">
        <f t="shared" si="2"/>
        <v>0.94280809006947519</v>
      </c>
      <c r="K244" s="38">
        <f t="shared" si="3"/>
        <v>0.83287467538182458</v>
      </c>
      <c r="L244" s="36">
        <v>1976757</v>
      </c>
      <c r="M244" s="43">
        <f t="shared" si="15"/>
        <v>10007863</v>
      </c>
      <c r="N244" s="43">
        <f t="shared" si="16"/>
        <v>7617141</v>
      </c>
      <c r="O244" s="37">
        <f t="shared" si="4"/>
        <v>5.0627684637009001</v>
      </c>
      <c r="P244" s="37">
        <f t="shared" si="5"/>
        <v>3.8533522329755252</v>
      </c>
      <c r="Q244" s="36">
        <v>8941211</v>
      </c>
      <c r="R244" s="48">
        <v>10907474</v>
      </c>
      <c r="S244" s="48">
        <v>8422163</v>
      </c>
      <c r="T244" s="37">
        <f t="shared" si="8"/>
        <v>1.2199101441627986</v>
      </c>
      <c r="U244" s="37">
        <f t="shared" si="9"/>
        <v>0.94194880313192475</v>
      </c>
      <c r="V244" s="36">
        <f t="shared" si="42"/>
        <v>10046</v>
      </c>
      <c r="W244" s="36">
        <f t="shared" si="40"/>
        <v>23758</v>
      </c>
      <c r="X244" s="36">
        <f t="shared" si="27"/>
        <v>7179811</v>
      </c>
      <c r="Y244" s="36">
        <f t="shared" si="41"/>
        <v>9305350</v>
      </c>
      <c r="Z244" s="36">
        <f t="shared" si="41"/>
        <v>7041487</v>
      </c>
      <c r="AA244" s="37">
        <f t="shared" si="19"/>
        <v>1.2960438652215218</v>
      </c>
      <c r="AB244" s="37">
        <f t="shared" si="20"/>
        <v>0.98073431180848636</v>
      </c>
      <c r="AC244" s="36">
        <v>1000121</v>
      </c>
      <c r="AD244" s="48">
        <v>884384</v>
      </c>
      <c r="AE244" s="48">
        <v>746626</v>
      </c>
      <c r="AF244" s="37">
        <f t="shared" si="22"/>
        <v>0.88427700248269958</v>
      </c>
      <c r="AG244" s="37">
        <f t="shared" si="23"/>
        <v>0.74653566918402869</v>
      </c>
      <c r="AH244" s="51"/>
      <c r="AI244" s="51"/>
      <c r="AJ244" s="51"/>
      <c r="AK244" s="52"/>
      <c r="AL244" s="52"/>
      <c r="AM244" s="51">
        <v>7258855</v>
      </c>
      <c r="AN244" s="36">
        <f t="shared" si="30"/>
        <v>3648619</v>
      </c>
      <c r="AO244" s="37">
        <f t="shared" si="31"/>
        <v>0.66549367892144418</v>
      </c>
      <c r="AP244" s="37">
        <f t="shared" si="32"/>
        <v>0.33450632107855582</v>
      </c>
      <c r="AQ244" s="51">
        <v>5859016</v>
      </c>
      <c r="AR244" s="36">
        <f t="shared" si="33"/>
        <v>2563147</v>
      </c>
      <c r="AS244" s="37">
        <f t="shared" si="34"/>
        <v>0.69566642203433959</v>
      </c>
      <c r="AT244" s="37">
        <f t="shared" si="35"/>
        <v>0.30433357796566041</v>
      </c>
      <c r="AU244" s="38">
        <f t="shared" si="36"/>
        <v>0.81184248979249007</v>
      </c>
      <c r="AV244" s="38">
        <f t="shared" si="37"/>
        <v>0.65528215361431463</v>
      </c>
      <c r="AW244" s="30"/>
      <c r="AX244" s="33"/>
      <c r="AY244" s="33"/>
      <c r="AZ244" s="31"/>
      <c r="BA244" s="31"/>
      <c r="BB244" s="33"/>
      <c r="BC244" s="33"/>
      <c r="BD244" s="33"/>
      <c r="BE244" s="31"/>
      <c r="BF244" s="31"/>
      <c r="BG244" s="30"/>
      <c r="BH244" s="33"/>
      <c r="BI244" s="33"/>
      <c r="BJ244" s="31"/>
      <c r="BK244" s="31"/>
      <c r="BL244" s="30"/>
      <c r="BM244" s="32"/>
      <c r="BN244" s="32"/>
      <c r="BO244" s="31"/>
      <c r="BP244" s="31"/>
      <c r="BQ244" s="30"/>
      <c r="BR244" s="30"/>
      <c r="BS244" s="30"/>
      <c r="BT244" s="30"/>
      <c r="BU244" s="30"/>
      <c r="BV244" s="31"/>
      <c r="BW244" s="31"/>
      <c r="BX244" s="30"/>
      <c r="BY244" s="49"/>
      <c r="BZ244" s="50"/>
      <c r="CA244" s="31"/>
      <c r="CB244" s="31"/>
      <c r="CC244" s="31"/>
      <c r="CD244" s="31"/>
      <c r="CE244" s="49"/>
      <c r="CF244" s="49"/>
      <c r="CG244" s="30"/>
      <c r="CH244" s="30"/>
      <c r="CI244" s="30"/>
      <c r="CJ244" s="30"/>
    </row>
    <row r="245" spans="1:88" x14ac:dyDescent="0.25">
      <c r="A245" s="35">
        <v>44503</v>
      </c>
      <c r="B245" s="36">
        <v>112301</v>
      </c>
      <c r="C245" s="46">
        <v>181901</v>
      </c>
      <c r="D245" s="46">
        <v>171126</v>
      </c>
      <c r="E245" s="37">
        <f t="shared" si="0"/>
        <v>1.6197629584776627</v>
      </c>
      <c r="F245" s="37">
        <f t="shared" si="1"/>
        <v>1.5238154602363292</v>
      </c>
      <c r="G245" s="36">
        <v>761279</v>
      </c>
      <c r="H245" s="46">
        <v>718495</v>
      </c>
      <c r="I245" s="46">
        <v>635292</v>
      </c>
      <c r="J245" s="38">
        <f t="shared" si="2"/>
        <v>0.9437998421078212</v>
      </c>
      <c r="K245" s="38">
        <f t="shared" si="3"/>
        <v>0.8345061403243752</v>
      </c>
      <c r="L245" s="36">
        <v>1976757</v>
      </c>
      <c r="M245" s="43">
        <f t="shared" si="15"/>
        <v>10018885</v>
      </c>
      <c r="N245" s="43">
        <f t="shared" si="16"/>
        <v>7647314</v>
      </c>
      <c r="O245" s="37">
        <f t="shared" si="4"/>
        <v>5.0683442628507196</v>
      </c>
      <c r="P245" s="37">
        <f t="shared" si="5"/>
        <v>3.8686161222649016</v>
      </c>
      <c r="Q245" s="36">
        <v>8941211</v>
      </c>
      <c r="R245" s="48">
        <v>10919281</v>
      </c>
      <c r="S245" s="48">
        <v>8453732</v>
      </c>
      <c r="T245" s="37">
        <f t="shared" si="8"/>
        <v>1.2212306588000217</v>
      </c>
      <c r="U245" s="37">
        <f t="shared" si="9"/>
        <v>0.94547953291785647</v>
      </c>
      <c r="V245" s="36">
        <f t="shared" si="42"/>
        <v>11807</v>
      </c>
      <c r="W245" s="36">
        <f t="shared" si="40"/>
        <v>31569</v>
      </c>
      <c r="X245" s="36">
        <f t="shared" si="27"/>
        <v>7179811</v>
      </c>
      <c r="Y245" s="36">
        <f t="shared" si="41"/>
        <v>9316402</v>
      </c>
      <c r="Z245" s="36">
        <f t="shared" si="41"/>
        <v>7071814</v>
      </c>
      <c r="AA245" s="37">
        <f t="shared" si="19"/>
        <v>1.2975831815071455</v>
      </c>
      <c r="AB245" s="37">
        <f t="shared" si="20"/>
        <v>0.98495823915142056</v>
      </c>
      <c r="AC245" s="36">
        <v>1000121</v>
      </c>
      <c r="AD245" s="48">
        <v>884384</v>
      </c>
      <c r="AE245" s="48">
        <v>746626</v>
      </c>
      <c r="AF245" s="37">
        <f t="shared" si="22"/>
        <v>0.88427700248269958</v>
      </c>
      <c r="AG245" s="37">
        <f t="shared" si="23"/>
        <v>0.74653566918402869</v>
      </c>
      <c r="AH245" s="51"/>
      <c r="AI245" s="51"/>
      <c r="AJ245" s="51"/>
      <c r="AK245" s="52"/>
      <c r="AL245" s="52"/>
      <c r="AM245" s="51">
        <v>7268462</v>
      </c>
      <c r="AN245" s="36">
        <f t="shared" si="30"/>
        <v>3650819</v>
      </c>
      <c r="AO245" s="37">
        <f t="shared" si="31"/>
        <v>0.66565390157099169</v>
      </c>
      <c r="AP245" s="37">
        <f t="shared" si="32"/>
        <v>0.33434609842900831</v>
      </c>
      <c r="AQ245" s="51">
        <v>5881280</v>
      </c>
      <c r="AR245" s="36">
        <f t="shared" si="33"/>
        <v>2572452</v>
      </c>
      <c r="AS245" s="37">
        <f t="shared" si="34"/>
        <v>0.69570220584234277</v>
      </c>
      <c r="AT245" s="37">
        <f t="shared" si="35"/>
        <v>0.30429779415765723</v>
      </c>
      <c r="AU245" s="38">
        <f t="shared" si="36"/>
        <v>0.81291695274834697</v>
      </c>
      <c r="AV245" s="38">
        <f t="shared" si="37"/>
        <v>0.65777219662974062</v>
      </c>
      <c r="AW245" s="30"/>
      <c r="AX245" s="33"/>
      <c r="AY245" s="33"/>
      <c r="AZ245" s="31"/>
      <c r="BA245" s="31"/>
      <c r="BB245" s="33"/>
      <c r="BC245" s="33"/>
      <c r="BD245" s="33"/>
      <c r="BE245" s="31"/>
      <c r="BF245" s="31"/>
      <c r="BG245" s="30"/>
      <c r="BH245" s="33"/>
      <c r="BI245" s="33"/>
      <c r="BJ245" s="31"/>
      <c r="BK245" s="31"/>
      <c r="BL245" s="30"/>
      <c r="BM245" s="32"/>
      <c r="BN245" s="32"/>
      <c r="BO245" s="31"/>
      <c r="BP245" s="31"/>
      <c r="BQ245" s="30"/>
      <c r="BR245" s="30"/>
      <c r="BS245" s="30"/>
      <c r="BT245" s="30"/>
      <c r="BU245" s="30"/>
      <c r="BV245" s="31"/>
      <c r="BW245" s="31"/>
      <c r="BX245" s="30"/>
      <c r="BY245" s="49"/>
      <c r="BZ245" s="50"/>
      <c r="CA245" s="31"/>
      <c r="CB245" s="31"/>
      <c r="CC245" s="31"/>
      <c r="CD245" s="31"/>
      <c r="CE245" s="49"/>
      <c r="CF245" s="49"/>
      <c r="CG245" s="30"/>
      <c r="CH245" s="30"/>
      <c r="CI245" s="30"/>
      <c r="CJ245" s="30"/>
    </row>
    <row r="246" spans="1:88" x14ac:dyDescent="0.25">
      <c r="A246" s="35">
        <v>44504</v>
      </c>
      <c r="B246" s="36">
        <v>112301</v>
      </c>
      <c r="C246" s="46">
        <v>181944</v>
      </c>
      <c r="D246" s="46">
        <v>171324</v>
      </c>
      <c r="E246" s="37">
        <f t="shared" si="0"/>
        <v>1.6201458580066073</v>
      </c>
      <c r="F246" s="37">
        <f t="shared" si="1"/>
        <v>1.5255785789975156</v>
      </c>
      <c r="G246" s="36">
        <v>761279</v>
      </c>
      <c r="H246" s="46">
        <v>719139</v>
      </c>
      <c r="I246" s="46">
        <v>636456</v>
      </c>
      <c r="J246" s="38">
        <f t="shared" si="2"/>
        <v>0.94464578689284739</v>
      </c>
      <c r="K246" s="38">
        <f t="shared" si="3"/>
        <v>0.83603514611594432</v>
      </c>
      <c r="L246" s="36">
        <v>1976757</v>
      </c>
      <c r="M246" s="43">
        <f t="shared" si="15"/>
        <v>10029747</v>
      </c>
      <c r="N246" s="43">
        <f t="shared" si="16"/>
        <v>7674589</v>
      </c>
      <c r="O246" s="37">
        <f t="shared" si="4"/>
        <v>5.0738391213487546</v>
      </c>
      <c r="P246" s="37">
        <f t="shared" si="5"/>
        <v>3.8824139739988275</v>
      </c>
      <c r="Q246" s="36">
        <v>8941211</v>
      </c>
      <c r="R246" s="48">
        <v>10930830</v>
      </c>
      <c r="S246" s="48">
        <v>8482369</v>
      </c>
      <c r="T246" s="37">
        <f t="shared" si="8"/>
        <v>1.2225223182855209</v>
      </c>
      <c r="U246" s="37">
        <f t="shared" si="9"/>
        <v>0.94868234291753095</v>
      </c>
      <c r="V246" s="36">
        <f t="shared" si="42"/>
        <v>11549</v>
      </c>
      <c r="W246" s="36">
        <f t="shared" si="40"/>
        <v>28637</v>
      </c>
      <c r="X246" s="36">
        <f t="shared" si="27"/>
        <v>7179811</v>
      </c>
      <c r="Y246" s="36">
        <f t="shared" si="41"/>
        <v>9327307</v>
      </c>
      <c r="Z246" s="36">
        <f t="shared" si="41"/>
        <v>7099287</v>
      </c>
      <c r="AA246" s="37">
        <f t="shared" si="19"/>
        <v>1.2991020237162232</v>
      </c>
      <c r="AB246" s="37">
        <f t="shared" si="20"/>
        <v>0.98878466299461087</v>
      </c>
      <c r="AC246" s="36">
        <v>1000121</v>
      </c>
      <c r="AD246" s="48">
        <v>884384</v>
      </c>
      <c r="AE246" s="48">
        <v>746626</v>
      </c>
      <c r="AF246" s="37">
        <f t="shared" si="22"/>
        <v>0.88427700248269958</v>
      </c>
      <c r="AG246" s="37">
        <f t="shared" si="23"/>
        <v>0.74653566918402869</v>
      </c>
      <c r="AH246" s="51"/>
      <c r="AI246" s="51"/>
      <c r="AJ246" s="51"/>
      <c r="AK246" s="52"/>
      <c r="AL246" s="52"/>
      <c r="AM246" s="51">
        <v>7277793</v>
      </c>
      <c r="AN246" s="36">
        <f t="shared" si="30"/>
        <v>3653037</v>
      </c>
      <c r="AO246" s="37">
        <f t="shared" si="31"/>
        <v>0.66580424359357893</v>
      </c>
      <c r="AP246" s="37">
        <f t="shared" si="32"/>
        <v>0.33419575640642107</v>
      </c>
      <c r="AQ246" s="51">
        <v>5902839</v>
      </c>
      <c r="AR246" s="36">
        <f t="shared" si="33"/>
        <v>2579530</v>
      </c>
      <c r="AS246" s="37">
        <f t="shared" si="34"/>
        <v>0.69589509723050247</v>
      </c>
      <c r="AT246" s="37">
        <f t="shared" si="35"/>
        <v>0.30410490276949753</v>
      </c>
      <c r="AU246" s="38">
        <f t="shared" si="36"/>
        <v>0.81396054740235968</v>
      </c>
      <c r="AV246" s="38">
        <f t="shared" si="37"/>
        <v>0.66018339126545611</v>
      </c>
      <c r="AW246" s="30"/>
      <c r="AX246" s="33"/>
      <c r="AY246" s="33"/>
      <c r="AZ246" s="31"/>
      <c r="BA246" s="31"/>
      <c r="BB246" s="33"/>
      <c r="BC246" s="33"/>
      <c r="BD246" s="33"/>
      <c r="BE246" s="31"/>
      <c r="BF246" s="31"/>
      <c r="BG246" s="30"/>
      <c r="BH246" s="33"/>
      <c r="BI246" s="33"/>
      <c r="BJ246" s="31"/>
      <c r="BK246" s="31"/>
      <c r="BL246" s="30"/>
      <c r="BM246" s="32"/>
      <c r="BN246" s="32"/>
      <c r="BO246" s="31"/>
      <c r="BP246" s="31"/>
      <c r="BQ246" s="30"/>
      <c r="BR246" s="30"/>
      <c r="BS246" s="30"/>
      <c r="BT246" s="30"/>
      <c r="BU246" s="30"/>
      <c r="BV246" s="31"/>
      <c r="BW246" s="31"/>
      <c r="BX246" s="30"/>
      <c r="BY246" s="49"/>
      <c r="BZ246" s="50"/>
      <c r="CA246" s="31"/>
      <c r="CB246" s="31"/>
      <c r="CC246" s="31"/>
      <c r="CD246" s="31"/>
      <c r="CE246" s="49"/>
      <c r="CF246" s="49"/>
      <c r="CG246" s="30"/>
      <c r="CH246" s="30"/>
      <c r="CI246" s="30"/>
      <c r="CJ246" s="30"/>
    </row>
    <row r="247" spans="1:88" x14ac:dyDescent="0.25">
      <c r="A247" s="35">
        <v>44505</v>
      </c>
      <c r="B247" s="36">
        <v>112301</v>
      </c>
      <c r="C247" s="46">
        <v>181983</v>
      </c>
      <c r="D247" s="46">
        <v>171506</v>
      </c>
      <c r="E247" s="37">
        <f t="shared" si="0"/>
        <v>1.6204931389747197</v>
      </c>
      <c r="F247" s="37">
        <f t="shared" si="1"/>
        <v>1.527199223515374</v>
      </c>
      <c r="G247" s="36">
        <v>761279</v>
      </c>
      <c r="H247" s="46">
        <v>719837</v>
      </c>
      <c r="I247" s="46">
        <v>637599</v>
      </c>
      <c r="J247" s="38">
        <f t="shared" si="2"/>
        <v>0.94556266493624541</v>
      </c>
      <c r="K247" s="38">
        <f t="shared" si="3"/>
        <v>0.83753656675148003</v>
      </c>
      <c r="L247" s="36">
        <v>1976757</v>
      </c>
      <c r="M247" s="43">
        <f t="shared" si="15"/>
        <v>10039809</v>
      </c>
      <c r="N247" s="43">
        <f t="shared" si="16"/>
        <v>7703458</v>
      </c>
      <c r="O247" s="37">
        <f t="shared" si="4"/>
        <v>5.078929276587866</v>
      </c>
      <c r="P247" s="37">
        <f t="shared" si="5"/>
        <v>3.8970181969761586</v>
      </c>
      <c r="Q247" s="36">
        <v>8941211</v>
      </c>
      <c r="R247" s="48">
        <v>10941629</v>
      </c>
      <c r="S247" s="48">
        <v>8512563</v>
      </c>
      <c r="T247" s="37">
        <f t="shared" si="8"/>
        <v>1.2237300965160089</v>
      </c>
      <c r="U247" s="37">
        <f t="shared" si="9"/>
        <v>0.95205929040260873</v>
      </c>
      <c r="V247" s="36">
        <f t="shared" si="42"/>
        <v>10799</v>
      </c>
      <c r="W247" s="36">
        <f t="shared" si="40"/>
        <v>30194</v>
      </c>
      <c r="X247" s="36">
        <f t="shared" si="27"/>
        <v>7179811</v>
      </c>
      <c r="Y247" s="36">
        <f t="shared" si="41"/>
        <v>9334630</v>
      </c>
      <c r="Z247" s="36">
        <f t="shared" si="41"/>
        <v>7115893</v>
      </c>
      <c r="AA247" s="37">
        <f t="shared" si="19"/>
        <v>1.3001219669988529</v>
      </c>
      <c r="AB247" s="37">
        <f t="shared" si="20"/>
        <v>0.99109753724715033</v>
      </c>
      <c r="AC247" s="36">
        <v>1000121</v>
      </c>
      <c r="AD247" s="48">
        <v>887162</v>
      </c>
      <c r="AE247" s="48">
        <v>759071</v>
      </c>
      <c r="AF247" s="37">
        <f t="shared" si="22"/>
        <v>0.88705466638536734</v>
      </c>
      <c r="AG247" s="37">
        <f t="shared" si="23"/>
        <v>0.75897916352121397</v>
      </c>
      <c r="AH247" s="51"/>
      <c r="AI247" s="51"/>
      <c r="AJ247" s="51"/>
      <c r="AK247" s="52"/>
      <c r="AL247" s="52"/>
      <c r="AM247" s="51">
        <v>7292810</v>
      </c>
      <c r="AN247" s="36">
        <f t="shared" si="30"/>
        <v>3648819</v>
      </c>
      <c r="AO247" s="37">
        <f t="shared" si="31"/>
        <v>0.66651958314433801</v>
      </c>
      <c r="AP247" s="37">
        <f t="shared" si="32"/>
        <v>0.33348041685566199</v>
      </c>
      <c r="AQ247" s="51">
        <v>5932364</v>
      </c>
      <c r="AR247" s="36">
        <f t="shared" si="33"/>
        <v>2580199</v>
      </c>
      <c r="AS247" s="37">
        <f t="shared" si="34"/>
        <v>0.69689516541610319</v>
      </c>
      <c r="AT247" s="37">
        <f t="shared" si="35"/>
        <v>0.30310483458389681</v>
      </c>
      <c r="AU247" s="38">
        <f t="shared" si="36"/>
        <v>0.81564007381103076</v>
      </c>
      <c r="AV247" s="38">
        <f t="shared" si="37"/>
        <v>0.66348551667106392</v>
      </c>
      <c r="AW247" s="30"/>
      <c r="AX247" s="33"/>
      <c r="AY247" s="33"/>
      <c r="AZ247" s="31"/>
      <c r="BA247" s="31"/>
      <c r="BB247" s="33"/>
      <c r="BC247" s="33"/>
      <c r="BD247" s="33"/>
      <c r="BE247" s="31"/>
      <c r="BF247" s="31"/>
      <c r="BG247" s="30"/>
      <c r="BH247" s="33"/>
      <c r="BI247" s="33"/>
      <c r="BJ247" s="31"/>
      <c r="BK247" s="31"/>
      <c r="BL247" s="30"/>
      <c r="BM247" s="32"/>
      <c r="BN247" s="32"/>
      <c r="BO247" s="31"/>
      <c r="BP247" s="31"/>
      <c r="BQ247" s="30"/>
      <c r="BR247" s="30"/>
      <c r="BS247" s="30"/>
      <c r="BT247" s="30"/>
      <c r="BU247" s="30"/>
      <c r="BV247" s="31"/>
      <c r="BW247" s="31"/>
      <c r="BX247" s="30"/>
      <c r="BY247" s="49"/>
      <c r="BZ247" s="50"/>
      <c r="CA247" s="31"/>
      <c r="CB247" s="31"/>
      <c r="CC247" s="31"/>
      <c r="CD247" s="31"/>
      <c r="CE247" s="49"/>
      <c r="CF247" s="49"/>
      <c r="CG247" s="30"/>
      <c r="CH247" s="30"/>
      <c r="CI247" s="30"/>
      <c r="CJ247" s="30"/>
    </row>
    <row r="248" spans="1:88" x14ac:dyDescent="0.25">
      <c r="A248" s="35">
        <v>44506</v>
      </c>
      <c r="B248" s="36">
        <v>112301</v>
      </c>
      <c r="C248" s="46">
        <v>182016</v>
      </c>
      <c r="D248" s="46">
        <v>171638</v>
      </c>
      <c r="E248" s="37">
        <f t="shared" si="0"/>
        <v>1.6207869921015841</v>
      </c>
      <c r="F248" s="37">
        <f t="shared" si="1"/>
        <v>1.5283746360228314</v>
      </c>
      <c r="G248" s="36">
        <v>761279</v>
      </c>
      <c r="H248" s="46">
        <v>720296</v>
      </c>
      <c r="I248" s="46">
        <v>638600</v>
      </c>
      <c r="J248" s="38">
        <f t="shared" si="2"/>
        <v>0.94616559763240549</v>
      </c>
      <c r="K248" s="38">
        <f t="shared" si="3"/>
        <v>0.83885145918907522</v>
      </c>
      <c r="L248" s="36">
        <v>1976757</v>
      </c>
      <c r="M248" s="43">
        <f t="shared" si="15"/>
        <v>10048232</v>
      </c>
      <c r="N248" s="43">
        <f t="shared" si="16"/>
        <v>7729904</v>
      </c>
      <c r="O248" s="37">
        <f t="shared" si="4"/>
        <v>5.0831902960252577</v>
      </c>
      <c r="P248" s="37">
        <f t="shared" si="5"/>
        <v>3.9103966749580246</v>
      </c>
      <c r="Q248" s="36">
        <v>8941211</v>
      </c>
      <c r="R248" s="48">
        <v>10950544</v>
      </c>
      <c r="S248" s="48">
        <v>8540142</v>
      </c>
      <c r="T248" s="37">
        <f t="shared" si="8"/>
        <v>1.2247271650339087</v>
      </c>
      <c r="U248" s="37">
        <f t="shared" si="9"/>
        <v>0.95514377191188082</v>
      </c>
      <c r="V248" s="36">
        <f t="shared" si="42"/>
        <v>8915</v>
      </c>
      <c r="W248" s="36">
        <f t="shared" si="40"/>
        <v>27579</v>
      </c>
      <c r="X248" s="36">
        <f t="shared" si="27"/>
        <v>7179811</v>
      </c>
      <c r="Y248" s="36">
        <f t="shared" ref="Y248:Z263" si="43">R248-H248-AD248</f>
        <v>9342642</v>
      </c>
      <c r="Z248" s="36">
        <f t="shared" si="43"/>
        <v>7141029</v>
      </c>
      <c r="AA248" s="37">
        <f t="shared" si="19"/>
        <v>1.3012378738103274</v>
      </c>
      <c r="AB248" s="37">
        <f t="shared" si="20"/>
        <v>0.9945984650570886</v>
      </c>
      <c r="AC248" s="36">
        <v>1000121</v>
      </c>
      <c r="AD248" s="48">
        <v>887606</v>
      </c>
      <c r="AE248" s="48">
        <v>760513</v>
      </c>
      <c r="AF248" s="37">
        <f t="shared" si="22"/>
        <v>0.88749861266786723</v>
      </c>
      <c r="AG248" s="37">
        <f t="shared" si="23"/>
        <v>0.76042098906032374</v>
      </c>
      <c r="AH248" s="51"/>
      <c r="AI248" s="51"/>
      <c r="AJ248" s="51"/>
      <c r="AK248" s="52"/>
      <c r="AL248" s="52"/>
      <c r="AM248" s="51">
        <v>7299998</v>
      </c>
      <c r="AN248" s="36">
        <f t="shared" si="30"/>
        <v>3650546</v>
      </c>
      <c r="AO248" s="37">
        <f t="shared" si="31"/>
        <v>0.6666333654291513</v>
      </c>
      <c r="AP248" s="37">
        <f t="shared" si="32"/>
        <v>0.3333666345708487</v>
      </c>
      <c r="AQ248" s="51">
        <v>5952184</v>
      </c>
      <c r="AR248" s="36">
        <f t="shared" si="33"/>
        <v>2587958</v>
      </c>
      <c r="AS248" s="37">
        <f t="shared" si="34"/>
        <v>0.69696546029328321</v>
      </c>
      <c r="AT248" s="37">
        <f t="shared" si="35"/>
        <v>0.30303453970671679</v>
      </c>
      <c r="AU248" s="38">
        <f t="shared" si="36"/>
        <v>0.81644399175905813</v>
      </c>
      <c r="AV248" s="38">
        <f t="shared" si="37"/>
        <v>0.66570221863682666</v>
      </c>
      <c r="AW248" s="30"/>
      <c r="AX248" s="33"/>
      <c r="AY248" s="33"/>
      <c r="AZ248" s="31"/>
      <c r="BA248" s="31"/>
      <c r="BB248" s="33"/>
      <c r="BC248" s="33"/>
      <c r="BD248" s="33"/>
      <c r="BE248" s="31"/>
      <c r="BF248" s="31"/>
      <c r="BG248" s="30"/>
      <c r="BH248" s="33"/>
      <c r="BI248" s="33"/>
      <c r="BJ248" s="31"/>
      <c r="BK248" s="31"/>
      <c r="BL248" s="30"/>
      <c r="BM248" s="32"/>
      <c r="BN248" s="32"/>
      <c r="BO248" s="31"/>
      <c r="BP248" s="31"/>
      <c r="BQ248" s="30"/>
      <c r="BR248" s="30"/>
      <c r="BS248" s="30"/>
      <c r="BT248" s="30"/>
      <c r="BU248" s="30"/>
      <c r="BV248" s="31"/>
      <c r="BW248" s="31"/>
      <c r="BX248" s="30"/>
      <c r="BY248" s="49"/>
      <c r="BZ248" s="50"/>
      <c r="CA248" s="31"/>
      <c r="CB248" s="31"/>
      <c r="CC248" s="31"/>
      <c r="CD248" s="31"/>
      <c r="CE248" s="49"/>
      <c r="CF248" s="49"/>
      <c r="CG248" s="30"/>
      <c r="CH248" s="30"/>
      <c r="CI248" s="30"/>
      <c r="CJ248" s="30"/>
    </row>
    <row r="249" spans="1:88" x14ac:dyDescent="0.25">
      <c r="A249" s="35">
        <v>44507</v>
      </c>
      <c r="B249" s="36">
        <v>112301</v>
      </c>
      <c r="C249" s="46">
        <v>182056</v>
      </c>
      <c r="D249" s="46">
        <v>171759</v>
      </c>
      <c r="E249" s="37">
        <f t="shared" si="0"/>
        <v>1.6211431777099046</v>
      </c>
      <c r="F249" s="37">
        <f t="shared" si="1"/>
        <v>1.529452097488001</v>
      </c>
      <c r="G249" s="36">
        <v>761279</v>
      </c>
      <c r="H249" s="46">
        <v>720539</v>
      </c>
      <c r="I249" s="46">
        <v>638897</v>
      </c>
      <c r="J249" s="38">
        <f t="shared" si="2"/>
        <v>0.94648479729507839</v>
      </c>
      <c r="K249" s="38">
        <f t="shared" si="3"/>
        <v>0.83924159211011995</v>
      </c>
      <c r="L249" s="36">
        <v>1976757</v>
      </c>
      <c r="M249" s="43">
        <f t="shared" si="15"/>
        <v>10052155</v>
      </c>
      <c r="N249" s="43">
        <f t="shared" si="16"/>
        <v>7738555</v>
      </c>
      <c r="O249" s="37">
        <f t="shared" si="4"/>
        <v>5.0851748596312039</v>
      </c>
      <c r="P249" s="37">
        <f t="shared" si="5"/>
        <v>3.9147730348242096</v>
      </c>
      <c r="Q249" s="36">
        <v>8941211</v>
      </c>
      <c r="R249" s="48">
        <v>10954750</v>
      </c>
      <c r="S249" s="48">
        <v>8549211</v>
      </c>
      <c r="T249" s="37">
        <f t="shared" si="8"/>
        <v>1.2251975711120116</v>
      </c>
      <c r="U249" s="37">
        <f t="shared" si="9"/>
        <v>0.95615806404747639</v>
      </c>
      <c r="V249" s="36">
        <f t="shared" si="42"/>
        <v>4206</v>
      </c>
      <c r="W249" s="36">
        <f t="shared" si="40"/>
        <v>9069</v>
      </c>
      <c r="X249" s="36">
        <f t="shared" si="27"/>
        <v>7179811</v>
      </c>
      <c r="Y249" s="36">
        <f t="shared" si="43"/>
        <v>9338737</v>
      </c>
      <c r="Z249" s="36">
        <f t="shared" si="43"/>
        <v>7144783</v>
      </c>
      <c r="AA249" s="37">
        <f t="shared" si="19"/>
        <v>1.300693987627251</v>
      </c>
      <c r="AB249" s="37">
        <f t="shared" si="20"/>
        <v>0.99512132004588982</v>
      </c>
      <c r="AC249" s="36">
        <v>1000121</v>
      </c>
      <c r="AD249" s="48">
        <v>895474</v>
      </c>
      <c r="AE249" s="48">
        <v>765531</v>
      </c>
      <c r="AF249" s="37">
        <f t="shared" si="22"/>
        <v>0.89536566075504864</v>
      </c>
      <c r="AG249" s="37">
        <f t="shared" si="23"/>
        <v>0.7654383819557834</v>
      </c>
      <c r="AH249" s="51"/>
      <c r="AI249" s="51"/>
      <c r="AJ249" s="51"/>
      <c r="AK249" s="52"/>
      <c r="AL249" s="52"/>
      <c r="AM249" s="51">
        <v>7306565</v>
      </c>
      <c r="AN249" s="36">
        <f t="shared" si="30"/>
        <v>3648185</v>
      </c>
      <c r="AO249" s="37">
        <f t="shared" si="31"/>
        <v>0.66697688217439921</v>
      </c>
      <c r="AP249" s="37">
        <f t="shared" si="32"/>
        <v>0.33302311782560079</v>
      </c>
      <c r="AQ249" s="51">
        <v>5965270</v>
      </c>
      <c r="AR249" s="36">
        <f t="shared" si="33"/>
        <v>2583941</v>
      </c>
      <c r="AS249" s="37">
        <f t="shared" si="34"/>
        <v>0.69775678714679046</v>
      </c>
      <c r="AT249" s="37">
        <f t="shared" si="35"/>
        <v>0.30224321285320954</v>
      </c>
      <c r="AU249" s="38">
        <f t="shared" si="36"/>
        <v>0.81717845602793626</v>
      </c>
      <c r="AV249" s="38">
        <f t="shared" si="37"/>
        <v>0.6671657787742622</v>
      </c>
      <c r="AW249" s="30"/>
      <c r="AX249" s="33"/>
      <c r="AY249" s="33"/>
      <c r="AZ249" s="31"/>
      <c r="BA249" s="31"/>
      <c r="BB249" s="33"/>
      <c r="BC249" s="33"/>
      <c r="BD249" s="33"/>
      <c r="BE249" s="31"/>
      <c r="BF249" s="31"/>
      <c r="BG249" s="30"/>
      <c r="BH249" s="33"/>
      <c r="BI249" s="33"/>
      <c r="BJ249" s="31"/>
      <c r="BK249" s="31"/>
      <c r="BL249" s="30"/>
      <c r="BM249" s="32"/>
      <c r="BN249" s="32"/>
      <c r="BO249" s="31"/>
      <c r="BP249" s="31"/>
      <c r="BQ249" s="30"/>
      <c r="BR249" s="30"/>
      <c r="BS249" s="30"/>
      <c r="BT249" s="30"/>
      <c r="BU249" s="30"/>
      <c r="BV249" s="31"/>
      <c r="BW249" s="31"/>
      <c r="BX249" s="30"/>
      <c r="BY249" s="49"/>
      <c r="BZ249" s="50"/>
      <c r="CA249" s="31"/>
      <c r="CB249" s="31"/>
      <c r="CC249" s="31"/>
      <c r="CD249" s="31"/>
      <c r="CE249" s="49"/>
      <c r="CF249" s="49"/>
      <c r="CG249" s="30"/>
      <c r="CH249" s="30"/>
      <c r="CI249" s="30"/>
      <c r="CJ249" s="30"/>
    </row>
    <row r="250" spans="1:88" x14ac:dyDescent="0.25">
      <c r="A250" s="35">
        <v>44508</v>
      </c>
      <c r="B250" s="36">
        <v>112301</v>
      </c>
      <c r="C250" s="46">
        <v>182056</v>
      </c>
      <c r="D250" s="46">
        <v>171772</v>
      </c>
      <c r="E250" s="37">
        <f t="shared" si="0"/>
        <v>1.6211431777099046</v>
      </c>
      <c r="F250" s="37">
        <f t="shared" si="1"/>
        <v>1.5295678578107053</v>
      </c>
      <c r="G250" s="36">
        <v>761279</v>
      </c>
      <c r="H250" s="46">
        <v>720639</v>
      </c>
      <c r="I250" s="46">
        <v>638995</v>
      </c>
      <c r="J250" s="38">
        <f t="shared" si="2"/>
        <v>0.9466161551809521</v>
      </c>
      <c r="K250" s="38">
        <f t="shared" si="3"/>
        <v>0.83937032283827606</v>
      </c>
      <c r="L250" s="36">
        <v>1976757</v>
      </c>
      <c r="M250" s="43">
        <f t="shared" si="15"/>
        <v>10053776</v>
      </c>
      <c r="N250" s="43">
        <f t="shared" si="16"/>
        <v>7742774</v>
      </c>
      <c r="O250" s="37">
        <f t="shared" si="4"/>
        <v>5.0859948896095979</v>
      </c>
      <c r="P250" s="37">
        <f t="shared" si="5"/>
        <v>3.9169073386359576</v>
      </c>
      <c r="Q250" s="36">
        <v>8941211</v>
      </c>
      <c r="R250" s="48">
        <v>10956471</v>
      </c>
      <c r="S250" s="48">
        <v>8553541</v>
      </c>
      <c r="T250" s="37">
        <f t="shared" si="8"/>
        <v>1.225390050631844</v>
      </c>
      <c r="U250" s="37">
        <f t="shared" si="9"/>
        <v>0.95664233849307434</v>
      </c>
      <c r="V250" s="36">
        <f t="shared" si="42"/>
        <v>1721</v>
      </c>
      <c r="W250" s="36">
        <f t="shared" si="40"/>
        <v>4330</v>
      </c>
      <c r="X250" s="36">
        <f t="shared" si="27"/>
        <v>7179811</v>
      </c>
      <c r="Y250" s="36">
        <f t="shared" si="43"/>
        <v>9340267</v>
      </c>
      <c r="Z250" s="36">
        <f t="shared" si="43"/>
        <v>7148829</v>
      </c>
      <c r="AA250" s="37">
        <f t="shared" si="19"/>
        <v>1.3009070851586484</v>
      </c>
      <c r="AB250" s="37">
        <f t="shared" si="20"/>
        <v>0.99568484462891849</v>
      </c>
      <c r="AC250" s="36">
        <v>1000121</v>
      </c>
      <c r="AD250" s="48">
        <v>895565</v>
      </c>
      <c r="AE250" s="48">
        <v>765717</v>
      </c>
      <c r="AF250" s="37">
        <f t="shared" si="22"/>
        <v>0.89545664974538086</v>
      </c>
      <c r="AG250" s="37">
        <f t="shared" si="23"/>
        <v>0.76562435945250629</v>
      </c>
      <c r="AH250" s="51"/>
      <c r="AI250" s="51"/>
      <c r="AJ250" s="51"/>
      <c r="AK250" s="52"/>
      <c r="AL250" s="52"/>
      <c r="AM250" s="51">
        <v>7308773</v>
      </c>
      <c r="AN250" s="36">
        <f t="shared" si="30"/>
        <v>3647698</v>
      </c>
      <c r="AO250" s="37">
        <f t="shared" si="31"/>
        <v>0.66707364077356657</v>
      </c>
      <c r="AP250" s="37">
        <f t="shared" si="32"/>
        <v>0.33292635922643343</v>
      </c>
      <c r="AQ250" s="51">
        <v>5969706</v>
      </c>
      <c r="AR250" s="36">
        <f t="shared" si="33"/>
        <v>2583835</v>
      </c>
      <c r="AS250" s="37">
        <f t="shared" si="34"/>
        <v>0.69792218216993407</v>
      </c>
      <c r="AT250" s="37">
        <f t="shared" si="35"/>
        <v>0.30207781783006593</v>
      </c>
      <c r="AU250" s="38">
        <f t="shared" si="36"/>
        <v>0.81742540244268924</v>
      </c>
      <c r="AV250" s="38">
        <f t="shared" si="37"/>
        <v>0.66766190843723516</v>
      </c>
      <c r="AW250" s="30"/>
      <c r="AX250" s="33"/>
      <c r="AY250" s="33"/>
      <c r="AZ250" s="31"/>
      <c r="BA250" s="31"/>
      <c r="BB250" s="33"/>
      <c r="BC250" s="33"/>
      <c r="BD250" s="33"/>
      <c r="BE250" s="31"/>
      <c r="BF250" s="31"/>
      <c r="BG250" s="30"/>
      <c r="BH250" s="33"/>
      <c r="BI250" s="33"/>
      <c r="BJ250" s="31"/>
      <c r="BK250" s="31"/>
      <c r="BL250" s="30"/>
      <c r="BM250" s="32"/>
      <c r="BN250" s="32"/>
      <c r="BO250" s="31"/>
      <c r="BP250" s="31"/>
      <c r="BQ250" s="30"/>
      <c r="BR250" s="30"/>
      <c r="BS250" s="30"/>
      <c r="BT250" s="30"/>
      <c r="BU250" s="30"/>
      <c r="BV250" s="31"/>
      <c r="BW250" s="31"/>
      <c r="BX250" s="30"/>
      <c r="BY250" s="49"/>
      <c r="BZ250" s="50"/>
      <c r="CA250" s="31"/>
      <c r="CB250" s="31"/>
      <c r="CC250" s="31"/>
      <c r="CD250" s="31"/>
      <c r="CE250" s="49"/>
      <c r="CF250" s="49"/>
      <c r="CG250" s="30"/>
      <c r="CH250" s="30"/>
      <c r="CI250" s="30"/>
      <c r="CJ250" s="30"/>
    </row>
    <row r="251" spans="1:88" x14ac:dyDescent="0.25">
      <c r="A251" s="35">
        <v>44509</v>
      </c>
      <c r="B251" s="36">
        <v>112301</v>
      </c>
      <c r="C251" s="46">
        <v>182064</v>
      </c>
      <c r="D251" s="46">
        <v>171901</v>
      </c>
      <c r="E251" s="37">
        <f t="shared" si="0"/>
        <v>1.6212144148315688</v>
      </c>
      <c r="F251" s="37">
        <f t="shared" si="1"/>
        <v>1.5307165563975387</v>
      </c>
      <c r="G251" s="36">
        <v>761279</v>
      </c>
      <c r="H251" s="46">
        <v>721339</v>
      </c>
      <c r="I251" s="46">
        <v>639989</v>
      </c>
      <c r="J251" s="38">
        <f t="shared" si="2"/>
        <v>0.9475356603820676</v>
      </c>
      <c r="K251" s="38">
        <f t="shared" si="3"/>
        <v>0.84067602022386012</v>
      </c>
      <c r="L251" s="36">
        <v>1976757</v>
      </c>
      <c r="M251" s="43">
        <f t="shared" si="15"/>
        <v>10067055</v>
      </c>
      <c r="N251" s="43">
        <f t="shared" si="16"/>
        <v>7770536</v>
      </c>
      <c r="O251" s="37">
        <f t="shared" si="4"/>
        <v>5.0927124578286556</v>
      </c>
      <c r="P251" s="37">
        <f t="shared" si="5"/>
        <v>3.9309515534787534</v>
      </c>
      <c r="Q251" s="36">
        <v>8941211</v>
      </c>
      <c r="R251" s="48">
        <v>10970458</v>
      </c>
      <c r="S251" s="48">
        <v>8582426</v>
      </c>
      <c r="T251" s="37">
        <f t="shared" si="8"/>
        <v>1.2269543801169662</v>
      </c>
      <c r="U251" s="37">
        <f t="shared" si="9"/>
        <v>0.95987288522773928</v>
      </c>
      <c r="V251" s="36">
        <f t="shared" si="42"/>
        <v>13987</v>
      </c>
      <c r="W251" s="36">
        <f t="shared" si="40"/>
        <v>28885</v>
      </c>
      <c r="X251" s="36">
        <f t="shared" si="27"/>
        <v>7179811</v>
      </c>
      <c r="Y251" s="36">
        <f t="shared" si="43"/>
        <v>9352827</v>
      </c>
      <c r="Z251" s="36">
        <f t="shared" si="43"/>
        <v>7175509</v>
      </c>
      <c r="AA251" s="37">
        <f t="shared" si="19"/>
        <v>1.3026564348281591</v>
      </c>
      <c r="AB251" s="37">
        <f t="shared" si="20"/>
        <v>0.99940081988230611</v>
      </c>
      <c r="AC251" s="36">
        <v>1000121</v>
      </c>
      <c r="AD251" s="48">
        <v>896292</v>
      </c>
      <c r="AE251" s="48">
        <v>766928</v>
      </c>
      <c r="AF251" s="37">
        <f t="shared" si="22"/>
        <v>0.89618356178902348</v>
      </c>
      <c r="AG251" s="37">
        <f t="shared" si="23"/>
        <v>0.7668352129392344</v>
      </c>
      <c r="AH251" s="51"/>
      <c r="AI251" s="51"/>
      <c r="AJ251" s="51"/>
      <c r="AK251" s="52"/>
      <c r="AL251" s="52"/>
      <c r="AM251" s="51">
        <v>7320426</v>
      </c>
      <c r="AN251" s="36">
        <f t="shared" si="30"/>
        <v>3650032</v>
      </c>
      <c r="AO251" s="37">
        <f t="shared" si="31"/>
        <v>0.6672853585511197</v>
      </c>
      <c r="AP251" s="37">
        <f t="shared" si="32"/>
        <v>0.3327146414488803</v>
      </c>
      <c r="AQ251" s="51">
        <v>5992331</v>
      </c>
      <c r="AR251" s="36">
        <f t="shared" si="33"/>
        <v>2590095</v>
      </c>
      <c r="AS251" s="37">
        <f t="shared" si="34"/>
        <v>0.69820945732593553</v>
      </c>
      <c r="AT251" s="37">
        <f t="shared" si="35"/>
        <v>0.30179054267406447</v>
      </c>
      <c r="AU251" s="38">
        <f t="shared" si="36"/>
        <v>0.81872869346221666</v>
      </c>
      <c r="AV251" s="38">
        <f t="shared" si="37"/>
        <v>0.67019232629673986</v>
      </c>
      <c r="AW251" s="30"/>
      <c r="AX251" s="33"/>
      <c r="AY251" s="33"/>
      <c r="AZ251" s="31"/>
      <c r="BA251" s="31"/>
      <c r="BB251" s="33"/>
      <c r="BC251" s="33"/>
      <c r="BD251" s="33"/>
      <c r="BE251" s="31"/>
      <c r="BF251" s="31"/>
      <c r="BG251" s="30"/>
      <c r="BH251" s="33"/>
      <c r="BI251" s="33"/>
      <c r="BJ251" s="31"/>
      <c r="BK251" s="31"/>
      <c r="BL251" s="30"/>
      <c r="BM251" s="32"/>
      <c r="BN251" s="32"/>
      <c r="BO251" s="31"/>
      <c r="BP251" s="31"/>
      <c r="BQ251" s="30"/>
      <c r="BR251" s="30"/>
      <c r="BS251" s="30"/>
      <c r="BT251" s="30"/>
      <c r="BU251" s="30"/>
      <c r="BV251" s="31"/>
      <c r="BW251" s="31"/>
      <c r="BX251" s="30"/>
      <c r="BY251" s="49"/>
      <c r="BZ251" s="50"/>
      <c r="CA251" s="31"/>
      <c r="CB251" s="31"/>
      <c r="CC251" s="31"/>
      <c r="CD251" s="31"/>
      <c r="CE251" s="49"/>
      <c r="CF251" s="49"/>
      <c r="CG251" s="30"/>
      <c r="CH251" s="30"/>
      <c r="CI251" s="30"/>
      <c r="CJ251" s="30"/>
    </row>
    <row r="252" spans="1:88" x14ac:dyDescent="0.25">
      <c r="A252" s="35">
        <v>44510</v>
      </c>
      <c r="B252" s="36">
        <v>112301</v>
      </c>
      <c r="C252" s="46">
        <v>182119</v>
      </c>
      <c r="D252" s="46">
        <v>172022</v>
      </c>
      <c r="E252" s="37">
        <f t="shared" si="0"/>
        <v>1.6217041700430095</v>
      </c>
      <c r="F252" s="37">
        <f t="shared" si="1"/>
        <v>1.5317940178627083</v>
      </c>
      <c r="G252" s="36">
        <v>761279</v>
      </c>
      <c r="H252" s="46">
        <v>721866</v>
      </c>
      <c r="I252" s="46">
        <v>640721</v>
      </c>
      <c r="J252" s="38">
        <f t="shared" si="2"/>
        <v>0.94822791644062165</v>
      </c>
      <c r="K252" s="38">
        <f t="shared" si="3"/>
        <v>0.84163755994845513</v>
      </c>
      <c r="L252" s="36">
        <v>1976757</v>
      </c>
      <c r="M252" s="43">
        <f t="shared" si="15"/>
        <v>10075605</v>
      </c>
      <c r="N252" s="43">
        <f t="shared" si="16"/>
        <v>7791835</v>
      </c>
      <c r="O252" s="37">
        <f t="shared" si="4"/>
        <v>5.0970377239084019</v>
      </c>
      <c r="P252" s="37">
        <f t="shared" si="5"/>
        <v>3.9417262718685202</v>
      </c>
      <c r="Q252" s="36">
        <v>8941211</v>
      </c>
      <c r="R252" s="48">
        <v>10979590</v>
      </c>
      <c r="S252" s="48">
        <v>8604578</v>
      </c>
      <c r="T252" s="37">
        <f t="shared" si="8"/>
        <v>1.2279757182779827</v>
      </c>
      <c r="U252" s="37">
        <f t="shared" si="9"/>
        <v>0.96235040197575028</v>
      </c>
      <c r="V252" s="36">
        <f t="shared" si="42"/>
        <v>9132</v>
      </c>
      <c r="W252" s="36">
        <f t="shared" si="40"/>
        <v>22152</v>
      </c>
      <c r="X252" s="36">
        <f t="shared" si="27"/>
        <v>7179811</v>
      </c>
      <c r="Y252" s="36">
        <f t="shared" si="43"/>
        <v>9355477</v>
      </c>
      <c r="Z252" s="36">
        <f t="shared" si="43"/>
        <v>7195690</v>
      </c>
      <c r="AA252" s="37">
        <f t="shared" si="19"/>
        <v>1.3030255253237168</v>
      </c>
      <c r="AB252" s="37">
        <f t="shared" si="20"/>
        <v>1.0022116181052676</v>
      </c>
      <c r="AC252" s="36">
        <v>1000121</v>
      </c>
      <c r="AD252" s="48">
        <v>902247</v>
      </c>
      <c r="AE252" s="48">
        <v>768167</v>
      </c>
      <c r="AF252" s="37">
        <f t="shared" si="22"/>
        <v>0.90213784132120012</v>
      </c>
      <c r="AG252" s="37">
        <f t="shared" si="23"/>
        <v>0.76807406303837233</v>
      </c>
      <c r="AH252" s="51"/>
      <c r="AI252" s="51"/>
      <c r="AJ252" s="51"/>
      <c r="AK252" s="52"/>
      <c r="AL252" s="52"/>
      <c r="AM252" s="51">
        <v>7328728</v>
      </c>
      <c r="AN252" s="36">
        <f t="shared" si="30"/>
        <v>3650862</v>
      </c>
      <c r="AO252" s="37">
        <f t="shared" si="31"/>
        <v>0.66748649084346501</v>
      </c>
      <c r="AP252" s="37">
        <f t="shared" si="32"/>
        <v>0.33251350915653499</v>
      </c>
      <c r="AQ252" s="51">
        <v>6011470</v>
      </c>
      <c r="AR252" s="36">
        <f t="shared" si="33"/>
        <v>2593108</v>
      </c>
      <c r="AS252" s="37">
        <f t="shared" si="34"/>
        <v>0.69863623759352289</v>
      </c>
      <c r="AT252" s="37">
        <f t="shared" si="35"/>
        <v>0.30136376240647711</v>
      </c>
      <c r="AU252" s="38">
        <f t="shared" si="36"/>
        <v>0.81965720303435408</v>
      </c>
      <c r="AV252" s="38">
        <f t="shared" si="37"/>
        <v>0.67233286408295256</v>
      </c>
      <c r="AW252" s="30"/>
      <c r="AX252" s="33"/>
      <c r="AY252" s="33"/>
      <c r="AZ252" s="31"/>
      <c r="BA252" s="31"/>
      <c r="BB252" s="33"/>
      <c r="BC252" s="33"/>
      <c r="BD252" s="33"/>
      <c r="BE252" s="31"/>
      <c r="BF252" s="31"/>
      <c r="BG252" s="30"/>
      <c r="BH252" s="33"/>
      <c r="BI252" s="33"/>
      <c r="BJ252" s="31"/>
      <c r="BK252" s="31"/>
      <c r="BL252" s="30"/>
      <c r="BM252" s="32"/>
      <c r="BN252" s="32"/>
      <c r="BO252" s="31"/>
      <c r="BP252" s="31"/>
      <c r="BQ252" s="30"/>
      <c r="BR252" s="30"/>
      <c r="BS252" s="30"/>
      <c r="BT252" s="30"/>
      <c r="BU252" s="30"/>
      <c r="BV252" s="31"/>
      <c r="BW252" s="31"/>
      <c r="BX252" s="30"/>
      <c r="BY252" s="49"/>
      <c r="BZ252" s="50"/>
      <c r="CA252" s="31"/>
      <c r="CB252" s="31"/>
      <c r="CC252" s="31"/>
      <c r="CD252" s="31"/>
      <c r="CE252" s="49"/>
      <c r="CF252" s="49"/>
      <c r="CG252" s="30"/>
      <c r="CH252" s="30"/>
      <c r="CI252" s="30"/>
      <c r="CJ252" s="30"/>
    </row>
    <row r="253" spans="1:88" x14ac:dyDescent="0.25">
      <c r="A253" s="35">
        <v>44511</v>
      </c>
      <c r="B253" s="36">
        <v>112301</v>
      </c>
      <c r="C253" s="46">
        <v>182157</v>
      </c>
      <c r="D253" s="46">
        <v>172050</v>
      </c>
      <c r="E253" s="37">
        <f t="shared" si="0"/>
        <v>1.6220425463709138</v>
      </c>
      <c r="F253" s="37">
        <f t="shared" si="1"/>
        <v>1.5320433477885327</v>
      </c>
      <c r="G253" s="36">
        <v>761279</v>
      </c>
      <c r="H253" s="46">
        <v>721874</v>
      </c>
      <c r="I253" s="46">
        <v>640723</v>
      </c>
      <c r="J253" s="38">
        <f t="shared" si="2"/>
        <v>0.94823842507149148</v>
      </c>
      <c r="K253" s="38">
        <f t="shared" si="3"/>
        <v>0.84164018710617261</v>
      </c>
      <c r="L253" s="36">
        <v>1976757</v>
      </c>
      <c r="M253" s="43">
        <f t="shared" si="15"/>
        <v>10078686</v>
      </c>
      <c r="N253" s="43">
        <f t="shared" si="16"/>
        <v>7791901</v>
      </c>
      <c r="O253" s="37">
        <f t="shared" si="4"/>
        <v>5.0985963373343308</v>
      </c>
      <c r="P253" s="37">
        <f t="shared" si="5"/>
        <v>3.9417596598873814</v>
      </c>
      <c r="Q253" s="36">
        <v>8941211</v>
      </c>
      <c r="R253" s="48">
        <v>10982717</v>
      </c>
      <c r="S253" s="48">
        <v>8604674</v>
      </c>
      <c r="T253" s="37">
        <f t="shared" si="8"/>
        <v>1.2283254471905427</v>
      </c>
      <c r="U253" s="37">
        <f t="shared" si="9"/>
        <v>0.96236113877639173</v>
      </c>
      <c r="V253" s="36">
        <f t="shared" si="42"/>
        <v>3127</v>
      </c>
      <c r="W253" s="36">
        <f t="shared" si="40"/>
        <v>96</v>
      </c>
      <c r="X253" s="36">
        <f t="shared" si="27"/>
        <v>7179811</v>
      </c>
      <c r="Y253" s="36">
        <f t="shared" si="43"/>
        <v>9358592</v>
      </c>
      <c r="Z253" s="36">
        <f t="shared" si="43"/>
        <v>7195782</v>
      </c>
      <c r="AA253" s="37">
        <f t="shared" si="19"/>
        <v>1.3034593807552872</v>
      </c>
      <c r="AB253" s="37">
        <f t="shared" si="20"/>
        <v>1.002224431813038</v>
      </c>
      <c r="AC253" s="36">
        <v>1000121</v>
      </c>
      <c r="AD253" s="48">
        <v>902251</v>
      </c>
      <c r="AE253" s="48">
        <v>768169</v>
      </c>
      <c r="AF253" s="37">
        <f t="shared" si="22"/>
        <v>0.90214184083725868</v>
      </c>
      <c r="AG253" s="37">
        <f t="shared" si="23"/>
        <v>0.76807606279640162</v>
      </c>
      <c r="AH253" s="51"/>
      <c r="AI253" s="51"/>
      <c r="AJ253" s="51"/>
      <c r="AK253" s="52"/>
      <c r="AL253" s="52"/>
      <c r="AM253" s="51">
        <v>7331906</v>
      </c>
      <c r="AN253" s="36">
        <f t="shared" si="30"/>
        <v>3650811</v>
      </c>
      <c r="AO253" s="37">
        <f t="shared" si="31"/>
        <v>0.6675858077741601</v>
      </c>
      <c r="AP253" s="37">
        <f t="shared" si="32"/>
        <v>0.3324141922258399</v>
      </c>
      <c r="AQ253" s="51">
        <v>6014588</v>
      </c>
      <c r="AR253" s="36">
        <f t="shared" si="33"/>
        <v>2590086</v>
      </c>
      <c r="AS253" s="37">
        <f t="shared" si="34"/>
        <v>0.69899080430008154</v>
      </c>
      <c r="AT253" s="37">
        <f t="shared" si="35"/>
        <v>0.30100919569991846</v>
      </c>
      <c r="AU253" s="38">
        <f t="shared" si="36"/>
        <v>0.82001263587225492</v>
      </c>
      <c r="AV253" s="38">
        <f t="shared" si="37"/>
        <v>0.67268158642045239</v>
      </c>
      <c r="AW253" s="30"/>
      <c r="AX253" s="33"/>
      <c r="AY253" s="33"/>
      <c r="AZ253" s="31"/>
      <c r="BA253" s="31"/>
      <c r="BB253" s="33"/>
      <c r="BC253" s="33"/>
      <c r="BD253" s="33"/>
      <c r="BE253" s="31"/>
      <c r="BF253" s="31"/>
      <c r="BG253" s="30"/>
      <c r="BH253" s="33"/>
      <c r="BI253" s="33"/>
      <c r="BJ253" s="31"/>
      <c r="BK253" s="31"/>
      <c r="BL253" s="30"/>
      <c r="BM253" s="32"/>
      <c r="BN253" s="32"/>
      <c r="BO253" s="31"/>
      <c r="BP253" s="31"/>
      <c r="BQ253" s="30"/>
      <c r="BR253" s="30"/>
      <c r="BS253" s="30"/>
      <c r="BT253" s="30"/>
      <c r="BU253" s="30"/>
      <c r="BV253" s="31"/>
      <c r="BW253" s="31"/>
      <c r="BX253" s="30"/>
      <c r="BY253" s="49"/>
      <c r="BZ253" s="50"/>
      <c r="CA253" s="31"/>
      <c r="CB253" s="31"/>
      <c r="CC253" s="31"/>
      <c r="CD253" s="31"/>
      <c r="CE253" s="49"/>
      <c r="CF253" s="49"/>
      <c r="CG253" s="30"/>
      <c r="CH253" s="30"/>
      <c r="CI253" s="30"/>
      <c r="CJ253" s="30"/>
    </row>
    <row r="254" spans="1:88" x14ac:dyDescent="0.25">
      <c r="A254" s="35">
        <v>44512</v>
      </c>
      <c r="B254" s="36">
        <v>112301</v>
      </c>
      <c r="C254" s="46">
        <v>182200</v>
      </c>
      <c r="D254" s="46">
        <v>172198</v>
      </c>
      <c r="E254" s="37">
        <f t="shared" si="0"/>
        <v>1.6224254458998584</v>
      </c>
      <c r="F254" s="37">
        <f t="shared" si="1"/>
        <v>1.5333612345393184</v>
      </c>
      <c r="G254" s="36">
        <v>761279</v>
      </c>
      <c r="H254" s="46">
        <v>722058</v>
      </c>
      <c r="I254" s="46">
        <v>641086</v>
      </c>
      <c r="J254" s="38">
        <f t="shared" si="2"/>
        <v>0.94848012358149902</v>
      </c>
      <c r="K254" s="38">
        <f t="shared" si="3"/>
        <v>0.84211701623189394</v>
      </c>
      <c r="L254" s="36">
        <v>1976757</v>
      </c>
      <c r="M254" s="43">
        <f t="shared" si="15"/>
        <v>10084184</v>
      </c>
      <c r="N254" s="43">
        <f t="shared" si="16"/>
        <v>7812956</v>
      </c>
      <c r="O254" s="37">
        <f t="shared" si="4"/>
        <v>5.1013776604812833</v>
      </c>
      <c r="P254" s="37">
        <f t="shared" si="5"/>
        <v>3.952410943783176</v>
      </c>
      <c r="Q254" s="36">
        <v>8941211</v>
      </c>
      <c r="R254" s="48">
        <v>10988442</v>
      </c>
      <c r="S254" s="48">
        <v>8626240</v>
      </c>
      <c r="T254" s="37">
        <f t="shared" si="8"/>
        <v>1.2289657407704617</v>
      </c>
      <c r="U254" s="37">
        <f t="shared" si="9"/>
        <v>0.96477311630382057</v>
      </c>
      <c r="V254" s="36">
        <f t="shared" si="42"/>
        <v>5725</v>
      </c>
      <c r="W254" s="36">
        <f t="shared" si="40"/>
        <v>21566</v>
      </c>
      <c r="X254" s="36">
        <f t="shared" si="27"/>
        <v>7179811</v>
      </c>
      <c r="Y254" s="36">
        <f t="shared" si="43"/>
        <v>9363902</v>
      </c>
      <c r="Z254" s="36">
        <f t="shared" si="43"/>
        <v>7216319</v>
      </c>
      <c r="AA254" s="37">
        <f t="shared" si="19"/>
        <v>1.3041989545407253</v>
      </c>
      <c r="AB254" s="37">
        <f t="shared" si="20"/>
        <v>1.0050848135138932</v>
      </c>
      <c r="AC254" s="36">
        <v>1000121</v>
      </c>
      <c r="AD254" s="48">
        <v>902482</v>
      </c>
      <c r="AE254" s="48">
        <v>768835</v>
      </c>
      <c r="AF254" s="37">
        <f t="shared" si="22"/>
        <v>0.90237281288964033</v>
      </c>
      <c r="AG254" s="37">
        <f t="shared" si="23"/>
        <v>0.76874198222015133</v>
      </c>
      <c r="AH254" s="51"/>
      <c r="AI254" s="51"/>
      <c r="AJ254" s="51"/>
      <c r="AK254" s="52"/>
      <c r="AL254" s="52"/>
      <c r="AM254" s="51">
        <v>7337929</v>
      </c>
      <c r="AN254" s="36">
        <f t="shared" si="30"/>
        <v>3650513</v>
      </c>
      <c r="AO254" s="37">
        <f t="shared" si="31"/>
        <v>0.66778611562949508</v>
      </c>
      <c r="AP254" s="37">
        <f t="shared" si="32"/>
        <v>0.33221388437050492</v>
      </c>
      <c r="AQ254" s="51">
        <v>6029242</v>
      </c>
      <c r="AR254" s="36">
        <f t="shared" si="33"/>
        <v>2596998</v>
      </c>
      <c r="AS254" s="37">
        <f t="shared" si="34"/>
        <v>0.69894206514077972</v>
      </c>
      <c r="AT254" s="37">
        <f t="shared" si="35"/>
        <v>0.30105793485922028</v>
      </c>
      <c r="AU254" s="38">
        <f t="shared" si="36"/>
        <v>0.82068625827083153</v>
      </c>
      <c r="AV254" s="38">
        <f t="shared" si="37"/>
        <v>0.67432051430169804</v>
      </c>
      <c r="AW254" s="30"/>
      <c r="AX254" s="33"/>
      <c r="AY254" s="33"/>
      <c r="AZ254" s="31"/>
      <c r="BA254" s="31"/>
      <c r="BB254" s="33"/>
      <c r="BC254" s="33"/>
      <c r="BD254" s="33"/>
      <c r="BE254" s="31"/>
      <c r="BF254" s="31"/>
      <c r="BG254" s="30"/>
      <c r="BH254" s="33"/>
      <c r="BI254" s="33"/>
      <c r="BJ254" s="31"/>
      <c r="BK254" s="31"/>
      <c r="BL254" s="30"/>
      <c r="BM254" s="32"/>
      <c r="BN254" s="32"/>
      <c r="BO254" s="31"/>
      <c r="BP254" s="31"/>
      <c r="BQ254" s="30"/>
      <c r="BR254" s="30"/>
      <c r="BS254" s="30"/>
      <c r="BT254" s="30"/>
      <c r="BU254" s="30"/>
      <c r="BV254" s="31"/>
      <c r="BW254" s="31"/>
      <c r="BX254" s="30"/>
      <c r="BY254" s="49"/>
      <c r="BZ254" s="50"/>
      <c r="CA254" s="31"/>
      <c r="CB254" s="31"/>
      <c r="CC254" s="31"/>
      <c r="CD254" s="31"/>
      <c r="CE254" s="49"/>
      <c r="CF254" s="49"/>
      <c r="CG254" s="30"/>
      <c r="CH254" s="30"/>
      <c r="CI254" s="30"/>
      <c r="CJ254" s="30"/>
    </row>
    <row r="255" spans="1:88" x14ac:dyDescent="0.25">
      <c r="A255" s="35">
        <v>44513</v>
      </c>
      <c r="B255" s="36">
        <v>112301</v>
      </c>
      <c r="C255" s="46">
        <v>182233</v>
      </c>
      <c r="D255" s="46">
        <v>172553</v>
      </c>
      <c r="E255" s="37">
        <f t="shared" si="0"/>
        <v>1.6227192990267227</v>
      </c>
      <c r="F255" s="37">
        <f t="shared" si="1"/>
        <v>1.5365223818131628</v>
      </c>
      <c r="G255" s="36">
        <v>761279</v>
      </c>
      <c r="H255" s="46">
        <v>723289</v>
      </c>
      <c r="I255" s="46">
        <v>643622</v>
      </c>
      <c r="J255" s="38">
        <f t="shared" si="2"/>
        <v>0.95009713915660354</v>
      </c>
      <c r="K255" s="38">
        <f t="shared" si="3"/>
        <v>0.84544825221764952</v>
      </c>
      <c r="L255" s="36">
        <v>1976757</v>
      </c>
      <c r="M255" s="43">
        <f t="shared" si="15"/>
        <v>10099272</v>
      </c>
      <c r="N255" s="43">
        <f t="shared" si="16"/>
        <v>7873767</v>
      </c>
      <c r="O255" s="37">
        <f t="shared" si="4"/>
        <v>5.1090103639445816</v>
      </c>
      <c r="P255" s="37">
        <f t="shared" si="5"/>
        <v>3.9831739561311785</v>
      </c>
      <c r="Q255" s="36">
        <v>8941211</v>
      </c>
      <c r="R255" s="48">
        <v>11004794</v>
      </c>
      <c r="S255" s="48">
        <v>8689942</v>
      </c>
      <c r="T255" s="37">
        <f t="shared" si="8"/>
        <v>1.2307945758130525</v>
      </c>
      <c r="U255" s="37">
        <f t="shared" si="9"/>
        <v>0.97189765457945243</v>
      </c>
      <c r="V255" s="36">
        <f t="shared" si="42"/>
        <v>16352</v>
      </c>
      <c r="W255" s="36">
        <f t="shared" si="40"/>
        <v>63702</v>
      </c>
      <c r="X255" s="36">
        <f t="shared" si="27"/>
        <v>7179811</v>
      </c>
      <c r="Y255" s="36">
        <f t="shared" si="43"/>
        <v>9378120</v>
      </c>
      <c r="Z255" s="36">
        <f t="shared" si="43"/>
        <v>7274578</v>
      </c>
      <c r="AA255" s="37">
        <f t="shared" si="19"/>
        <v>1.3061792295089663</v>
      </c>
      <c r="AB255" s="37">
        <f t="shared" si="20"/>
        <v>1.0131990939594371</v>
      </c>
      <c r="AC255" s="36">
        <v>1000121</v>
      </c>
      <c r="AD255" s="48">
        <v>903385</v>
      </c>
      <c r="AE255" s="48">
        <v>771742</v>
      </c>
      <c r="AF255" s="37">
        <f t="shared" si="22"/>
        <v>0.90327570363985954</v>
      </c>
      <c r="AG255" s="37">
        <f t="shared" si="23"/>
        <v>0.77164863051570765</v>
      </c>
      <c r="AH255" s="51"/>
      <c r="AI255" s="51"/>
      <c r="AJ255" s="51"/>
      <c r="AK255" s="52"/>
      <c r="AL255" s="52"/>
      <c r="AM255" s="51">
        <v>7354147</v>
      </c>
      <c r="AN255" s="36">
        <f t="shared" si="30"/>
        <v>3650647</v>
      </c>
      <c r="AO255" s="37">
        <f t="shared" si="31"/>
        <v>0.66826757502230394</v>
      </c>
      <c r="AP255" s="37">
        <f t="shared" si="32"/>
        <v>0.33173242497769606</v>
      </c>
      <c r="AQ255" s="51">
        <v>6079436</v>
      </c>
      <c r="AR255" s="36">
        <f t="shared" si="33"/>
        <v>2610506</v>
      </c>
      <c r="AS255" s="37">
        <f t="shared" si="34"/>
        <v>0.69959454274838662</v>
      </c>
      <c r="AT255" s="37">
        <f t="shared" si="35"/>
        <v>0.30040545725161338</v>
      </c>
      <c r="AU255" s="38">
        <f t="shared" si="36"/>
        <v>0.82250010652919392</v>
      </c>
      <c r="AV255" s="38">
        <f t="shared" si="37"/>
        <v>0.67993429525374138</v>
      </c>
      <c r="AW255" s="30"/>
      <c r="AX255" s="33"/>
      <c r="AY255" s="33"/>
      <c r="AZ255" s="31"/>
      <c r="BA255" s="31"/>
      <c r="BB255" s="33"/>
      <c r="BC255" s="33"/>
      <c r="BD255" s="33"/>
      <c r="BE255" s="31"/>
      <c r="BF255" s="31"/>
      <c r="BG255" s="30"/>
      <c r="BH255" s="33"/>
      <c r="BI255" s="33"/>
      <c r="BJ255" s="31"/>
      <c r="BK255" s="31"/>
      <c r="BL255" s="30"/>
      <c r="BM255" s="32"/>
      <c r="BN255" s="32"/>
      <c r="BO255" s="31"/>
      <c r="BP255" s="31"/>
      <c r="BQ255" s="30"/>
      <c r="BR255" s="30"/>
      <c r="BS255" s="30"/>
      <c r="BT255" s="30"/>
      <c r="BU255" s="30"/>
      <c r="BV255" s="31"/>
      <c r="BW255" s="31"/>
      <c r="BX255" s="30"/>
      <c r="BY255" s="49"/>
      <c r="BZ255" s="50"/>
      <c r="CA255" s="31"/>
      <c r="CB255" s="31"/>
      <c r="CC255" s="31"/>
      <c r="CD255" s="31"/>
      <c r="CE255" s="49"/>
      <c r="CF255" s="49"/>
      <c r="CG255" s="30"/>
      <c r="CH255" s="30"/>
      <c r="CI255" s="30"/>
      <c r="CJ255" s="30"/>
    </row>
    <row r="256" spans="1:88" x14ac:dyDescent="0.25">
      <c r="A256" s="35">
        <v>44514</v>
      </c>
      <c r="B256" s="36">
        <v>112301</v>
      </c>
      <c r="C256" s="46">
        <v>182310</v>
      </c>
      <c r="D256" s="46">
        <v>172664</v>
      </c>
      <c r="E256" s="37">
        <f t="shared" si="0"/>
        <v>1.6234049563227397</v>
      </c>
      <c r="F256" s="37">
        <f t="shared" si="1"/>
        <v>1.5375107968762523</v>
      </c>
      <c r="G256" s="36">
        <v>761279</v>
      </c>
      <c r="H256" s="46">
        <v>723409</v>
      </c>
      <c r="I256" s="46">
        <v>643944</v>
      </c>
      <c r="J256" s="38">
        <f t="shared" si="2"/>
        <v>0.95025476861965197</v>
      </c>
      <c r="K256" s="38">
        <f t="shared" si="3"/>
        <v>0.84587122461016262</v>
      </c>
      <c r="L256" s="36">
        <v>1976757</v>
      </c>
      <c r="M256" s="43">
        <f t="shared" si="15"/>
        <v>10101035</v>
      </c>
      <c r="N256" s="43">
        <f t="shared" si="16"/>
        <v>7883192</v>
      </c>
      <c r="O256" s="37">
        <f t="shared" si="4"/>
        <v>5.1099022287514346</v>
      </c>
      <c r="P256" s="37">
        <f t="shared" si="5"/>
        <v>3.9879418664003721</v>
      </c>
      <c r="Q256" s="36">
        <v>8941211</v>
      </c>
      <c r="R256" s="48">
        <v>11006754</v>
      </c>
      <c r="S256" s="48">
        <v>8699800</v>
      </c>
      <c r="T256" s="37">
        <f t="shared" si="8"/>
        <v>1.2310137854928151</v>
      </c>
      <c r="U256" s="37">
        <f t="shared" si="9"/>
        <v>0.97300018979531966</v>
      </c>
      <c r="V256" s="36">
        <f t="shared" si="42"/>
        <v>1960</v>
      </c>
      <c r="W256" s="36">
        <f t="shared" si="40"/>
        <v>9858</v>
      </c>
      <c r="X256" s="36">
        <f t="shared" si="27"/>
        <v>7179811</v>
      </c>
      <c r="Y256" s="36">
        <f t="shared" si="43"/>
        <v>9379878</v>
      </c>
      <c r="Z256" s="36">
        <f t="shared" si="43"/>
        <v>7283646</v>
      </c>
      <c r="AA256" s="37">
        <f t="shared" si="19"/>
        <v>1.3064240827509248</v>
      </c>
      <c r="AB256" s="37">
        <f t="shared" si="20"/>
        <v>1.0144620798514055</v>
      </c>
      <c r="AC256" s="36">
        <v>1000121</v>
      </c>
      <c r="AD256" s="48">
        <v>903467</v>
      </c>
      <c r="AE256" s="48">
        <v>772210</v>
      </c>
      <c r="AF256" s="37">
        <f t="shared" si="22"/>
        <v>0.90335769371905994</v>
      </c>
      <c r="AG256" s="37">
        <f t="shared" si="23"/>
        <v>0.77211657389455879</v>
      </c>
      <c r="AH256" s="51"/>
      <c r="AI256" s="51"/>
      <c r="AJ256" s="51"/>
      <c r="AK256" s="52"/>
      <c r="AL256" s="52"/>
      <c r="AM256" s="51">
        <v>7358521</v>
      </c>
      <c r="AN256" s="36">
        <f t="shared" si="30"/>
        <v>3648233</v>
      </c>
      <c r="AO256" s="37">
        <f t="shared" si="31"/>
        <v>0.66854596732151916</v>
      </c>
      <c r="AP256" s="37">
        <f t="shared" si="32"/>
        <v>0.33145403267848084</v>
      </c>
      <c r="AQ256" s="51">
        <v>6090251</v>
      </c>
      <c r="AR256" s="36">
        <f t="shared" si="33"/>
        <v>2609549</v>
      </c>
      <c r="AS256" s="37">
        <f t="shared" si="34"/>
        <v>0.70004494356192093</v>
      </c>
      <c r="AT256" s="37">
        <f t="shared" si="35"/>
        <v>0.29995505643807907</v>
      </c>
      <c r="AU256" s="38">
        <f t="shared" si="36"/>
        <v>0.82298930200841924</v>
      </c>
      <c r="AV256" s="38">
        <f t="shared" si="37"/>
        <v>0.68114386295100293</v>
      </c>
      <c r="AW256" s="30"/>
      <c r="AX256" s="33"/>
      <c r="AY256" s="33"/>
      <c r="AZ256" s="31"/>
      <c r="BA256" s="31"/>
      <c r="BB256" s="33"/>
      <c r="BC256" s="33"/>
      <c r="BD256" s="33"/>
      <c r="BE256" s="31"/>
      <c r="BF256" s="31"/>
      <c r="BG256" s="30"/>
      <c r="BH256" s="33"/>
      <c r="BI256" s="33"/>
      <c r="BJ256" s="31"/>
      <c r="BK256" s="31"/>
      <c r="BL256" s="30"/>
      <c r="BM256" s="32"/>
      <c r="BN256" s="32"/>
      <c r="BO256" s="31"/>
      <c r="BP256" s="31"/>
      <c r="BQ256" s="30"/>
      <c r="BR256" s="30"/>
      <c r="BS256" s="30"/>
      <c r="BT256" s="30"/>
      <c r="BU256" s="30"/>
      <c r="BV256" s="31"/>
      <c r="BW256" s="31"/>
      <c r="BX256" s="30"/>
      <c r="BY256" s="49"/>
      <c r="BZ256" s="50"/>
      <c r="CA256" s="31"/>
      <c r="CB256" s="31"/>
      <c r="CC256" s="31"/>
      <c r="CD256" s="31"/>
      <c r="CE256" s="49"/>
      <c r="CF256" s="49"/>
      <c r="CG256" s="30"/>
      <c r="CH256" s="30"/>
      <c r="CI256" s="30"/>
      <c r="CJ256" s="30"/>
    </row>
    <row r="257" spans="1:88" x14ac:dyDescent="0.25">
      <c r="A257" s="35">
        <v>44515</v>
      </c>
      <c r="B257" s="36">
        <v>112301</v>
      </c>
      <c r="C257" s="46">
        <v>182310</v>
      </c>
      <c r="D257" s="46">
        <v>172672</v>
      </c>
      <c r="E257" s="37">
        <f t="shared" ref="E257:E480" si="44">C257/B257</f>
        <v>1.6234049563227397</v>
      </c>
      <c r="F257" s="37">
        <f t="shared" ref="F257:F480" si="45">D257/B257</f>
        <v>1.5375820339979163</v>
      </c>
      <c r="G257" s="36">
        <v>761279</v>
      </c>
      <c r="H257" s="46">
        <v>723495</v>
      </c>
      <c r="I257" s="46">
        <v>644078</v>
      </c>
      <c r="J257" s="38">
        <f t="shared" ref="J257:J480" si="46">H257/G257</f>
        <v>0.95036773640150329</v>
      </c>
      <c r="K257" s="38">
        <f t="shared" ref="K257:K480" si="47">I257/G257</f>
        <v>0.84604724417723332</v>
      </c>
      <c r="L257" s="36">
        <v>1976757</v>
      </c>
      <c r="M257" s="43">
        <f t="shared" si="15"/>
        <v>10102382</v>
      </c>
      <c r="N257" s="43">
        <f t="shared" si="16"/>
        <v>7887181</v>
      </c>
      <c r="O257" s="37">
        <f t="shared" ref="O257:O480" si="48">M257/L257</f>
        <v>5.1105836478636473</v>
      </c>
      <c r="P257" s="37">
        <f t="shared" ref="P257:P480" si="49">N257/L257</f>
        <v>3.9899598180251794</v>
      </c>
      <c r="Q257" s="36">
        <v>8941211</v>
      </c>
      <c r="R257" s="48">
        <v>11008187</v>
      </c>
      <c r="S257" s="48">
        <v>8703931</v>
      </c>
      <c r="T257" s="37">
        <f t="shared" ref="T257:T480" si="50">R257/Q257</f>
        <v>1.2311740546107233</v>
      </c>
      <c r="U257" s="37">
        <f t="shared" ref="U257:U480" si="51">S257/Q257</f>
        <v>0.97346220774792136</v>
      </c>
      <c r="V257" s="36">
        <f t="shared" si="42"/>
        <v>1433</v>
      </c>
      <c r="W257" s="36">
        <f t="shared" si="40"/>
        <v>4131</v>
      </c>
      <c r="X257" s="36">
        <f t="shared" si="27"/>
        <v>7179811</v>
      </c>
      <c r="Y257" s="36">
        <f t="shared" si="43"/>
        <v>9381183</v>
      </c>
      <c r="Z257" s="36">
        <f t="shared" si="43"/>
        <v>7287452</v>
      </c>
      <c r="AA257" s="37">
        <f t="shared" si="19"/>
        <v>1.3066058424100579</v>
      </c>
      <c r="AB257" s="37">
        <f t="shared" si="20"/>
        <v>1.0149921773706856</v>
      </c>
      <c r="AC257" s="36">
        <v>1000121</v>
      </c>
      <c r="AD257" s="48">
        <v>903509</v>
      </c>
      <c r="AE257" s="48">
        <v>772401</v>
      </c>
      <c r="AF257" s="37">
        <f t="shared" si="22"/>
        <v>0.90339968863767484</v>
      </c>
      <c r="AG257" s="37">
        <f t="shared" si="23"/>
        <v>0.77230755078635482</v>
      </c>
      <c r="AH257" s="51"/>
      <c r="AI257" s="51"/>
      <c r="AJ257" s="51"/>
      <c r="AK257" s="52"/>
      <c r="AL257" s="52"/>
      <c r="AM257" s="51">
        <v>7360962</v>
      </c>
      <c r="AN257" s="36">
        <f t="shared" si="30"/>
        <v>3647225</v>
      </c>
      <c r="AO257" s="37">
        <f t="shared" si="31"/>
        <v>0.66868068284087112</v>
      </c>
      <c r="AP257" s="37">
        <f t="shared" si="32"/>
        <v>0.33131931715912888</v>
      </c>
      <c r="AQ257" s="51">
        <v>6094493</v>
      </c>
      <c r="AR257" s="36">
        <f t="shared" si="33"/>
        <v>2609438</v>
      </c>
      <c r="AS257" s="37">
        <f t="shared" si="34"/>
        <v>0.70020005903079885</v>
      </c>
      <c r="AT257" s="37">
        <f t="shared" si="35"/>
        <v>0.29979994096920115</v>
      </c>
      <c r="AU257" s="38">
        <f t="shared" si="36"/>
        <v>0.8232623075330624</v>
      </c>
      <c r="AV257" s="38">
        <f t="shared" si="37"/>
        <v>0.68161829532934637</v>
      </c>
      <c r="AW257" s="30"/>
      <c r="AX257" s="33"/>
      <c r="AY257" s="33"/>
      <c r="AZ257" s="31"/>
      <c r="BA257" s="31"/>
      <c r="BB257" s="33"/>
      <c r="BC257" s="33"/>
      <c r="BD257" s="33"/>
      <c r="BE257" s="31"/>
      <c r="BF257" s="31"/>
      <c r="BG257" s="30"/>
      <c r="BH257" s="33"/>
      <c r="BI257" s="33"/>
      <c r="BJ257" s="31"/>
      <c r="BK257" s="31"/>
      <c r="BL257" s="30"/>
      <c r="BM257" s="32"/>
      <c r="BN257" s="32"/>
      <c r="BO257" s="31"/>
      <c r="BP257" s="31"/>
      <c r="BQ257" s="30"/>
      <c r="BR257" s="30"/>
      <c r="BS257" s="30"/>
      <c r="BT257" s="30"/>
      <c r="BU257" s="30"/>
      <c r="BV257" s="31"/>
      <c r="BW257" s="31"/>
      <c r="BX257" s="30"/>
      <c r="BY257" s="49"/>
      <c r="BZ257" s="50"/>
      <c r="CA257" s="31"/>
      <c r="CB257" s="31"/>
      <c r="CC257" s="31"/>
      <c r="CD257" s="31"/>
      <c r="CE257" s="49"/>
      <c r="CF257" s="49"/>
      <c r="CG257" s="30"/>
      <c r="CH257" s="30"/>
      <c r="CI257" s="30"/>
      <c r="CJ257" s="30"/>
    </row>
    <row r="258" spans="1:88" x14ac:dyDescent="0.25">
      <c r="A258" s="35">
        <v>44516</v>
      </c>
      <c r="B258" s="36">
        <v>112301</v>
      </c>
      <c r="C258" s="46">
        <v>182310</v>
      </c>
      <c r="D258" s="46">
        <v>172812</v>
      </c>
      <c r="E258" s="37">
        <f t="shared" si="44"/>
        <v>1.6234049563227397</v>
      </c>
      <c r="F258" s="37">
        <f t="shared" si="45"/>
        <v>1.538828683627038</v>
      </c>
      <c r="G258" s="36">
        <v>761279</v>
      </c>
      <c r="H258" s="46">
        <v>724017</v>
      </c>
      <c r="I258" s="46">
        <v>645261</v>
      </c>
      <c r="J258" s="38">
        <f t="shared" si="46"/>
        <v>0.95105342456576369</v>
      </c>
      <c r="K258" s="38">
        <f t="shared" si="47"/>
        <v>0.84760120796711846</v>
      </c>
      <c r="L258" s="36">
        <v>1976757</v>
      </c>
      <c r="M258" s="43">
        <f t="shared" si="15"/>
        <v>10110465</v>
      </c>
      <c r="N258" s="43">
        <f t="shared" si="16"/>
        <v>7917163</v>
      </c>
      <c r="O258" s="37">
        <f t="shared" si="48"/>
        <v>5.1146726684159969</v>
      </c>
      <c r="P258" s="37">
        <f t="shared" si="49"/>
        <v>4.0051270844114883</v>
      </c>
      <c r="Q258" s="36">
        <v>8941211</v>
      </c>
      <c r="R258" s="48">
        <v>11016792</v>
      </c>
      <c r="S258" s="48">
        <v>8735236</v>
      </c>
      <c r="T258" s="37">
        <f t="shared" si="50"/>
        <v>1.2321364522098852</v>
      </c>
      <c r="U258" s="37">
        <f t="shared" si="51"/>
        <v>0.97696341133208908</v>
      </c>
      <c r="V258" s="36">
        <f t="shared" si="42"/>
        <v>8605</v>
      </c>
      <c r="W258" s="36">
        <f t="shared" si="40"/>
        <v>31305</v>
      </c>
      <c r="X258" s="36">
        <f t="shared" si="27"/>
        <v>7179811</v>
      </c>
      <c r="Y258" s="36">
        <f t="shared" si="43"/>
        <v>9389357</v>
      </c>
      <c r="Z258" s="36">
        <f t="shared" si="43"/>
        <v>7316398</v>
      </c>
      <c r="AA258" s="37">
        <f t="shared" si="19"/>
        <v>1.3077443124895627</v>
      </c>
      <c r="AB258" s="37">
        <f t="shared" si="20"/>
        <v>1.019023759817633</v>
      </c>
      <c r="AC258" s="36">
        <v>1000121</v>
      </c>
      <c r="AD258" s="48">
        <v>903418</v>
      </c>
      <c r="AE258" s="48">
        <v>773577</v>
      </c>
      <c r="AF258" s="37">
        <f t="shared" si="22"/>
        <v>0.90330869964734262</v>
      </c>
      <c r="AG258" s="37">
        <f t="shared" si="23"/>
        <v>0.77348340850757058</v>
      </c>
      <c r="AH258" s="51"/>
      <c r="AI258" s="51"/>
      <c r="AJ258" s="51"/>
      <c r="AK258" s="52"/>
      <c r="AL258" s="52"/>
      <c r="AM258" s="51">
        <v>7368461</v>
      </c>
      <c r="AN258" s="36">
        <f t="shared" si="30"/>
        <v>3648331</v>
      </c>
      <c r="AO258" s="37">
        <f t="shared" si="31"/>
        <v>0.66883907765527384</v>
      </c>
      <c r="AP258" s="37">
        <f t="shared" si="32"/>
        <v>0.33116092234472616</v>
      </c>
      <c r="AQ258" s="51">
        <v>6117941</v>
      </c>
      <c r="AR258" s="36">
        <f t="shared" si="33"/>
        <v>2617295</v>
      </c>
      <c r="AS258" s="37">
        <f t="shared" si="34"/>
        <v>0.70037500990242274</v>
      </c>
      <c r="AT258" s="37">
        <f t="shared" si="35"/>
        <v>0.29962499009757726</v>
      </c>
      <c r="AU258" s="38">
        <f t="shared" si="36"/>
        <v>0.82410100824150112</v>
      </c>
      <c r="AV258" s="38">
        <f t="shared" si="37"/>
        <v>0.68424075888601665</v>
      </c>
      <c r="AW258" s="30"/>
      <c r="AX258" s="33"/>
      <c r="AY258" s="33"/>
      <c r="AZ258" s="31"/>
      <c r="BA258" s="31"/>
      <c r="BB258" s="33"/>
      <c r="BC258" s="33"/>
      <c r="BD258" s="33"/>
      <c r="BE258" s="31"/>
      <c r="BF258" s="31"/>
      <c r="BG258" s="30"/>
      <c r="BH258" s="33"/>
      <c r="BI258" s="33"/>
      <c r="BJ258" s="31"/>
      <c r="BK258" s="31"/>
      <c r="BL258" s="30"/>
      <c r="BM258" s="32"/>
      <c r="BN258" s="32"/>
      <c r="BO258" s="31"/>
      <c r="BP258" s="31"/>
      <c r="BQ258" s="30"/>
      <c r="BR258" s="30"/>
      <c r="BS258" s="30"/>
      <c r="BT258" s="30"/>
      <c r="BU258" s="30"/>
      <c r="BV258" s="31"/>
      <c r="BW258" s="31"/>
      <c r="BX258" s="30"/>
      <c r="BY258" s="49"/>
      <c r="BZ258" s="50"/>
      <c r="CA258" s="31"/>
      <c r="CB258" s="31"/>
      <c r="CC258" s="31"/>
      <c r="CD258" s="31"/>
      <c r="CE258" s="49"/>
      <c r="CF258" s="49"/>
      <c r="CG258" s="30"/>
      <c r="CH258" s="30"/>
      <c r="CI258" s="30"/>
      <c r="CJ258" s="30"/>
    </row>
    <row r="259" spans="1:88" x14ac:dyDescent="0.25">
      <c r="A259" s="35">
        <v>44517</v>
      </c>
      <c r="B259" s="36">
        <v>112301</v>
      </c>
      <c r="C259" s="46">
        <v>182343</v>
      </c>
      <c r="D259" s="46">
        <v>172951</v>
      </c>
      <c r="E259" s="37">
        <f t="shared" si="44"/>
        <v>1.6236988094496041</v>
      </c>
      <c r="F259" s="37">
        <f t="shared" si="45"/>
        <v>1.5400664286159518</v>
      </c>
      <c r="G259" s="36">
        <v>761279</v>
      </c>
      <c r="H259" s="46">
        <v>724516</v>
      </c>
      <c r="I259" s="46">
        <v>646387</v>
      </c>
      <c r="J259" s="38">
        <f t="shared" si="46"/>
        <v>0.9517089004162731</v>
      </c>
      <c r="K259" s="38">
        <f t="shared" si="47"/>
        <v>0.84908029776205574</v>
      </c>
      <c r="L259" s="36">
        <v>1976757</v>
      </c>
      <c r="M259" s="43">
        <f t="shared" si="15"/>
        <v>10118593</v>
      </c>
      <c r="N259" s="43">
        <f t="shared" si="16"/>
        <v>7945342</v>
      </c>
      <c r="O259" s="37">
        <f t="shared" si="48"/>
        <v>5.1187844535266604</v>
      </c>
      <c r="P259" s="37">
        <f t="shared" si="49"/>
        <v>4.0193822508279977</v>
      </c>
      <c r="Q259" s="36">
        <v>8941211</v>
      </c>
      <c r="R259" s="48">
        <v>11025452</v>
      </c>
      <c r="S259" s="48">
        <v>8764680</v>
      </c>
      <c r="T259" s="37">
        <f t="shared" si="50"/>
        <v>1.2331050011010813</v>
      </c>
      <c r="U259" s="37">
        <f t="shared" si="51"/>
        <v>0.98025647756215573</v>
      </c>
      <c r="V259" s="36">
        <f t="shared" si="42"/>
        <v>8660</v>
      </c>
      <c r="W259" s="36">
        <f t="shared" si="40"/>
        <v>29444</v>
      </c>
      <c r="X259" s="36">
        <f t="shared" si="27"/>
        <v>7179811</v>
      </c>
      <c r="Y259" s="36">
        <f t="shared" si="43"/>
        <v>9397127</v>
      </c>
      <c r="Z259" s="36">
        <f t="shared" si="43"/>
        <v>7343433</v>
      </c>
      <c r="AA259" s="37">
        <f t="shared" si="19"/>
        <v>1.3088265136784241</v>
      </c>
      <c r="AB259" s="37">
        <f t="shared" si="20"/>
        <v>1.0227891792694821</v>
      </c>
      <c r="AC259" s="36">
        <v>1000121</v>
      </c>
      <c r="AD259" s="48">
        <v>903809</v>
      </c>
      <c r="AE259" s="48">
        <v>774860</v>
      </c>
      <c r="AF259" s="37">
        <f t="shared" si="22"/>
        <v>0.90369965234206662</v>
      </c>
      <c r="AG259" s="37">
        <f t="shared" si="23"/>
        <v>0.77476625328335269</v>
      </c>
      <c r="AH259" s="51"/>
      <c r="AI259" s="51"/>
      <c r="AJ259" s="51"/>
      <c r="AK259" s="52"/>
      <c r="AL259" s="52"/>
      <c r="AM259" s="51">
        <v>7376451</v>
      </c>
      <c r="AN259" s="36">
        <f t="shared" si="30"/>
        <v>3649001</v>
      </c>
      <c r="AO259" s="37">
        <f t="shared" si="31"/>
        <v>0.66903842128195745</v>
      </c>
      <c r="AP259" s="37">
        <f t="shared" si="32"/>
        <v>0.33096157871804255</v>
      </c>
      <c r="AQ259" s="51">
        <v>6141151</v>
      </c>
      <c r="AR259" s="36">
        <f t="shared" si="33"/>
        <v>2623529</v>
      </c>
      <c r="AS259" s="37">
        <f t="shared" si="34"/>
        <v>0.70067030399284402</v>
      </c>
      <c r="AT259" s="37">
        <f t="shared" si="35"/>
        <v>0.29932969600715598</v>
      </c>
      <c r="AU259" s="38">
        <f t="shared" si="36"/>
        <v>0.82499462321155381</v>
      </c>
      <c r="AV259" s="38">
        <f t="shared" si="37"/>
        <v>0.68683660412443015</v>
      </c>
      <c r="AW259" s="30"/>
      <c r="AX259" s="33"/>
      <c r="AY259" s="33"/>
      <c r="AZ259" s="31"/>
      <c r="BA259" s="31"/>
      <c r="BB259" s="33"/>
      <c r="BC259" s="33"/>
      <c r="BD259" s="33"/>
      <c r="BE259" s="31"/>
      <c r="BF259" s="31"/>
      <c r="BG259" s="30"/>
      <c r="BH259" s="33"/>
      <c r="BI259" s="33"/>
      <c r="BJ259" s="31"/>
      <c r="BK259" s="31"/>
      <c r="BL259" s="30"/>
      <c r="BM259" s="32"/>
      <c r="BN259" s="32"/>
      <c r="BO259" s="31"/>
      <c r="BP259" s="31"/>
      <c r="BQ259" s="30"/>
      <c r="BR259" s="30"/>
      <c r="BS259" s="30"/>
      <c r="BT259" s="30"/>
      <c r="BU259" s="30"/>
      <c r="BV259" s="31"/>
      <c r="BW259" s="31"/>
      <c r="BX259" s="30"/>
      <c r="BY259" s="49"/>
      <c r="BZ259" s="50"/>
      <c r="CA259" s="31"/>
      <c r="CB259" s="31"/>
      <c r="CC259" s="31"/>
      <c r="CD259" s="31"/>
      <c r="CE259" s="49"/>
      <c r="CF259" s="49"/>
      <c r="CG259" s="30"/>
      <c r="CH259" s="30"/>
      <c r="CI259" s="30"/>
      <c r="CJ259" s="30"/>
    </row>
    <row r="260" spans="1:88" x14ac:dyDescent="0.25">
      <c r="A260" s="35">
        <v>44518</v>
      </c>
      <c r="B260" s="36">
        <v>112301</v>
      </c>
      <c r="C260" s="46">
        <v>182401</v>
      </c>
      <c r="D260" s="46">
        <v>173011</v>
      </c>
      <c r="E260" s="37">
        <f t="shared" si="44"/>
        <v>1.6242152785816688</v>
      </c>
      <c r="F260" s="37">
        <f t="shared" si="45"/>
        <v>1.5406007070284324</v>
      </c>
      <c r="G260" s="36">
        <v>761279</v>
      </c>
      <c r="H260" s="46">
        <v>758813</v>
      </c>
      <c r="I260" s="46">
        <v>670824</v>
      </c>
      <c r="J260" s="38">
        <f t="shared" si="46"/>
        <v>0.996760714534356</v>
      </c>
      <c r="K260" s="38">
        <f t="shared" si="47"/>
        <v>0.88118022433299747</v>
      </c>
      <c r="L260" s="36">
        <v>1976757</v>
      </c>
      <c r="M260" s="43">
        <f t="shared" si="15"/>
        <v>10087866</v>
      </c>
      <c r="N260" s="43">
        <f t="shared" si="16"/>
        <v>7926372</v>
      </c>
      <c r="O260" s="37">
        <f t="shared" si="48"/>
        <v>5.1032403072304788</v>
      </c>
      <c r="P260" s="37">
        <f t="shared" si="49"/>
        <v>4.0097857248007722</v>
      </c>
      <c r="Q260" s="36">
        <v>8941211</v>
      </c>
      <c r="R260" s="48">
        <v>11029080</v>
      </c>
      <c r="S260" s="48">
        <v>8770207</v>
      </c>
      <c r="T260" s="37">
        <f t="shared" si="50"/>
        <v>1.2335107626919888</v>
      </c>
      <c r="U260" s="37">
        <f t="shared" si="51"/>
        <v>0.98087462649075163</v>
      </c>
      <c r="V260" s="36">
        <f t="shared" si="42"/>
        <v>3628</v>
      </c>
      <c r="W260" s="36">
        <f t="shared" si="40"/>
        <v>5527</v>
      </c>
      <c r="X260" s="36">
        <f t="shared" si="27"/>
        <v>7179811</v>
      </c>
      <c r="Y260" s="36">
        <f t="shared" si="43"/>
        <v>9061166</v>
      </c>
      <c r="Z260" s="36">
        <f t="shared" si="43"/>
        <v>7106036</v>
      </c>
      <c r="AA260" s="37">
        <f t="shared" si="19"/>
        <v>1.2620340563282237</v>
      </c>
      <c r="AB260" s="37">
        <f t="shared" si="20"/>
        <v>0.98972465988310832</v>
      </c>
      <c r="AC260" s="36">
        <v>1000121</v>
      </c>
      <c r="AD260" s="48">
        <v>1209101</v>
      </c>
      <c r="AE260" s="48">
        <v>993347</v>
      </c>
      <c r="AF260" s="37">
        <f t="shared" si="22"/>
        <v>1.208954716479306</v>
      </c>
      <c r="AG260" s="37">
        <f t="shared" si="23"/>
        <v>0.99322681955483383</v>
      </c>
      <c r="AH260" s="51"/>
      <c r="AI260" s="51"/>
      <c r="AJ260" s="51"/>
      <c r="AK260" s="52"/>
      <c r="AL260" s="52"/>
      <c r="AM260" s="51">
        <v>7379149</v>
      </c>
      <c r="AN260" s="36">
        <f t="shared" si="30"/>
        <v>3649931</v>
      </c>
      <c r="AO260" s="37">
        <f t="shared" si="31"/>
        <v>0.6690629680807465</v>
      </c>
      <c r="AP260" s="37">
        <f t="shared" si="32"/>
        <v>0.3309370319192535</v>
      </c>
      <c r="AQ260" s="51">
        <v>6145308</v>
      </c>
      <c r="AR260" s="36">
        <f t="shared" si="33"/>
        <v>2624899</v>
      </c>
      <c r="AS260" s="37">
        <f t="shared" si="34"/>
        <v>0.70070273141785588</v>
      </c>
      <c r="AT260" s="37">
        <f t="shared" si="35"/>
        <v>0.29929726858214412</v>
      </c>
      <c r="AU260" s="38">
        <f t="shared" si="36"/>
        <v>0.8252963720462474</v>
      </c>
      <c r="AV260" s="38">
        <f t="shared" si="37"/>
        <v>0.68730152996053895</v>
      </c>
      <c r="AW260" s="30"/>
      <c r="AX260" s="33"/>
      <c r="AY260" s="33"/>
      <c r="AZ260" s="31"/>
      <c r="BA260" s="31"/>
      <c r="BB260" s="33"/>
      <c r="BC260" s="33"/>
      <c r="BD260" s="33"/>
      <c r="BE260" s="31"/>
      <c r="BF260" s="31"/>
      <c r="BG260" s="30"/>
      <c r="BH260" s="33"/>
      <c r="BI260" s="33"/>
      <c r="BJ260" s="31"/>
      <c r="BK260" s="31"/>
      <c r="BL260" s="30"/>
      <c r="BM260" s="32"/>
      <c r="BN260" s="32"/>
      <c r="BO260" s="31"/>
      <c r="BP260" s="31"/>
      <c r="BQ260" s="30"/>
      <c r="BR260" s="30"/>
      <c r="BS260" s="30"/>
      <c r="BT260" s="30"/>
      <c r="BU260" s="30"/>
      <c r="BV260" s="31"/>
      <c r="BW260" s="31"/>
      <c r="BX260" s="30"/>
      <c r="BY260" s="49"/>
      <c r="BZ260" s="50"/>
      <c r="CA260" s="31"/>
      <c r="CB260" s="31"/>
      <c r="CC260" s="31"/>
      <c r="CD260" s="31"/>
      <c r="CE260" s="49"/>
      <c r="CF260" s="49"/>
      <c r="CG260" s="30"/>
      <c r="CH260" s="30"/>
      <c r="CI260" s="30"/>
      <c r="CJ260" s="30"/>
    </row>
    <row r="261" spans="1:88" x14ac:dyDescent="0.25">
      <c r="A261" s="35">
        <v>44519</v>
      </c>
      <c r="B261" s="36">
        <v>112301</v>
      </c>
      <c r="C261" s="46">
        <v>182429</v>
      </c>
      <c r="D261" s="46">
        <v>173128</v>
      </c>
      <c r="E261" s="37">
        <f t="shared" si="44"/>
        <v>1.6244646085074932</v>
      </c>
      <c r="F261" s="37">
        <f t="shared" si="45"/>
        <v>1.5416425499327699</v>
      </c>
      <c r="G261" s="36">
        <v>761279</v>
      </c>
      <c r="H261" s="46">
        <v>759272</v>
      </c>
      <c r="I261" s="46">
        <v>671661</v>
      </c>
      <c r="J261" s="38">
        <f t="shared" si="46"/>
        <v>0.99736364723051596</v>
      </c>
      <c r="K261" s="38">
        <f t="shared" si="47"/>
        <v>0.88227968983775984</v>
      </c>
      <c r="L261" s="36">
        <v>1976757</v>
      </c>
      <c r="M261" s="43">
        <f t="shared" si="15"/>
        <v>10094367</v>
      </c>
      <c r="N261" s="43">
        <f t="shared" si="16"/>
        <v>7946493</v>
      </c>
      <c r="O261" s="37">
        <f t="shared" si="48"/>
        <v>5.1065290270883068</v>
      </c>
      <c r="P261" s="37">
        <f t="shared" si="49"/>
        <v>4.0199645176417738</v>
      </c>
      <c r="Q261" s="36">
        <v>8941211</v>
      </c>
      <c r="R261" s="48">
        <v>11036068</v>
      </c>
      <c r="S261" s="48">
        <v>8791282</v>
      </c>
      <c r="T261" s="37">
        <f t="shared" si="50"/>
        <v>1.2342923123053466</v>
      </c>
      <c r="U261" s="37">
        <f t="shared" si="51"/>
        <v>0.9832316897565665</v>
      </c>
      <c r="V261" s="36">
        <f t="shared" si="42"/>
        <v>6988</v>
      </c>
      <c r="W261" s="36">
        <f t="shared" si="40"/>
        <v>21075</v>
      </c>
      <c r="X261" s="36">
        <f t="shared" si="27"/>
        <v>7179811</v>
      </c>
      <c r="Y261" s="36">
        <f t="shared" si="43"/>
        <v>9067479</v>
      </c>
      <c r="Z261" s="36">
        <f t="shared" si="43"/>
        <v>7125174</v>
      </c>
      <c r="AA261" s="37">
        <f t="shared" si="19"/>
        <v>1.2629133273842446</v>
      </c>
      <c r="AB261" s="37">
        <f t="shared" si="20"/>
        <v>0.9923901896581957</v>
      </c>
      <c r="AC261" s="36">
        <v>1000121</v>
      </c>
      <c r="AD261" s="48">
        <v>1209317</v>
      </c>
      <c r="AE261" s="48">
        <v>994447</v>
      </c>
      <c r="AF261" s="37">
        <f t="shared" si="22"/>
        <v>1.2091706903464681</v>
      </c>
      <c r="AG261" s="37">
        <f t="shared" si="23"/>
        <v>0.99432668647093703</v>
      </c>
      <c r="AH261" s="51"/>
      <c r="AI261" s="51"/>
      <c r="AJ261" s="51"/>
      <c r="AK261" s="52"/>
      <c r="AL261" s="52"/>
      <c r="AM261" s="51">
        <v>7391701</v>
      </c>
      <c r="AN261" s="36">
        <f t="shared" si="30"/>
        <v>3644367</v>
      </c>
      <c r="AO261" s="37">
        <f t="shared" si="31"/>
        <v>0.66977668133251811</v>
      </c>
      <c r="AP261" s="37">
        <f t="shared" si="32"/>
        <v>0.33022331866748189</v>
      </c>
      <c r="AQ261" s="51">
        <v>6182794</v>
      </c>
      <c r="AR261" s="36">
        <f t="shared" si="33"/>
        <v>2608488</v>
      </c>
      <c r="AS261" s="37">
        <f t="shared" si="34"/>
        <v>0.70328696087783327</v>
      </c>
      <c r="AT261" s="37">
        <f t="shared" si="35"/>
        <v>0.29671303912216673</v>
      </c>
      <c r="AU261" s="38">
        <f t="shared" si="36"/>
        <v>0.82670020873011496</v>
      </c>
      <c r="AV261" s="38">
        <f t="shared" si="37"/>
        <v>0.69149402692767237</v>
      </c>
      <c r="AW261" s="30"/>
      <c r="AX261" s="33"/>
      <c r="AY261" s="33"/>
      <c r="AZ261" s="31"/>
      <c r="BA261" s="31"/>
      <c r="BB261" s="33"/>
      <c r="BC261" s="33"/>
      <c r="BD261" s="33"/>
      <c r="BE261" s="31"/>
      <c r="BF261" s="31"/>
      <c r="BG261" s="30"/>
      <c r="BH261" s="33"/>
      <c r="BI261" s="33"/>
      <c r="BJ261" s="31"/>
      <c r="BK261" s="31"/>
      <c r="BL261" s="30"/>
      <c r="BM261" s="32"/>
      <c r="BN261" s="32"/>
      <c r="BO261" s="31"/>
      <c r="BP261" s="31"/>
      <c r="BQ261" s="30"/>
      <c r="BR261" s="30"/>
      <c r="BS261" s="30"/>
      <c r="BT261" s="30"/>
      <c r="BU261" s="30"/>
      <c r="BV261" s="31"/>
      <c r="BW261" s="31"/>
      <c r="BX261" s="30"/>
      <c r="BY261" s="49"/>
      <c r="BZ261" s="50"/>
      <c r="CA261" s="31"/>
      <c r="CB261" s="31"/>
      <c r="CC261" s="31"/>
      <c r="CD261" s="31"/>
      <c r="CE261" s="49"/>
      <c r="CF261" s="49"/>
      <c r="CG261" s="30"/>
      <c r="CH261" s="30"/>
      <c r="CI261" s="30"/>
      <c r="CJ261" s="30"/>
    </row>
    <row r="262" spans="1:88" x14ac:dyDescent="0.25">
      <c r="A262" s="35">
        <v>44520</v>
      </c>
      <c r="B262" s="36">
        <v>112301</v>
      </c>
      <c r="C262" s="46">
        <v>182429</v>
      </c>
      <c r="D262" s="46">
        <v>173128</v>
      </c>
      <c r="E262" s="37">
        <f t="shared" si="44"/>
        <v>1.6244646085074932</v>
      </c>
      <c r="F262" s="37">
        <f t="shared" si="45"/>
        <v>1.5416425499327699</v>
      </c>
      <c r="G262" s="36">
        <v>761279</v>
      </c>
      <c r="H262" s="46">
        <v>771134</v>
      </c>
      <c r="I262" s="46">
        <v>683701</v>
      </c>
      <c r="J262" s="38">
        <f t="shared" si="46"/>
        <v>1.0129453196528473</v>
      </c>
      <c r="K262" s="38">
        <f t="shared" si="47"/>
        <v>0.89809517929694638</v>
      </c>
      <c r="L262" s="36">
        <v>1976757</v>
      </c>
      <c r="M262" s="43">
        <f t="shared" si="15"/>
        <v>10096101</v>
      </c>
      <c r="N262" s="43">
        <f t="shared" si="16"/>
        <v>7990942</v>
      </c>
      <c r="O262" s="37">
        <f t="shared" si="48"/>
        <v>5.1074062214020239</v>
      </c>
      <c r="P262" s="37">
        <f t="shared" si="49"/>
        <v>4.0424503365866418</v>
      </c>
      <c r="Q262" s="36">
        <v>8941211</v>
      </c>
      <c r="R262" s="48">
        <v>11049664</v>
      </c>
      <c r="S262" s="48">
        <v>8847771</v>
      </c>
      <c r="T262" s="37">
        <f t="shared" si="50"/>
        <v>1.2358129116961898</v>
      </c>
      <c r="U262" s="37">
        <f t="shared" si="51"/>
        <v>0.98954951404233726</v>
      </c>
      <c r="V262" s="36">
        <f t="shared" si="42"/>
        <v>13596</v>
      </c>
      <c r="W262" s="36">
        <f t="shared" si="40"/>
        <v>56489</v>
      </c>
      <c r="X262" s="36">
        <f t="shared" si="27"/>
        <v>7179811</v>
      </c>
      <c r="Y262" s="36">
        <f t="shared" si="43"/>
        <v>8903250</v>
      </c>
      <c r="Z262" s="36">
        <f t="shared" si="43"/>
        <v>7033669</v>
      </c>
      <c r="AA262" s="37">
        <f t="shared" si="19"/>
        <v>1.2400396054993648</v>
      </c>
      <c r="AB262" s="37">
        <f t="shared" si="20"/>
        <v>0.97964542520687525</v>
      </c>
      <c r="AC262" s="36">
        <v>1000121</v>
      </c>
      <c r="AD262" s="48">
        <v>1375280</v>
      </c>
      <c r="AE262" s="48">
        <v>1130401</v>
      </c>
      <c r="AF262" s="37">
        <f t="shared" si="22"/>
        <v>1.3751136112530384</v>
      </c>
      <c r="AG262" s="37">
        <f t="shared" si="23"/>
        <v>1.1302642380271988</v>
      </c>
      <c r="AH262" s="51"/>
      <c r="AI262" s="51"/>
      <c r="AJ262" s="51"/>
      <c r="AK262" s="52"/>
      <c r="AL262" s="52"/>
      <c r="AM262" s="51">
        <v>7398512</v>
      </c>
      <c r="AN262" s="36">
        <f t="shared" si="30"/>
        <v>3651152</v>
      </c>
      <c r="AO262" s="37">
        <f t="shared" si="31"/>
        <v>0.66956895702891961</v>
      </c>
      <c r="AP262" s="37">
        <f t="shared" si="32"/>
        <v>0.33043104297108039</v>
      </c>
      <c r="AQ262" s="51">
        <v>6204862</v>
      </c>
      <c r="AR262" s="36">
        <f t="shared" si="33"/>
        <v>2642909</v>
      </c>
      <c r="AS262" s="37">
        <f t="shared" si="34"/>
        <v>0.7012909805192743</v>
      </c>
      <c r="AT262" s="37">
        <f t="shared" si="35"/>
        <v>0.2987090194807257</v>
      </c>
      <c r="AU262" s="38">
        <f t="shared" si="36"/>
        <v>0.82746196236729008</v>
      </c>
      <c r="AV262" s="38">
        <f t="shared" si="37"/>
        <v>0.6939621489751221</v>
      </c>
      <c r="AW262" s="30"/>
      <c r="AX262" s="33"/>
      <c r="AY262" s="33"/>
      <c r="AZ262" s="31"/>
      <c r="BA262" s="31"/>
      <c r="BB262" s="33"/>
      <c r="BC262" s="33"/>
      <c r="BD262" s="33"/>
      <c r="BE262" s="31"/>
      <c r="BF262" s="31"/>
      <c r="BG262" s="30"/>
      <c r="BH262" s="33"/>
      <c r="BI262" s="33"/>
      <c r="BJ262" s="31"/>
      <c r="BK262" s="31"/>
      <c r="BL262" s="30"/>
      <c r="BM262" s="32"/>
      <c r="BN262" s="32"/>
      <c r="BO262" s="31"/>
      <c r="BP262" s="31"/>
      <c r="BQ262" s="30"/>
      <c r="BR262" s="30"/>
      <c r="BS262" s="30"/>
      <c r="BT262" s="30"/>
      <c r="BU262" s="30"/>
      <c r="BV262" s="31"/>
      <c r="BW262" s="31"/>
      <c r="BX262" s="30"/>
      <c r="BY262" s="49"/>
      <c r="BZ262" s="50"/>
      <c r="CA262" s="31"/>
      <c r="CB262" s="31"/>
      <c r="CC262" s="31"/>
      <c r="CD262" s="31"/>
      <c r="CE262" s="49"/>
      <c r="CF262" s="49"/>
      <c r="CG262" s="30"/>
      <c r="CH262" s="30"/>
      <c r="CI262" s="30"/>
      <c r="CJ262" s="30"/>
    </row>
    <row r="263" spans="1:88" x14ac:dyDescent="0.25">
      <c r="A263" s="35">
        <v>44521</v>
      </c>
      <c r="B263" s="36">
        <v>112301</v>
      </c>
      <c r="C263" s="46">
        <v>182429</v>
      </c>
      <c r="D263" s="46">
        <v>173128</v>
      </c>
      <c r="E263" s="37">
        <f t="shared" si="44"/>
        <v>1.6244646085074932</v>
      </c>
      <c r="F263" s="37">
        <f t="shared" si="45"/>
        <v>1.5416425499327699</v>
      </c>
      <c r="G263" s="36">
        <v>761279</v>
      </c>
      <c r="H263" s="46">
        <v>771280</v>
      </c>
      <c r="I263" s="46">
        <v>684068</v>
      </c>
      <c r="J263" s="38">
        <f t="shared" si="46"/>
        <v>1.013137102166223</v>
      </c>
      <c r="K263" s="38">
        <f t="shared" si="47"/>
        <v>0.89857726273810257</v>
      </c>
      <c r="L263" s="36">
        <v>1976757</v>
      </c>
      <c r="M263" s="43">
        <f t="shared" si="15"/>
        <v>10097917</v>
      </c>
      <c r="N263" s="43">
        <f t="shared" si="16"/>
        <v>7998760</v>
      </c>
      <c r="O263" s="37">
        <f t="shared" si="48"/>
        <v>5.1083248977997799</v>
      </c>
      <c r="P263" s="37">
        <f t="shared" si="49"/>
        <v>4.0464052991844728</v>
      </c>
      <c r="Q263" s="36">
        <v>8941211</v>
      </c>
      <c r="R263" s="48">
        <v>11051626</v>
      </c>
      <c r="S263" s="48">
        <v>8855956</v>
      </c>
      <c r="T263" s="37">
        <f t="shared" si="50"/>
        <v>1.2360323450592989</v>
      </c>
      <c r="U263" s="37">
        <f t="shared" si="51"/>
        <v>0.99046493813869285</v>
      </c>
      <c r="V263" s="36">
        <f t="shared" si="42"/>
        <v>1962</v>
      </c>
      <c r="W263" s="36">
        <f t="shared" si="40"/>
        <v>8185</v>
      </c>
      <c r="X263" s="36">
        <f t="shared" si="27"/>
        <v>7179811</v>
      </c>
      <c r="Y263" s="36">
        <f t="shared" si="43"/>
        <v>8904881</v>
      </c>
      <c r="Z263" s="36">
        <f t="shared" si="43"/>
        <v>7040860</v>
      </c>
      <c r="AA263" s="37">
        <f t="shared" si="19"/>
        <v>1.2402667702534231</v>
      </c>
      <c r="AB263" s="37">
        <f t="shared" si="20"/>
        <v>0.98064698360444302</v>
      </c>
      <c r="AC263" s="36">
        <v>1000121</v>
      </c>
      <c r="AD263" s="48">
        <v>1375465</v>
      </c>
      <c r="AE263" s="48">
        <v>1131028</v>
      </c>
      <c r="AF263" s="37">
        <f t="shared" si="22"/>
        <v>1.3752985888707467</v>
      </c>
      <c r="AG263" s="37">
        <f t="shared" si="23"/>
        <v>1.1308911621693776</v>
      </c>
      <c r="AH263" s="51"/>
      <c r="AI263" s="51"/>
      <c r="AJ263" s="51"/>
      <c r="AK263" s="52"/>
      <c r="AL263" s="52"/>
      <c r="AM263" s="51">
        <v>7401619</v>
      </c>
      <c r="AN263" s="36">
        <f t="shared" si="30"/>
        <v>3650007</v>
      </c>
      <c r="AO263" s="37">
        <f t="shared" si="31"/>
        <v>0.66973122326072199</v>
      </c>
      <c r="AP263" s="37">
        <f t="shared" si="32"/>
        <v>0.33026877673927801</v>
      </c>
      <c r="AQ263" s="51">
        <v>6213254</v>
      </c>
      <c r="AR263" s="36">
        <f t="shared" si="33"/>
        <v>2642702</v>
      </c>
      <c r="AS263" s="37">
        <f t="shared" si="34"/>
        <v>0.70159043247279007</v>
      </c>
      <c r="AT263" s="37">
        <f t="shared" si="35"/>
        <v>0.29840956752720993</v>
      </c>
      <c r="AU263" s="38">
        <f t="shared" si="36"/>
        <v>0.82780945444638321</v>
      </c>
      <c r="AV263" s="38">
        <f t="shared" si="37"/>
        <v>0.69490072429786076</v>
      </c>
      <c r="AW263" s="30"/>
      <c r="AX263" s="33"/>
      <c r="AY263" s="33"/>
      <c r="AZ263" s="31"/>
      <c r="BA263" s="31"/>
      <c r="BB263" s="33"/>
      <c r="BC263" s="33"/>
      <c r="BD263" s="33"/>
      <c r="BE263" s="31"/>
      <c r="BF263" s="31"/>
      <c r="BG263" s="30"/>
      <c r="BH263" s="33"/>
      <c r="BI263" s="33"/>
      <c r="BJ263" s="31"/>
      <c r="BK263" s="31"/>
      <c r="BL263" s="30"/>
      <c r="BM263" s="32"/>
      <c r="BN263" s="32"/>
      <c r="BO263" s="31"/>
      <c r="BP263" s="31"/>
      <c r="BQ263" s="30"/>
      <c r="BR263" s="30"/>
      <c r="BS263" s="30"/>
      <c r="BT263" s="30"/>
      <c r="BU263" s="30"/>
      <c r="BV263" s="31"/>
      <c r="BW263" s="31"/>
      <c r="BX263" s="30"/>
      <c r="BY263" s="49"/>
      <c r="BZ263" s="50"/>
      <c r="CA263" s="31"/>
      <c r="CB263" s="31"/>
      <c r="CC263" s="31"/>
      <c r="CD263" s="31"/>
      <c r="CE263" s="49"/>
      <c r="CF263" s="49"/>
      <c r="CG263" s="30"/>
      <c r="CH263" s="30"/>
      <c r="CI263" s="30"/>
      <c r="CJ263" s="30"/>
    </row>
    <row r="264" spans="1:88" x14ac:dyDescent="0.25">
      <c r="A264" s="35">
        <v>44522</v>
      </c>
      <c r="B264" s="36">
        <v>112301</v>
      </c>
      <c r="C264" s="46">
        <v>182429</v>
      </c>
      <c r="D264" s="46">
        <v>173128</v>
      </c>
      <c r="E264" s="37">
        <f t="shared" si="44"/>
        <v>1.6244646085074932</v>
      </c>
      <c r="F264" s="37">
        <f t="shared" si="45"/>
        <v>1.5416425499327699</v>
      </c>
      <c r="G264" s="36">
        <v>761279</v>
      </c>
      <c r="H264" s="46">
        <v>771354</v>
      </c>
      <c r="I264" s="46">
        <v>684226</v>
      </c>
      <c r="J264" s="38">
        <f t="shared" si="46"/>
        <v>1.0132343070017693</v>
      </c>
      <c r="K264" s="38">
        <f t="shared" si="47"/>
        <v>0.89878480819778295</v>
      </c>
      <c r="L264" s="36">
        <v>1976757</v>
      </c>
      <c r="M264" s="43">
        <f t="shared" si="15"/>
        <v>10099154</v>
      </c>
      <c r="N264" s="43">
        <f t="shared" si="16"/>
        <v>8002521</v>
      </c>
      <c r="O264" s="37">
        <f t="shared" si="48"/>
        <v>5.1089506702138907</v>
      </c>
      <c r="P264" s="37">
        <f t="shared" si="49"/>
        <v>4.0483079103804869</v>
      </c>
      <c r="Q264" s="36">
        <v>8941211</v>
      </c>
      <c r="R264" s="48">
        <v>11052937</v>
      </c>
      <c r="S264" s="48">
        <v>8859875</v>
      </c>
      <c r="T264" s="37">
        <f t="shared" si="50"/>
        <v>1.2361789694930585</v>
      </c>
      <c r="U264" s="37">
        <f t="shared" si="51"/>
        <v>0.99090324565654475</v>
      </c>
      <c r="V264" s="36">
        <f t="shared" si="42"/>
        <v>1311</v>
      </c>
      <c r="W264" s="36">
        <f t="shared" si="40"/>
        <v>3919</v>
      </c>
      <c r="X264" s="36">
        <f t="shared" si="27"/>
        <v>7179811</v>
      </c>
      <c r="Y264" s="36">
        <f t="shared" ref="Y264:Z279" si="52">R264-H264-AD264</f>
        <v>8905994</v>
      </c>
      <c r="Z264" s="36">
        <f t="shared" si="52"/>
        <v>7044283</v>
      </c>
      <c r="AA264" s="37">
        <f t="shared" si="19"/>
        <v>1.2404217882615574</v>
      </c>
      <c r="AB264" s="37">
        <f t="shared" si="20"/>
        <v>0.98112373710115763</v>
      </c>
      <c r="AC264" s="36">
        <v>1000121</v>
      </c>
      <c r="AD264" s="48">
        <v>1375589</v>
      </c>
      <c r="AE264" s="48">
        <v>1131366</v>
      </c>
      <c r="AF264" s="37">
        <f t="shared" si="22"/>
        <v>1.3754225738685619</v>
      </c>
      <c r="AG264" s="37">
        <f t="shared" si="23"/>
        <v>1.1312291212763255</v>
      </c>
      <c r="AH264" s="51"/>
      <c r="AI264" s="51"/>
      <c r="AJ264" s="51"/>
      <c r="AK264" s="52"/>
      <c r="AL264" s="52"/>
      <c r="AM264" s="51">
        <v>7403168</v>
      </c>
      <c r="AN264" s="36">
        <f t="shared" si="30"/>
        <v>3649769</v>
      </c>
      <c r="AO264" s="37">
        <f t="shared" si="31"/>
        <v>0.66979192951158595</v>
      </c>
      <c r="AP264" s="37">
        <f t="shared" si="32"/>
        <v>0.33020807048841405</v>
      </c>
      <c r="AQ264" s="51">
        <v>6217239</v>
      </c>
      <c r="AR264" s="36">
        <f t="shared" si="33"/>
        <v>2642636</v>
      </c>
      <c r="AS264" s="37">
        <f t="shared" si="34"/>
        <v>0.70172987767886119</v>
      </c>
      <c r="AT264" s="37">
        <f t="shared" si="35"/>
        <v>0.29827012232113881</v>
      </c>
      <c r="AU264" s="38">
        <f t="shared" si="36"/>
        <v>0.82798269719839968</v>
      </c>
      <c r="AV264" s="38">
        <f t="shared" si="37"/>
        <v>0.69534641336615366</v>
      </c>
      <c r="AW264" s="30"/>
      <c r="AX264" s="33"/>
      <c r="AY264" s="33"/>
      <c r="AZ264" s="31"/>
      <c r="BA264" s="31"/>
      <c r="BB264" s="33"/>
      <c r="BC264" s="33"/>
      <c r="BD264" s="33"/>
      <c r="BE264" s="31"/>
      <c r="BF264" s="31"/>
      <c r="BG264" s="30"/>
      <c r="BH264" s="33"/>
      <c r="BI264" s="33"/>
      <c r="BJ264" s="31"/>
      <c r="BK264" s="31"/>
      <c r="BL264" s="30"/>
      <c r="BM264" s="32"/>
      <c r="BN264" s="32"/>
      <c r="BO264" s="31"/>
      <c r="BP264" s="31"/>
      <c r="BQ264" s="30"/>
      <c r="BR264" s="30"/>
      <c r="BS264" s="30"/>
      <c r="BT264" s="30"/>
      <c r="BU264" s="30"/>
      <c r="BV264" s="31"/>
      <c r="BW264" s="31"/>
      <c r="BX264" s="30"/>
      <c r="BY264" s="49"/>
      <c r="BZ264" s="50"/>
      <c r="CA264" s="31"/>
      <c r="CB264" s="31"/>
      <c r="CC264" s="31"/>
      <c r="CD264" s="31"/>
      <c r="CE264" s="49"/>
      <c r="CF264" s="49"/>
      <c r="CG264" s="30"/>
      <c r="CH264" s="30"/>
      <c r="CI264" s="30"/>
      <c r="CJ264" s="30"/>
    </row>
    <row r="265" spans="1:88" x14ac:dyDescent="0.25">
      <c r="A265" s="35">
        <v>44523</v>
      </c>
      <c r="B265" s="36">
        <v>112301</v>
      </c>
      <c r="C265" s="46">
        <v>182429</v>
      </c>
      <c r="D265" s="46">
        <v>173267</v>
      </c>
      <c r="E265" s="37">
        <f t="shared" si="44"/>
        <v>1.6244646085074932</v>
      </c>
      <c r="F265" s="37">
        <f t="shared" si="45"/>
        <v>1.5428802949216838</v>
      </c>
      <c r="G265" s="36">
        <v>761279</v>
      </c>
      <c r="H265" s="46">
        <v>771920</v>
      </c>
      <c r="I265" s="46">
        <v>655742</v>
      </c>
      <c r="J265" s="38">
        <f t="shared" si="46"/>
        <v>1.0139777926358142</v>
      </c>
      <c r="K265" s="38">
        <f t="shared" si="47"/>
        <v>0.86136882798553482</v>
      </c>
      <c r="L265" s="36">
        <v>1976757</v>
      </c>
      <c r="M265" s="43">
        <f t="shared" si="15"/>
        <v>10106928</v>
      </c>
      <c r="N265" s="43">
        <f t="shared" si="16"/>
        <v>8058761</v>
      </c>
      <c r="O265" s="37">
        <f t="shared" si="48"/>
        <v>5.1128833741324806</v>
      </c>
      <c r="P265" s="37">
        <f t="shared" si="49"/>
        <v>4.0767585494828147</v>
      </c>
      <c r="Q265" s="36">
        <v>8941211</v>
      </c>
      <c r="R265" s="48">
        <v>11061277</v>
      </c>
      <c r="S265" s="48">
        <v>8887770</v>
      </c>
      <c r="T265" s="37">
        <f t="shared" si="50"/>
        <v>1.2371117290487832</v>
      </c>
      <c r="U265" s="37">
        <f t="shared" si="51"/>
        <v>0.99402306913459482</v>
      </c>
      <c r="V265" s="36">
        <f t="shared" si="42"/>
        <v>8340</v>
      </c>
      <c r="W265" s="36">
        <f t="shared" si="40"/>
        <v>27895</v>
      </c>
      <c r="X265" s="36">
        <f t="shared" si="27"/>
        <v>7179811</v>
      </c>
      <c r="Y265" s="36">
        <f t="shared" si="52"/>
        <v>8913048</v>
      </c>
      <c r="Z265" s="36">
        <f t="shared" si="52"/>
        <v>7098829</v>
      </c>
      <c r="AA265" s="37">
        <f t="shared" si="19"/>
        <v>1.241404265376902</v>
      </c>
      <c r="AB265" s="37">
        <f t="shared" si="20"/>
        <v>0.98872087301462397</v>
      </c>
      <c r="AC265" s="36">
        <v>1000121</v>
      </c>
      <c r="AD265" s="48">
        <v>1376309</v>
      </c>
      <c r="AE265" s="48">
        <v>1133199</v>
      </c>
      <c r="AF265" s="37">
        <f t="shared" si="22"/>
        <v>1.3761424867591021</v>
      </c>
      <c r="AG265" s="37">
        <f t="shared" si="23"/>
        <v>1.1330618995101593</v>
      </c>
      <c r="AH265" s="51"/>
      <c r="AI265" s="51"/>
      <c r="AJ265" s="51"/>
      <c r="AK265" s="52"/>
      <c r="AL265" s="52"/>
      <c r="AM265" s="51">
        <v>7410271</v>
      </c>
      <c r="AN265" s="36">
        <f t="shared" si="30"/>
        <v>3651006</v>
      </c>
      <c r="AO265" s="37">
        <f t="shared" si="31"/>
        <v>0.66992906876846137</v>
      </c>
      <c r="AP265" s="37">
        <f t="shared" si="32"/>
        <v>0.33007093123153863</v>
      </c>
      <c r="AQ265" s="51">
        <v>6238797</v>
      </c>
      <c r="AR265" s="36">
        <f t="shared" si="33"/>
        <v>2648973</v>
      </c>
      <c r="AS265" s="37">
        <f t="shared" si="34"/>
        <v>0.7019530208364978</v>
      </c>
      <c r="AT265" s="37">
        <f t="shared" si="35"/>
        <v>0.2980469791635022</v>
      </c>
      <c r="AU265" s="38">
        <f t="shared" si="36"/>
        <v>0.8287771086041924</v>
      </c>
      <c r="AV265" s="38">
        <f t="shared" si="37"/>
        <v>0.69775749616019578</v>
      </c>
      <c r="AW265" s="30"/>
      <c r="AX265" s="33"/>
      <c r="AY265" s="33"/>
      <c r="AZ265" s="31"/>
      <c r="BA265" s="31"/>
      <c r="BB265" s="33"/>
      <c r="BC265" s="33"/>
      <c r="BD265" s="33"/>
      <c r="BE265" s="31"/>
      <c r="BF265" s="31"/>
      <c r="BG265" s="30"/>
      <c r="BH265" s="33"/>
      <c r="BI265" s="33"/>
      <c r="BJ265" s="31"/>
      <c r="BK265" s="31"/>
      <c r="BL265" s="30"/>
      <c r="BM265" s="32"/>
      <c r="BN265" s="32"/>
      <c r="BO265" s="31"/>
      <c r="BP265" s="31"/>
      <c r="BQ265" s="30"/>
      <c r="BR265" s="30"/>
      <c r="BS265" s="30"/>
      <c r="BT265" s="30"/>
      <c r="BU265" s="30"/>
      <c r="BV265" s="31"/>
      <c r="BW265" s="31"/>
      <c r="BX265" s="30"/>
      <c r="BY265" s="49"/>
      <c r="BZ265" s="50"/>
      <c r="CA265" s="31"/>
      <c r="CB265" s="31"/>
      <c r="CC265" s="31"/>
      <c r="CD265" s="31"/>
      <c r="CE265" s="49"/>
      <c r="CF265" s="49"/>
      <c r="CG265" s="30"/>
      <c r="CH265" s="30"/>
      <c r="CI265" s="30"/>
      <c r="CJ265" s="30"/>
    </row>
    <row r="266" spans="1:88" x14ac:dyDescent="0.25">
      <c r="A266" s="35">
        <v>44524</v>
      </c>
      <c r="B266" s="36">
        <v>112301</v>
      </c>
      <c r="C266" s="46">
        <v>182812</v>
      </c>
      <c r="D266" s="46">
        <v>174102</v>
      </c>
      <c r="E266" s="37">
        <f t="shared" si="44"/>
        <v>1.627875085707162</v>
      </c>
      <c r="F266" s="37">
        <f t="shared" si="45"/>
        <v>1.5503156694953741</v>
      </c>
      <c r="G266" s="36">
        <v>761279</v>
      </c>
      <c r="H266" s="46">
        <v>772521</v>
      </c>
      <c r="I266" s="46">
        <v>687178</v>
      </c>
      <c r="J266" s="38">
        <f t="shared" si="46"/>
        <v>1.0147672535299148</v>
      </c>
      <c r="K266" s="38">
        <f t="shared" si="47"/>
        <v>0.90266249298877288</v>
      </c>
      <c r="L266" s="36">
        <v>1976757</v>
      </c>
      <c r="M266" s="43">
        <f t="shared" si="15"/>
        <v>10115110</v>
      </c>
      <c r="N266" s="43">
        <f t="shared" si="16"/>
        <v>8053691</v>
      </c>
      <c r="O266" s="37">
        <f t="shared" si="48"/>
        <v>5.1170224767131218</v>
      </c>
      <c r="P266" s="37">
        <f t="shared" si="49"/>
        <v>4.0741937425793866</v>
      </c>
      <c r="Q266" s="36">
        <v>8941211</v>
      </c>
      <c r="R266" s="48">
        <v>11070443</v>
      </c>
      <c r="S266" s="48">
        <v>8914971</v>
      </c>
      <c r="T266" s="37">
        <f t="shared" si="50"/>
        <v>1.2381368698266935</v>
      </c>
      <c r="U266" s="37">
        <f t="shared" si="51"/>
        <v>0.9970652744913413</v>
      </c>
      <c r="V266" s="36">
        <f t="shared" si="42"/>
        <v>9166</v>
      </c>
      <c r="W266" s="36">
        <f t="shared" si="40"/>
        <v>27201</v>
      </c>
      <c r="X266" s="36">
        <f t="shared" si="27"/>
        <v>7179811</v>
      </c>
      <c r="Y266" s="36">
        <f t="shared" si="52"/>
        <v>8920752</v>
      </c>
      <c r="Z266" s="36">
        <f t="shared" si="52"/>
        <v>7092572</v>
      </c>
      <c r="AA266" s="37">
        <f t="shared" si="19"/>
        <v>1.2424772741232324</v>
      </c>
      <c r="AB266" s="37">
        <f t="shared" si="20"/>
        <v>0.98784940160681112</v>
      </c>
      <c r="AC266" s="36">
        <v>1000121</v>
      </c>
      <c r="AD266" s="48">
        <v>1377170</v>
      </c>
      <c r="AE266" s="48">
        <v>1135221</v>
      </c>
      <c r="AF266" s="37">
        <f t="shared" si="22"/>
        <v>1.3770033825907064</v>
      </c>
      <c r="AG266" s="37">
        <f t="shared" si="23"/>
        <v>1.1350836548777599</v>
      </c>
      <c r="AH266" s="51"/>
      <c r="AI266" s="51"/>
      <c r="AJ266" s="51"/>
      <c r="AK266" s="52"/>
      <c r="AL266" s="52"/>
      <c r="AM266" s="51">
        <v>7417899</v>
      </c>
      <c r="AN266" s="36">
        <f t="shared" si="30"/>
        <v>3652544</v>
      </c>
      <c r="AO266" s="37">
        <f t="shared" si="31"/>
        <v>0.67006342925933493</v>
      </c>
      <c r="AP266" s="37">
        <f t="shared" si="32"/>
        <v>0.32993657074066507</v>
      </c>
      <c r="AQ266" s="51">
        <v>6254632</v>
      </c>
      <c r="AR266" s="36">
        <f t="shared" si="33"/>
        <v>2660339</v>
      </c>
      <c r="AS266" s="37">
        <f t="shared" si="34"/>
        <v>0.70158747571921432</v>
      </c>
      <c r="AT266" s="37">
        <f t="shared" si="35"/>
        <v>0.29841252428078568</v>
      </c>
      <c r="AU266" s="38">
        <f t="shared" si="36"/>
        <v>0.82963023688849302</v>
      </c>
      <c r="AV266" s="38">
        <f t="shared" si="37"/>
        <v>0.69952850905766573</v>
      </c>
      <c r="AW266" s="30"/>
      <c r="AX266" s="33"/>
      <c r="AY266" s="33"/>
      <c r="AZ266" s="31"/>
      <c r="BA266" s="31"/>
      <c r="BB266" s="33"/>
      <c r="BC266" s="33"/>
      <c r="BD266" s="33"/>
      <c r="BE266" s="31"/>
      <c r="BF266" s="31"/>
      <c r="BG266" s="30"/>
      <c r="BH266" s="33"/>
      <c r="BI266" s="33"/>
      <c r="BJ266" s="31"/>
      <c r="BK266" s="31"/>
      <c r="BL266" s="30"/>
      <c r="BM266" s="32"/>
      <c r="BN266" s="32"/>
      <c r="BO266" s="31"/>
      <c r="BP266" s="31"/>
      <c r="BQ266" s="30"/>
      <c r="BR266" s="30"/>
      <c r="BS266" s="30"/>
      <c r="BT266" s="30"/>
      <c r="BU266" s="30"/>
      <c r="BV266" s="31"/>
      <c r="BW266" s="31"/>
      <c r="BX266" s="30"/>
      <c r="BY266" s="49"/>
      <c r="BZ266" s="50"/>
      <c r="CA266" s="31"/>
      <c r="CB266" s="31"/>
      <c r="CC266" s="31"/>
      <c r="CD266" s="31"/>
      <c r="CE266" s="49"/>
      <c r="CF266" s="49"/>
      <c r="CG266" s="30"/>
      <c r="CH266" s="30"/>
      <c r="CI266" s="30"/>
      <c r="CJ266" s="30"/>
    </row>
    <row r="267" spans="1:88" x14ac:dyDescent="0.25">
      <c r="A267" s="35">
        <v>44525</v>
      </c>
      <c r="B267" s="36">
        <v>112301</v>
      </c>
      <c r="C267" s="46">
        <v>182812</v>
      </c>
      <c r="D267" s="46">
        <v>174102</v>
      </c>
      <c r="E267" s="37">
        <f t="shared" si="44"/>
        <v>1.627875085707162</v>
      </c>
      <c r="F267" s="37">
        <f t="shared" si="45"/>
        <v>1.5503156694953741</v>
      </c>
      <c r="G267" s="36">
        <v>761279</v>
      </c>
      <c r="H267" s="46">
        <v>773229</v>
      </c>
      <c r="I267" s="46">
        <v>688677</v>
      </c>
      <c r="J267" s="38">
        <f t="shared" si="46"/>
        <v>1.0156972673619002</v>
      </c>
      <c r="K267" s="38">
        <f t="shared" si="47"/>
        <v>0.90463154769801868</v>
      </c>
      <c r="L267" s="36">
        <v>1976757</v>
      </c>
      <c r="M267" s="43">
        <f t="shared" si="15"/>
        <v>10123599</v>
      </c>
      <c r="N267" s="43">
        <f t="shared" si="16"/>
        <v>8081493</v>
      </c>
      <c r="O267" s="37">
        <f t="shared" si="48"/>
        <v>5.1213168841693744</v>
      </c>
      <c r="P267" s="37">
        <f t="shared" si="49"/>
        <v>4.088258192585128</v>
      </c>
      <c r="Q267" s="36">
        <v>8941211</v>
      </c>
      <c r="R267" s="48">
        <v>11079640</v>
      </c>
      <c r="S267" s="48">
        <v>8944272</v>
      </c>
      <c r="T267" s="37">
        <f t="shared" si="50"/>
        <v>1.2391654776964776</v>
      </c>
      <c r="U267" s="37">
        <f t="shared" si="51"/>
        <v>1.0003423473621191</v>
      </c>
      <c r="V267" s="36">
        <f t="shared" si="42"/>
        <v>9197</v>
      </c>
      <c r="W267" s="36">
        <f t="shared" si="40"/>
        <v>29301</v>
      </c>
      <c r="X267" s="36">
        <f t="shared" si="27"/>
        <v>7179811</v>
      </c>
      <c r="Y267" s="36">
        <f t="shared" si="52"/>
        <v>8928621</v>
      </c>
      <c r="Z267" s="36">
        <f t="shared" si="52"/>
        <v>7118742</v>
      </c>
      <c r="AA267" s="37">
        <f t="shared" si="19"/>
        <v>1.2435732639758901</v>
      </c>
      <c r="AB267" s="37">
        <f t="shared" si="20"/>
        <v>0.99149434434973294</v>
      </c>
      <c r="AC267" s="36">
        <v>1000121</v>
      </c>
      <c r="AD267" s="48">
        <v>1377790</v>
      </c>
      <c r="AE267" s="48">
        <v>1136853</v>
      </c>
      <c r="AF267" s="37">
        <f t="shared" si="22"/>
        <v>1.3776233075797828</v>
      </c>
      <c r="AG267" s="37">
        <f t="shared" si="23"/>
        <v>1.136715457429651</v>
      </c>
      <c r="AH267" s="51"/>
      <c r="AI267" s="51"/>
      <c r="AJ267" s="51"/>
      <c r="AK267" s="52"/>
      <c r="AL267" s="52"/>
      <c r="AM267" s="51">
        <v>7426438</v>
      </c>
      <c r="AN267" s="36">
        <f t="shared" si="30"/>
        <v>3653202</v>
      </c>
      <c r="AO267" s="37">
        <f t="shared" si="31"/>
        <v>0.67027791516691881</v>
      </c>
      <c r="AP267" s="37">
        <f t="shared" si="32"/>
        <v>0.32972208483308119</v>
      </c>
      <c r="AQ267" s="51">
        <v>6284811</v>
      </c>
      <c r="AR267" s="36">
        <f t="shared" si="33"/>
        <v>2659461</v>
      </c>
      <c r="AS267" s="37">
        <f t="shared" si="34"/>
        <v>0.7026632240164431</v>
      </c>
      <c r="AT267" s="37">
        <f t="shared" si="35"/>
        <v>0.2973367759835569</v>
      </c>
      <c r="AU267" s="38">
        <f t="shared" si="36"/>
        <v>0.83058525293721397</v>
      </c>
      <c r="AV267" s="38">
        <f t="shared" si="37"/>
        <v>0.70290377891764322</v>
      </c>
      <c r="AW267" s="30"/>
      <c r="AX267" s="33"/>
      <c r="AY267" s="33"/>
      <c r="AZ267" s="31"/>
      <c r="BA267" s="31"/>
      <c r="BB267" s="33"/>
      <c r="BC267" s="33"/>
      <c r="BD267" s="33"/>
      <c r="BE267" s="31"/>
      <c r="BF267" s="31"/>
      <c r="BG267" s="30"/>
      <c r="BH267" s="33"/>
      <c r="BI267" s="33"/>
      <c r="BJ267" s="31"/>
      <c r="BK267" s="31"/>
      <c r="BL267" s="30"/>
      <c r="BM267" s="32"/>
      <c r="BN267" s="32"/>
      <c r="BO267" s="31"/>
      <c r="BP267" s="31"/>
      <c r="BQ267" s="30"/>
      <c r="BR267" s="30"/>
      <c r="BS267" s="30"/>
      <c r="BT267" s="30"/>
      <c r="BU267" s="30"/>
      <c r="BV267" s="31"/>
      <c r="BW267" s="31"/>
      <c r="BX267" s="30"/>
      <c r="BY267" s="49"/>
      <c r="BZ267" s="50"/>
      <c r="CA267" s="31"/>
      <c r="CB267" s="31"/>
      <c r="CC267" s="31"/>
      <c r="CD267" s="31"/>
      <c r="CE267" s="49"/>
      <c r="CF267" s="49"/>
      <c r="CG267" s="30"/>
      <c r="CH267" s="30"/>
      <c r="CI267" s="30"/>
      <c r="CJ267" s="30"/>
    </row>
    <row r="268" spans="1:88" x14ac:dyDescent="0.25">
      <c r="A268" s="35">
        <v>44526</v>
      </c>
      <c r="B268" s="36">
        <v>112301</v>
      </c>
      <c r="C268" s="46">
        <v>182718</v>
      </c>
      <c r="D268" s="46">
        <v>174236</v>
      </c>
      <c r="E268" s="37">
        <f t="shared" si="44"/>
        <v>1.6270380495276089</v>
      </c>
      <c r="F268" s="37">
        <f t="shared" si="45"/>
        <v>1.5515088912832478</v>
      </c>
      <c r="G268" s="36">
        <v>761279</v>
      </c>
      <c r="H268" s="46">
        <v>773229</v>
      </c>
      <c r="I268" s="46">
        <v>688677</v>
      </c>
      <c r="J268" s="38">
        <f t="shared" si="46"/>
        <v>1.0156972673619002</v>
      </c>
      <c r="K268" s="38">
        <f t="shared" si="47"/>
        <v>0.90463154769801868</v>
      </c>
      <c r="L268" s="36">
        <v>1976757</v>
      </c>
      <c r="M268" s="43">
        <f t="shared" si="15"/>
        <v>10128298</v>
      </c>
      <c r="N268" s="43">
        <f t="shared" si="16"/>
        <v>8094803</v>
      </c>
      <c r="O268" s="37">
        <f t="shared" si="48"/>
        <v>5.1236940099364769</v>
      </c>
      <c r="P268" s="37">
        <f t="shared" si="49"/>
        <v>4.094991443055469</v>
      </c>
      <c r="Q268" s="36">
        <v>8941211</v>
      </c>
      <c r="R268" s="48">
        <v>11084245</v>
      </c>
      <c r="S268" s="48">
        <v>8957716</v>
      </c>
      <c r="T268" s="37">
        <f t="shared" si="50"/>
        <v>1.2396805086022464</v>
      </c>
      <c r="U268" s="37">
        <f t="shared" si="51"/>
        <v>1.0018459468186132</v>
      </c>
      <c r="V268" s="36">
        <f t="shared" si="42"/>
        <v>4605</v>
      </c>
      <c r="W268" s="36">
        <f t="shared" si="40"/>
        <v>13444</v>
      </c>
      <c r="X268" s="36">
        <f t="shared" si="27"/>
        <v>7179811</v>
      </c>
      <c r="Y268" s="36">
        <f t="shared" si="52"/>
        <v>8933226</v>
      </c>
      <c r="Z268" s="36">
        <f t="shared" si="52"/>
        <v>7132186</v>
      </c>
      <c r="AA268" s="37">
        <f t="shared" si="19"/>
        <v>1.2442146457615666</v>
      </c>
      <c r="AB268" s="37">
        <f t="shared" si="20"/>
        <v>0.99336681703738439</v>
      </c>
      <c r="AC268" s="36">
        <v>1000121</v>
      </c>
      <c r="AD268" s="48">
        <v>1377790</v>
      </c>
      <c r="AE268" s="48">
        <v>1136853</v>
      </c>
      <c r="AF268" s="37">
        <f t="shared" si="22"/>
        <v>1.3776233075797828</v>
      </c>
      <c r="AG268" s="37">
        <f t="shared" si="23"/>
        <v>1.136715457429651</v>
      </c>
      <c r="AH268" s="51"/>
      <c r="AI268" s="51"/>
      <c r="AJ268" s="51"/>
      <c r="AK268" s="52"/>
      <c r="AL268" s="52"/>
      <c r="AM268" s="51">
        <v>7431347</v>
      </c>
      <c r="AN268" s="36">
        <f t="shared" si="30"/>
        <v>3652898</v>
      </c>
      <c r="AO268" s="37">
        <f t="shared" si="31"/>
        <v>0.67044232602220544</v>
      </c>
      <c r="AP268" s="37">
        <f t="shared" si="32"/>
        <v>0.32955767397779456</v>
      </c>
      <c r="AQ268" s="51">
        <v>6295178</v>
      </c>
      <c r="AR268" s="36">
        <f t="shared" si="33"/>
        <v>2662538</v>
      </c>
      <c r="AS268" s="37">
        <f t="shared" si="34"/>
        <v>0.70276597293327903</v>
      </c>
      <c r="AT268" s="37">
        <f t="shared" si="35"/>
        <v>0.29723402706672097</v>
      </c>
      <c r="AU268" s="38">
        <f t="shared" si="36"/>
        <v>0.83113428371168063</v>
      </c>
      <c r="AV268" s="38">
        <f t="shared" si="37"/>
        <v>0.7040632415452448</v>
      </c>
      <c r="AW268" s="30"/>
      <c r="AX268" s="33"/>
      <c r="AY268" s="33"/>
      <c r="AZ268" s="31"/>
      <c r="BA268" s="31"/>
      <c r="BB268" s="33"/>
      <c r="BC268" s="33"/>
      <c r="BD268" s="33"/>
      <c r="BE268" s="31"/>
      <c r="BF268" s="31"/>
      <c r="BG268" s="30"/>
      <c r="BH268" s="33"/>
      <c r="BI268" s="33"/>
      <c r="BJ268" s="31"/>
      <c r="BK268" s="31"/>
      <c r="BL268" s="30"/>
      <c r="BM268" s="32"/>
      <c r="BN268" s="32"/>
      <c r="BO268" s="31"/>
      <c r="BP268" s="31"/>
      <c r="BQ268" s="30"/>
      <c r="BR268" s="30"/>
      <c r="BS268" s="30"/>
      <c r="BT268" s="30"/>
      <c r="BU268" s="30"/>
      <c r="BV268" s="31"/>
      <c r="BW268" s="31"/>
      <c r="BX268" s="30"/>
      <c r="BY268" s="49"/>
      <c r="BZ268" s="50"/>
      <c r="CA268" s="31"/>
      <c r="CB268" s="31"/>
      <c r="CC268" s="31"/>
      <c r="CD268" s="31"/>
      <c r="CE268" s="49"/>
      <c r="CF268" s="49"/>
      <c r="CG268" s="30"/>
      <c r="CH268" s="30"/>
      <c r="CI268" s="30"/>
      <c r="CJ268" s="30"/>
    </row>
    <row r="269" spans="1:88" x14ac:dyDescent="0.25">
      <c r="A269" s="35">
        <v>44527</v>
      </c>
      <c r="B269" s="36">
        <v>112301</v>
      </c>
      <c r="C269" s="46">
        <v>182430</v>
      </c>
      <c r="D269" s="46">
        <v>174236</v>
      </c>
      <c r="E269" s="37">
        <f t="shared" si="44"/>
        <v>1.6244735131477013</v>
      </c>
      <c r="F269" s="37">
        <f t="shared" si="45"/>
        <v>1.5515088912832478</v>
      </c>
      <c r="G269" s="36">
        <v>761279</v>
      </c>
      <c r="H269" s="46">
        <v>773229</v>
      </c>
      <c r="I269" s="46">
        <v>689417</v>
      </c>
      <c r="J269" s="38">
        <f t="shared" si="46"/>
        <v>1.0156972673619002</v>
      </c>
      <c r="K269" s="38">
        <f t="shared" si="47"/>
        <v>0.90560359605348373</v>
      </c>
      <c r="L269" s="36">
        <v>1976757</v>
      </c>
      <c r="M269" s="43">
        <f t="shared" si="15"/>
        <v>10134197</v>
      </c>
      <c r="N269" s="43">
        <f t="shared" si="16"/>
        <v>8103764</v>
      </c>
      <c r="O269" s="37">
        <f t="shared" si="48"/>
        <v>5.1266781905919645</v>
      </c>
      <c r="P269" s="37">
        <f t="shared" si="49"/>
        <v>4.099524625434487</v>
      </c>
      <c r="Q269" s="36">
        <v>8941211</v>
      </c>
      <c r="R269" s="48">
        <v>11089856</v>
      </c>
      <c r="S269" s="48">
        <v>8967417</v>
      </c>
      <c r="T269" s="37">
        <f t="shared" si="50"/>
        <v>1.2403080522314036</v>
      </c>
      <c r="U269" s="37">
        <f t="shared" si="51"/>
        <v>1.0029309228917649</v>
      </c>
      <c r="V269" s="36">
        <f t="shared" si="42"/>
        <v>5611</v>
      </c>
      <c r="W269" s="36">
        <f t="shared" si="40"/>
        <v>9701</v>
      </c>
      <c r="X269" s="36">
        <f t="shared" si="27"/>
        <v>7179811</v>
      </c>
      <c r="Y269" s="36">
        <f t="shared" si="52"/>
        <v>8938837</v>
      </c>
      <c r="Z269" s="36">
        <f t="shared" si="52"/>
        <v>7141147</v>
      </c>
      <c r="AA269" s="37">
        <f t="shared" si="19"/>
        <v>1.2449961426561229</v>
      </c>
      <c r="AB269" s="37">
        <f t="shared" si="20"/>
        <v>0.99461490003009834</v>
      </c>
      <c r="AC269" s="36">
        <v>1000121</v>
      </c>
      <c r="AD269" s="48">
        <v>1377790</v>
      </c>
      <c r="AE269" s="48">
        <v>1136853</v>
      </c>
      <c r="AF269" s="37">
        <f t="shared" si="22"/>
        <v>1.3776233075797828</v>
      </c>
      <c r="AG269" s="37">
        <f t="shared" si="23"/>
        <v>1.136715457429651</v>
      </c>
      <c r="AH269" s="51"/>
      <c r="AI269" s="51"/>
      <c r="AJ269" s="51"/>
      <c r="AK269" s="52"/>
      <c r="AL269" s="52"/>
      <c r="AM269" s="51">
        <v>7435768</v>
      </c>
      <c r="AN269" s="36">
        <f t="shared" si="30"/>
        <v>3654088</v>
      </c>
      <c r="AO269" s="37">
        <f t="shared" si="31"/>
        <v>0.67050176305264919</v>
      </c>
      <c r="AP269" s="37">
        <f t="shared" si="32"/>
        <v>0.32949823694735081</v>
      </c>
      <c r="AQ269" s="51">
        <v>6300729</v>
      </c>
      <c r="AR269" s="36">
        <f t="shared" si="33"/>
        <v>2666688</v>
      </c>
      <c r="AS269" s="37">
        <f t="shared" si="34"/>
        <v>0.70262473575166629</v>
      </c>
      <c r="AT269" s="37">
        <f t="shared" si="35"/>
        <v>0.29737526424833371</v>
      </c>
      <c r="AU269" s="38">
        <f t="shared" si="36"/>
        <v>0.83162873574955343</v>
      </c>
      <c r="AV269" s="38">
        <f t="shared" si="37"/>
        <v>0.70468407467400107</v>
      </c>
      <c r="AW269" s="30"/>
      <c r="AX269" s="33"/>
      <c r="AY269" s="33"/>
      <c r="AZ269" s="31"/>
      <c r="BA269" s="31"/>
      <c r="BB269" s="33"/>
      <c r="BC269" s="33"/>
      <c r="BD269" s="33"/>
      <c r="BE269" s="31"/>
      <c r="BF269" s="31"/>
      <c r="BG269" s="30"/>
      <c r="BH269" s="33"/>
      <c r="BI269" s="33"/>
      <c r="BJ269" s="31"/>
      <c r="BK269" s="31"/>
      <c r="BL269" s="30"/>
      <c r="BM269" s="32"/>
      <c r="BN269" s="32"/>
      <c r="BO269" s="31"/>
      <c r="BP269" s="31"/>
      <c r="BQ269" s="30"/>
      <c r="BR269" s="30"/>
      <c r="BS269" s="30"/>
      <c r="BT269" s="30"/>
      <c r="BU269" s="30"/>
      <c r="BV269" s="31"/>
      <c r="BW269" s="31"/>
      <c r="BX269" s="30"/>
      <c r="BY269" s="49"/>
      <c r="BZ269" s="50"/>
      <c r="CA269" s="31"/>
      <c r="CB269" s="31"/>
      <c r="CC269" s="31"/>
      <c r="CD269" s="31"/>
      <c r="CE269" s="49"/>
      <c r="CF269" s="49"/>
      <c r="CG269" s="30"/>
      <c r="CH269" s="30"/>
      <c r="CI269" s="30"/>
      <c r="CJ269" s="30"/>
    </row>
    <row r="270" spans="1:88" x14ac:dyDescent="0.25">
      <c r="A270" s="35">
        <v>44528</v>
      </c>
      <c r="B270" s="36">
        <v>112301</v>
      </c>
      <c r="C270" s="46">
        <v>182430</v>
      </c>
      <c r="D270" s="46">
        <v>174236</v>
      </c>
      <c r="E270" s="37">
        <f t="shared" si="44"/>
        <v>1.6244735131477013</v>
      </c>
      <c r="F270" s="37">
        <f t="shared" si="45"/>
        <v>1.5515088912832478</v>
      </c>
      <c r="G270" s="36">
        <v>761279</v>
      </c>
      <c r="H270" s="46">
        <v>773536</v>
      </c>
      <c r="I270" s="46">
        <v>690527</v>
      </c>
      <c r="J270" s="38">
        <f t="shared" si="46"/>
        <v>1.0161005360715323</v>
      </c>
      <c r="K270" s="38">
        <f t="shared" si="47"/>
        <v>0.90706166858668114</v>
      </c>
      <c r="L270" s="36">
        <v>1976757</v>
      </c>
      <c r="M270" s="43">
        <f t="shared" si="15"/>
        <v>10135909</v>
      </c>
      <c r="N270" s="43">
        <f t="shared" si="16"/>
        <v>8122361</v>
      </c>
      <c r="O270" s="37">
        <f t="shared" si="48"/>
        <v>5.1275442555660611</v>
      </c>
      <c r="P270" s="37">
        <f t="shared" si="49"/>
        <v>4.1089324585672395</v>
      </c>
      <c r="Q270" s="36">
        <v>8941211</v>
      </c>
      <c r="R270" s="48">
        <v>11091875</v>
      </c>
      <c r="S270" s="48">
        <v>8987124</v>
      </c>
      <c r="T270" s="37">
        <f t="shared" si="50"/>
        <v>1.2405338605698937</v>
      </c>
      <c r="U270" s="37">
        <f t="shared" si="51"/>
        <v>1.0051349867484394</v>
      </c>
      <c r="V270" s="36">
        <f t="shared" si="42"/>
        <v>2019</v>
      </c>
      <c r="W270" s="36">
        <f t="shared" si="40"/>
        <v>19707</v>
      </c>
      <c r="X270" s="36">
        <f t="shared" si="27"/>
        <v>7179811</v>
      </c>
      <c r="Y270" s="36">
        <f t="shared" si="52"/>
        <v>8940549</v>
      </c>
      <c r="Z270" s="36">
        <f t="shared" si="52"/>
        <v>7159744</v>
      </c>
      <c r="AA270" s="37">
        <f t="shared" si="19"/>
        <v>1.2452345890441963</v>
      </c>
      <c r="AB270" s="37">
        <f t="shared" si="20"/>
        <v>0.99720507963231897</v>
      </c>
      <c r="AC270" s="36">
        <v>1000121</v>
      </c>
      <c r="AD270" s="48">
        <v>1377790</v>
      </c>
      <c r="AE270" s="48">
        <v>1136853</v>
      </c>
      <c r="AF270" s="37">
        <f t="shared" si="22"/>
        <v>1.3776233075797828</v>
      </c>
      <c r="AG270" s="37">
        <f t="shared" si="23"/>
        <v>1.136715457429651</v>
      </c>
      <c r="AH270" s="51"/>
      <c r="AI270" s="51"/>
      <c r="AJ270" s="51"/>
      <c r="AK270" s="52"/>
      <c r="AL270" s="52"/>
      <c r="AM270" s="51">
        <v>7439990</v>
      </c>
      <c r="AN270" s="36">
        <f t="shared" si="30"/>
        <v>3651885</v>
      </c>
      <c r="AO270" s="37">
        <f t="shared" si="31"/>
        <v>0.67076035386262467</v>
      </c>
      <c r="AP270" s="37">
        <f t="shared" si="32"/>
        <v>0.32923964613737533</v>
      </c>
      <c r="AQ270" s="51">
        <v>6320650</v>
      </c>
      <c r="AR270" s="36">
        <f t="shared" si="33"/>
        <v>2666474</v>
      </c>
      <c r="AS270" s="37">
        <f t="shared" si="34"/>
        <v>0.70330063321703362</v>
      </c>
      <c r="AT270" s="37">
        <f t="shared" si="35"/>
        <v>0.29669936678296638</v>
      </c>
      <c r="AU270" s="38">
        <f t="shared" si="36"/>
        <v>0.83210093129442986</v>
      </c>
      <c r="AV270" s="38">
        <f t="shared" si="37"/>
        <v>0.70691207264877209</v>
      </c>
      <c r="AW270" s="30"/>
      <c r="AX270" s="33"/>
      <c r="AY270" s="33"/>
      <c r="AZ270" s="31"/>
      <c r="BA270" s="31"/>
      <c r="BB270" s="33"/>
      <c r="BC270" s="33"/>
      <c r="BD270" s="33"/>
      <c r="BE270" s="31"/>
      <c r="BF270" s="31"/>
      <c r="BG270" s="30"/>
      <c r="BH270" s="33"/>
      <c r="BI270" s="33"/>
      <c r="BJ270" s="31"/>
      <c r="BK270" s="31"/>
      <c r="BL270" s="30"/>
      <c r="BM270" s="32"/>
      <c r="BN270" s="32"/>
      <c r="BO270" s="31"/>
      <c r="BP270" s="31"/>
      <c r="BQ270" s="30"/>
      <c r="BR270" s="30"/>
      <c r="BS270" s="30"/>
      <c r="BT270" s="30"/>
      <c r="BU270" s="30"/>
      <c r="BV270" s="31"/>
      <c r="BW270" s="31"/>
      <c r="BX270" s="30"/>
      <c r="BY270" s="49"/>
      <c r="BZ270" s="50"/>
      <c r="CA270" s="31"/>
      <c r="CB270" s="31"/>
      <c r="CC270" s="31"/>
      <c r="CD270" s="31"/>
      <c r="CE270" s="49"/>
      <c r="CF270" s="49"/>
      <c r="CG270" s="30"/>
      <c r="CH270" s="30"/>
      <c r="CI270" s="30"/>
      <c r="CJ270" s="30"/>
    </row>
    <row r="271" spans="1:88" x14ac:dyDescent="0.25">
      <c r="A271" s="35">
        <v>44529</v>
      </c>
      <c r="B271" s="36">
        <v>112301</v>
      </c>
      <c r="C271" s="46">
        <v>182430</v>
      </c>
      <c r="D271" s="46">
        <v>174236</v>
      </c>
      <c r="E271" s="37">
        <f t="shared" si="44"/>
        <v>1.6244735131477013</v>
      </c>
      <c r="F271" s="37">
        <f t="shared" si="45"/>
        <v>1.5515088912832478</v>
      </c>
      <c r="G271" s="36">
        <v>761279</v>
      </c>
      <c r="H271" s="46">
        <v>773678</v>
      </c>
      <c r="I271" s="46">
        <v>690776</v>
      </c>
      <c r="J271" s="38">
        <f t="shared" si="46"/>
        <v>1.0162870642694728</v>
      </c>
      <c r="K271" s="38">
        <f t="shared" si="47"/>
        <v>0.90738874972250649</v>
      </c>
      <c r="L271" s="36">
        <v>1976757</v>
      </c>
      <c r="M271" s="43">
        <f t="shared" si="15"/>
        <v>10137279</v>
      </c>
      <c r="N271" s="43">
        <f t="shared" si="16"/>
        <v>8127118</v>
      </c>
      <c r="O271" s="37">
        <f t="shared" si="48"/>
        <v>5.128237309896968</v>
      </c>
      <c r="P271" s="37">
        <f t="shared" si="49"/>
        <v>4.1113389253206138</v>
      </c>
      <c r="Q271" s="36">
        <v>8941211</v>
      </c>
      <c r="R271" s="48">
        <v>11093387</v>
      </c>
      <c r="S271" s="48">
        <v>8992130</v>
      </c>
      <c r="T271" s="37">
        <f t="shared" si="50"/>
        <v>1.2407029651799963</v>
      </c>
      <c r="U271" s="37">
        <f t="shared" si="51"/>
        <v>1.0056948661652207</v>
      </c>
      <c r="V271" s="36">
        <f t="shared" si="42"/>
        <v>1512</v>
      </c>
      <c r="W271" s="36">
        <f t="shared" si="40"/>
        <v>5006</v>
      </c>
      <c r="X271" s="36">
        <f t="shared" si="27"/>
        <v>7179811</v>
      </c>
      <c r="Y271" s="36">
        <f t="shared" si="52"/>
        <v>8941919</v>
      </c>
      <c r="Z271" s="36">
        <f t="shared" si="52"/>
        <v>7164501</v>
      </c>
      <c r="AA271" s="37">
        <f t="shared" si="19"/>
        <v>1.2454254018664279</v>
      </c>
      <c r="AB271" s="37">
        <f t="shared" si="20"/>
        <v>0.99786763189170302</v>
      </c>
      <c r="AC271" s="36">
        <v>1000121</v>
      </c>
      <c r="AD271" s="48">
        <v>1377790</v>
      </c>
      <c r="AE271" s="48">
        <v>1136853</v>
      </c>
      <c r="AF271" s="37">
        <f t="shared" si="22"/>
        <v>1.3776233075797828</v>
      </c>
      <c r="AG271" s="37">
        <f t="shared" si="23"/>
        <v>1.136715457429651</v>
      </c>
      <c r="AH271" s="51"/>
      <c r="AI271" s="51"/>
      <c r="AJ271" s="51"/>
      <c r="AK271" s="52"/>
      <c r="AL271" s="52"/>
      <c r="AM271" s="51">
        <v>7441915</v>
      </c>
      <c r="AN271" s="36">
        <f t="shared" si="30"/>
        <v>3651472</v>
      </c>
      <c r="AO271" s="37">
        <f t="shared" si="31"/>
        <v>0.67084245776335039</v>
      </c>
      <c r="AP271" s="37">
        <f t="shared" si="32"/>
        <v>0.32915754223664961</v>
      </c>
      <c r="AQ271" s="51">
        <v>6325883</v>
      </c>
      <c r="AR271" s="36">
        <f t="shared" si="33"/>
        <v>2666247</v>
      </c>
      <c r="AS271" s="37">
        <f t="shared" si="34"/>
        <v>0.70349105273166646</v>
      </c>
      <c r="AT271" s="37">
        <f t="shared" si="35"/>
        <v>0.29650894726833354</v>
      </c>
      <c r="AU271" s="38">
        <f t="shared" si="36"/>
        <v>0.8323162265156252</v>
      </c>
      <c r="AV271" s="38">
        <f t="shared" si="37"/>
        <v>0.70749734012540355</v>
      </c>
      <c r="AW271" s="30"/>
      <c r="AX271" s="33"/>
      <c r="AY271" s="33"/>
      <c r="AZ271" s="31"/>
      <c r="BA271" s="31"/>
      <c r="BB271" s="33"/>
      <c r="BC271" s="33"/>
      <c r="BD271" s="33"/>
      <c r="BE271" s="31"/>
      <c r="BF271" s="31"/>
      <c r="BG271" s="30"/>
      <c r="BH271" s="33"/>
      <c r="BI271" s="33"/>
      <c r="BJ271" s="31"/>
      <c r="BK271" s="31"/>
      <c r="BL271" s="30"/>
      <c r="BM271" s="32"/>
      <c r="BN271" s="32"/>
      <c r="BO271" s="31"/>
      <c r="BP271" s="31"/>
      <c r="BQ271" s="30"/>
      <c r="BR271" s="30"/>
      <c r="BS271" s="30"/>
      <c r="BT271" s="30"/>
      <c r="BU271" s="30"/>
      <c r="BV271" s="31"/>
      <c r="BW271" s="31"/>
      <c r="BX271" s="30"/>
      <c r="BY271" s="49"/>
      <c r="BZ271" s="50"/>
      <c r="CA271" s="31"/>
      <c r="CB271" s="31"/>
      <c r="CC271" s="31"/>
      <c r="CD271" s="31"/>
      <c r="CE271" s="49"/>
      <c r="CF271" s="49"/>
      <c r="CG271" s="30"/>
      <c r="CH271" s="30"/>
      <c r="CI271" s="30"/>
      <c r="CJ271" s="30"/>
    </row>
    <row r="272" spans="1:88" x14ac:dyDescent="0.25">
      <c r="A272" s="35">
        <v>44530</v>
      </c>
      <c r="B272" s="36">
        <v>112301</v>
      </c>
      <c r="C272" s="46">
        <v>182430</v>
      </c>
      <c r="D272" s="46">
        <v>174236</v>
      </c>
      <c r="E272" s="37">
        <f t="shared" si="44"/>
        <v>1.6244735131477013</v>
      </c>
      <c r="F272" s="37">
        <f t="shared" si="45"/>
        <v>1.5515088912832478</v>
      </c>
      <c r="G272" s="36">
        <v>761279</v>
      </c>
      <c r="H272" s="46">
        <v>774207</v>
      </c>
      <c r="I272" s="46">
        <v>692182</v>
      </c>
      <c r="J272" s="38">
        <f t="shared" si="46"/>
        <v>1.0169819474857444</v>
      </c>
      <c r="K272" s="38">
        <f t="shared" si="47"/>
        <v>0.90923564159788983</v>
      </c>
      <c r="L272" s="36">
        <v>1976757</v>
      </c>
      <c r="M272" s="43">
        <f t="shared" si="15"/>
        <v>10143724</v>
      </c>
      <c r="N272" s="43">
        <f t="shared" si="16"/>
        <v>8148499</v>
      </c>
      <c r="O272" s="37">
        <f t="shared" si="48"/>
        <v>5.1314977005266709</v>
      </c>
      <c r="P272" s="37">
        <f t="shared" si="49"/>
        <v>4.1221551257944196</v>
      </c>
      <c r="Q272" s="36">
        <v>8941211</v>
      </c>
      <c r="R272" s="48">
        <v>11100361</v>
      </c>
      <c r="S272" s="48">
        <v>9014917</v>
      </c>
      <c r="T272" s="37">
        <f t="shared" si="50"/>
        <v>1.2414829490099273</v>
      </c>
      <c r="U272" s="37">
        <f t="shared" si="51"/>
        <v>1.008243402375808</v>
      </c>
      <c r="V272" s="36">
        <f t="shared" si="42"/>
        <v>6974</v>
      </c>
      <c r="W272" s="36">
        <f t="shared" si="40"/>
        <v>22787</v>
      </c>
      <c r="X272" s="36">
        <f t="shared" si="27"/>
        <v>7179811</v>
      </c>
      <c r="Y272" s="36">
        <f t="shared" si="52"/>
        <v>8948364</v>
      </c>
      <c r="Z272" s="36">
        <f t="shared" si="52"/>
        <v>7185882</v>
      </c>
      <c r="AA272" s="37">
        <f t="shared" si="19"/>
        <v>1.2463230578075106</v>
      </c>
      <c r="AB272" s="37">
        <f t="shared" si="20"/>
        <v>1.0008455654334076</v>
      </c>
      <c r="AC272" s="36">
        <v>1000121</v>
      </c>
      <c r="AD272" s="48">
        <v>1377790</v>
      </c>
      <c r="AE272" s="48">
        <v>1136853</v>
      </c>
      <c r="AF272" s="37">
        <f t="shared" si="22"/>
        <v>1.3776233075797828</v>
      </c>
      <c r="AG272" s="37">
        <f t="shared" si="23"/>
        <v>1.136715457429651</v>
      </c>
      <c r="AH272" s="51"/>
      <c r="AI272" s="51"/>
      <c r="AJ272" s="51"/>
      <c r="AK272" s="52"/>
      <c r="AL272" s="52"/>
      <c r="AM272" s="51">
        <v>7447364</v>
      </c>
      <c r="AN272" s="36">
        <f t="shared" si="30"/>
        <v>3652997</v>
      </c>
      <c r="AO272" s="37">
        <f t="shared" si="31"/>
        <v>0.67091187394716267</v>
      </c>
      <c r="AP272" s="37">
        <f t="shared" si="32"/>
        <v>0.32908812605283733</v>
      </c>
      <c r="AQ272" s="51">
        <v>6342088</v>
      </c>
      <c r="AR272" s="36">
        <f t="shared" si="33"/>
        <v>2672829</v>
      </c>
      <c r="AS272" s="37">
        <f t="shared" si="34"/>
        <v>0.70351041501546829</v>
      </c>
      <c r="AT272" s="37">
        <f t="shared" si="35"/>
        <v>0.29648958498453171</v>
      </c>
      <c r="AU272" s="38">
        <f t="shared" si="36"/>
        <v>0.83292565179369993</v>
      </c>
      <c r="AV272" s="38">
        <f t="shared" si="37"/>
        <v>0.7093097344420124</v>
      </c>
      <c r="AW272" s="30"/>
      <c r="AX272" s="33"/>
      <c r="AY272" s="33"/>
      <c r="AZ272" s="31"/>
      <c r="BA272" s="31"/>
      <c r="BB272" s="33"/>
      <c r="BC272" s="33"/>
      <c r="BD272" s="33"/>
      <c r="BE272" s="31"/>
      <c r="BF272" s="31"/>
      <c r="BG272" s="30"/>
      <c r="BH272" s="33"/>
      <c r="BI272" s="33"/>
      <c r="BJ272" s="31"/>
      <c r="BK272" s="31"/>
      <c r="BL272" s="30"/>
      <c r="BM272" s="32"/>
      <c r="BN272" s="32"/>
      <c r="BO272" s="31"/>
      <c r="BP272" s="31"/>
      <c r="BQ272" s="30"/>
      <c r="BR272" s="30"/>
      <c r="BS272" s="30"/>
      <c r="BT272" s="30"/>
      <c r="BU272" s="30"/>
      <c r="BV272" s="31"/>
      <c r="BW272" s="31"/>
      <c r="BX272" s="30"/>
      <c r="BY272" s="49"/>
      <c r="BZ272" s="50"/>
      <c r="CA272" s="31"/>
      <c r="CB272" s="31"/>
      <c r="CC272" s="31"/>
      <c r="CD272" s="31"/>
      <c r="CE272" s="49"/>
      <c r="CF272" s="49"/>
      <c r="CG272" s="30"/>
      <c r="CH272" s="30"/>
      <c r="CI272" s="30"/>
      <c r="CJ272" s="30"/>
    </row>
    <row r="273" spans="1:88" x14ac:dyDescent="0.25">
      <c r="A273" s="35">
        <v>44531</v>
      </c>
      <c r="B273" s="36">
        <v>112301</v>
      </c>
      <c r="C273" s="46">
        <v>183319</v>
      </c>
      <c r="D273" s="46">
        <v>175231</v>
      </c>
      <c r="E273" s="37">
        <f t="shared" si="44"/>
        <v>1.6323897382926242</v>
      </c>
      <c r="F273" s="37">
        <f t="shared" si="45"/>
        <v>1.56036900829022</v>
      </c>
      <c r="G273" s="36">
        <v>761279</v>
      </c>
      <c r="H273" s="46">
        <v>774642</v>
      </c>
      <c r="I273" s="46">
        <v>693079</v>
      </c>
      <c r="J273" s="38">
        <f t="shared" si="46"/>
        <v>1.0175533542892947</v>
      </c>
      <c r="K273" s="38">
        <f t="shared" si="47"/>
        <v>0.91041392183417646</v>
      </c>
      <c r="L273" s="36">
        <v>1976757</v>
      </c>
      <c r="M273" s="43">
        <f t="shared" si="15"/>
        <v>10148871</v>
      </c>
      <c r="N273" s="43">
        <f t="shared" si="16"/>
        <v>8165763</v>
      </c>
      <c r="O273" s="37">
        <f t="shared" si="48"/>
        <v>5.13410146011877</v>
      </c>
      <c r="P273" s="37">
        <f t="shared" si="49"/>
        <v>4.1308886221219909</v>
      </c>
      <c r="Q273" s="36">
        <v>8941211</v>
      </c>
      <c r="R273" s="48">
        <v>11106832</v>
      </c>
      <c r="S273" s="48">
        <v>9034073</v>
      </c>
      <c r="T273" s="37">
        <f t="shared" si="50"/>
        <v>1.2422066764781639</v>
      </c>
      <c r="U273" s="37">
        <f t="shared" si="51"/>
        <v>1.0103858414704674</v>
      </c>
      <c r="V273" s="36">
        <f t="shared" si="42"/>
        <v>6471</v>
      </c>
      <c r="W273" s="36">
        <f t="shared" si="40"/>
        <v>19156</v>
      </c>
      <c r="X273" s="36">
        <f t="shared" si="27"/>
        <v>7179811</v>
      </c>
      <c r="Y273" s="36">
        <f t="shared" si="52"/>
        <v>8954400</v>
      </c>
      <c r="Z273" s="36">
        <f t="shared" si="52"/>
        <v>7204141</v>
      </c>
      <c r="AA273" s="37">
        <f t="shared" si="19"/>
        <v>1.2471637484607883</v>
      </c>
      <c r="AB273" s="37">
        <f t="shared" si="20"/>
        <v>1.0033886685875157</v>
      </c>
      <c r="AC273" s="36">
        <v>1000121</v>
      </c>
      <c r="AD273" s="48">
        <v>1377790</v>
      </c>
      <c r="AE273" s="48">
        <v>1136853</v>
      </c>
      <c r="AF273" s="37">
        <f t="shared" si="22"/>
        <v>1.3776233075797828</v>
      </c>
      <c r="AG273" s="37">
        <f t="shared" si="23"/>
        <v>1.136715457429651</v>
      </c>
      <c r="AH273" s="51"/>
      <c r="AI273" s="51"/>
      <c r="AJ273" s="51"/>
      <c r="AK273" s="52"/>
      <c r="AL273" s="52"/>
      <c r="AM273" s="51">
        <v>7453914</v>
      </c>
      <c r="AN273" s="36">
        <f t="shared" si="30"/>
        <v>3652918</v>
      </c>
      <c r="AO273" s="37">
        <f t="shared" si="31"/>
        <v>0.67111071815977774</v>
      </c>
      <c r="AP273" s="37">
        <f t="shared" si="32"/>
        <v>0.32888928184022226</v>
      </c>
      <c r="AQ273" s="51">
        <v>6357865</v>
      </c>
      <c r="AR273" s="36">
        <f t="shared" si="33"/>
        <v>2676208</v>
      </c>
      <c r="AS273" s="37">
        <f t="shared" si="34"/>
        <v>0.70376506809276396</v>
      </c>
      <c r="AT273" s="37">
        <f t="shared" si="35"/>
        <v>0.29623493190723604</v>
      </c>
      <c r="AU273" s="38">
        <f t="shared" si="36"/>
        <v>0.83365821475413115</v>
      </c>
      <c r="AV273" s="38">
        <f t="shared" si="37"/>
        <v>0.71107426052242806</v>
      </c>
      <c r="AW273" s="30"/>
      <c r="AX273" s="33"/>
      <c r="AY273" s="33"/>
      <c r="AZ273" s="31"/>
      <c r="BA273" s="31"/>
      <c r="BB273" s="33"/>
      <c r="BC273" s="33"/>
      <c r="BD273" s="33"/>
      <c r="BE273" s="31"/>
      <c r="BF273" s="31"/>
      <c r="BG273" s="30"/>
      <c r="BH273" s="33"/>
      <c r="BI273" s="33"/>
      <c r="BJ273" s="31"/>
      <c r="BK273" s="31"/>
      <c r="BL273" s="30"/>
      <c r="BM273" s="32"/>
      <c r="BN273" s="32"/>
      <c r="BO273" s="31"/>
      <c r="BP273" s="31"/>
      <c r="BQ273" s="30"/>
      <c r="BR273" s="30"/>
      <c r="BS273" s="30"/>
      <c r="BT273" s="30"/>
      <c r="BU273" s="30"/>
      <c r="BV273" s="31"/>
      <c r="BW273" s="31"/>
      <c r="BX273" s="30"/>
      <c r="BY273" s="49"/>
      <c r="BZ273" s="50"/>
      <c r="CA273" s="31"/>
      <c r="CB273" s="31"/>
      <c r="CC273" s="31"/>
      <c r="CD273" s="31"/>
      <c r="CE273" s="49"/>
      <c r="CF273" s="49"/>
      <c r="CG273" s="30"/>
      <c r="CH273" s="30"/>
      <c r="CI273" s="30"/>
      <c r="CJ273" s="30"/>
    </row>
    <row r="274" spans="1:88" x14ac:dyDescent="0.25">
      <c r="A274" s="35">
        <v>44532</v>
      </c>
      <c r="B274" s="36">
        <v>112301</v>
      </c>
      <c r="C274" s="46">
        <v>182993</v>
      </c>
      <c r="D274" s="46">
        <v>175231</v>
      </c>
      <c r="E274" s="37">
        <f t="shared" si="44"/>
        <v>1.6294868255848123</v>
      </c>
      <c r="F274" s="37">
        <f t="shared" si="45"/>
        <v>1.56036900829022</v>
      </c>
      <c r="G274" s="36">
        <v>761279</v>
      </c>
      <c r="H274" s="46">
        <v>775150</v>
      </c>
      <c r="I274" s="46">
        <v>693995</v>
      </c>
      <c r="J274" s="38">
        <f t="shared" si="46"/>
        <v>1.0182206523495327</v>
      </c>
      <c r="K274" s="38">
        <f t="shared" si="47"/>
        <v>0.91161716006877902</v>
      </c>
      <c r="L274" s="36">
        <v>1976757</v>
      </c>
      <c r="M274" s="43">
        <f t="shared" si="15"/>
        <v>10154614</v>
      </c>
      <c r="N274" s="43">
        <f t="shared" si="16"/>
        <v>8180811</v>
      </c>
      <c r="O274" s="37">
        <f t="shared" si="48"/>
        <v>5.137006723638768</v>
      </c>
      <c r="P274" s="37">
        <f t="shared" si="49"/>
        <v>4.1385010904223432</v>
      </c>
      <c r="Q274" s="36">
        <v>8941211</v>
      </c>
      <c r="R274" s="48">
        <v>11112757</v>
      </c>
      <c r="S274" s="48">
        <v>9050037</v>
      </c>
      <c r="T274" s="37">
        <f t="shared" si="50"/>
        <v>1.2428693383927525</v>
      </c>
      <c r="U274" s="37">
        <f t="shared" si="51"/>
        <v>1.0121712819437994</v>
      </c>
      <c r="V274" s="36">
        <f t="shared" si="42"/>
        <v>5925</v>
      </c>
      <c r="W274" s="36">
        <f t="shared" si="40"/>
        <v>15964</v>
      </c>
      <c r="X274" s="36">
        <f t="shared" si="27"/>
        <v>7179811</v>
      </c>
      <c r="Y274" s="36">
        <f t="shared" si="52"/>
        <v>8959817</v>
      </c>
      <c r="Z274" s="36">
        <f t="shared" si="52"/>
        <v>7219189</v>
      </c>
      <c r="AA274" s="37">
        <f t="shared" si="19"/>
        <v>1.2479182251454808</v>
      </c>
      <c r="AB274" s="37">
        <f t="shared" si="20"/>
        <v>1.0054845454845538</v>
      </c>
      <c r="AC274" s="36">
        <v>1000121</v>
      </c>
      <c r="AD274" s="48">
        <v>1377790</v>
      </c>
      <c r="AE274" s="48">
        <v>1136853</v>
      </c>
      <c r="AF274" s="37">
        <f t="shared" si="22"/>
        <v>1.3776233075797828</v>
      </c>
      <c r="AG274" s="37">
        <f t="shared" si="23"/>
        <v>1.136715457429651</v>
      </c>
      <c r="AH274" s="51"/>
      <c r="AI274" s="51"/>
      <c r="AJ274" s="51"/>
      <c r="AK274" s="52"/>
      <c r="AL274" s="52"/>
      <c r="AM274" s="51">
        <v>7459771</v>
      </c>
      <c r="AN274" s="36">
        <f t="shared" si="30"/>
        <v>3652986</v>
      </c>
      <c r="AO274" s="37">
        <f t="shared" si="31"/>
        <v>0.6712799533005176</v>
      </c>
      <c r="AP274" s="37">
        <f t="shared" si="32"/>
        <v>0.3287200466994824</v>
      </c>
      <c r="AQ274" s="51">
        <v>6371150</v>
      </c>
      <c r="AR274" s="36">
        <f t="shared" si="33"/>
        <v>2678887</v>
      </c>
      <c r="AS274" s="37">
        <f t="shared" si="34"/>
        <v>0.70399159694043245</v>
      </c>
      <c r="AT274" s="37">
        <f t="shared" si="35"/>
        <v>0.29600840305956755</v>
      </c>
      <c r="AU274" s="38">
        <f t="shared" si="36"/>
        <v>0.83431327143493206</v>
      </c>
      <c r="AV274" s="38">
        <f t="shared" si="37"/>
        <v>0.71256007715285996</v>
      </c>
      <c r="AW274" s="30"/>
      <c r="AX274" s="33"/>
      <c r="AY274" s="33"/>
      <c r="AZ274" s="31"/>
      <c r="BA274" s="31"/>
      <c r="BB274" s="33"/>
      <c r="BC274" s="33"/>
      <c r="BD274" s="33"/>
      <c r="BE274" s="31"/>
      <c r="BF274" s="31"/>
      <c r="BG274" s="30"/>
      <c r="BH274" s="33"/>
      <c r="BI274" s="33"/>
      <c r="BJ274" s="31"/>
      <c r="BK274" s="31"/>
      <c r="BL274" s="30"/>
      <c r="BM274" s="32"/>
      <c r="BN274" s="32"/>
      <c r="BO274" s="31"/>
      <c r="BP274" s="31"/>
      <c r="BQ274" s="30"/>
      <c r="BR274" s="30"/>
      <c r="BS274" s="30"/>
      <c r="BT274" s="30"/>
      <c r="BU274" s="30"/>
      <c r="BV274" s="31"/>
      <c r="BW274" s="31"/>
      <c r="BX274" s="30"/>
      <c r="BY274" s="49"/>
      <c r="BZ274" s="50"/>
      <c r="CA274" s="31"/>
      <c r="CB274" s="31"/>
      <c r="CC274" s="31"/>
      <c r="CD274" s="31"/>
      <c r="CE274" s="49"/>
      <c r="CF274" s="49"/>
      <c r="CG274" s="30"/>
      <c r="CH274" s="30"/>
      <c r="CI274" s="30"/>
      <c r="CJ274" s="30"/>
    </row>
    <row r="275" spans="1:88" x14ac:dyDescent="0.25">
      <c r="A275" s="35">
        <v>44533</v>
      </c>
      <c r="B275" s="36">
        <v>112301</v>
      </c>
      <c r="C275" s="46">
        <v>184450</v>
      </c>
      <c r="D275" s="46">
        <v>176407</v>
      </c>
      <c r="E275" s="37">
        <f t="shared" si="44"/>
        <v>1.6424608863678862</v>
      </c>
      <c r="F275" s="37">
        <f t="shared" si="45"/>
        <v>1.5708408651748427</v>
      </c>
      <c r="G275" s="36">
        <v>761279</v>
      </c>
      <c r="H275" s="46">
        <v>775630</v>
      </c>
      <c r="I275" s="46">
        <v>694949</v>
      </c>
      <c r="J275" s="38">
        <f t="shared" si="46"/>
        <v>1.0188511702017262</v>
      </c>
      <c r="K275" s="38">
        <f t="shared" si="47"/>
        <v>0.91287031430001353</v>
      </c>
      <c r="L275" s="36">
        <v>1976757</v>
      </c>
      <c r="M275" s="43">
        <f t="shared" si="15"/>
        <v>10158836</v>
      </c>
      <c r="N275" s="43">
        <f t="shared" si="16"/>
        <v>8195190</v>
      </c>
      <c r="O275" s="37">
        <f t="shared" si="48"/>
        <v>5.1391425450877373</v>
      </c>
      <c r="P275" s="37">
        <f t="shared" si="49"/>
        <v>4.1457751256224213</v>
      </c>
      <c r="Q275" s="36">
        <v>8941211</v>
      </c>
      <c r="R275" s="48">
        <v>11118916</v>
      </c>
      <c r="S275" s="48">
        <v>9066546</v>
      </c>
      <c r="T275" s="37">
        <f t="shared" si="50"/>
        <v>1.2435581712589043</v>
      </c>
      <c r="U275" s="37">
        <f t="shared" si="51"/>
        <v>1.014017676129106</v>
      </c>
      <c r="V275" s="36">
        <f t="shared" si="42"/>
        <v>6159</v>
      </c>
      <c r="W275" s="36">
        <f t="shared" si="40"/>
        <v>16509</v>
      </c>
      <c r="X275" s="36">
        <f t="shared" si="27"/>
        <v>7179811</v>
      </c>
      <c r="Y275" s="36">
        <f t="shared" si="52"/>
        <v>8965496</v>
      </c>
      <c r="Z275" s="36">
        <f t="shared" si="52"/>
        <v>7234744</v>
      </c>
      <c r="AA275" s="37">
        <f t="shared" si="19"/>
        <v>1.2487091930414325</v>
      </c>
      <c r="AB275" s="37">
        <f t="shared" si="20"/>
        <v>1.0076510370537608</v>
      </c>
      <c r="AC275" s="36">
        <v>1000121</v>
      </c>
      <c r="AD275" s="48">
        <v>1377790</v>
      </c>
      <c r="AE275" s="48">
        <v>1136853</v>
      </c>
      <c r="AF275" s="37">
        <f t="shared" si="22"/>
        <v>1.3776233075797828</v>
      </c>
      <c r="AG275" s="37">
        <f t="shared" si="23"/>
        <v>1.136715457429651</v>
      </c>
      <c r="AH275" s="51"/>
      <c r="AI275" s="51"/>
      <c r="AJ275" s="51"/>
      <c r="AK275" s="52"/>
      <c r="AL275" s="52"/>
      <c r="AM275" s="51">
        <v>7465783</v>
      </c>
      <c r="AN275" s="36">
        <f t="shared" si="30"/>
        <v>3653133</v>
      </c>
      <c r="AO275" s="37">
        <f t="shared" si="31"/>
        <v>0.67144881749264052</v>
      </c>
      <c r="AP275" s="37">
        <f t="shared" si="32"/>
        <v>0.32855118250735948</v>
      </c>
      <c r="AQ275" s="51">
        <v>6384642</v>
      </c>
      <c r="AR275" s="36">
        <f t="shared" si="33"/>
        <v>2681904</v>
      </c>
      <c r="AS275" s="37">
        <f t="shared" si="34"/>
        <v>0.70419782792697461</v>
      </c>
      <c r="AT275" s="37">
        <f t="shared" si="35"/>
        <v>0.29580217207302539</v>
      </c>
      <c r="AU275" s="38">
        <f t="shared" si="36"/>
        <v>0.83498566357510184</v>
      </c>
      <c r="AV275" s="38">
        <f t="shared" si="37"/>
        <v>0.71406904500967483</v>
      </c>
      <c r="AW275" s="30"/>
      <c r="AX275" s="33"/>
      <c r="AY275" s="33"/>
      <c r="AZ275" s="31"/>
      <c r="BA275" s="31"/>
      <c r="BB275" s="33"/>
      <c r="BC275" s="33"/>
      <c r="BD275" s="33"/>
      <c r="BE275" s="31"/>
      <c r="BF275" s="31"/>
      <c r="BG275" s="30"/>
      <c r="BH275" s="33"/>
      <c r="BI275" s="33"/>
      <c r="BJ275" s="31"/>
      <c r="BK275" s="31"/>
      <c r="BL275" s="30"/>
      <c r="BM275" s="32"/>
      <c r="BN275" s="32"/>
      <c r="BO275" s="31"/>
      <c r="BP275" s="31"/>
      <c r="BQ275" s="30"/>
      <c r="BR275" s="30"/>
      <c r="BS275" s="30"/>
      <c r="BT275" s="30"/>
      <c r="BU275" s="30"/>
      <c r="BV275" s="31"/>
      <c r="BW275" s="31"/>
      <c r="BX275" s="30"/>
      <c r="BY275" s="49"/>
      <c r="BZ275" s="50"/>
      <c r="CA275" s="31"/>
      <c r="CB275" s="31"/>
      <c r="CC275" s="31"/>
      <c r="CD275" s="31"/>
      <c r="CE275" s="49"/>
      <c r="CF275" s="49"/>
      <c r="CG275" s="30"/>
      <c r="CH275" s="30"/>
      <c r="CI275" s="30"/>
      <c r="CJ275" s="30"/>
    </row>
    <row r="276" spans="1:88" x14ac:dyDescent="0.25">
      <c r="A276" s="35">
        <v>44534</v>
      </c>
      <c r="B276" s="36">
        <v>112301</v>
      </c>
      <c r="C276" s="46">
        <v>184450</v>
      </c>
      <c r="D276" s="46">
        <v>176407</v>
      </c>
      <c r="E276" s="37">
        <f t="shared" si="44"/>
        <v>1.6424608863678862</v>
      </c>
      <c r="F276" s="37">
        <f t="shared" si="45"/>
        <v>1.5708408651748427</v>
      </c>
      <c r="G276" s="36">
        <v>761279</v>
      </c>
      <c r="H276" s="46">
        <v>776086</v>
      </c>
      <c r="I276" s="46">
        <v>695806</v>
      </c>
      <c r="J276" s="38">
        <f t="shared" si="46"/>
        <v>1.0194501621613101</v>
      </c>
      <c r="K276" s="38">
        <f t="shared" si="47"/>
        <v>0.91399605138195061</v>
      </c>
      <c r="L276" s="36">
        <v>1976757</v>
      </c>
      <c r="M276" s="43">
        <f t="shared" si="15"/>
        <v>10164455</v>
      </c>
      <c r="N276" s="43">
        <f t="shared" si="16"/>
        <v>8211617</v>
      </c>
      <c r="O276" s="37">
        <f t="shared" si="48"/>
        <v>5.1419850796026019</v>
      </c>
      <c r="P276" s="37">
        <f t="shared" si="49"/>
        <v>4.1540852011653433</v>
      </c>
      <c r="Q276" s="36">
        <v>8941211</v>
      </c>
      <c r="R276" s="48">
        <v>11124991</v>
      </c>
      <c r="S276" s="48">
        <v>9083830</v>
      </c>
      <c r="T276" s="37">
        <f t="shared" si="50"/>
        <v>1.2442376094244951</v>
      </c>
      <c r="U276" s="37">
        <f t="shared" si="51"/>
        <v>1.0159507476112575</v>
      </c>
      <c r="V276" s="36">
        <f t="shared" si="42"/>
        <v>6075</v>
      </c>
      <c r="W276" s="36">
        <f t="shared" si="40"/>
        <v>17284</v>
      </c>
      <c r="X276" s="36">
        <f t="shared" si="27"/>
        <v>7179811</v>
      </c>
      <c r="Y276" s="36">
        <f t="shared" si="52"/>
        <v>8971115</v>
      </c>
      <c r="Z276" s="36">
        <f t="shared" si="52"/>
        <v>7251171</v>
      </c>
      <c r="AA276" s="37">
        <f t="shared" si="19"/>
        <v>1.2494918041714469</v>
      </c>
      <c r="AB276" s="37">
        <f t="shared" si="20"/>
        <v>1.0099389802879213</v>
      </c>
      <c r="AC276" s="36">
        <v>1000121</v>
      </c>
      <c r="AD276" s="48">
        <v>1377790</v>
      </c>
      <c r="AE276" s="48">
        <v>1136853</v>
      </c>
      <c r="AF276" s="37">
        <f t="shared" si="22"/>
        <v>1.3776233075797828</v>
      </c>
      <c r="AG276" s="37">
        <f t="shared" si="23"/>
        <v>1.136715457429651</v>
      </c>
      <c r="AH276" s="51"/>
      <c r="AI276" s="51"/>
      <c r="AJ276" s="51"/>
      <c r="AK276" s="52"/>
      <c r="AL276" s="52"/>
      <c r="AM276" s="51">
        <v>7471089</v>
      </c>
      <c r="AN276" s="36">
        <f t="shared" si="30"/>
        <v>3653902</v>
      </c>
      <c r="AO276" s="37">
        <f t="shared" si="31"/>
        <v>0.67155910508152317</v>
      </c>
      <c r="AP276" s="37">
        <f t="shared" si="32"/>
        <v>0.32844089491847683</v>
      </c>
      <c r="AQ276" s="51">
        <v>6397673</v>
      </c>
      <c r="AR276" s="36">
        <f t="shared" si="33"/>
        <v>2686157</v>
      </c>
      <c r="AS276" s="37">
        <f t="shared" si="34"/>
        <v>0.70429246254058031</v>
      </c>
      <c r="AT276" s="37">
        <f t="shared" si="35"/>
        <v>0.29570753745941969</v>
      </c>
      <c r="AU276" s="38">
        <f t="shared" si="36"/>
        <v>0.83557909549388776</v>
      </c>
      <c r="AV276" s="38">
        <f t="shared" si="37"/>
        <v>0.71552645385507618</v>
      </c>
      <c r="AW276" s="30"/>
      <c r="AX276" s="33"/>
      <c r="AY276" s="33"/>
      <c r="AZ276" s="31"/>
      <c r="BA276" s="31"/>
      <c r="BB276" s="33"/>
      <c r="BC276" s="33"/>
      <c r="BD276" s="33"/>
      <c r="BE276" s="31"/>
      <c r="BF276" s="31"/>
      <c r="BG276" s="30"/>
      <c r="BH276" s="33"/>
      <c r="BI276" s="33"/>
      <c r="BJ276" s="31"/>
      <c r="BK276" s="31"/>
      <c r="BL276" s="30"/>
      <c r="BM276" s="32"/>
      <c r="BN276" s="32"/>
      <c r="BO276" s="31"/>
      <c r="BP276" s="31"/>
      <c r="BQ276" s="30"/>
      <c r="BR276" s="30"/>
      <c r="BS276" s="30"/>
      <c r="BT276" s="30"/>
      <c r="BU276" s="30"/>
      <c r="BV276" s="31"/>
      <c r="BW276" s="31"/>
      <c r="BX276" s="30"/>
      <c r="BY276" s="49"/>
      <c r="BZ276" s="50"/>
      <c r="CA276" s="31"/>
      <c r="CB276" s="31"/>
      <c r="CC276" s="31"/>
      <c r="CD276" s="31"/>
      <c r="CE276" s="49"/>
      <c r="CF276" s="49"/>
      <c r="CG276" s="30"/>
      <c r="CH276" s="30"/>
      <c r="CI276" s="30"/>
      <c r="CJ276" s="30"/>
    </row>
    <row r="277" spans="1:88" x14ac:dyDescent="0.25">
      <c r="A277" s="35">
        <v>44535</v>
      </c>
      <c r="B277" s="36">
        <v>112301</v>
      </c>
      <c r="C277" s="46">
        <v>184450</v>
      </c>
      <c r="D277" s="46">
        <v>176455</v>
      </c>
      <c r="E277" s="37">
        <f t="shared" si="44"/>
        <v>1.6424608863678862</v>
      </c>
      <c r="F277" s="37">
        <f t="shared" si="45"/>
        <v>1.5712682879048272</v>
      </c>
      <c r="G277" s="36">
        <v>761279</v>
      </c>
      <c r="H277" s="46">
        <v>776199</v>
      </c>
      <c r="I277" s="46">
        <v>695994</v>
      </c>
      <c r="J277" s="38">
        <f t="shared" si="46"/>
        <v>1.0195985965723473</v>
      </c>
      <c r="K277" s="38">
        <f t="shared" si="47"/>
        <v>0.91424300420739313</v>
      </c>
      <c r="L277" s="36">
        <v>1976757</v>
      </c>
      <c r="M277" s="43">
        <f t="shared" si="15"/>
        <v>10165722</v>
      </c>
      <c r="N277" s="43">
        <f t="shared" si="16"/>
        <v>8215178</v>
      </c>
      <c r="O277" s="37">
        <f t="shared" si="48"/>
        <v>5.1426260283889222</v>
      </c>
      <c r="P277" s="37">
        <f t="shared" si="49"/>
        <v>4.1558866365466267</v>
      </c>
      <c r="Q277" s="36">
        <v>8941211</v>
      </c>
      <c r="R277" s="48">
        <v>11126371</v>
      </c>
      <c r="S277" s="48">
        <v>9087627</v>
      </c>
      <c r="T277" s="37">
        <f t="shared" si="50"/>
        <v>1.2443919509337158</v>
      </c>
      <c r="U277" s="37">
        <f t="shared" si="51"/>
        <v>1.0163754104449609</v>
      </c>
      <c r="V277" s="36">
        <f t="shared" si="42"/>
        <v>1380</v>
      </c>
      <c r="W277" s="36">
        <f t="shared" si="40"/>
        <v>3797</v>
      </c>
      <c r="X277" s="36">
        <f t="shared" si="27"/>
        <v>7179811</v>
      </c>
      <c r="Y277" s="36">
        <f t="shared" si="52"/>
        <v>8972382</v>
      </c>
      <c r="Z277" s="36">
        <f t="shared" si="52"/>
        <v>7254780</v>
      </c>
      <c r="AA277" s="37">
        <f t="shared" si="19"/>
        <v>1.2496682712121532</v>
      </c>
      <c r="AB277" s="37">
        <f t="shared" si="20"/>
        <v>1.010441639759041</v>
      </c>
      <c r="AC277" s="36">
        <v>1000121</v>
      </c>
      <c r="AD277" s="48">
        <v>1377790</v>
      </c>
      <c r="AE277" s="48">
        <v>1136853</v>
      </c>
      <c r="AF277" s="37">
        <f t="shared" si="22"/>
        <v>1.3776233075797828</v>
      </c>
      <c r="AG277" s="37">
        <f t="shared" si="23"/>
        <v>1.136715457429651</v>
      </c>
      <c r="AH277" s="51"/>
      <c r="AI277" s="51"/>
      <c r="AJ277" s="51"/>
      <c r="AK277" s="52"/>
      <c r="AL277" s="52"/>
      <c r="AM277" s="51">
        <v>7473576</v>
      </c>
      <c r="AN277" s="36">
        <f t="shared" si="30"/>
        <v>3652795</v>
      </c>
      <c r="AO277" s="37">
        <f t="shared" si="31"/>
        <v>0.6716993348505097</v>
      </c>
      <c r="AP277" s="37">
        <f t="shared" si="32"/>
        <v>0.3283006651494903</v>
      </c>
      <c r="AQ277" s="51">
        <v>6402805</v>
      </c>
      <c r="AR277" s="36">
        <f t="shared" si="33"/>
        <v>2684822</v>
      </c>
      <c r="AS277" s="37">
        <f t="shared" si="34"/>
        <v>0.70456291835041207</v>
      </c>
      <c r="AT277" s="37">
        <f t="shared" si="35"/>
        <v>0.29543708164958793</v>
      </c>
      <c r="AU277" s="38">
        <f t="shared" si="36"/>
        <v>0.83585724573550491</v>
      </c>
      <c r="AV277" s="38">
        <f t="shared" si="37"/>
        <v>0.71610042532269957</v>
      </c>
      <c r="AW277" s="30"/>
      <c r="AX277" s="33"/>
      <c r="AY277" s="33"/>
      <c r="AZ277" s="31"/>
      <c r="BA277" s="31"/>
      <c r="BB277" s="33"/>
      <c r="BC277" s="33"/>
      <c r="BD277" s="33"/>
      <c r="BE277" s="31"/>
      <c r="BF277" s="31"/>
      <c r="BG277" s="30"/>
      <c r="BH277" s="33"/>
      <c r="BI277" s="33"/>
      <c r="BJ277" s="31"/>
      <c r="BK277" s="31"/>
      <c r="BL277" s="30"/>
      <c r="BM277" s="32"/>
      <c r="BN277" s="32"/>
      <c r="BO277" s="31"/>
      <c r="BP277" s="31"/>
      <c r="BQ277" s="30"/>
      <c r="BR277" s="30"/>
      <c r="BS277" s="30"/>
      <c r="BT277" s="30"/>
      <c r="BU277" s="30"/>
      <c r="BV277" s="31"/>
      <c r="BW277" s="31"/>
      <c r="BX277" s="30"/>
      <c r="BY277" s="49"/>
      <c r="BZ277" s="50"/>
      <c r="CA277" s="31"/>
      <c r="CB277" s="31"/>
      <c r="CC277" s="31"/>
      <c r="CD277" s="31"/>
      <c r="CE277" s="49"/>
      <c r="CF277" s="49"/>
      <c r="CG277" s="30"/>
      <c r="CH277" s="30"/>
      <c r="CI277" s="30"/>
      <c r="CJ277" s="30"/>
    </row>
    <row r="278" spans="1:88" x14ac:dyDescent="0.25">
      <c r="A278" s="35">
        <v>44536</v>
      </c>
      <c r="B278" s="36">
        <v>112301</v>
      </c>
      <c r="C278" s="46">
        <v>184450</v>
      </c>
      <c r="D278" s="46">
        <v>176455</v>
      </c>
      <c r="E278" s="37">
        <f t="shared" si="44"/>
        <v>1.6424608863678862</v>
      </c>
      <c r="F278" s="37">
        <f t="shared" si="45"/>
        <v>1.5712682879048272</v>
      </c>
      <c r="G278" s="36">
        <v>761279</v>
      </c>
      <c r="H278" s="46">
        <v>776246</v>
      </c>
      <c r="I278" s="46">
        <v>696040</v>
      </c>
      <c r="J278" s="38">
        <f t="shared" si="46"/>
        <v>1.0196603347787079</v>
      </c>
      <c r="K278" s="38">
        <f t="shared" si="47"/>
        <v>0.9143034288348949</v>
      </c>
      <c r="L278" s="36">
        <v>1976757</v>
      </c>
      <c r="M278" s="43">
        <f t="shared" si="15"/>
        <v>10166337</v>
      </c>
      <c r="N278" s="43">
        <f t="shared" si="16"/>
        <v>8216104</v>
      </c>
      <c r="O278" s="37">
        <f t="shared" si="48"/>
        <v>5.1429371440192195</v>
      </c>
      <c r="P278" s="37">
        <f t="shared" si="49"/>
        <v>4.1563550805688303</v>
      </c>
      <c r="Q278" s="36">
        <v>8941211</v>
      </c>
      <c r="R278" s="48">
        <v>11127033</v>
      </c>
      <c r="S278" s="48">
        <v>9088599</v>
      </c>
      <c r="T278" s="37">
        <f t="shared" si="50"/>
        <v>1.2444659901214723</v>
      </c>
      <c r="U278" s="37">
        <f t="shared" si="51"/>
        <v>1.0164841205514554</v>
      </c>
      <c r="V278" s="36">
        <f t="shared" si="42"/>
        <v>662</v>
      </c>
      <c r="W278" s="36">
        <f t="shared" si="40"/>
        <v>972</v>
      </c>
      <c r="X278" s="36">
        <f t="shared" si="27"/>
        <v>7179811</v>
      </c>
      <c r="Y278" s="36">
        <f t="shared" si="52"/>
        <v>8972997</v>
      </c>
      <c r="Z278" s="36">
        <f t="shared" si="52"/>
        <v>7255706</v>
      </c>
      <c r="AA278" s="37">
        <f t="shared" si="19"/>
        <v>1.249753928063009</v>
      </c>
      <c r="AB278" s="37">
        <f t="shared" si="20"/>
        <v>1.0105706125133378</v>
      </c>
      <c r="AC278" s="36">
        <v>1000121</v>
      </c>
      <c r="AD278" s="48">
        <v>1377790</v>
      </c>
      <c r="AE278" s="48">
        <v>1136853</v>
      </c>
      <c r="AF278" s="37">
        <f t="shared" si="22"/>
        <v>1.3776233075797828</v>
      </c>
      <c r="AG278" s="37">
        <f t="shared" si="23"/>
        <v>1.136715457429651</v>
      </c>
      <c r="AH278" s="51"/>
      <c r="AI278" s="51"/>
      <c r="AJ278" s="51"/>
      <c r="AK278" s="52"/>
      <c r="AL278" s="52"/>
      <c r="AM278" s="51">
        <v>7474374</v>
      </c>
      <c r="AN278" s="36">
        <f t="shared" si="30"/>
        <v>3652659</v>
      </c>
      <c r="AO278" s="37">
        <f t="shared" si="31"/>
        <v>0.67173108950067817</v>
      </c>
      <c r="AP278" s="37">
        <f t="shared" si="32"/>
        <v>0.32826891049932183</v>
      </c>
      <c r="AQ278" s="51">
        <v>6403949</v>
      </c>
      <c r="AR278" s="36">
        <f t="shared" si="33"/>
        <v>2684650</v>
      </c>
      <c r="AS278" s="37">
        <f t="shared" si="34"/>
        <v>0.7046134393210659</v>
      </c>
      <c r="AT278" s="37">
        <f t="shared" si="35"/>
        <v>0.2953865606789341</v>
      </c>
      <c r="AU278" s="38">
        <f t="shared" si="36"/>
        <v>0.83594649539083687</v>
      </c>
      <c r="AV278" s="38">
        <f t="shared" si="37"/>
        <v>0.71622837219700997</v>
      </c>
      <c r="AW278" s="30"/>
      <c r="AX278" s="33"/>
      <c r="AY278" s="33"/>
      <c r="AZ278" s="31"/>
      <c r="BA278" s="31"/>
      <c r="BB278" s="33"/>
      <c r="BC278" s="33"/>
      <c r="BD278" s="33"/>
      <c r="BE278" s="31"/>
      <c r="BF278" s="31"/>
      <c r="BG278" s="30"/>
      <c r="BH278" s="33"/>
      <c r="BI278" s="33"/>
      <c r="BJ278" s="31"/>
      <c r="BK278" s="31"/>
      <c r="BL278" s="30"/>
      <c r="BM278" s="32"/>
      <c r="BN278" s="32"/>
      <c r="BO278" s="31"/>
      <c r="BP278" s="31"/>
      <c r="BQ278" s="30"/>
      <c r="BR278" s="30"/>
      <c r="BS278" s="30"/>
      <c r="BT278" s="30"/>
      <c r="BU278" s="30"/>
      <c r="BV278" s="31"/>
      <c r="BW278" s="31"/>
      <c r="BX278" s="30"/>
      <c r="BY278" s="49"/>
      <c r="BZ278" s="50"/>
      <c r="CA278" s="31"/>
      <c r="CB278" s="31"/>
      <c r="CC278" s="31"/>
      <c r="CD278" s="31"/>
      <c r="CE278" s="49"/>
      <c r="CF278" s="49"/>
      <c r="CG278" s="30"/>
      <c r="CH278" s="30"/>
      <c r="CI278" s="30"/>
      <c r="CJ278" s="30"/>
    </row>
    <row r="279" spans="1:88" x14ac:dyDescent="0.25">
      <c r="A279" s="35">
        <v>44537</v>
      </c>
      <c r="B279" s="36">
        <v>112301</v>
      </c>
      <c r="C279" s="46">
        <v>184450</v>
      </c>
      <c r="D279" s="46">
        <v>176455</v>
      </c>
      <c r="E279" s="37">
        <f t="shared" si="44"/>
        <v>1.6424608863678862</v>
      </c>
      <c r="F279" s="37">
        <f t="shared" si="45"/>
        <v>1.5712682879048272</v>
      </c>
      <c r="G279" s="36">
        <v>761279</v>
      </c>
      <c r="H279" s="46">
        <v>776663</v>
      </c>
      <c r="I279" s="46">
        <v>696955</v>
      </c>
      <c r="J279" s="38">
        <f t="shared" si="46"/>
        <v>1.0202080971628009</v>
      </c>
      <c r="K279" s="38">
        <f t="shared" si="47"/>
        <v>0.91550535349063877</v>
      </c>
      <c r="L279" s="36">
        <v>1976757</v>
      </c>
      <c r="M279" s="43">
        <f t="shared" si="15"/>
        <v>10171578</v>
      </c>
      <c r="N279" s="43">
        <f t="shared" si="16"/>
        <v>8230010</v>
      </c>
      <c r="O279" s="37">
        <f t="shared" si="48"/>
        <v>5.1455884562442424</v>
      </c>
      <c r="P279" s="37">
        <f t="shared" si="49"/>
        <v>4.1633898349670702</v>
      </c>
      <c r="Q279" s="36">
        <v>8941211</v>
      </c>
      <c r="R279" s="48">
        <v>11132691</v>
      </c>
      <c r="S279" s="48">
        <v>9103420</v>
      </c>
      <c r="T279" s="37">
        <f t="shared" si="50"/>
        <v>1.2450987903092769</v>
      </c>
      <c r="U279" s="37">
        <f t="shared" si="51"/>
        <v>1.0181417259921504</v>
      </c>
      <c r="V279" s="36">
        <f t="shared" si="42"/>
        <v>5658</v>
      </c>
      <c r="W279" s="36">
        <f t="shared" si="40"/>
        <v>14821</v>
      </c>
      <c r="X279" s="36">
        <f t="shared" si="27"/>
        <v>7179811</v>
      </c>
      <c r="Y279" s="36">
        <f t="shared" si="52"/>
        <v>8978238</v>
      </c>
      <c r="Z279" s="36">
        <f t="shared" si="52"/>
        <v>7269612</v>
      </c>
      <c r="AA279" s="37">
        <f t="shared" si="19"/>
        <v>1.2504838915676193</v>
      </c>
      <c r="AB279" s="37">
        <f t="shared" si="20"/>
        <v>1.0125074322987053</v>
      </c>
      <c r="AC279" s="36">
        <v>1000121</v>
      </c>
      <c r="AD279" s="48">
        <v>1377790</v>
      </c>
      <c r="AE279" s="48">
        <v>1136853</v>
      </c>
      <c r="AF279" s="37">
        <f t="shared" si="22"/>
        <v>1.3776233075797828</v>
      </c>
      <c r="AG279" s="37">
        <f t="shared" si="23"/>
        <v>1.136715457429651</v>
      </c>
      <c r="AH279" s="51"/>
      <c r="AI279" s="51"/>
      <c r="AJ279" s="51"/>
      <c r="AK279" s="52"/>
      <c r="AL279" s="52"/>
      <c r="AM279" s="51">
        <v>7478948</v>
      </c>
      <c r="AN279" s="36">
        <f t="shared" si="30"/>
        <v>3653743</v>
      </c>
      <c r="AO279" s="37">
        <f t="shared" si="31"/>
        <v>0.67180055567876629</v>
      </c>
      <c r="AP279" s="37">
        <f t="shared" si="32"/>
        <v>0.32819944432123371</v>
      </c>
      <c r="AQ279" s="51">
        <v>6414644</v>
      </c>
      <c r="AR279" s="36">
        <f t="shared" si="33"/>
        <v>2688776</v>
      </c>
      <c r="AS279" s="37">
        <f t="shared" si="34"/>
        <v>0.70464111290042641</v>
      </c>
      <c r="AT279" s="37">
        <f t="shared" si="35"/>
        <v>0.29535888709957359</v>
      </c>
      <c r="AU279" s="38">
        <f t="shared" si="36"/>
        <v>0.83645805920473193</v>
      </c>
      <c r="AV279" s="38">
        <f t="shared" si="37"/>
        <v>0.71742451889346981</v>
      </c>
      <c r="AW279" s="30"/>
      <c r="AX279" s="33"/>
      <c r="AY279" s="33"/>
      <c r="AZ279" s="31"/>
      <c r="BA279" s="31"/>
      <c r="BB279" s="33"/>
      <c r="BC279" s="33"/>
      <c r="BD279" s="33"/>
      <c r="BE279" s="31"/>
      <c r="BF279" s="31"/>
      <c r="BG279" s="30"/>
      <c r="BH279" s="33"/>
      <c r="BI279" s="33"/>
      <c r="BJ279" s="31"/>
      <c r="BK279" s="31"/>
      <c r="BL279" s="30"/>
      <c r="BM279" s="32"/>
      <c r="BN279" s="32"/>
      <c r="BO279" s="31"/>
      <c r="BP279" s="31"/>
      <c r="BQ279" s="30"/>
      <c r="BR279" s="30"/>
      <c r="BS279" s="30"/>
      <c r="BT279" s="30"/>
      <c r="BU279" s="30"/>
      <c r="BV279" s="31"/>
      <c r="BW279" s="31"/>
      <c r="BX279" s="30"/>
      <c r="BY279" s="49"/>
      <c r="BZ279" s="50"/>
      <c r="CA279" s="31"/>
      <c r="CB279" s="31"/>
      <c r="CC279" s="31"/>
      <c r="CD279" s="31"/>
      <c r="CE279" s="49"/>
      <c r="CF279" s="49"/>
      <c r="CG279" s="30"/>
      <c r="CH279" s="30"/>
      <c r="CI279" s="30"/>
      <c r="CJ279" s="30"/>
    </row>
    <row r="280" spans="1:88" x14ac:dyDescent="0.25">
      <c r="A280" s="35">
        <v>44538</v>
      </c>
      <c r="B280" s="36">
        <v>112301</v>
      </c>
      <c r="C280" s="46">
        <v>184450</v>
      </c>
      <c r="D280" s="46">
        <v>176455</v>
      </c>
      <c r="E280" s="37">
        <f t="shared" si="44"/>
        <v>1.6424608863678862</v>
      </c>
      <c r="F280" s="37">
        <f t="shared" si="45"/>
        <v>1.5712682879048272</v>
      </c>
      <c r="G280" s="36">
        <v>761279</v>
      </c>
      <c r="H280" s="46">
        <v>776815</v>
      </c>
      <c r="I280" s="46">
        <v>697280</v>
      </c>
      <c r="J280" s="38">
        <f t="shared" si="46"/>
        <v>1.020407761149329</v>
      </c>
      <c r="K280" s="38">
        <f t="shared" si="47"/>
        <v>0.91593226661972815</v>
      </c>
      <c r="L280" s="36">
        <v>1976757</v>
      </c>
      <c r="M280" s="43">
        <f t="shared" si="15"/>
        <v>10174511</v>
      </c>
      <c r="N280" s="43">
        <f t="shared" si="16"/>
        <v>8236756</v>
      </c>
      <c r="O280" s="37">
        <f t="shared" si="48"/>
        <v>5.1470721995672708</v>
      </c>
      <c r="P280" s="37">
        <f t="shared" si="49"/>
        <v>4.1668024951979428</v>
      </c>
      <c r="Q280" s="36">
        <v>8941211</v>
      </c>
      <c r="R280" s="48">
        <v>11135776</v>
      </c>
      <c r="S280" s="48">
        <v>9110491</v>
      </c>
      <c r="T280" s="37">
        <f t="shared" si="50"/>
        <v>1.2454438218715562</v>
      </c>
      <c r="U280" s="37">
        <f t="shared" si="51"/>
        <v>1.018932558464396</v>
      </c>
      <c r="V280" s="36">
        <f t="shared" si="42"/>
        <v>3085</v>
      </c>
      <c r="W280" s="36">
        <f t="shared" si="40"/>
        <v>7071</v>
      </c>
      <c r="X280" s="36">
        <f t="shared" si="27"/>
        <v>7179811</v>
      </c>
      <c r="Y280" s="36">
        <f t="shared" ref="Y280:Z291" si="53">R280-H280-AD280</f>
        <v>8981171</v>
      </c>
      <c r="Z280" s="36">
        <f t="shared" si="53"/>
        <v>7276358</v>
      </c>
      <c r="AA280" s="37">
        <f t="shared" si="19"/>
        <v>1.2508923981425137</v>
      </c>
      <c r="AB280" s="37">
        <f t="shared" si="20"/>
        <v>1.013447011348906</v>
      </c>
      <c r="AC280" s="36">
        <v>1000121</v>
      </c>
      <c r="AD280" s="48">
        <v>1377790</v>
      </c>
      <c r="AE280" s="48">
        <v>1136853</v>
      </c>
      <c r="AF280" s="37">
        <f t="shared" si="22"/>
        <v>1.3776233075797828</v>
      </c>
      <c r="AG280" s="37">
        <f t="shared" si="23"/>
        <v>1.136715457429651</v>
      </c>
      <c r="AH280" s="51"/>
      <c r="AI280" s="51"/>
      <c r="AJ280" s="51"/>
      <c r="AK280" s="52"/>
      <c r="AL280" s="52"/>
      <c r="AM280" s="51">
        <v>7481820</v>
      </c>
      <c r="AN280" s="36">
        <f t="shared" si="30"/>
        <v>3653956</v>
      </c>
      <c r="AO280" s="37">
        <f t="shared" si="31"/>
        <v>0.67187235088062114</v>
      </c>
      <c r="AP280" s="37">
        <f t="shared" si="32"/>
        <v>0.32812764911937886</v>
      </c>
      <c r="AQ280" s="51">
        <v>6420608</v>
      </c>
      <c r="AR280" s="36">
        <f t="shared" si="33"/>
        <v>2689883</v>
      </c>
      <c r="AS280" s="37">
        <f t="shared" si="34"/>
        <v>0.70474884394265902</v>
      </c>
      <c r="AT280" s="37">
        <f t="shared" si="35"/>
        <v>0.29525115605734098</v>
      </c>
      <c r="AU280" s="38">
        <f t="shared" si="36"/>
        <v>0.83677926849058815</v>
      </c>
      <c r="AV280" s="38">
        <f t="shared" si="37"/>
        <v>0.71809154263331887</v>
      </c>
      <c r="AW280" s="30"/>
      <c r="AX280" s="33"/>
      <c r="AY280" s="33"/>
      <c r="AZ280" s="31"/>
      <c r="BA280" s="31"/>
      <c r="BB280" s="33"/>
      <c r="BC280" s="33"/>
      <c r="BD280" s="33"/>
      <c r="BE280" s="31"/>
      <c r="BF280" s="31"/>
      <c r="BG280" s="30"/>
      <c r="BH280" s="33"/>
      <c r="BI280" s="33"/>
      <c r="BJ280" s="31"/>
      <c r="BK280" s="31"/>
      <c r="BL280" s="30"/>
      <c r="BM280" s="32"/>
      <c r="BN280" s="32"/>
      <c r="BO280" s="31"/>
      <c r="BP280" s="31"/>
      <c r="BQ280" s="30"/>
      <c r="BR280" s="30"/>
      <c r="BS280" s="30"/>
      <c r="BT280" s="30"/>
      <c r="BU280" s="30"/>
      <c r="BV280" s="31"/>
      <c r="BW280" s="31"/>
      <c r="BX280" s="30"/>
      <c r="BY280" s="49"/>
      <c r="BZ280" s="50"/>
      <c r="CA280" s="31"/>
      <c r="CB280" s="31"/>
      <c r="CC280" s="31"/>
      <c r="CD280" s="31"/>
      <c r="CE280" s="49"/>
      <c r="CF280" s="49"/>
      <c r="CG280" s="30"/>
      <c r="CH280" s="30"/>
      <c r="CI280" s="30"/>
      <c r="CJ280" s="30"/>
    </row>
    <row r="281" spans="1:88" x14ac:dyDescent="0.25">
      <c r="A281" s="35">
        <v>44539</v>
      </c>
      <c r="B281" s="36">
        <v>112301</v>
      </c>
      <c r="C281" s="46">
        <v>184450</v>
      </c>
      <c r="D281" s="46">
        <v>176455</v>
      </c>
      <c r="E281" s="37">
        <f t="shared" si="44"/>
        <v>1.6424608863678862</v>
      </c>
      <c r="F281" s="37">
        <f t="shared" si="45"/>
        <v>1.5712682879048272</v>
      </c>
      <c r="G281" s="36">
        <v>761279</v>
      </c>
      <c r="H281" s="46">
        <v>777249</v>
      </c>
      <c r="I281" s="46">
        <v>698122</v>
      </c>
      <c r="J281" s="38">
        <f t="shared" si="46"/>
        <v>1.0209778543740207</v>
      </c>
      <c r="K281" s="38">
        <f t="shared" si="47"/>
        <v>0.91703830001878417</v>
      </c>
      <c r="L281" s="36">
        <v>1976757</v>
      </c>
      <c r="M281" s="43">
        <f t="shared" si="15"/>
        <v>10179431</v>
      </c>
      <c r="N281" s="43">
        <f t="shared" si="16"/>
        <v>8249678</v>
      </c>
      <c r="O281" s="37">
        <f t="shared" si="48"/>
        <v>5.1495611246096509</v>
      </c>
      <c r="P281" s="37">
        <f t="shared" si="49"/>
        <v>4.1733394645877064</v>
      </c>
      <c r="Q281" s="36">
        <v>8941211</v>
      </c>
      <c r="R281" s="48">
        <v>11141130</v>
      </c>
      <c r="S281" s="48">
        <v>9124255</v>
      </c>
      <c r="T281" s="37">
        <f t="shared" si="50"/>
        <v>1.2460426221906631</v>
      </c>
      <c r="U281" s="37">
        <f t="shared" si="51"/>
        <v>1.0204719472563615</v>
      </c>
      <c r="V281" s="36">
        <f t="shared" si="42"/>
        <v>5354</v>
      </c>
      <c r="W281" s="36">
        <f t="shared" si="40"/>
        <v>13764</v>
      </c>
      <c r="X281" s="36">
        <f t="shared" si="27"/>
        <v>7179811</v>
      </c>
      <c r="Y281" s="36">
        <f t="shared" si="53"/>
        <v>8986091</v>
      </c>
      <c r="Z281" s="36">
        <f t="shared" si="53"/>
        <v>7289280</v>
      </c>
      <c r="AA281" s="37">
        <f t="shared" si="19"/>
        <v>1.2515776529493603</v>
      </c>
      <c r="AB281" s="37">
        <f t="shared" si="20"/>
        <v>1.0152467801729044</v>
      </c>
      <c r="AC281" s="36">
        <v>1000121</v>
      </c>
      <c r="AD281" s="48">
        <v>1377790</v>
      </c>
      <c r="AE281" s="48">
        <v>1136853</v>
      </c>
      <c r="AF281" s="37">
        <f t="shared" si="22"/>
        <v>1.3776233075797828</v>
      </c>
      <c r="AG281" s="37">
        <f t="shared" si="23"/>
        <v>1.136715457429651</v>
      </c>
      <c r="AH281" s="51"/>
      <c r="AI281" s="51"/>
      <c r="AJ281" s="51"/>
      <c r="AK281" s="52"/>
      <c r="AL281" s="52"/>
      <c r="AM281" s="51">
        <v>7486775</v>
      </c>
      <c r="AN281" s="36">
        <f t="shared" si="30"/>
        <v>3654355</v>
      </c>
      <c r="AO281" s="37">
        <f t="shared" si="31"/>
        <v>0.67199422320716118</v>
      </c>
      <c r="AP281" s="37">
        <f t="shared" si="32"/>
        <v>0.32800577679283882</v>
      </c>
      <c r="AQ281" s="51">
        <v>6431649</v>
      </c>
      <c r="AR281" s="36">
        <f t="shared" si="33"/>
        <v>2692606</v>
      </c>
      <c r="AS281" s="37">
        <f t="shared" si="34"/>
        <v>0.70489579697191718</v>
      </c>
      <c r="AT281" s="37">
        <f t="shared" si="35"/>
        <v>0.29510420302808282</v>
      </c>
      <c r="AU281" s="38">
        <f t="shared" si="36"/>
        <v>0.8373334439820288</v>
      </c>
      <c r="AV281" s="38">
        <f t="shared" si="37"/>
        <v>0.71932638654875725</v>
      </c>
      <c r="AW281" s="30"/>
      <c r="AX281" s="33"/>
      <c r="AY281" s="33"/>
      <c r="AZ281" s="31"/>
      <c r="BA281" s="31"/>
      <c r="BB281" s="33"/>
      <c r="BC281" s="33"/>
      <c r="BD281" s="33"/>
      <c r="BE281" s="31"/>
      <c r="BF281" s="31"/>
      <c r="BG281" s="30"/>
      <c r="BH281" s="33"/>
      <c r="BI281" s="33"/>
      <c r="BJ281" s="31"/>
      <c r="BK281" s="31"/>
      <c r="BL281" s="30"/>
      <c r="BM281" s="32"/>
      <c r="BN281" s="32"/>
      <c r="BO281" s="31"/>
      <c r="BP281" s="31"/>
      <c r="BQ281" s="30"/>
      <c r="BR281" s="30"/>
      <c r="BS281" s="30"/>
      <c r="BT281" s="30"/>
      <c r="BU281" s="30"/>
      <c r="BV281" s="31"/>
      <c r="BW281" s="31"/>
      <c r="BX281" s="30"/>
      <c r="BY281" s="49"/>
      <c r="BZ281" s="50"/>
      <c r="CA281" s="31"/>
      <c r="CB281" s="31"/>
      <c r="CC281" s="31"/>
      <c r="CD281" s="31"/>
      <c r="CE281" s="49"/>
      <c r="CF281" s="49"/>
      <c r="CG281" s="30"/>
      <c r="CH281" s="30"/>
      <c r="CI281" s="30"/>
      <c r="CJ281" s="30"/>
    </row>
    <row r="282" spans="1:88" x14ac:dyDescent="0.25">
      <c r="A282" s="35">
        <v>44540</v>
      </c>
      <c r="B282" s="36">
        <v>112301</v>
      </c>
      <c r="C282" s="46">
        <v>184450</v>
      </c>
      <c r="D282" s="46">
        <v>176455</v>
      </c>
      <c r="E282" s="37">
        <f t="shared" si="44"/>
        <v>1.6424608863678862</v>
      </c>
      <c r="F282" s="37">
        <f t="shared" si="45"/>
        <v>1.5712682879048272</v>
      </c>
      <c r="G282" s="36">
        <v>761279</v>
      </c>
      <c r="H282" s="46">
        <v>777683</v>
      </c>
      <c r="I282" s="46">
        <v>698940</v>
      </c>
      <c r="J282" s="38">
        <f t="shared" si="46"/>
        <v>1.0215479475987121</v>
      </c>
      <c r="K282" s="38">
        <f t="shared" si="47"/>
        <v>0.91811280752523061</v>
      </c>
      <c r="L282" s="36">
        <v>1976757</v>
      </c>
      <c r="M282" s="43">
        <f t="shared" si="15"/>
        <v>10184458</v>
      </c>
      <c r="N282" s="43">
        <f t="shared" si="16"/>
        <v>8262169</v>
      </c>
      <c r="O282" s="37">
        <f t="shared" si="48"/>
        <v>5.1521041787129125</v>
      </c>
      <c r="P282" s="37">
        <f t="shared" si="49"/>
        <v>4.1796584000967245</v>
      </c>
      <c r="Q282" s="36">
        <v>8941211</v>
      </c>
      <c r="R282" s="48">
        <v>11146591</v>
      </c>
      <c r="S282" s="48">
        <v>9137564</v>
      </c>
      <c r="T282" s="37">
        <f t="shared" si="50"/>
        <v>1.2466533895688179</v>
      </c>
      <c r="U282" s="37">
        <f t="shared" si="51"/>
        <v>1.0219604480869537</v>
      </c>
      <c r="V282" s="36">
        <f t="shared" si="42"/>
        <v>5461</v>
      </c>
      <c r="W282" s="36">
        <f t="shared" si="40"/>
        <v>13309</v>
      </c>
      <c r="X282" s="36">
        <f t="shared" si="27"/>
        <v>7179811</v>
      </c>
      <c r="Y282" s="36">
        <f t="shared" si="53"/>
        <v>8991118</v>
      </c>
      <c r="Z282" s="36">
        <f t="shared" si="53"/>
        <v>7301771</v>
      </c>
      <c r="AA282" s="37">
        <f t="shared" si="19"/>
        <v>1.2522778106554615</v>
      </c>
      <c r="AB282" s="37">
        <f t="shared" si="20"/>
        <v>1.0169865195615873</v>
      </c>
      <c r="AC282" s="36">
        <v>1000121</v>
      </c>
      <c r="AD282" s="48">
        <v>1377790</v>
      </c>
      <c r="AE282" s="48">
        <v>1136853</v>
      </c>
      <c r="AF282" s="37">
        <f t="shared" si="22"/>
        <v>1.3776233075797828</v>
      </c>
      <c r="AG282" s="37">
        <f t="shared" si="23"/>
        <v>1.136715457429651</v>
      </c>
      <c r="AH282" s="51"/>
      <c r="AI282" s="51"/>
      <c r="AJ282" s="51"/>
      <c r="AK282" s="52"/>
      <c r="AL282" s="52"/>
      <c r="AM282" s="51">
        <v>7491686</v>
      </c>
      <c r="AN282" s="36">
        <f t="shared" si="30"/>
        <v>3654905</v>
      </c>
      <c r="AO282" s="37">
        <f t="shared" si="31"/>
        <v>0.67210557918560032</v>
      </c>
      <c r="AP282" s="37">
        <f t="shared" si="32"/>
        <v>0.32789442081439968</v>
      </c>
      <c r="AQ282" s="51">
        <v>6442546</v>
      </c>
      <c r="AR282" s="36">
        <f t="shared" si="33"/>
        <v>2695018</v>
      </c>
      <c r="AS282" s="37">
        <f t="shared" si="34"/>
        <v>0.70506165538211274</v>
      </c>
      <c r="AT282" s="37">
        <f t="shared" si="35"/>
        <v>0.29493834461788726</v>
      </c>
      <c r="AU282" s="38">
        <f t="shared" si="36"/>
        <v>0.8378826984398422</v>
      </c>
      <c r="AV282" s="38">
        <f t="shared" si="37"/>
        <v>0.72054512526323333</v>
      </c>
      <c r="AW282" s="30"/>
      <c r="AX282" s="33"/>
      <c r="AY282" s="33"/>
      <c r="AZ282" s="31"/>
      <c r="BA282" s="31"/>
      <c r="BB282" s="33"/>
      <c r="BC282" s="33"/>
      <c r="BD282" s="33"/>
      <c r="BE282" s="31"/>
      <c r="BF282" s="31"/>
      <c r="BG282" s="30"/>
      <c r="BH282" s="33"/>
      <c r="BI282" s="33"/>
      <c r="BJ282" s="31"/>
      <c r="BK282" s="31"/>
      <c r="BL282" s="30"/>
      <c r="BM282" s="32"/>
      <c r="BN282" s="32"/>
      <c r="BO282" s="31"/>
      <c r="BP282" s="31"/>
      <c r="BQ282" s="30"/>
      <c r="BR282" s="30"/>
      <c r="BS282" s="30"/>
      <c r="BT282" s="30"/>
      <c r="BU282" s="30"/>
      <c r="BV282" s="31"/>
      <c r="BW282" s="31"/>
      <c r="BX282" s="30"/>
      <c r="BY282" s="49"/>
      <c r="BZ282" s="50"/>
      <c r="CA282" s="31"/>
      <c r="CB282" s="31"/>
      <c r="CC282" s="31"/>
      <c r="CD282" s="31"/>
      <c r="CE282" s="49"/>
      <c r="CF282" s="49"/>
      <c r="CG282" s="30"/>
      <c r="CH282" s="30"/>
      <c r="CI282" s="30"/>
      <c r="CJ282" s="30"/>
    </row>
    <row r="283" spans="1:88" x14ac:dyDescent="0.25">
      <c r="A283" s="35">
        <v>44541</v>
      </c>
      <c r="B283" s="36">
        <v>112301</v>
      </c>
      <c r="C283" s="46">
        <v>184450</v>
      </c>
      <c r="D283" s="46">
        <v>176472</v>
      </c>
      <c r="E283" s="37">
        <f t="shared" si="44"/>
        <v>1.6424608863678862</v>
      </c>
      <c r="F283" s="37">
        <f t="shared" si="45"/>
        <v>1.5714196667883633</v>
      </c>
      <c r="G283" s="36">
        <v>761279</v>
      </c>
      <c r="H283" s="46">
        <v>778242</v>
      </c>
      <c r="I283" s="46">
        <v>699680</v>
      </c>
      <c r="J283" s="38">
        <f t="shared" si="46"/>
        <v>1.0222822381807459</v>
      </c>
      <c r="K283" s="38">
        <f t="shared" si="47"/>
        <v>0.91908485588069555</v>
      </c>
      <c r="L283" s="36">
        <v>1976757</v>
      </c>
      <c r="M283" s="43">
        <f t="shared" si="15"/>
        <v>10190987</v>
      </c>
      <c r="N283" s="43">
        <f t="shared" si="16"/>
        <v>8275051</v>
      </c>
      <c r="O283" s="37">
        <f t="shared" si="48"/>
        <v>5.1554070631848026</v>
      </c>
      <c r="P283" s="37">
        <f t="shared" si="49"/>
        <v>4.1861751343235412</v>
      </c>
      <c r="Q283" s="36">
        <v>8941211</v>
      </c>
      <c r="R283" s="48">
        <v>11153679</v>
      </c>
      <c r="S283" s="48">
        <v>9151203</v>
      </c>
      <c r="T283" s="37">
        <f t="shared" si="50"/>
        <v>1.2474461233495104</v>
      </c>
      <c r="U283" s="37">
        <f t="shared" si="51"/>
        <v>1.0234858566697509</v>
      </c>
      <c r="V283" s="36">
        <f t="shared" si="42"/>
        <v>7088</v>
      </c>
      <c r="W283" s="36">
        <f t="shared" si="40"/>
        <v>13639</v>
      </c>
      <c r="X283" s="36">
        <f t="shared" si="27"/>
        <v>7179811</v>
      </c>
      <c r="Y283" s="36">
        <f t="shared" si="53"/>
        <v>8997647</v>
      </c>
      <c r="Z283" s="36">
        <f t="shared" si="53"/>
        <v>7314670</v>
      </c>
      <c r="AA283" s="37">
        <f t="shared" si="19"/>
        <v>1.2531871660688561</v>
      </c>
      <c r="AB283" s="37">
        <f t="shared" si="20"/>
        <v>1.018783084958643</v>
      </c>
      <c r="AC283" s="36">
        <v>1000121</v>
      </c>
      <c r="AD283" s="48">
        <v>1377790</v>
      </c>
      <c r="AE283" s="48">
        <v>1136853</v>
      </c>
      <c r="AF283" s="37">
        <f t="shared" si="22"/>
        <v>1.3776233075797828</v>
      </c>
      <c r="AG283" s="37">
        <f t="shared" si="23"/>
        <v>1.136715457429651</v>
      </c>
      <c r="AH283" s="51"/>
      <c r="AI283" s="51"/>
      <c r="AJ283" s="51"/>
      <c r="AK283" s="52"/>
      <c r="AL283" s="52"/>
      <c r="AM283" s="51">
        <v>7498376</v>
      </c>
      <c r="AN283" s="36">
        <f t="shared" si="30"/>
        <v>3655303</v>
      </c>
      <c r="AO283" s="37">
        <f t="shared" si="31"/>
        <v>0.67227826800466461</v>
      </c>
      <c r="AP283" s="37">
        <f t="shared" si="32"/>
        <v>0.32772173199533539</v>
      </c>
      <c r="AQ283" s="51">
        <v>6453154</v>
      </c>
      <c r="AR283" s="36">
        <f t="shared" si="33"/>
        <v>2698049</v>
      </c>
      <c r="AS283" s="37">
        <f t="shared" si="34"/>
        <v>0.70517001972309001</v>
      </c>
      <c r="AT283" s="37">
        <f t="shared" si="35"/>
        <v>0.29482998027690999</v>
      </c>
      <c r="AU283" s="38">
        <f t="shared" si="36"/>
        <v>0.83863091923454214</v>
      </c>
      <c r="AV283" s="38">
        <f t="shared" si="37"/>
        <v>0.7217315417341118</v>
      </c>
      <c r="AW283" s="30"/>
      <c r="AX283" s="33"/>
      <c r="AY283" s="33"/>
      <c r="AZ283" s="31"/>
      <c r="BA283" s="31"/>
      <c r="BB283" s="33"/>
      <c r="BC283" s="33"/>
      <c r="BD283" s="33"/>
      <c r="BE283" s="31"/>
      <c r="BF283" s="31"/>
      <c r="BG283" s="30"/>
      <c r="BH283" s="33"/>
      <c r="BI283" s="33"/>
      <c r="BJ283" s="31"/>
      <c r="BK283" s="31"/>
      <c r="BL283" s="30"/>
      <c r="BM283" s="32"/>
      <c r="BN283" s="32"/>
      <c r="BO283" s="31"/>
      <c r="BP283" s="31"/>
      <c r="BQ283" s="30"/>
      <c r="BR283" s="30"/>
      <c r="BS283" s="30"/>
      <c r="BT283" s="30"/>
      <c r="BU283" s="30"/>
      <c r="BV283" s="31"/>
      <c r="BW283" s="31"/>
      <c r="BX283" s="30"/>
      <c r="BY283" s="49"/>
      <c r="BZ283" s="50"/>
      <c r="CA283" s="31"/>
      <c r="CB283" s="31"/>
      <c r="CC283" s="31"/>
      <c r="CD283" s="31"/>
      <c r="CE283" s="49"/>
      <c r="CF283" s="49"/>
      <c r="CG283" s="30"/>
      <c r="CH283" s="30"/>
      <c r="CI283" s="30"/>
      <c r="CJ283" s="30"/>
    </row>
    <row r="284" spans="1:88" x14ac:dyDescent="0.25">
      <c r="A284" s="35">
        <v>44542</v>
      </c>
      <c r="B284" s="36">
        <v>112301</v>
      </c>
      <c r="C284" s="46">
        <v>184450</v>
      </c>
      <c r="D284" s="46">
        <v>176472</v>
      </c>
      <c r="E284" s="37">
        <f t="shared" si="44"/>
        <v>1.6424608863678862</v>
      </c>
      <c r="F284" s="37">
        <f t="shared" si="45"/>
        <v>1.5714196667883633</v>
      </c>
      <c r="G284" s="36">
        <v>761279</v>
      </c>
      <c r="H284" s="46">
        <v>778359</v>
      </c>
      <c r="I284" s="46">
        <v>699847</v>
      </c>
      <c r="J284" s="38">
        <f t="shared" si="46"/>
        <v>1.0224359269072181</v>
      </c>
      <c r="K284" s="38">
        <f t="shared" si="47"/>
        <v>0.91930422355010455</v>
      </c>
      <c r="L284" s="36">
        <v>1976757</v>
      </c>
      <c r="M284" s="43">
        <f t="shared" si="15"/>
        <v>10192404</v>
      </c>
      <c r="N284" s="43">
        <f t="shared" si="16"/>
        <v>8277887</v>
      </c>
      <c r="O284" s="37">
        <f t="shared" si="48"/>
        <v>5.156123893832171</v>
      </c>
      <c r="P284" s="37">
        <f t="shared" si="49"/>
        <v>4.1876098073764254</v>
      </c>
      <c r="Q284" s="36">
        <v>8941211</v>
      </c>
      <c r="R284" s="48">
        <v>11155213</v>
      </c>
      <c r="S284" s="48">
        <v>9154206</v>
      </c>
      <c r="T284" s="37">
        <f t="shared" si="50"/>
        <v>1.2476176884764267</v>
      </c>
      <c r="U284" s="37">
        <f t="shared" si="51"/>
        <v>1.0238217172148159</v>
      </c>
      <c r="V284" s="36">
        <f t="shared" si="42"/>
        <v>1534</v>
      </c>
      <c r="W284" s="36">
        <f t="shared" si="40"/>
        <v>3003</v>
      </c>
      <c r="X284" s="36">
        <f t="shared" si="27"/>
        <v>7179811</v>
      </c>
      <c r="Y284" s="36">
        <f t="shared" si="53"/>
        <v>8999064</v>
      </c>
      <c r="Z284" s="36">
        <f t="shared" si="53"/>
        <v>7317506</v>
      </c>
      <c r="AA284" s="37">
        <f t="shared" si="19"/>
        <v>1.2533845250244053</v>
      </c>
      <c r="AB284" s="37">
        <f t="shared" si="20"/>
        <v>1.0191780814286058</v>
      </c>
      <c r="AC284" s="36">
        <v>1000121</v>
      </c>
      <c r="AD284" s="48">
        <v>1377790</v>
      </c>
      <c r="AE284" s="48">
        <v>1136853</v>
      </c>
      <c r="AF284" s="37">
        <f t="shared" si="22"/>
        <v>1.3776233075797828</v>
      </c>
      <c r="AG284" s="37">
        <f t="shared" si="23"/>
        <v>1.136715457429651</v>
      </c>
      <c r="AH284" s="51"/>
      <c r="AI284" s="51"/>
      <c r="AJ284" s="51"/>
      <c r="AK284" s="52"/>
      <c r="AL284" s="52"/>
      <c r="AM284" s="51">
        <v>7501001</v>
      </c>
      <c r="AN284" s="36">
        <f t="shared" si="30"/>
        <v>3654212</v>
      </c>
      <c r="AO284" s="37">
        <f t="shared" si="31"/>
        <v>0.6724211361988337</v>
      </c>
      <c r="AP284" s="37">
        <f t="shared" si="32"/>
        <v>0.3275788638011663</v>
      </c>
      <c r="AQ284" s="51">
        <v>6457726</v>
      </c>
      <c r="AR284" s="36">
        <f t="shared" si="33"/>
        <v>2696480</v>
      </c>
      <c r="AS284" s="37">
        <f t="shared" si="34"/>
        <v>0.70543813412108047</v>
      </c>
      <c r="AT284" s="37">
        <f t="shared" si="35"/>
        <v>0.29456186587891953</v>
      </c>
      <c r="AU284" s="38">
        <f t="shared" si="36"/>
        <v>0.83892450362708137</v>
      </c>
      <c r="AV284" s="38">
        <f t="shared" si="37"/>
        <v>0.72224288186466012</v>
      </c>
      <c r="AW284" s="30"/>
      <c r="AX284" s="33"/>
      <c r="AY284" s="33"/>
      <c r="AZ284" s="31"/>
      <c r="BA284" s="31"/>
      <c r="BB284" s="33"/>
      <c r="BC284" s="33"/>
      <c r="BD284" s="33"/>
      <c r="BE284" s="31"/>
      <c r="BF284" s="31"/>
      <c r="BG284" s="30"/>
      <c r="BH284" s="33"/>
      <c r="BI284" s="33"/>
      <c r="BJ284" s="31"/>
      <c r="BK284" s="31"/>
      <c r="BL284" s="30"/>
      <c r="BM284" s="32"/>
      <c r="BN284" s="32"/>
      <c r="BO284" s="31"/>
      <c r="BP284" s="31"/>
      <c r="BQ284" s="30"/>
      <c r="BR284" s="30"/>
      <c r="BS284" s="30"/>
      <c r="BT284" s="30"/>
      <c r="BU284" s="30"/>
      <c r="BV284" s="31"/>
      <c r="BW284" s="31"/>
      <c r="BX284" s="30"/>
      <c r="BY284" s="49"/>
      <c r="BZ284" s="50"/>
      <c r="CA284" s="31"/>
      <c r="CB284" s="31"/>
      <c r="CC284" s="31"/>
      <c r="CD284" s="31"/>
      <c r="CE284" s="49"/>
      <c r="CF284" s="49"/>
      <c r="CG284" s="30"/>
      <c r="CH284" s="30"/>
      <c r="CI284" s="30"/>
      <c r="CJ284" s="30"/>
    </row>
    <row r="285" spans="1:88" x14ac:dyDescent="0.25">
      <c r="A285" s="35">
        <v>44543</v>
      </c>
      <c r="B285" s="36">
        <v>112301</v>
      </c>
      <c r="C285" s="46">
        <v>184450</v>
      </c>
      <c r="D285" s="46">
        <v>176472</v>
      </c>
      <c r="E285" s="37">
        <f t="shared" si="44"/>
        <v>1.6424608863678862</v>
      </c>
      <c r="F285" s="37">
        <f t="shared" si="45"/>
        <v>1.5714196667883633</v>
      </c>
      <c r="G285" s="36">
        <v>761279</v>
      </c>
      <c r="H285" s="46">
        <v>778393</v>
      </c>
      <c r="I285" s="46">
        <v>699883</v>
      </c>
      <c r="J285" s="38">
        <f t="shared" si="46"/>
        <v>1.022480588588415</v>
      </c>
      <c r="K285" s="38">
        <f t="shared" si="47"/>
        <v>0.91935151238901902</v>
      </c>
      <c r="L285" s="36">
        <v>1976757</v>
      </c>
      <c r="M285" s="43">
        <f t="shared" si="15"/>
        <v>10193190</v>
      </c>
      <c r="N285" s="43">
        <f t="shared" si="16"/>
        <v>8279239</v>
      </c>
      <c r="O285" s="37">
        <f t="shared" si="48"/>
        <v>5.1565215147840631</v>
      </c>
      <c r="P285" s="37">
        <f t="shared" si="49"/>
        <v>4.1882937558840059</v>
      </c>
      <c r="Q285" s="36">
        <v>8941211</v>
      </c>
      <c r="R285" s="48">
        <v>11156033</v>
      </c>
      <c r="S285" s="48">
        <v>9155594</v>
      </c>
      <c r="T285" s="37">
        <f t="shared" si="50"/>
        <v>1.2477093986485723</v>
      </c>
      <c r="U285" s="37">
        <f t="shared" si="51"/>
        <v>1.0239769534574232</v>
      </c>
      <c r="V285" s="36">
        <f t="shared" si="42"/>
        <v>820</v>
      </c>
      <c r="W285" s="36">
        <f t="shared" si="40"/>
        <v>1388</v>
      </c>
      <c r="X285" s="36">
        <f t="shared" si="27"/>
        <v>7179811</v>
      </c>
      <c r="Y285" s="36">
        <f t="shared" si="53"/>
        <v>8999850</v>
      </c>
      <c r="Z285" s="36">
        <f t="shared" si="53"/>
        <v>7318858</v>
      </c>
      <c r="AA285" s="37">
        <f t="shared" si="19"/>
        <v>1.2534939986581819</v>
      </c>
      <c r="AB285" s="37">
        <f t="shared" si="20"/>
        <v>1.0193663872210563</v>
      </c>
      <c r="AC285" s="36">
        <v>1000121</v>
      </c>
      <c r="AD285" s="48">
        <v>1377790</v>
      </c>
      <c r="AE285" s="48">
        <v>1136853</v>
      </c>
      <c r="AF285" s="37">
        <f t="shared" si="22"/>
        <v>1.3776233075797828</v>
      </c>
      <c r="AG285" s="37">
        <f t="shared" si="23"/>
        <v>1.136715457429651</v>
      </c>
      <c r="AH285" s="51"/>
      <c r="AI285" s="51"/>
      <c r="AJ285" s="51"/>
      <c r="AK285" s="52"/>
      <c r="AL285" s="52"/>
      <c r="AM285" s="51">
        <v>7502020</v>
      </c>
      <c r="AN285" s="36">
        <f t="shared" si="30"/>
        <v>3654013</v>
      </c>
      <c r="AO285" s="37">
        <f t="shared" si="31"/>
        <v>0.67246305205443546</v>
      </c>
      <c r="AP285" s="37">
        <f t="shared" si="32"/>
        <v>0.32753694794556454</v>
      </c>
      <c r="AQ285" s="51">
        <v>6458890</v>
      </c>
      <c r="AR285" s="36">
        <f t="shared" si="33"/>
        <v>2696704</v>
      </c>
      <c r="AS285" s="37">
        <f t="shared" si="34"/>
        <v>0.70545832416771648</v>
      </c>
      <c r="AT285" s="37">
        <f t="shared" si="35"/>
        <v>0.29454167583228352</v>
      </c>
      <c r="AU285" s="38">
        <f t="shared" si="36"/>
        <v>0.83903847029222323</v>
      </c>
      <c r="AV285" s="38">
        <f t="shared" si="37"/>
        <v>0.72237306557243752</v>
      </c>
      <c r="AW285" s="30"/>
      <c r="AX285" s="33"/>
      <c r="AY285" s="33"/>
      <c r="AZ285" s="31"/>
      <c r="BA285" s="31"/>
      <c r="BB285" s="33"/>
      <c r="BC285" s="33"/>
      <c r="BD285" s="33"/>
      <c r="BE285" s="31"/>
      <c r="BF285" s="31"/>
      <c r="BG285" s="30"/>
      <c r="BH285" s="33"/>
      <c r="BI285" s="33"/>
      <c r="BJ285" s="31"/>
      <c r="BK285" s="31"/>
      <c r="BL285" s="30"/>
      <c r="BM285" s="32"/>
      <c r="BN285" s="32"/>
      <c r="BO285" s="31"/>
      <c r="BP285" s="31"/>
      <c r="BQ285" s="30"/>
      <c r="BR285" s="30"/>
      <c r="BS285" s="30"/>
      <c r="BT285" s="30"/>
      <c r="BU285" s="30"/>
      <c r="BV285" s="31"/>
      <c r="BW285" s="31"/>
      <c r="BX285" s="30"/>
      <c r="BY285" s="49"/>
      <c r="BZ285" s="50"/>
      <c r="CA285" s="31"/>
      <c r="CB285" s="31"/>
      <c r="CC285" s="31"/>
      <c r="CD285" s="31"/>
      <c r="CE285" s="49"/>
      <c r="CF285" s="49"/>
      <c r="CG285" s="30"/>
      <c r="CH285" s="30"/>
      <c r="CI285" s="30"/>
      <c r="CJ285" s="30"/>
    </row>
    <row r="286" spans="1:88" x14ac:dyDescent="0.25">
      <c r="A286" s="35">
        <v>44544</v>
      </c>
      <c r="B286" s="36">
        <v>112301</v>
      </c>
      <c r="C286" s="46">
        <v>184450</v>
      </c>
      <c r="D286" s="46">
        <v>176472</v>
      </c>
      <c r="E286" s="37">
        <f t="shared" si="44"/>
        <v>1.6424608863678862</v>
      </c>
      <c r="F286" s="37">
        <f t="shared" si="45"/>
        <v>1.5714196667883633</v>
      </c>
      <c r="G286" s="36">
        <v>761279</v>
      </c>
      <c r="H286" s="46">
        <v>778775</v>
      </c>
      <c r="I286" s="46">
        <v>700515</v>
      </c>
      <c r="J286" s="38">
        <f t="shared" si="46"/>
        <v>1.0229823757124523</v>
      </c>
      <c r="K286" s="38">
        <f t="shared" si="47"/>
        <v>0.92018169422774043</v>
      </c>
      <c r="L286" s="36">
        <v>1976757</v>
      </c>
      <c r="M286" s="43">
        <f t="shared" si="15"/>
        <v>10198300</v>
      </c>
      <c r="N286" s="43">
        <f t="shared" si="16"/>
        <v>8288890</v>
      </c>
      <c r="O286" s="37">
        <f t="shared" si="48"/>
        <v>5.1591065568504373</v>
      </c>
      <c r="P286" s="37">
        <f t="shared" si="49"/>
        <v>4.1931759948238456</v>
      </c>
      <c r="Q286" s="36">
        <v>8941211</v>
      </c>
      <c r="R286" s="48">
        <v>11161525</v>
      </c>
      <c r="S286" s="48">
        <v>9165877</v>
      </c>
      <c r="T286" s="37">
        <f t="shared" si="50"/>
        <v>1.248323633118601</v>
      </c>
      <c r="U286" s="37">
        <f t="shared" si="51"/>
        <v>1.0251270213844634</v>
      </c>
      <c r="V286" s="36">
        <f t="shared" si="42"/>
        <v>5492</v>
      </c>
      <c r="W286" s="36">
        <f t="shared" si="40"/>
        <v>10283</v>
      </c>
      <c r="X286" s="36">
        <f t="shared" si="27"/>
        <v>7179811</v>
      </c>
      <c r="Y286" s="36">
        <f t="shared" si="53"/>
        <v>9004960</v>
      </c>
      <c r="Z286" s="36">
        <f t="shared" si="53"/>
        <v>7328509</v>
      </c>
      <c r="AA286" s="37">
        <f t="shared" si="19"/>
        <v>1.254205716557163</v>
      </c>
      <c r="AB286" s="37">
        <f t="shared" si="20"/>
        <v>1.0207105730220476</v>
      </c>
      <c r="AC286" s="36">
        <v>1000121</v>
      </c>
      <c r="AD286" s="48">
        <v>1377790</v>
      </c>
      <c r="AE286" s="48">
        <v>1136853</v>
      </c>
      <c r="AF286" s="37">
        <f t="shared" si="22"/>
        <v>1.3776233075797828</v>
      </c>
      <c r="AG286" s="37">
        <f t="shared" si="23"/>
        <v>1.136715457429651</v>
      </c>
      <c r="AH286" s="51"/>
      <c r="AI286" s="51"/>
      <c r="AJ286" s="51"/>
      <c r="AK286" s="52"/>
      <c r="AL286" s="52"/>
      <c r="AM286" s="51">
        <v>7506744</v>
      </c>
      <c r="AN286" s="36">
        <f t="shared" si="30"/>
        <v>3654781</v>
      </c>
      <c r="AO286" s="37">
        <f t="shared" si="31"/>
        <v>0.67255540797516467</v>
      </c>
      <c r="AP286" s="37">
        <f t="shared" si="32"/>
        <v>0.32744459202483533</v>
      </c>
      <c r="AQ286" s="51">
        <v>6467381</v>
      </c>
      <c r="AR286" s="36">
        <f t="shared" si="33"/>
        <v>2698496</v>
      </c>
      <c r="AS286" s="37">
        <f t="shared" si="34"/>
        <v>0.70559325637906767</v>
      </c>
      <c r="AT286" s="37">
        <f t="shared" si="35"/>
        <v>0.29440674362093233</v>
      </c>
      <c r="AU286" s="38">
        <f t="shared" si="36"/>
        <v>0.83956681035712055</v>
      </c>
      <c r="AV286" s="38">
        <f t="shared" si="37"/>
        <v>0.72332271322083774</v>
      </c>
      <c r="AW286" s="30"/>
      <c r="AX286" s="33"/>
      <c r="AY286" s="33"/>
      <c r="AZ286" s="31"/>
      <c r="BA286" s="31"/>
      <c r="BB286" s="33"/>
      <c r="BC286" s="33"/>
      <c r="BD286" s="33"/>
      <c r="BE286" s="31"/>
      <c r="BF286" s="31"/>
      <c r="BG286" s="30"/>
      <c r="BH286" s="33"/>
      <c r="BI286" s="33"/>
      <c r="BJ286" s="31"/>
      <c r="BK286" s="31"/>
      <c r="BL286" s="30"/>
      <c r="BM286" s="32"/>
      <c r="BN286" s="32"/>
      <c r="BO286" s="31"/>
      <c r="BP286" s="31"/>
      <c r="BQ286" s="30"/>
      <c r="BR286" s="30"/>
      <c r="BS286" s="30"/>
      <c r="BT286" s="30"/>
      <c r="BU286" s="30"/>
      <c r="BV286" s="31"/>
      <c r="BW286" s="31"/>
      <c r="BX286" s="30"/>
      <c r="BY286" s="49"/>
      <c r="BZ286" s="50"/>
      <c r="CA286" s="31"/>
      <c r="CB286" s="31"/>
      <c r="CC286" s="31"/>
      <c r="CD286" s="31"/>
      <c r="CE286" s="49"/>
      <c r="CF286" s="49"/>
      <c r="CG286" s="30"/>
      <c r="CH286" s="30"/>
      <c r="CI286" s="30"/>
      <c r="CJ286" s="30"/>
    </row>
    <row r="287" spans="1:88" x14ac:dyDescent="0.25">
      <c r="A287" s="35">
        <v>44545</v>
      </c>
      <c r="B287" s="36">
        <v>112301</v>
      </c>
      <c r="C287" s="46">
        <v>184450</v>
      </c>
      <c r="D287" s="46">
        <v>176472</v>
      </c>
      <c r="E287" s="37">
        <f t="shared" si="44"/>
        <v>1.6424608863678862</v>
      </c>
      <c r="F287" s="37">
        <f t="shared" si="45"/>
        <v>1.5714196667883633</v>
      </c>
      <c r="G287" s="36">
        <v>761279</v>
      </c>
      <c r="H287" s="46">
        <v>779186</v>
      </c>
      <c r="I287" s="46">
        <v>701201</v>
      </c>
      <c r="J287" s="38">
        <f t="shared" si="46"/>
        <v>1.023522256623393</v>
      </c>
      <c r="K287" s="38">
        <f t="shared" si="47"/>
        <v>0.92108280932483355</v>
      </c>
      <c r="L287" s="36">
        <v>1976757</v>
      </c>
      <c r="M287" s="43">
        <f t="shared" si="15"/>
        <v>10213498</v>
      </c>
      <c r="N287" s="43">
        <f t="shared" si="16"/>
        <v>8300094</v>
      </c>
      <c r="O287" s="37">
        <f t="shared" si="48"/>
        <v>5.1667949070118384</v>
      </c>
      <c r="P287" s="37">
        <f t="shared" si="49"/>
        <v>4.1988438639650703</v>
      </c>
      <c r="Q287" s="36">
        <v>8941211</v>
      </c>
      <c r="R287" s="48">
        <v>11177134</v>
      </c>
      <c r="S287" s="48">
        <v>9177767</v>
      </c>
      <c r="T287" s="37">
        <f t="shared" si="50"/>
        <v>1.2500693697978942</v>
      </c>
      <c r="U287" s="37">
        <f t="shared" si="51"/>
        <v>1.0264568188805745</v>
      </c>
      <c r="V287" s="36">
        <f t="shared" si="42"/>
        <v>15609</v>
      </c>
      <c r="W287" s="36">
        <f t="shared" si="40"/>
        <v>11890</v>
      </c>
      <c r="X287" s="36">
        <f t="shared" si="27"/>
        <v>7179811</v>
      </c>
      <c r="Y287" s="36">
        <f t="shared" si="53"/>
        <v>9020158</v>
      </c>
      <c r="Z287" s="36">
        <f t="shared" si="53"/>
        <v>7339713</v>
      </c>
      <c r="AA287" s="37">
        <f t="shared" si="19"/>
        <v>1.2563224853690438</v>
      </c>
      <c r="AB287" s="37">
        <f t="shared" si="20"/>
        <v>1.0222710597813787</v>
      </c>
      <c r="AC287" s="36">
        <v>1000121</v>
      </c>
      <c r="AD287" s="48">
        <v>1377790</v>
      </c>
      <c r="AE287" s="48">
        <v>1136853</v>
      </c>
      <c r="AF287" s="37">
        <f t="shared" si="22"/>
        <v>1.3776233075797828</v>
      </c>
      <c r="AG287" s="37">
        <f t="shared" si="23"/>
        <v>1.136715457429651</v>
      </c>
      <c r="AH287" s="51"/>
      <c r="AI287" s="51"/>
      <c r="AJ287" s="51"/>
      <c r="AK287" s="52"/>
      <c r="AL287" s="52"/>
      <c r="AM287" s="51">
        <v>7506744</v>
      </c>
      <c r="AN287" s="36">
        <f t="shared" si="30"/>
        <v>3670390</v>
      </c>
      <c r="AO287" s="37">
        <f t="shared" si="31"/>
        <v>0.67161617638296189</v>
      </c>
      <c r="AP287" s="37">
        <f t="shared" si="32"/>
        <v>0.32838382361703811</v>
      </c>
      <c r="AQ287" s="51">
        <v>6467381</v>
      </c>
      <c r="AR287" s="36">
        <f t="shared" si="33"/>
        <v>2710386</v>
      </c>
      <c r="AS287" s="37">
        <f t="shared" si="34"/>
        <v>0.70467914472006099</v>
      </c>
      <c r="AT287" s="37">
        <f t="shared" si="35"/>
        <v>0.29532085527993901</v>
      </c>
      <c r="AU287" s="38">
        <f t="shared" si="36"/>
        <v>0.83956681035712055</v>
      </c>
      <c r="AV287" s="38">
        <f t="shared" si="37"/>
        <v>0.72332271322083774</v>
      </c>
      <c r="AW287" s="30"/>
      <c r="AX287" s="33"/>
      <c r="AY287" s="33"/>
      <c r="AZ287" s="31"/>
      <c r="BA287" s="31"/>
      <c r="BB287" s="33"/>
      <c r="BC287" s="33"/>
      <c r="BD287" s="33"/>
      <c r="BE287" s="31"/>
      <c r="BF287" s="31"/>
      <c r="BG287" s="30"/>
      <c r="BH287" s="33"/>
      <c r="BI287" s="33"/>
      <c r="BJ287" s="31"/>
      <c r="BK287" s="31"/>
      <c r="BL287" s="30"/>
      <c r="BM287" s="32"/>
      <c r="BN287" s="32"/>
      <c r="BO287" s="31"/>
      <c r="BP287" s="31"/>
      <c r="BQ287" s="30"/>
      <c r="BR287" s="30"/>
      <c r="BS287" s="30"/>
      <c r="BT287" s="30"/>
      <c r="BU287" s="30"/>
      <c r="BV287" s="31"/>
      <c r="BW287" s="31"/>
      <c r="BX287" s="30"/>
      <c r="BY287" s="49"/>
      <c r="BZ287" s="50"/>
      <c r="CA287" s="31"/>
      <c r="CB287" s="31"/>
      <c r="CC287" s="31"/>
      <c r="CD287" s="31"/>
      <c r="CE287" s="49"/>
      <c r="CF287" s="49"/>
      <c r="CG287" s="30"/>
      <c r="CH287" s="30"/>
      <c r="CI287" s="30"/>
      <c r="CJ287" s="30"/>
    </row>
    <row r="288" spans="1:88" x14ac:dyDescent="0.25">
      <c r="A288" s="35">
        <v>44546</v>
      </c>
      <c r="B288" s="36">
        <v>112301</v>
      </c>
      <c r="C288" s="46">
        <v>184450</v>
      </c>
      <c r="D288" s="46">
        <v>176472</v>
      </c>
      <c r="E288" s="37">
        <f t="shared" si="44"/>
        <v>1.6424608863678862</v>
      </c>
      <c r="F288" s="37">
        <f t="shared" si="45"/>
        <v>1.5714196667883633</v>
      </c>
      <c r="G288" s="36">
        <v>761279</v>
      </c>
      <c r="H288" s="46">
        <v>779521</v>
      </c>
      <c r="I288" s="46">
        <v>701766</v>
      </c>
      <c r="J288" s="38">
        <f t="shared" si="46"/>
        <v>1.0239623055410696</v>
      </c>
      <c r="K288" s="38">
        <f t="shared" si="47"/>
        <v>0.92182498138001967</v>
      </c>
      <c r="L288" s="36">
        <v>1976757</v>
      </c>
      <c r="M288" s="43">
        <f t="shared" si="15"/>
        <v>10250604</v>
      </c>
      <c r="N288" s="43">
        <f t="shared" si="16"/>
        <v>8309345</v>
      </c>
      <c r="O288" s="37">
        <f t="shared" si="48"/>
        <v>5.1855660559188612</v>
      </c>
      <c r="P288" s="37">
        <f t="shared" si="49"/>
        <v>4.2035237512754478</v>
      </c>
      <c r="Q288" s="36">
        <v>8941211</v>
      </c>
      <c r="R288" s="48">
        <v>11214575</v>
      </c>
      <c r="S288" s="48">
        <v>9187583</v>
      </c>
      <c r="T288" s="37">
        <f t="shared" si="50"/>
        <v>1.2542568338897271</v>
      </c>
      <c r="U288" s="37">
        <f t="shared" si="51"/>
        <v>1.0275546567461611</v>
      </c>
      <c r="V288" s="36">
        <f t="shared" si="42"/>
        <v>37441</v>
      </c>
      <c r="W288" s="36">
        <f t="shared" si="40"/>
        <v>9816</v>
      </c>
      <c r="X288" s="36">
        <f t="shared" si="27"/>
        <v>7179811</v>
      </c>
      <c r="Y288" s="36">
        <f t="shared" si="53"/>
        <v>9057264</v>
      </c>
      <c r="Z288" s="36">
        <f t="shared" si="53"/>
        <v>7348964</v>
      </c>
      <c r="AA288" s="37">
        <f t="shared" si="19"/>
        <v>1.2614905879834442</v>
      </c>
      <c r="AB288" s="37">
        <f t="shared" si="20"/>
        <v>1.0235595338094554</v>
      </c>
      <c r="AC288" s="36">
        <v>1000121</v>
      </c>
      <c r="AD288" s="48">
        <v>1377790</v>
      </c>
      <c r="AE288" s="48">
        <v>1136853</v>
      </c>
      <c r="AF288" s="37">
        <f t="shared" si="22"/>
        <v>1.3776233075797828</v>
      </c>
      <c r="AG288" s="37">
        <f t="shared" si="23"/>
        <v>1.136715457429651</v>
      </c>
      <c r="AH288" s="51"/>
      <c r="AI288" s="51"/>
      <c r="AJ288" s="51"/>
      <c r="AK288" s="52"/>
      <c r="AL288" s="52"/>
      <c r="AM288" s="51">
        <v>7558994</v>
      </c>
      <c r="AN288" s="36">
        <f t="shared" si="30"/>
        <v>3655581</v>
      </c>
      <c r="AO288" s="37">
        <f t="shared" si="31"/>
        <v>0.67403303290583905</v>
      </c>
      <c r="AP288" s="37">
        <f t="shared" si="32"/>
        <v>0.32596696709416095</v>
      </c>
      <c r="AQ288" s="51">
        <v>6486255</v>
      </c>
      <c r="AR288" s="36">
        <f t="shared" si="33"/>
        <v>2701328</v>
      </c>
      <c r="AS288" s="37">
        <f t="shared" si="34"/>
        <v>0.70598056093751749</v>
      </c>
      <c r="AT288" s="37">
        <f t="shared" si="35"/>
        <v>0.29401943906248251</v>
      </c>
      <c r="AU288" s="38">
        <f t="shared" si="36"/>
        <v>0.84541053778956787</v>
      </c>
      <c r="AV288" s="38">
        <f t="shared" si="37"/>
        <v>0.72543361296361308</v>
      </c>
      <c r="AW288" s="30"/>
      <c r="AX288" s="33"/>
      <c r="AY288" s="33"/>
      <c r="AZ288" s="31"/>
      <c r="BA288" s="31"/>
      <c r="BB288" s="33"/>
      <c r="BC288" s="33"/>
      <c r="BD288" s="33"/>
      <c r="BE288" s="31"/>
      <c r="BF288" s="31"/>
      <c r="BG288" s="30"/>
      <c r="BH288" s="33"/>
      <c r="BI288" s="33"/>
      <c r="BJ288" s="31"/>
      <c r="BK288" s="31"/>
      <c r="BL288" s="30"/>
      <c r="BM288" s="32"/>
      <c r="BN288" s="32"/>
      <c r="BO288" s="31"/>
      <c r="BP288" s="31"/>
      <c r="BQ288" s="30"/>
      <c r="BR288" s="30"/>
      <c r="BS288" s="30"/>
      <c r="BT288" s="30"/>
      <c r="BU288" s="30"/>
      <c r="BV288" s="31"/>
      <c r="BW288" s="31"/>
      <c r="BX288" s="30"/>
      <c r="BY288" s="49"/>
      <c r="BZ288" s="50"/>
      <c r="CA288" s="31"/>
      <c r="CB288" s="31"/>
      <c r="CC288" s="31"/>
      <c r="CD288" s="31"/>
      <c r="CE288" s="49"/>
      <c r="CF288" s="49"/>
      <c r="CG288" s="30"/>
      <c r="CH288" s="30"/>
      <c r="CI288" s="30"/>
      <c r="CJ288" s="30"/>
    </row>
    <row r="289" spans="1:88" x14ac:dyDescent="0.25">
      <c r="A289" s="35">
        <v>44547</v>
      </c>
      <c r="B289" s="36">
        <v>112301</v>
      </c>
      <c r="C289" s="46">
        <v>184450</v>
      </c>
      <c r="D289" s="46">
        <v>176472</v>
      </c>
      <c r="E289" s="37">
        <f t="shared" si="44"/>
        <v>1.6424608863678862</v>
      </c>
      <c r="F289" s="37">
        <f t="shared" si="45"/>
        <v>1.5714196667883633</v>
      </c>
      <c r="G289" s="36">
        <v>761279</v>
      </c>
      <c r="H289" s="46">
        <v>779933</v>
      </c>
      <c r="I289" s="46">
        <v>702357</v>
      </c>
      <c r="J289" s="38">
        <f t="shared" si="46"/>
        <v>1.0245035000308691</v>
      </c>
      <c r="K289" s="38">
        <f t="shared" si="47"/>
        <v>0.92260130648553285</v>
      </c>
      <c r="L289" s="36">
        <v>1976757</v>
      </c>
      <c r="M289" s="43">
        <f t="shared" si="15"/>
        <v>10295021</v>
      </c>
      <c r="N289" s="43">
        <f t="shared" si="16"/>
        <v>8318568</v>
      </c>
      <c r="O289" s="37">
        <f t="shared" si="48"/>
        <v>5.2080356867333721</v>
      </c>
      <c r="P289" s="37">
        <f t="shared" si="49"/>
        <v>4.2081894739717631</v>
      </c>
      <c r="Q289" s="36">
        <v>8941211</v>
      </c>
      <c r="R289" s="48">
        <v>11259404</v>
      </c>
      <c r="S289" s="48">
        <v>9197397</v>
      </c>
      <c r="T289" s="37">
        <f t="shared" si="50"/>
        <v>1.2592705842642569</v>
      </c>
      <c r="U289" s="37">
        <f t="shared" si="51"/>
        <v>1.0286522709284012</v>
      </c>
      <c r="V289" s="36">
        <f t="shared" si="42"/>
        <v>44829</v>
      </c>
      <c r="W289" s="36">
        <f t="shared" si="40"/>
        <v>9814</v>
      </c>
      <c r="X289" s="36">
        <f t="shared" si="27"/>
        <v>7179811</v>
      </c>
      <c r="Y289" s="36">
        <f t="shared" si="53"/>
        <v>9101681</v>
      </c>
      <c r="Z289" s="36">
        <f t="shared" si="53"/>
        <v>7358187</v>
      </c>
      <c r="AA289" s="37">
        <f t="shared" si="19"/>
        <v>1.2676769625272866</v>
      </c>
      <c r="AB289" s="37">
        <f t="shared" si="20"/>
        <v>1.0248441080134283</v>
      </c>
      <c r="AC289" s="36">
        <v>1000121</v>
      </c>
      <c r="AD289" s="48">
        <v>1377790</v>
      </c>
      <c r="AE289" s="48">
        <v>1136853</v>
      </c>
      <c r="AF289" s="37">
        <f t="shared" si="22"/>
        <v>1.3776233075797828</v>
      </c>
      <c r="AG289" s="37">
        <f t="shared" si="23"/>
        <v>1.136715457429651</v>
      </c>
      <c r="AH289" s="51"/>
      <c r="AI289" s="51"/>
      <c r="AJ289" s="51"/>
      <c r="AK289" s="52"/>
      <c r="AL289" s="52"/>
      <c r="AM289" s="51">
        <v>7604673</v>
      </c>
      <c r="AN289" s="36">
        <f t="shared" si="30"/>
        <v>3654731</v>
      </c>
      <c r="AO289" s="37">
        <f t="shared" si="31"/>
        <v>0.67540635365779578</v>
      </c>
      <c r="AP289" s="37">
        <f t="shared" si="32"/>
        <v>0.32459364634220422</v>
      </c>
      <c r="AQ289" s="51">
        <v>6495674</v>
      </c>
      <c r="AR289" s="36">
        <f t="shared" si="33"/>
        <v>2701723</v>
      </c>
      <c r="AS289" s="37">
        <f t="shared" si="34"/>
        <v>0.70625134480984131</v>
      </c>
      <c r="AT289" s="37">
        <f t="shared" si="35"/>
        <v>0.29374865519015869</v>
      </c>
      <c r="AU289" s="38">
        <f t="shared" si="36"/>
        <v>0.8505193535864437</v>
      </c>
      <c r="AV289" s="38">
        <f t="shared" si="37"/>
        <v>0.72648704968488054</v>
      </c>
      <c r="AW289" s="30"/>
      <c r="AX289" s="33"/>
      <c r="AY289" s="33"/>
      <c r="AZ289" s="31"/>
      <c r="BA289" s="31"/>
      <c r="BB289" s="33"/>
      <c r="BC289" s="33"/>
      <c r="BD289" s="33"/>
      <c r="BE289" s="31"/>
      <c r="BF289" s="31"/>
      <c r="BG289" s="30"/>
      <c r="BH289" s="33"/>
      <c r="BI289" s="33"/>
      <c r="BJ289" s="31"/>
      <c r="BK289" s="31"/>
      <c r="BL289" s="30"/>
      <c r="BM289" s="32"/>
      <c r="BN289" s="32"/>
      <c r="BO289" s="31"/>
      <c r="BP289" s="31"/>
      <c r="BQ289" s="30"/>
      <c r="BR289" s="30"/>
      <c r="BS289" s="30"/>
      <c r="BT289" s="30"/>
      <c r="BU289" s="30"/>
      <c r="BV289" s="31"/>
      <c r="BW289" s="31"/>
      <c r="BX289" s="30"/>
      <c r="BY289" s="49"/>
      <c r="BZ289" s="50"/>
      <c r="CA289" s="31"/>
      <c r="CB289" s="31"/>
      <c r="CC289" s="31"/>
      <c r="CD289" s="31"/>
      <c r="CE289" s="49"/>
      <c r="CF289" s="49"/>
      <c r="CG289" s="30"/>
      <c r="CH289" s="30"/>
      <c r="CI289" s="30"/>
      <c r="CJ289" s="30"/>
    </row>
    <row r="290" spans="1:88" x14ac:dyDescent="0.25">
      <c r="A290" s="35">
        <v>44548</v>
      </c>
      <c r="B290" s="36">
        <v>112301</v>
      </c>
      <c r="C290" s="46">
        <v>184450</v>
      </c>
      <c r="D290" s="46">
        <v>176472</v>
      </c>
      <c r="E290" s="37">
        <f t="shared" si="44"/>
        <v>1.6424608863678862</v>
      </c>
      <c r="F290" s="37">
        <f t="shared" si="45"/>
        <v>1.5714196667883633</v>
      </c>
      <c r="G290" s="36">
        <v>761279</v>
      </c>
      <c r="H290" s="46">
        <v>780274</v>
      </c>
      <c r="I290" s="46">
        <v>702814</v>
      </c>
      <c r="J290" s="38">
        <f t="shared" si="46"/>
        <v>1.0249514304216982</v>
      </c>
      <c r="K290" s="38">
        <f t="shared" si="47"/>
        <v>0.92320161202397544</v>
      </c>
      <c r="L290" s="36">
        <v>1976757</v>
      </c>
      <c r="M290" s="43">
        <f t="shared" si="15"/>
        <v>10342706</v>
      </c>
      <c r="N290" s="43">
        <f t="shared" si="16"/>
        <v>8327473</v>
      </c>
      <c r="O290" s="37">
        <f t="shared" si="48"/>
        <v>5.2321585303605858</v>
      </c>
      <c r="P290" s="37">
        <f t="shared" si="49"/>
        <v>4.212694327122656</v>
      </c>
      <c r="Q290" s="36">
        <v>8941211</v>
      </c>
      <c r="R290" s="48">
        <v>11307430</v>
      </c>
      <c r="S290" s="48">
        <v>9206759</v>
      </c>
      <c r="T290" s="37">
        <f t="shared" si="50"/>
        <v>1.264641892468481</v>
      </c>
      <c r="U290" s="37">
        <f t="shared" si="51"/>
        <v>1.0296993326742876</v>
      </c>
      <c r="V290" s="36">
        <f t="shared" si="42"/>
        <v>48026</v>
      </c>
      <c r="W290" s="36">
        <f t="shared" si="40"/>
        <v>9362</v>
      </c>
      <c r="X290" s="36">
        <f t="shared" si="27"/>
        <v>7179811</v>
      </c>
      <c r="Y290" s="36">
        <f t="shared" si="53"/>
        <v>9149366</v>
      </c>
      <c r="Z290" s="36">
        <f t="shared" si="53"/>
        <v>7367092</v>
      </c>
      <c r="AA290" s="37">
        <f t="shared" si="19"/>
        <v>1.2743185022558394</v>
      </c>
      <c r="AB290" s="37">
        <f t="shared" si="20"/>
        <v>1.0260843913579341</v>
      </c>
      <c r="AC290" s="36">
        <v>1000121</v>
      </c>
      <c r="AD290" s="48">
        <v>1377790</v>
      </c>
      <c r="AE290" s="48">
        <v>1136853</v>
      </c>
      <c r="AF290" s="37">
        <f t="shared" si="22"/>
        <v>1.3776233075797828</v>
      </c>
      <c r="AG290" s="37">
        <f t="shared" si="23"/>
        <v>1.136715457429651</v>
      </c>
      <c r="AH290" s="51"/>
      <c r="AI290" s="51"/>
      <c r="AJ290" s="51"/>
      <c r="AK290" s="52"/>
      <c r="AL290" s="52"/>
      <c r="AM290" s="51">
        <v>7652436</v>
      </c>
      <c r="AN290" s="36">
        <f t="shared" si="30"/>
        <v>3654994</v>
      </c>
      <c r="AO290" s="37">
        <f t="shared" si="31"/>
        <v>0.67676173984716248</v>
      </c>
      <c r="AP290" s="37">
        <f t="shared" si="32"/>
        <v>0.32323826015283752</v>
      </c>
      <c r="AQ290" s="51">
        <v>6503569</v>
      </c>
      <c r="AR290" s="36">
        <f t="shared" si="33"/>
        <v>2703190</v>
      </c>
      <c r="AS290" s="37">
        <f t="shared" si="34"/>
        <v>0.70639070708812945</v>
      </c>
      <c r="AT290" s="37">
        <f t="shared" si="35"/>
        <v>0.29360929291187055</v>
      </c>
      <c r="AU290" s="38">
        <f t="shared" si="36"/>
        <v>0.85586124743057734</v>
      </c>
      <c r="AV290" s="38">
        <f t="shared" si="37"/>
        <v>0.72737003969596514</v>
      </c>
      <c r="AW290" s="30"/>
      <c r="AX290" s="33"/>
      <c r="AY290" s="33"/>
      <c r="AZ290" s="31"/>
      <c r="BA290" s="31"/>
      <c r="BB290" s="33"/>
      <c r="BC290" s="33"/>
      <c r="BD290" s="33"/>
      <c r="BE290" s="31"/>
      <c r="BF290" s="31"/>
      <c r="BG290" s="30"/>
      <c r="BH290" s="33"/>
      <c r="BI290" s="33"/>
      <c r="BJ290" s="31"/>
      <c r="BK290" s="31"/>
      <c r="BL290" s="30"/>
      <c r="BM290" s="32"/>
      <c r="BN290" s="32"/>
      <c r="BO290" s="31"/>
      <c r="BP290" s="31"/>
      <c r="BQ290" s="30"/>
      <c r="BR290" s="30"/>
      <c r="BS290" s="30"/>
      <c r="BT290" s="30"/>
      <c r="BU290" s="30"/>
      <c r="BV290" s="31"/>
      <c r="BW290" s="31"/>
      <c r="BX290" s="30"/>
      <c r="BY290" s="49"/>
      <c r="BZ290" s="50"/>
      <c r="CA290" s="31"/>
      <c r="CB290" s="31"/>
      <c r="CC290" s="31"/>
      <c r="CD290" s="31"/>
      <c r="CE290" s="49"/>
      <c r="CF290" s="49"/>
      <c r="CG290" s="30"/>
      <c r="CH290" s="30"/>
      <c r="CI290" s="30"/>
      <c r="CJ290" s="30"/>
    </row>
    <row r="291" spans="1:88" x14ac:dyDescent="0.25">
      <c r="A291" s="35">
        <v>44549</v>
      </c>
      <c r="B291" s="36">
        <v>112301</v>
      </c>
      <c r="C291" s="46">
        <v>184450</v>
      </c>
      <c r="D291" s="46">
        <v>176472</v>
      </c>
      <c r="E291" s="37">
        <f t="shared" si="44"/>
        <v>1.6424608863678862</v>
      </c>
      <c r="F291" s="37">
        <f t="shared" si="45"/>
        <v>1.5714196667883633</v>
      </c>
      <c r="G291" s="36">
        <v>761279</v>
      </c>
      <c r="H291" s="46">
        <v>780405</v>
      </c>
      <c r="I291" s="46">
        <v>702945</v>
      </c>
      <c r="J291" s="38">
        <f t="shared" si="46"/>
        <v>1.0251235092521926</v>
      </c>
      <c r="K291" s="38">
        <f t="shared" si="47"/>
        <v>0.92337369085446996</v>
      </c>
      <c r="L291" s="36">
        <v>1976757</v>
      </c>
      <c r="M291" s="43">
        <f t="shared" si="15"/>
        <v>10347004</v>
      </c>
      <c r="N291" s="43">
        <f t="shared" si="16"/>
        <v>8329765</v>
      </c>
      <c r="O291" s="37">
        <f t="shared" si="48"/>
        <v>5.2343327986191523</v>
      </c>
      <c r="P291" s="37">
        <f t="shared" si="49"/>
        <v>4.2138538019594716</v>
      </c>
      <c r="Q291" s="36">
        <v>8941211</v>
      </c>
      <c r="R291" s="48">
        <v>11311859</v>
      </c>
      <c r="S291" s="48">
        <v>9209182</v>
      </c>
      <c r="T291" s="37">
        <f t="shared" si="50"/>
        <v>1.2651372392397406</v>
      </c>
      <c r="U291" s="37">
        <f t="shared" si="51"/>
        <v>1.0299703250488106</v>
      </c>
      <c r="V291" s="36">
        <f t="shared" si="42"/>
        <v>4429</v>
      </c>
      <c r="W291" s="36">
        <f t="shared" si="40"/>
        <v>2423</v>
      </c>
      <c r="X291" s="36">
        <f t="shared" si="27"/>
        <v>7179811</v>
      </c>
      <c r="Y291" s="36">
        <f t="shared" si="53"/>
        <v>9153664</v>
      </c>
      <c r="Z291" s="36">
        <f t="shared" si="53"/>
        <v>7369384</v>
      </c>
      <c r="AA291" s="37">
        <f t="shared" si="19"/>
        <v>1.274917125255804</v>
      </c>
      <c r="AB291" s="37">
        <f t="shared" si="20"/>
        <v>1.0264036198167334</v>
      </c>
      <c r="AC291" s="36">
        <v>1000121</v>
      </c>
      <c r="AD291" s="48">
        <v>1377790</v>
      </c>
      <c r="AE291" s="48">
        <v>1136853</v>
      </c>
      <c r="AF291" s="37">
        <f t="shared" si="22"/>
        <v>1.3776233075797828</v>
      </c>
      <c r="AG291" s="37">
        <f t="shared" si="23"/>
        <v>1.136715457429651</v>
      </c>
      <c r="AH291" s="51"/>
      <c r="AI291" s="51"/>
      <c r="AJ291" s="51"/>
      <c r="AK291" s="52"/>
      <c r="AL291" s="52"/>
      <c r="AM291" s="51">
        <v>7660909</v>
      </c>
      <c r="AN291" s="36">
        <f t="shared" si="30"/>
        <v>3650950</v>
      </c>
      <c r="AO291" s="37">
        <f t="shared" si="31"/>
        <v>0.67724580018191527</v>
      </c>
      <c r="AP291" s="37">
        <f t="shared" si="32"/>
        <v>0.32275419981808473</v>
      </c>
      <c r="AQ291" s="51">
        <v>6507136</v>
      </c>
      <c r="AR291" s="36">
        <f t="shared" si="33"/>
        <v>2702046</v>
      </c>
      <c r="AS291" s="37">
        <f t="shared" si="34"/>
        <v>0.70659218158572612</v>
      </c>
      <c r="AT291" s="37">
        <f t="shared" si="35"/>
        <v>0.29340781841427388</v>
      </c>
      <c r="AU291" s="38">
        <f t="shared" si="36"/>
        <v>0.85680888192885729</v>
      </c>
      <c r="AV291" s="38">
        <f t="shared" si="37"/>
        <v>0.72776897894479842</v>
      </c>
      <c r="AW291" s="30"/>
      <c r="AX291" s="33"/>
      <c r="AY291" s="33"/>
      <c r="AZ291" s="31"/>
      <c r="BA291" s="31"/>
      <c r="BB291" s="33"/>
      <c r="BC291" s="33"/>
      <c r="BD291" s="33"/>
      <c r="BE291" s="31"/>
      <c r="BF291" s="31"/>
      <c r="BG291" s="30"/>
      <c r="BH291" s="33"/>
      <c r="BI291" s="33"/>
      <c r="BJ291" s="31"/>
      <c r="BK291" s="31"/>
      <c r="BL291" s="30"/>
      <c r="BM291" s="32"/>
      <c r="BN291" s="32"/>
      <c r="BO291" s="31"/>
      <c r="BP291" s="31"/>
      <c r="BQ291" s="30"/>
      <c r="BR291" s="30"/>
      <c r="BS291" s="30"/>
      <c r="BT291" s="30"/>
      <c r="BU291" s="30"/>
      <c r="BV291" s="31"/>
      <c r="BW291" s="31"/>
      <c r="BX291" s="30"/>
      <c r="BY291" s="49"/>
      <c r="BZ291" s="50"/>
      <c r="CA291" s="31"/>
      <c r="CB291" s="31"/>
      <c r="CC291" s="31"/>
      <c r="CD291" s="31"/>
      <c r="CE291" s="49"/>
      <c r="CF291" s="49"/>
      <c r="CG291" s="30"/>
      <c r="CH291" s="30"/>
      <c r="CI291" s="30"/>
      <c r="CJ291" s="30"/>
    </row>
    <row r="292" spans="1:88" x14ac:dyDescent="0.25">
      <c r="A292" s="35">
        <v>44550</v>
      </c>
      <c r="B292" s="36">
        <v>112301</v>
      </c>
      <c r="C292" s="46">
        <v>184450</v>
      </c>
      <c r="D292" s="46">
        <v>176472</v>
      </c>
      <c r="E292" s="37">
        <f t="shared" si="44"/>
        <v>1.6424608863678862</v>
      </c>
      <c r="F292" s="37">
        <f t="shared" si="45"/>
        <v>1.5714196667883633</v>
      </c>
      <c r="G292" s="36">
        <v>761279</v>
      </c>
      <c r="H292" s="46">
        <v>780428</v>
      </c>
      <c r="I292" s="46">
        <v>702957</v>
      </c>
      <c r="J292" s="38">
        <f t="shared" si="46"/>
        <v>1.0251537215659436</v>
      </c>
      <c r="K292" s="38">
        <f t="shared" si="47"/>
        <v>0.92338945380077475</v>
      </c>
      <c r="L292" s="36">
        <v>1976757</v>
      </c>
      <c r="M292" s="43">
        <f t="shared" si="15"/>
        <v>10347623</v>
      </c>
      <c r="N292" s="43">
        <f t="shared" si="16"/>
        <v>8330148</v>
      </c>
      <c r="O292" s="37">
        <f t="shared" si="48"/>
        <v>5.2346459377657446</v>
      </c>
      <c r="P292" s="37">
        <f t="shared" si="49"/>
        <v>4.214047553644682</v>
      </c>
      <c r="Q292" s="36">
        <v>8941211</v>
      </c>
      <c r="R292" s="48">
        <v>11312501</v>
      </c>
      <c r="S292" s="48">
        <v>9209577</v>
      </c>
      <c r="T292" s="37">
        <f t="shared" si="50"/>
        <v>1.2652090415940302</v>
      </c>
      <c r="U292" s="37">
        <f t="shared" si="51"/>
        <v>1.0300145025097831</v>
      </c>
      <c r="V292" s="36">
        <f t="shared" si="42"/>
        <v>642</v>
      </c>
      <c r="W292" s="36">
        <f t="shared" si="40"/>
        <v>395</v>
      </c>
      <c r="X292" s="36">
        <f t="shared" si="27"/>
        <v>7179811</v>
      </c>
      <c r="Y292" s="36">
        <f t="shared" ref="Y292:Z307" si="54">R292-H292-AD292-AI292</f>
        <v>9030440</v>
      </c>
      <c r="Z292" s="36">
        <f t="shared" si="54"/>
        <v>7369748</v>
      </c>
      <c r="AA292" s="37">
        <f t="shared" si="19"/>
        <v>1.2577545564918073</v>
      </c>
      <c r="AB292" s="37">
        <f t="shared" si="20"/>
        <v>1.0264543175300853</v>
      </c>
      <c r="AC292" s="36">
        <v>1000121</v>
      </c>
      <c r="AD292" s="48">
        <v>1377790</v>
      </c>
      <c r="AE292" s="48">
        <v>1136853</v>
      </c>
      <c r="AF292" s="37">
        <f t="shared" si="22"/>
        <v>1.3776233075797828</v>
      </c>
      <c r="AG292" s="37">
        <f t="shared" si="23"/>
        <v>1.136715457429651</v>
      </c>
      <c r="AH292" s="39">
        <v>1142505</v>
      </c>
      <c r="AI292" s="51">
        <v>123843</v>
      </c>
      <c r="AJ292" s="51">
        <v>19</v>
      </c>
      <c r="AK292" s="52">
        <f t="shared" ref="AK292:AK480" si="55">AI292/AH292</f>
        <v>0.10839602452505678</v>
      </c>
      <c r="AL292" s="52">
        <f t="shared" ref="AL292:AL480" si="56">AJ292/AH292</f>
        <v>1.6630124157005879E-5</v>
      </c>
      <c r="AM292" s="51">
        <v>7662285</v>
      </c>
      <c r="AN292" s="36">
        <f t="shared" si="30"/>
        <v>3650216</v>
      </c>
      <c r="AO292" s="37">
        <f t="shared" si="31"/>
        <v>0.67732900089909387</v>
      </c>
      <c r="AP292" s="37">
        <f t="shared" si="32"/>
        <v>0.32267099910090613</v>
      </c>
      <c r="AQ292" s="51">
        <v>6507671</v>
      </c>
      <c r="AR292" s="36">
        <f t="shared" si="33"/>
        <v>2701906</v>
      </c>
      <c r="AS292" s="37">
        <f t="shared" si="34"/>
        <v>0.70661996745344546</v>
      </c>
      <c r="AT292" s="37">
        <f t="shared" si="35"/>
        <v>0.29338003254655454</v>
      </c>
      <c r="AU292" s="38">
        <f t="shared" si="36"/>
        <v>0.85696277607138449</v>
      </c>
      <c r="AV292" s="38">
        <f t="shared" si="37"/>
        <v>0.72782881424003976</v>
      </c>
      <c r="AW292" s="30"/>
      <c r="AX292" s="33"/>
      <c r="AY292" s="33"/>
      <c r="AZ292" s="31"/>
      <c r="BA292" s="31"/>
      <c r="BB292" s="33"/>
      <c r="BC292" s="33"/>
      <c r="BD292" s="33"/>
      <c r="BE292" s="31"/>
      <c r="BF292" s="31"/>
      <c r="BG292" s="30"/>
      <c r="BH292" s="33"/>
      <c r="BI292" s="33"/>
      <c r="BJ292" s="31"/>
      <c r="BK292" s="31"/>
      <c r="BL292" s="30"/>
      <c r="BM292" s="32"/>
      <c r="BN292" s="32"/>
      <c r="BO292" s="31"/>
      <c r="BP292" s="31"/>
      <c r="BQ292" s="30"/>
      <c r="BR292" s="30"/>
      <c r="BS292" s="30"/>
      <c r="BT292" s="30"/>
      <c r="BU292" s="30"/>
      <c r="BV292" s="31"/>
      <c r="BW292" s="31"/>
      <c r="BX292" s="30"/>
      <c r="BY292" s="49"/>
      <c r="BZ292" s="50"/>
      <c r="CA292" s="31"/>
      <c r="CB292" s="31"/>
      <c r="CC292" s="31"/>
      <c r="CD292" s="31"/>
      <c r="CE292" s="49"/>
      <c r="CF292" s="49"/>
      <c r="CG292" s="30"/>
      <c r="CH292" s="30"/>
      <c r="CI292" s="30"/>
      <c r="CJ292" s="30"/>
    </row>
    <row r="293" spans="1:88" x14ac:dyDescent="0.25">
      <c r="A293" s="35">
        <v>44551</v>
      </c>
      <c r="B293" s="36">
        <v>112301</v>
      </c>
      <c r="C293" s="46">
        <v>184450</v>
      </c>
      <c r="D293" s="46">
        <v>176472</v>
      </c>
      <c r="E293" s="37">
        <f t="shared" si="44"/>
        <v>1.6424608863678862</v>
      </c>
      <c r="F293" s="37">
        <f t="shared" si="45"/>
        <v>1.5714196667883633</v>
      </c>
      <c r="G293" s="36">
        <v>761279</v>
      </c>
      <c r="H293" s="46">
        <v>780837</v>
      </c>
      <c r="I293" s="46">
        <v>703476</v>
      </c>
      <c r="J293" s="38">
        <f t="shared" si="46"/>
        <v>1.0256909753191668</v>
      </c>
      <c r="K293" s="38">
        <f t="shared" si="47"/>
        <v>0.92407120122845898</v>
      </c>
      <c r="L293" s="36">
        <v>1976757</v>
      </c>
      <c r="M293" s="43">
        <f t="shared" si="15"/>
        <v>10406194</v>
      </c>
      <c r="N293" s="43">
        <f t="shared" si="16"/>
        <v>8338807</v>
      </c>
      <c r="O293" s="37">
        <f t="shared" si="48"/>
        <v>5.2642757809887613</v>
      </c>
      <c r="P293" s="37">
        <f t="shared" si="49"/>
        <v>4.2184279605434556</v>
      </c>
      <c r="Q293" s="36">
        <v>8941211</v>
      </c>
      <c r="R293" s="48">
        <v>11371481</v>
      </c>
      <c r="S293" s="48">
        <v>9218755</v>
      </c>
      <c r="T293" s="37">
        <f t="shared" si="50"/>
        <v>1.2718054634881113</v>
      </c>
      <c r="U293" s="37">
        <f t="shared" si="51"/>
        <v>1.0310409853877736</v>
      </c>
      <c r="V293" s="36">
        <f t="shared" si="42"/>
        <v>58980</v>
      </c>
      <c r="W293" s="36">
        <f t="shared" si="40"/>
        <v>9178</v>
      </c>
      <c r="X293" s="36">
        <f t="shared" si="27"/>
        <v>7179811</v>
      </c>
      <c r="Y293" s="36">
        <f t="shared" si="54"/>
        <v>9036823</v>
      </c>
      <c r="Z293" s="36">
        <f t="shared" si="54"/>
        <v>7378405</v>
      </c>
      <c r="AA293" s="37">
        <f t="shared" si="19"/>
        <v>1.2586435771080882</v>
      </c>
      <c r="AB293" s="37">
        <f t="shared" si="20"/>
        <v>1.0276600595753844</v>
      </c>
      <c r="AC293" s="36">
        <v>1000121</v>
      </c>
      <c r="AD293" s="48">
        <v>1377790</v>
      </c>
      <c r="AE293" s="48">
        <v>1136853</v>
      </c>
      <c r="AF293" s="37">
        <f t="shared" si="22"/>
        <v>1.3776233075797828</v>
      </c>
      <c r="AG293" s="37">
        <f t="shared" si="23"/>
        <v>1.136715457429651</v>
      </c>
      <c r="AH293" s="39">
        <v>1142505</v>
      </c>
      <c r="AI293" s="51">
        <v>176031</v>
      </c>
      <c r="AJ293" s="51">
        <v>21</v>
      </c>
      <c r="AK293" s="52">
        <f t="shared" si="55"/>
        <v>0.15407459923588956</v>
      </c>
      <c r="AL293" s="52">
        <f t="shared" si="56"/>
        <v>1.8380663541953866E-5</v>
      </c>
      <c r="AM293" s="51">
        <v>7715615</v>
      </c>
      <c r="AN293" s="36">
        <f t="shared" si="30"/>
        <v>3655866</v>
      </c>
      <c r="AO293" s="37">
        <f t="shared" si="31"/>
        <v>0.67850572849745783</v>
      </c>
      <c r="AP293" s="37">
        <f t="shared" si="32"/>
        <v>0.32149427150254217</v>
      </c>
      <c r="AQ293" s="51">
        <v>6515032</v>
      </c>
      <c r="AR293" s="36">
        <f t="shared" si="33"/>
        <v>2703723</v>
      </c>
      <c r="AS293" s="37">
        <f t="shared" si="34"/>
        <v>0.70671495229019532</v>
      </c>
      <c r="AT293" s="37">
        <f t="shared" si="35"/>
        <v>0.29328504770980468</v>
      </c>
      <c r="AU293" s="38">
        <f t="shared" si="36"/>
        <v>0.86292729251104805</v>
      </c>
      <c r="AV293" s="38">
        <f t="shared" si="37"/>
        <v>0.72865208079755639</v>
      </c>
      <c r="AW293" s="30"/>
      <c r="AX293" s="33"/>
      <c r="AY293" s="33"/>
      <c r="AZ293" s="31"/>
      <c r="BA293" s="31"/>
      <c r="BB293" s="33"/>
      <c r="BC293" s="33"/>
      <c r="BD293" s="33"/>
      <c r="BE293" s="31"/>
      <c r="BF293" s="31"/>
      <c r="BG293" s="30"/>
      <c r="BH293" s="33"/>
      <c r="BI293" s="33"/>
      <c r="BJ293" s="31"/>
      <c r="BK293" s="31"/>
      <c r="BL293" s="30"/>
      <c r="BM293" s="32"/>
      <c r="BN293" s="32"/>
      <c r="BO293" s="31"/>
      <c r="BP293" s="31"/>
      <c r="BQ293" s="30"/>
      <c r="BR293" s="30"/>
      <c r="BS293" s="30"/>
      <c r="BT293" s="30"/>
      <c r="BU293" s="30"/>
      <c r="BV293" s="31"/>
      <c r="BW293" s="31"/>
      <c r="BX293" s="30"/>
      <c r="BY293" s="49"/>
      <c r="BZ293" s="50"/>
      <c r="CA293" s="31"/>
      <c r="CB293" s="31"/>
      <c r="CC293" s="31"/>
      <c r="CD293" s="31"/>
      <c r="CE293" s="49"/>
      <c r="CF293" s="49"/>
      <c r="CG293" s="30"/>
      <c r="CH293" s="30"/>
      <c r="CI293" s="30"/>
      <c r="CJ293" s="30"/>
    </row>
    <row r="294" spans="1:88" x14ac:dyDescent="0.25">
      <c r="A294" s="35">
        <v>44552</v>
      </c>
      <c r="B294" s="36">
        <v>112301</v>
      </c>
      <c r="C294" s="46">
        <v>184450</v>
      </c>
      <c r="D294" s="46">
        <v>176472</v>
      </c>
      <c r="E294" s="37">
        <f t="shared" si="44"/>
        <v>1.6424608863678862</v>
      </c>
      <c r="F294" s="37">
        <f t="shared" si="45"/>
        <v>1.5714196667883633</v>
      </c>
      <c r="G294" s="36">
        <v>761279</v>
      </c>
      <c r="H294" s="46">
        <v>781153</v>
      </c>
      <c r="I294" s="46">
        <v>703823</v>
      </c>
      <c r="J294" s="38">
        <f t="shared" si="46"/>
        <v>1.0261060662385275</v>
      </c>
      <c r="K294" s="38">
        <f t="shared" si="47"/>
        <v>0.92452701309244045</v>
      </c>
      <c r="L294" s="36">
        <v>1976757</v>
      </c>
      <c r="M294" s="43">
        <f t="shared" si="15"/>
        <v>10434440</v>
      </c>
      <c r="N294" s="43">
        <f t="shared" si="16"/>
        <v>8345651</v>
      </c>
      <c r="O294" s="37">
        <f t="shared" si="48"/>
        <v>5.2785648413032051</v>
      </c>
      <c r="P294" s="37">
        <f t="shared" si="49"/>
        <v>4.2218901969235469</v>
      </c>
      <c r="Q294" s="36">
        <v>10083716</v>
      </c>
      <c r="R294" s="48">
        <v>11400043</v>
      </c>
      <c r="S294" s="48">
        <v>9225946</v>
      </c>
      <c r="T294" s="37">
        <f t="shared" si="50"/>
        <v>1.1305398724041811</v>
      </c>
      <c r="U294" s="37">
        <f t="shared" si="51"/>
        <v>0.91493512907344876</v>
      </c>
      <c r="V294" s="36">
        <f t="shared" si="42"/>
        <v>28562</v>
      </c>
      <c r="W294" s="36">
        <f t="shared" si="40"/>
        <v>7191</v>
      </c>
      <c r="X294" s="36">
        <f t="shared" si="27"/>
        <v>8322316</v>
      </c>
      <c r="Y294" s="36">
        <f t="shared" si="54"/>
        <v>9040929</v>
      </c>
      <c r="Z294" s="36">
        <f t="shared" si="54"/>
        <v>7385249</v>
      </c>
      <c r="AA294" s="37">
        <f t="shared" si="19"/>
        <v>1.0863477185917958</v>
      </c>
      <c r="AB294" s="37">
        <f t="shared" si="20"/>
        <v>0.88740309788765526</v>
      </c>
      <c r="AC294" s="36">
        <v>1000121</v>
      </c>
      <c r="AD294" s="48">
        <v>1377790</v>
      </c>
      <c r="AE294" s="48">
        <v>1136853</v>
      </c>
      <c r="AF294" s="37">
        <f t="shared" si="22"/>
        <v>1.3776233075797828</v>
      </c>
      <c r="AG294" s="37">
        <f t="shared" si="23"/>
        <v>1.136715457429651</v>
      </c>
      <c r="AH294" s="39">
        <v>1142505</v>
      </c>
      <c r="AI294" s="51">
        <v>200171</v>
      </c>
      <c r="AJ294" s="51">
        <v>21</v>
      </c>
      <c r="AK294" s="52">
        <f t="shared" si="55"/>
        <v>0.17520360961221176</v>
      </c>
      <c r="AL294" s="52">
        <f t="shared" si="56"/>
        <v>1.8380663541953866E-5</v>
      </c>
      <c r="AM294" s="51">
        <v>7741635</v>
      </c>
      <c r="AN294" s="36">
        <f t="shared" si="30"/>
        <v>3658408</v>
      </c>
      <c r="AO294" s="37">
        <f t="shared" si="31"/>
        <v>0.67908822800054347</v>
      </c>
      <c r="AP294" s="37">
        <f t="shared" si="32"/>
        <v>0.32091177199945653</v>
      </c>
      <c r="AQ294" s="51">
        <v>6519837</v>
      </c>
      <c r="AR294" s="36">
        <f t="shared" si="33"/>
        <v>2706109</v>
      </c>
      <c r="AS294" s="37">
        <f t="shared" si="34"/>
        <v>0.70668492965382623</v>
      </c>
      <c r="AT294" s="37">
        <f t="shared" si="35"/>
        <v>0.29331507034617377</v>
      </c>
      <c r="AU294" s="38">
        <f t="shared" si="36"/>
        <v>0.76773631863491598</v>
      </c>
      <c r="AV294" s="38">
        <f t="shared" si="37"/>
        <v>0.64657086732708458</v>
      </c>
      <c r="AW294" s="30"/>
      <c r="AX294" s="33"/>
      <c r="AY294" s="33"/>
      <c r="AZ294" s="31"/>
      <c r="BA294" s="31"/>
      <c r="BB294" s="33"/>
      <c r="BC294" s="33"/>
      <c r="BD294" s="33"/>
      <c r="BE294" s="31"/>
      <c r="BF294" s="31"/>
      <c r="BG294" s="30"/>
      <c r="BH294" s="33"/>
      <c r="BI294" s="33"/>
      <c r="BJ294" s="31"/>
      <c r="BK294" s="31"/>
      <c r="BL294" s="30"/>
      <c r="BM294" s="32"/>
      <c r="BN294" s="32"/>
      <c r="BO294" s="31"/>
      <c r="BP294" s="31"/>
      <c r="BQ294" s="30"/>
      <c r="BR294" s="30"/>
      <c r="BS294" s="30"/>
      <c r="BT294" s="30"/>
      <c r="BU294" s="30"/>
      <c r="BV294" s="31"/>
      <c r="BW294" s="31"/>
      <c r="BX294" s="30"/>
      <c r="BY294" s="49"/>
      <c r="BZ294" s="50"/>
      <c r="CA294" s="31"/>
      <c r="CB294" s="31"/>
      <c r="CC294" s="31"/>
      <c r="CD294" s="31"/>
      <c r="CE294" s="49"/>
      <c r="CF294" s="49"/>
      <c r="CG294" s="30"/>
      <c r="CH294" s="30"/>
      <c r="CI294" s="30"/>
      <c r="CJ294" s="30"/>
    </row>
    <row r="295" spans="1:88" x14ac:dyDescent="0.25">
      <c r="A295" s="35">
        <v>44553</v>
      </c>
      <c r="B295" s="36">
        <v>112301</v>
      </c>
      <c r="C295" s="46">
        <v>184450</v>
      </c>
      <c r="D295" s="46">
        <v>176472</v>
      </c>
      <c r="E295" s="37">
        <f t="shared" si="44"/>
        <v>1.6424608863678862</v>
      </c>
      <c r="F295" s="37">
        <f t="shared" si="45"/>
        <v>1.5714196667883633</v>
      </c>
      <c r="G295" s="36">
        <v>992461</v>
      </c>
      <c r="H295" s="46">
        <v>781666</v>
      </c>
      <c r="I295" s="46">
        <v>704418</v>
      </c>
      <c r="J295" s="38">
        <f t="shared" si="46"/>
        <v>0.78760374463077143</v>
      </c>
      <c r="K295" s="38">
        <f t="shared" si="47"/>
        <v>0.7097689480997238</v>
      </c>
      <c r="L295" s="36">
        <v>1976757</v>
      </c>
      <c r="M295" s="43">
        <f t="shared" si="15"/>
        <v>10510348</v>
      </c>
      <c r="N295" s="43">
        <f t="shared" si="16"/>
        <v>8356108</v>
      </c>
      <c r="O295" s="37">
        <f t="shared" si="48"/>
        <v>5.3169651100261692</v>
      </c>
      <c r="P295" s="37">
        <f t="shared" si="49"/>
        <v>4.2271801743967519</v>
      </c>
      <c r="Q295" s="36">
        <v>10083716</v>
      </c>
      <c r="R295" s="48">
        <v>11476464</v>
      </c>
      <c r="S295" s="48">
        <v>9236998</v>
      </c>
      <c r="T295" s="37">
        <f t="shared" si="50"/>
        <v>1.1381185269398701</v>
      </c>
      <c r="U295" s="37">
        <f t="shared" si="51"/>
        <v>0.91603115359456777</v>
      </c>
      <c r="V295" s="36">
        <f t="shared" si="42"/>
        <v>76421</v>
      </c>
      <c r="W295" s="36">
        <f t="shared" si="40"/>
        <v>11052</v>
      </c>
      <c r="X295" s="36">
        <f t="shared" ref="X295:X480" si="57">Q295-AC295-G295-AH295</f>
        <v>6955063</v>
      </c>
      <c r="Y295" s="36">
        <f t="shared" si="54"/>
        <v>9049119</v>
      </c>
      <c r="Z295" s="36">
        <f t="shared" si="54"/>
        <v>7395701</v>
      </c>
      <c r="AA295" s="37">
        <f t="shared" si="19"/>
        <v>1.3010836853670484</v>
      </c>
      <c r="AB295" s="37">
        <f t="shared" si="20"/>
        <v>1.0633549976470378</v>
      </c>
      <c r="AC295" s="36">
        <v>993687</v>
      </c>
      <c r="AD295" s="48">
        <v>1377790</v>
      </c>
      <c r="AE295" s="48">
        <v>1136853</v>
      </c>
      <c r="AF295" s="37">
        <f t="shared" si="22"/>
        <v>1.386543247521604</v>
      </c>
      <c r="AG295" s="37">
        <f t="shared" si="23"/>
        <v>1.144075548940461</v>
      </c>
      <c r="AH295" s="39">
        <v>1142505</v>
      </c>
      <c r="AI295" s="51">
        <v>267889</v>
      </c>
      <c r="AJ295" s="51">
        <v>26</v>
      </c>
      <c r="AK295" s="52">
        <f t="shared" si="55"/>
        <v>0.23447512264716566</v>
      </c>
      <c r="AL295" s="52">
        <f t="shared" si="56"/>
        <v>2.2757012004323831E-5</v>
      </c>
      <c r="AM295" s="51">
        <v>7841305</v>
      </c>
      <c r="AN295" s="36">
        <f t="shared" si="30"/>
        <v>3635159</v>
      </c>
      <c r="AO295" s="37">
        <f t="shared" si="31"/>
        <v>0.68325095604360364</v>
      </c>
      <c r="AP295" s="37">
        <f t="shared" si="32"/>
        <v>0.31674904395639636</v>
      </c>
      <c r="AQ295" s="51">
        <v>6531713</v>
      </c>
      <c r="AR295" s="36">
        <f t="shared" si="33"/>
        <v>2705285</v>
      </c>
      <c r="AS295" s="37">
        <f t="shared" si="34"/>
        <v>0.70712508544442687</v>
      </c>
      <c r="AT295" s="37">
        <f t="shared" si="35"/>
        <v>0.29287491455557313</v>
      </c>
      <c r="AU295" s="38">
        <f t="shared" si="36"/>
        <v>0.77762057162260423</v>
      </c>
      <c r="AV295" s="38">
        <f t="shared" si="37"/>
        <v>0.64774860775531562</v>
      </c>
      <c r="AW295" s="30"/>
      <c r="AX295" s="33"/>
      <c r="AY295" s="33"/>
      <c r="AZ295" s="31"/>
      <c r="BA295" s="31"/>
      <c r="BB295" s="33"/>
      <c r="BC295" s="33"/>
      <c r="BD295" s="33"/>
      <c r="BE295" s="31"/>
      <c r="BF295" s="31"/>
      <c r="BG295" s="30"/>
      <c r="BH295" s="33"/>
      <c r="BI295" s="33"/>
      <c r="BJ295" s="31"/>
      <c r="BK295" s="31"/>
      <c r="BL295" s="30"/>
      <c r="BM295" s="32"/>
      <c r="BN295" s="32"/>
      <c r="BO295" s="31"/>
      <c r="BP295" s="31"/>
      <c r="BQ295" s="30"/>
      <c r="BR295" s="30"/>
      <c r="BS295" s="30"/>
      <c r="BT295" s="30"/>
      <c r="BU295" s="30"/>
      <c r="BV295" s="31"/>
      <c r="BW295" s="31"/>
      <c r="BX295" s="30"/>
      <c r="BY295" s="49"/>
      <c r="BZ295" s="50"/>
      <c r="CA295" s="31"/>
      <c r="CB295" s="31"/>
      <c r="CC295" s="31"/>
      <c r="CD295" s="31"/>
      <c r="CE295" s="49"/>
      <c r="CF295" s="49"/>
      <c r="CG295" s="30"/>
      <c r="CH295" s="30"/>
      <c r="CI295" s="30"/>
      <c r="CJ295" s="30"/>
    </row>
    <row r="296" spans="1:88" x14ac:dyDescent="0.25">
      <c r="A296" s="35">
        <v>44554</v>
      </c>
      <c r="B296" s="36">
        <v>112301</v>
      </c>
      <c r="C296" s="46">
        <v>184450</v>
      </c>
      <c r="D296" s="46">
        <v>176565</v>
      </c>
      <c r="E296" s="37">
        <f t="shared" si="44"/>
        <v>1.6424608863678862</v>
      </c>
      <c r="F296" s="37">
        <f t="shared" si="45"/>
        <v>1.5722477983277086</v>
      </c>
      <c r="G296" s="36">
        <v>992461</v>
      </c>
      <c r="H296" s="46">
        <v>782127</v>
      </c>
      <c r="I296" s="46">
        <v>704955</v>
      </c>
      <c r="J296" s="38">
        <f t="shared" si="46"/>
        <v>0.78806824651044227</v>
      </c>
      <c r="K296" s="38">
        <f t="shared" si="47"/>
        <v>0.71031002729578285</v>
      </c>
      <c r="L296" s="36">
        <v>1976757</v>
      </c>
      <c r="M296" s="43">
        <f t="shared" si="15"/>
        <v>10573345</v>
      </c>
      <c r="N296" s="43">
        <f t="shared" si="16"/>
        <v>8365479</v>
      </c>
      <c r="O296" s="37">
        <f t="shared" si="48"/>
        <v>5.3488339740291799</v>
      </c>
      <c r="P296" s="37">
        <f t="shared" si="49"/>
        <v>4.2319207671959678</v>
      </c>
      <c r="Q296" s="36">
        <v>10083716</v>
      </c>
      <c r="R296" s="48">
        <v>11539922</v>
      </c>
      <c r="S296" s="48">
        <v>9246999</v>
      </c>
      <c r="T296" s="37">
        <f t="shared" si="50"/>
        <v>1.1444116434853977</v>
      </c>
      <c r="U296" s="37">
        <f t="shared" si="51"/>
        <v>0.91702295066620276</v>
      </c>
      <c r="V296" s="36">
        <f t="shared" si="42"/>
        <v>63458</v>
      </c>
      <c r="W296" s="36">
        <f t="shared" si="40"/>
        <v>10001</v>
      </c>
      <c r="X296" s="36">
        <f t="shared" si="57"/>
        <v>6955063</v>
      </c>
      <c r="Y296" s="36">
        <f t="shared" si="54"/>
        <v>9056776</v>
      </c>
      <c r="Z296" s="36">
        <f t="shared" si="54"/>
        <v>7405159</v>
      </c>
      <c r="AA296" s="37">
        <f t="shared" si="19"/>
        <v>1.3021846099740577</v>
      </c>
      <c r="AB296" s="37">
        <f t="shared" si="20"/>
        <v>1.0647148703038347</v>
      </c>
      <c r="AC296" s="36">
        <v>993687</v>
      </c>
      <c r="AD296" s="48">
        <v>1377790</v>
      </c>
      <c r="AE296" s="48">
        <v>1136853</v>
      </c>
      <c r="AF296" s="37">
        <f t="shared" si="22"/>
        <v>1.386543247521604</v>
      </c>
      <c r="AG296" s="37">
        <f t="shared" si="23"/>
        <v>1.144075548940461</v>
      </c>
      <c r="AH296" s="39">
        <v>1142505</v>
      </c>
      <c r="AI296" s="51">
        <v>323229</v>
      </c>
      <c r="AJ296" s="51">
        <v>32</v>
      </c>
      <c r="AK296" s="52">
        <f t="shared" si="55"/>
        <v>0.28291254742867644</v>
      </c>
      <c r="AL296" s="52">
        <f t="shared" si="56"/>
        <v>2.8008630159167794E-5</v>
      </c>
      <c r="AM296" s="51">
        <v>7910070</v>
      </c>
      <c r="AN296" s="36">
        <f t="shared" si="30"/>
        <v>3629852</v>
      </c>
      <c r="AO296" s="37">
        <f t="shared" si="31"/>
        <v>0.68545263997451633</v>
      </c>
      <c r="AP296" s="37">
        <f t="shared" si="32"/>
        <v>0.31454736002548367</v>
      </c>
      <c r="AQ296" s="51">
        <v>6540669</v>
      </c>
      <c r="AR296" s="36">
        <f t="shared" si="33"/>
        <v>2706330</v>
      </c>
      <c r="AS296" s="37">
        <f t="shared" si="34"/>
        <v>0.70732883176477035</v>
      </c>
      <c r="AT296" s="37">
        <f t="shared" si="35"/>
        <v>0.29267116823522965</v>
      </c>
      <c r="AU296" s="38">
        <f t="shared" si="36"/>
        <v>0.78443998224464073</v>
      </c>
      <c r="AV296" s="38">
        <f t="shared" si="37"/>
        <v>0.64863677239620787</v>
      </c>
      <c r="AW296" s="30"/>
      <c r="AX296" s="33"/>
      <c r="AY296" s="33"/>
      <c r="AZ296" s="31"/>
      <c r="BA296" s="31"/>
      <c r="BB296" s="33"/>
      <c r="BC296" s="33"/>
      <c r="BD296" s="33"/>
      <c r="BE296" s="31"/>
      <c r="BF296" s="31"/>
      <c r="BG296" s="30"/>
      <c r="BH296" s="33"/>
      <c r="BI296" s="33"/>
      <c r="BJ296" s="31"/>
      <c r="BK296" s="31"/>
      <c r="BL296" s="30"/>
      <c r="BM296" s="32"/>
      <c r="BN296" s="32"/>
      <c r="BO296" s="31"/>
      <c r="BP296" s="31"/>
      <c r="BQ296" s="30"/>
      <c r="BR296" s="30"/>
      <c r="BS296" s="30"/>
      <c r="BT296" s="30"/>
      <c r="BU296" s="30"/>
      <c r="BV296" s="31"/>
      <c r="BW296" s="31"/>
      <c r="BX296" s="30"/>
      <c r="BY296" s="49"/>
      <c r="BZ296" s="50"/>
      <c r="CA296" s="31"/>
      <c r="CB296" s="31"/>
      <c r="CC296" s="31"/>
      <c r="CD296" s="31"/>
      <c r="CE296" s="49"/>
      <c r="CF296" s="49"/>
      <c r="CG296" s="30"/>
      <c r="CH296" s="30"/>
      <c r="CI296" s="30"/>
      <c r="CJ296" s="30"/>
    </row>
    <row r="297" spans="1:88" x14ac:dyDescent="0.25">
      <c r="A297" s="35">
        <v>44555</v>
      </c>
      <c r="B297" s="36">
        <v>112301</v>
      </c>
      <c r="C297" s="46">
        <v>184450</v>
      </c>
      <c r="D297" s="46">
        <v>176565</v>
      </c>
      <c r="E297" s="37">
        <f t="shared" si="44"/>
        <v>1.6424608863678862</v>
      </c>
      <c r="F297" s="37">
        <f t="shared" si="45"/>
        <v>1.5722477983277086</v>
      </c>
      <c r="G297" s="36">
        <v>992461</v>
      </c>
      <c r="H297" s="46">
        <v>782436</v>
      </c>
      <c r="I297" s="46">
        <v>705375</v>
      </c>
      <c r="J297" s="38">
        <f t="shared" si="46"/>
        <v>0.78837959375733657</v>
      </c>
      <c r="K297" s="38">
        <f t="shared" si="47"/>
        <v>0.71073321772845477</v>
      </c>
      <c r="L297" s="36">
        <v>1976757</v>
      </c>
      <c r="M297" s="43">
        <f t="shared" si="15"/>
        <v>10633335</v>
      </c>
      <c r="N297" s="43">
        <f t="shared" si="16"/>
        <v>8373769</v>
      </c>
      <c r="O297" s="37">
        <f t="shared" si="48"/>
        <v>5.3791816596577124</v>
      </c>
      <c r="P297" s="37">
        <f t="shared" si="49"/>
        <v>4.2361145047165634</v>
      </c>
      <c r="Q297" s="36">
        <v>10083716</v>
      </c>
      <c r="R297" s="48">
        <v>11600221</v>
      </c>
      <c r="S297" s="48">
        <v>9255709</v>
      </c>
      <c r="T297" s="37">
        <f t="shared" si="50"/>
        <v>1.1503914826637323</v>
      </c>
      <c r="U297" s="37">
        <f t="shared" si="51"/>
        <v>0.91788671953870971</v>
      </c>
      <c r="V297" s="36">
        <f t="shared" si="42"/>
        <v>60299</v>
      </c>
      <c r="W297" s="36">
        <f t="shared" si="40"/>
        <v>8710</v>
      </c>
      <c r="X297" s="36">
        <f t="shared" si="57"/>
        <v>6955063</v>
      </c>
      <c r="Y297" s="36">
        <f t="shared" si="54"/>
        <v>9064306</v>
      </c>
      <c r="Z297" s="36">
        <f t="shared" si="54"/>
        <v>7413440</v>
      </c>
      <c r="AA297" s="37">
        <f t="shared" si="19"/>
        <v>1.3032672745020426</v>
      </c>
      <c r="AB297" s="37">
        <f t="shared" si="20"/>
        <v>1.0659055137243185</v>
      </c>
      <c r="AC297" s="36">
        <v>993687</v>
      </c>
      <c r="AD297" s="48">
        <v>1377790</v>
      </c>
      <c r="AE297" s="48">
        <v>1136853</v>
      </c>
      <c r="AF297" s="37">
        <f t="shared" si="22"/>
        <v>1.386543247521604</v>
      </c>
      <c r="AG297" s="37">
        <f t="shared" si="23"/>
        <v>1.144075548940461</v>
      </c>
      <c r="AH297" s="39">
        <v>1142505</v>
      </c>
      <c r="AI297" s="51">
        <v>375689</v>
      </c>
      <c r="AJ297" s="51">
        <v>41</v>
      </c>
      <c r="AK297" s="52">
        <f t="shared" si="55"/>
        <v>0.32882919549586215</v>
      </c>
      <c r="AL297" s="52">
        <f t="shared" si="56"/>
        <v>3.5886057391433736E-5</v>
      </c>
      <c r="AM297" s="51">
        <v>7967306</v>
      </c>
      <c r="AN297" s="36">
        <f t="shared" si="30"/>
        <v>3632915</v>
      </c>
      <c r="AO297" s="37">
        <f t="shared" si="31"/>
        <v>0.68682363896343013</v>
      </c>
      <c r="AP297" s="37">
        <f t="shared" si="32"/>
        <v>0.31317636103656987</v>
      </c>
      <c r="AQ297" s="51">
        <v>6547818</v>
      </c>
      <c r="AR297" s="36">
        <f t="shared" si="33"/>
        <v>2707891</v>
      </c>
      <c r="AS297" s="37">
        <f t="shared" si="34"/>
        <v>0.70743559461517214</v>
      </c>
      <c r="AT297" s="37">
        <f t="shared" si="35"/>
        <v>0.29256440538482786</v>
      </c>
      <c r="AU297" s="38">
        <f t="shared" si="36"/>
        <v>0.7901160643556403</v>
      </c>
      <c r="AV297" s="38">
        <f t="shared" si="37"/>
        <v>0.64934573722623679</v>
      </c>
      <c r="AW297" s="30"/>
      <c r="AX297" s="33"/>
      <c r="AY297" s="33"/>
      <c r="AZ297" s="31"/>
      <c r="BA297" s="31"/>
      <c r="BB297" s="33"/>
      <c r="BC297" s="33"/>
      <c r="BD297" s="33"/>
      <c r="BE297" s="31"/>
      <c r="BF297" s="31"/>
      <c r="BG297" s="30"/>
      <c r="BH297" s="33"/>
      <c r="BI297" s="33"/>
      <c r="BJ297" s="31"/>
      <c r="BK297" s="31"/>
      <c r="BL297" s="30"/>
      <c r="BM297" s="32"/>
      <c r="BN297" s="32"/>
      <c r="BO297" s="31"/>
      <c r="BP297" s="31"/>
      <c r="BQ297" s="30"/>
      <c r="BR297" s="30"/>
      <c r="BS297" s="30"/>
      <c r="BT297" s="30"/>
      <c r="BU297" s="30"/>
      <c r="BV297" s="31"/>
      <c r="BW297" s="31"/>
      <c r="BX297" s="30"/>
      <c r="BY297" s="49"/>
      <c r="BZ297" s="50"/>
      <c r="CA297" s="31"/>
      <c r="CB297" s="31"/>
      <c r="CC297" s="31"/>
      <c r="CD297" s="31"/>
      <c r="CE297" s="49"/>
      <c r="CF297" s="49"/>
      <c r="CG297" s="30"/>
      <c r="CH297" s="30"/>
      <c r="CI297" s="30"/>
      <c r="CJ297" s="30"/>
    </row>
    <row r="298" spans="1:88" x14ac:dyDescent="0.25">
      <c r="A298" s="35">
        <v>44556</v>
      </c>
      <c r="B298" s="36">
        <v>112301</v>
      </c>
      <c r="C298" s="46">
        <v>184450</v>
      </c>
      <c r="D298" s="46">
        <v>176565</v>
      </c>
      <c r="E298" s="37">
        <f t="shared" si="44"/>
        <v>1.6424608863678862</v>
      </c>
      <c r="F298" s="37">
        <f t="shared" si="45"/>
        <v>1.5722477983277086</v>
      </c>
      <c r="G298" s="36">
        <v>992461</v>
      </c>
      <c r="H298" s="46">
        <v>782480</v>
      </c>
      <c r="I298" s="46">
        <v>705409</v>
      </c>
      <c r="J298" s="38">
        <f t="shared" si="46"/>
        <v>0.78842392799314032</v>
      </c>
      <c r="K298" s="38">
        <f t="shared" si="47"/>
        <v>0.71076747600157586</v>
      </c>
      <c r="L298" s="36">
        <v>1976757</v>
      </c>
      <c r="M298" s="43">
        <f t="shared" si="15"/>
        <v>10635324</v>
      </c>
      <c r="N298" s="43">
        <f t="shared" si="16"/>
        <v>8374431</v>
      </c>
      <c r="O298" s="37">
        <f t="shared" si="48"/>
        <v>5.3801878531352108</v>
      </c>
      <c r="P298" s="37">
        <f t="shared" si="49"/>
        <v>4.236449396663323</v>
      </c>
      <c r="Q298" s="36">
        <v>10083716</v>
      </c>
      <c r="R298" s="48">
        <v>11602254</v>
      </c>
      <c r="S298" s="48">
        <v>9256405</v>
      </c>
      <c r="T298" s="37">
        <f t="shared" si="50"/>
        <v>1.1505930948471774</v>
      </c>
      <c r="U298" s="37">
        <f t="shared" si="51"/>
        <v>0.91795574171267813</v>
      </c>
      <c r="V298" s="36">
        <f t="shared" si="42"/>
        <v>2033</v>
      </c>
      <c r="W298" s="36">
        <f t="shared" si="40"/>
        <v>696</v>
      </c>
      <c r="X298" s="36">
        <f t="shared" si="57"/>
        <v>6955063</v>
      </c>
      <c r="Y298" s="36">
        <f t="shared" si="54"/>
        <v>9064938</v>
      </c>
      <c r="Z298" s="36">
        <f t="shared" si="54"/>
        <v>7414093</v>
      </c>
      <c r="AA298" s="37">
        <f t="shared" si="19"/>
        <v>1.3033581435567154</v>
      </c>
      <c r="AB298" s="37">
        <f t="shared" si="20"/>
        <v>1.0659994021621371</v>
      </c>
      <c r="AC298" s="36">
        <v>993687</v>
      </c>
      <c r="AD298" s="48">
        <v>1377790</v>
      </c>
      <c r="AE298" s="48">
        <v>1136853</v>
      </c>
      <c r="AF298" s="37">
        <f t="shared" si="22"/>
        <v>1.386543247521604</v>
      </c>
      <c r="AG298" s="37">
        <f t="shared" si="23"/>
        <v>1.144075548940461</v>
      </c>
      <c r="AH298" s="39">
        <v>1142505</v>
      </c>
      <c r="AI298" s="51">
        <v>377046</v>
      </c>
      <c r="AJ298" s="51">
        <v>50</v>
      </c>
      <c r="AK298" s="52">
        <f t="shared" si="55"/>
        <v>0.33001693646854935</v>
      </c>
      <c r="AL298" s="52">
        <f t="shared" si="56"/>
        <v>4.3763484623699678E-5</v>
      </c>
      <c r="AM298" s="51">
        <v>7970496</v>
      </c>
      <c r="AN298" s="36">
        <f t="shared" si="30"/>
        <v>3631758</v>
      </c>
      <c r="AO298" s="37">
        <f t="shared" si="31"/>
        <v>0.68697823715977946</v>
      </c>
      <c r="AP298" s="37">
        <f t="shared" si="32"/>
        <v>0.31302176284022054</v>
      </c>
      <c r="AQ298" s="51">
        <v>6549257</v>
      </c>
      <c r="AR298" s="36">
        <f t="shared" si="33"/>
        <v>2707148</v>
      </c>
      <c r="AS298" s="37">
        <f t="shared" si="34"/>
        <v>0.70753786162122334</v>
      </c>
      <c r="AT298" s="37">
        <f t="shared" si="35"/>
        <v>0.29246213837877666</v>
      </c>
      <c r="AU298" s="38">
        <f t="shared" si="36"/>
        <v>0.79043241598632885</v>
      </c>
      <c r="AV298" s="38">
        <f t="shared" si="37"/>
        <v>0.64948844255431237</v>
      </c>
      <c r="AW298" s="30"/>
      <c r="AX298" s="33"/>
      <c r="AY298" s="33"/>
      <c r="AZ298" s="31"/>
      <c r="BA298" s="31"/>
      <c r="BB298" s="33"/>
      <c r="BC298" s="33"/>
      <c r="BD298" s="33"/>
      <c r="BE298" s="31"/>
      <c r="BF298" s="31"/>
      <c r="BG298" s="30"/>
      <c r="BH298" s="33"/>
      <c r="BI298" s="33"/>
      <c r="BJ298" s="31"/>
      <c r="BK298" s="31"/>
      <c r="BL298" s="30"/>
      <c r="BM298" s="32"/>
      <c r="BN298" s="32"/>
      <c r="BO298" s="31"/>
      <c r="BP298" s="31"/>
      <c r="BQ298" s="30"/>
      <c r="BR298" s="30"/>
      <c r="BS298" s="30"/>
      <c r="BT298" s="30"/>
      <c r="BU298" s="30"/>
      <c r="BV298" s="31"/>
      <c r="BW298" s="31"/>
      <c r="BX298" s="30"/>
      <c r="BY298" s="49"/>
      <c r="BZ298" s="50"/>
      <c r="CA298" s="31"/>
      <c r="CB298" s="31"/>
      <c r="CC298" s="31"/>
      <c r="CD298" s="31"/>
      <c r="CE298" s="49"/>
      <c r="CF298" s="49"/>
      <c r="CG298" s="30"/>
      <c r="CH298" s="30"/>
      <c r="CI298" s="30"/>
      <c r="CJ298" s="30"/>
    </row>
    <row r="299" spans="1:88" x14ac:dyDescent="0.25">
      <c r="A299" s="35">
        <v>44557</v>
      </c>
      <c r="B299" s="36">
        <v>112301</v>
      </c>
      <c r="C299" s="46">
        <v>184450</v>
      </c>
      <c r="D299" s="46">
        <v>176565</v>
      </c>
      <c r="E299" s="37">
        <f t="shared" si="44"/>
        <v>1.6424608863678862</v>
      </c>
      <c r="F299" s="37">
        <f t="shared" si="45"/>
        <v>1.5722477983277086</v>
      </c>
      <c r="G299" s="36">
        <v>992461</v>
      </c>
      <c r="H299" s="46">
        <v>782521</v>
      </c>
      <c r="I299" s="46">
        <v>705479</v>
      </c>
      <c r="J299" s="38">
        <f t="shared" si="46"/>
        <v>0.78846523944013924</v>
      </c>
      <c r="K299" s="38">
        <f t="shared" si="47"/>
        <v>0.71083800774035455</v>
      </c>
      <c r="L299" s="36">
        <v>1976757</v>
      </c>
      <c r="M299" s="43">
        <f t="shared" si="15"/>
        <v>10637684</v>
      </c>
      <c r="N299" s="43">
        <f t="shared" si="16"/>
        <v>8375617</v>
      </c>
      <c r="O299" s="37">
        <f t="shared" si="48"/>
        <v>5.3813817277490354</v>
      </c>
      <c r="P299" s="37">
        <f t="shared" si="49"/>
        <v>4.2370493692446773</v>
      </c>
      <c r="Q299" s="36">
        <v>10083716</v>
      </c>
      <c r="R299" s="48">
        <v>11604655</v>
      </c>
      <c r="S299" s="48">
        <v>9257661</v>
      </c>
      <c r="T299" s="37">
        <f t="shared" si="50"/>
        <v>1.1508312015134103</v>
      </c>
      <c r="U299" s="37">
        <f t="shared" si="51"/>
        <v>0.91808029896914989</v>
      </c>
      <c r="V299" s="36">
        <f t="shared" si="42"/>
        <v>2401</v>
      </c>
      <c r="W299" s="36">
        <f t="shared" si="40"/>
        <v>1256</v>
      </c>
      <c r="X299" s="36">
        <f t="shared" si="57"/>
        <v>6955063</v>
      </c>
      <c r="Y299" s="36">
        <f t="shared" si="54"/>
        <v>9065642</v>
      </c>
      <c r="Z299" s="36">
        <f t="shared" si="54"/>
        <v>7415274</v>
      </c>
      <c r="AA299" s="37">
        <f t="shared" si="19"/>
        <v>1.3034593647821737</v>
      </c>
      <c r="AB299" s="37">
        <f t="shared" si="20"/>
        <v>1.0661692065190496</v>
      </c>
      <c r="AC299" s="36">
        <v>993687</v>
      </c>
      <c r="AD299" s="48">
        <v>1377790</v>
      </c>
      <c r="AE299" s="48">
        <v>1136853</v>
      </c>
      <c r="AF299" s="37">
        <f t="shared" si="22"/>
        <v>1.386543247521604</v>
      </c>
      <c r="AG299" s="37">
        <f t="shared" si="23"/>
        <v>1.144075548940461</v>
      </c>
      <c r="AH299" s="39">
        <v>1142505</v>
      </c>
      <c r="AI299" s="51">
        <v>378702</v>
      </c>
      <c r="AJ299" s="51">
        <v>55</v>
      </c>
      <c r="AK299" s="52">
        <f t="shared" si="55"/>
        <v>0.33146638307928633</v>
      </c>
      <c r="AL299" s="52">
        <f t="shared" si="56"/>
        <v>4.8139833086069647E-5</v>
      </c>
      <c r="AM299" s="51">
        <v>7973915</v>
      </c>
      <c r="AN299" s="36">
        <f t="shared" si="30"/>
        <v>3630740</v>
      </c>
      <c r="AO299" s="37">
        <f t="shared" si="31"/>
        <v>0.68713072469625336</v>
      </c>
      <c r="AP299" s="37">
        <f t="shared" si="32"/>
        <v>0.31286927530374664</v>
      </c>
      <c r="AQ299" s="51">
        <v>6550463</v>
      </c>
      <c r="AR299" s="36">
        <f t="shared" si="33"/>
        <v>2707198</v>
      </c>
      <c r="AS299" s="37">
        <f t="shared" si="34"/>
        <v>0.70757213944213337</v>
      </c>
      <c r="AT299" s="37">
        <f t="shared" si="35"/>
        <v>0.29242786055786663</v>
      </c>
      <c r="AU299" s="38">
        <f t="shared" si="36"/>
        <v>0.79077147749896959</v>
      </c>
      <c r="AV299" s="38">
        <f t="shared" si="37"/>
        <v>0.64960804132127481</v>
      </c>
      <c r="AW299" s="30"/>
      <c r="AX299" s="33"/>
      <c r="AY299" s="33"/>
      <c r="AZ299" s="31"/>
      <c r="BA299" s="31"/>
      <c r="BB299" s="33"/>
      <c r="BC299" s="33"/>
      <c r="BD299" s="33"/>
      <c r="BE299" s="31"/>
      <c r="BF299" s="31"/>
      <c r="BG299" s="30"/>
      <c r="BH299" s="33"/>
      <c r="BI299" s="33"/>
      <c r="BJ299" s="31"/>
      <c r="BK299" s="31"/>
      <c r="BL299" s="30"/>
      <c r="BM299" s="32"/>
      <c r="BN299" s="32"/>
      <c r="BO299" s="31"/>
      <c r="BP299" s="31"/>
      <c r="BQ299" s="30"/>
      <c r="BR299" s="30"/>
      <c r="BS299" s="30"/>
      <c r="BT299" s="30"/>
      <c r="BU299" s="30"/>
      <c r="BV299" s="31"/>
      <c r="BW299" s="31"/>
      <c r="BX299" s="30"/>
      <c r="BY299" s="49"/>
      <c r="BZ299" s="50"/>
      <c r="CA299" s="31"/>
      <c r="CB299" s="31"/>
      <c r="CC299" s="31"/>
      <c r="CD299" s="31"/>
      <c r="CE299" s="49"/>
      <c r="CF299" s="49"/>
      <c r="CG299" s="30"/>
      <c r="CH299" s="30"/>
      <c r="CI299" s="30"/>
      <c r="CJ299" s="30"/>
    </row>
    <row r="300" spans="1:88" x14ac:dyDescent="0.25">
      <c r="A300" s="35">
        <v>44558</v>
      </c>
      <c r="B300" s="36">
        <v>112301</v>
      </c>
      <c r="C300" s="46">
        <v>184450</v>
      </c>
      <c r="D300" s="46">
        <v>176565</v>
      </c>
      <c r="E300" s="37">
        <f t="shared" si="44"/>
        <v>1.6424608863678862</v>
      </c>
      <c r="F300" s="37">
        <f t="shared" si="45"/>
        <v>1.5722477983277086</v>
      </c>
      <c r="G300" s="36">
        <v>992461</v>
      </c>
      <c r="H300" s="46">
        <v>782917</v>
      </c>
      <c r="I300" s="46">
        <v>705989</v>
      </c>
      <c r="J300" s="38">
        <f t="shared" si="46"/>
        <v>0.78886424756237272</v>
      </c>
      <c r="K300" s="38">
        <f t="shared" si="47"/>
        <v>0.71135188183717046</v>
      </c>
      <c r="L300" s="36">
        <v>1976757</v>
      </c>
      <c r="M300" s="43">
        <f t="shared" si="15"/>
        <v>10672893</v>
      </c>
      <c r="N300" s="43">
        <f t="shared" si="16"/>
        <v>8384943</v>
      </c>
      <c r="O300" s="37">
        <f t="shared" si="48"/>
        <v>5.3991932240533362</v>
      </c>
      <c r="P300" s="37">
        <f t="shared" si="49"/>
        <v>4.2417671974855784</v>
      </c>
      <c r="Q300" s="36">
        <v>10083716</v>
      </c>
      <c r="R300" s="48">
        <v>11640260</v>
      </c>
      <c r="S300" s="48">
        <v>9267497</v>
      </c>
      <c r="T300" s="37">
        <f t="shared" si="50"/>
        <v>1.1543621418929291</v>
      </c>
      <c r="U300" s="37">
        <f t="shared" si="51"/>
        <v>0.91905573302540455</v>
      </c>
      <c r="V300" s="36">
        <f t="shared" si="42"/>
        <v>35605</v>
      </c>
      <c r="W300" s="36">
        <f t="shared" si="40"/>
        <v>9836</v>
      </c>
      <c r="X300" s="36">
        <f t="shared" si="57"/>
        <v>6955063</v>
      </c>
      <c r="Y300" s="36">
        <f t="shared" si="54"/>
        <v>9071083</v>
      </c>
      <c r="Z300" s="36">
        <f t="shared" si="54"/>
        <v>7424593</v>
      </c>
      <c r="AA300" s="37">
        <f t="shared" si="19"/>
        <v>1.304241672577229</v>
      </c>
      <c r="AB300" s="37">
        <f t="shared" si="20"/>
        <v>1.0675090937350245</v>
      </c>
      <c r="AC300" s="36">
        <v>993687</v>
      </c>
      <c r="AD300" s="48">
        <v>1377790</v>
      </c>
      <c r="AE300" s="48">
        <v>1136853</v>
      </c>
      <c r="AF300" s="37">
        <f t="shared" si="22"/>
        <v>1.386543247521604</v>
      </c>
      <c r="AG300" s="37">
        <f t="shared" si="23"/>
        <v>1.144075548940461</v>
      </c>
      <c r="AH300" s="39">
        <v>1142505</v>
      </c>
      <c r="AI300" s="51">
        <v>408470</v>
      </c>
      <c r="AJ300" s="51">
        <v>62</v>
      </c>
      <c r="AK300" s="52">
        <f t="shared" si="55"/>
        <v>0.35752141128485215</v>
      </c>
      <c r="AL300" s="52">
        <f t="shared" si="56"/>
        <v>5.4266720933387599E-5</v>
      </c>
      <c r="AM300" s="51">
        <v>8013796</v>
      </c>
      <c r="AN300" s="36">
        <f t="shared" si="30"/>
        <v>3626464</v>
      </c>
      <c r="AO300" s="37">
        <f t="shared" si="31"/>
        <v>0.68845506887303209</v>
      </c>
      <c r="AP300" s="37">
        <f t="shared" si="32"/>
        <v>0.31154493112696791</v>
      </c>
      <c r="AQ300" s="51">
        <v>6559157</v>
      </c>
      <c r="AR300" s="36">
        <f t="shared" si="33"/>
        <v>2708340</v>
      </c>
      <c r="AS300" s="37">
        <f t="shared" si="34"/>
        <v>0.70775927955520246</v>
      </c>
      <c r="AT300" s="37">
        <f t="shared" si="35"/>
        <v>0.29224072044479754</v>
      </c>
      <c r="AU300" s="38">
        <f t="shared" si="36"/>
        <v>0.79472646790131729</v>
      </c>
      <c r="AV300" s="38">
        <f t="shared" si="37"/>
        <v>0.65047022347713879</v>
      </c>
      <c r="AW300" s="30"/>
      <c r="AX300" s="33"/>
      <c r="AY300" s="33"/>
      <c r="AZ300" s="31"/>
      <c r="BA300" s="31"/>
      <c r="BB300" s="33"/>
      <c r="BC300" s="33"/>
      <c r="BD300" s="33"/>
      <c r="BE300" s="31"/>
      <c r="BF300" s="31"/>
      <c r="BG300" s="30"/>
      <c r="BH300" s="33"/>
      <c r="BI300" s="33"/>
      <c r="BJ300" s="31"/>
      <c r="BK300" s="31"/>
      <c r="BL300" s="30"/>
      <c r="BM300" s="32"/>
      <c r="BN300" s="32"/>
      <c r="BO300" s="31"/>
      <c r="BP300" s="31"/>
      <c r="BQ300" s="30"/>
      <c r="BR300" s="30"/>
      <c r="BS300" s="30"/>
      <c r="BT300" s="30"/>
      <c r="BU300" s="30"/>
      <c r="BV300" s="31"/>
      <c r="BW300" s="31"/>
      <c r="BX300" s="30"/>
      <c r="BY300" s="49"/>
      <c r="BZ300" s="50"/>
      <c r="CA300" s="31"/>
      <c r="CB300" s="31"/>
      <c r="CC300" s="31"/>
      <c r="CD300" s="31"/>
      <c r="CE300" s="49"/>
      <c r="CF300" s="49"/>
      <c r="CG300" s="30"/>
      <c r="CH300" s="30"/>
      <c r="CI300" s="30"/>
      <c r="CJ300" s="30"/>
    </row>
    <row r="301" spans="1:88" x14ac:dyDescent="0.25">
      <c r="A301" s="35">
        <v>44559</v>
      </c>
      <c r="B301" s="36">
        <v>112301</v>
      </c>
      <c r="C301" s="46">
        <v>184450</v>
      </c>
      <c r="D301" s="46">
        <v>176615</v>
      </c>
      <c r="E301" s="37">
        <f t="shared" si="44"/>
        <v>1.6424608863678862</v>
      </c>
      <c r="F301" s="37">
        <f t="shared" si="45"/>
        <v>1.5726930303381093</v>
      </c>
      <c r="G301" s="36">
        <v>992461</v>
      </c>
      <c r="H301" s="46">
        <v>783294</v>
      </c>
      <c r="I301" s="46">
        <v>706515</v>
      </c>
      <c r="J301" s="38">
        <f t="shared" si="46"/>
        <v>0.7892441113555092</v>
      </c>
      <c r="K301" s="38">
        <f t="shared" si="47"/>
        <v>0.71188187747427856</v>
      </c>
      <c r="L301" s="36">
        <v>1976757</v>
      </c>
      <c r="M301" s="43">
        <f t="shared" si="15"/>
        <v>10734852</v>
      </c>
      <c r="N301" s="43">
        <f t="shared" si="16"/>
        <v>8394595</v>
      </c>
      <c r="O301" s="37">
        <f t="shared" si="48"/>
        <v>5.4305369855778931</v>
      </c>
      <c r="P301" s="37">
        <f t="shared" si="49"/>
        <v>4.2466499423044919</v>
      </c>
      <c r="Q301" s="36">
        <v>10083716</v>
      </c>
      <c r="R301" s="48">
        <v>11702596</v>
      </c>
      <c r="S301" s="48">
        <v>9277725</v>
      </c>
      <c r="T301" s="37">
        <f t="shared" si="50"/>
        <v>1.1605439899338696</v>
      </c>
      <c r="U301" s="37">
        <f t="shared" si="51"/>
        <v>0.92007004163941153</v>
      </c>
      <c r="V301" s="36">
        <f t="shared" si="42"/>
        <v>62336</v>
      </c>
      <c r="W301" s="36">
        <f t="shared" si="40"/>
        <v>10228</v>
      </c>
      <c r="X301" s="36">
        <f t="shared" si="57"/>
        <v>6955063</v>
      </c>
      <c r="Y301" s="36">
        <f t="shared" si="54"/>
        <v>9079226</v>
      </c>
      <c r="Z301" s="36">
        <f t="shared" si="54"/>
        <v>7434284</v>
      </c>
      <c r="AA301" s="37">
        <f t="shared" si="19"/>
        <v>1.3054124743370406</v>
      </c>
      <c r="AB301" s="37">
        <f t="shared" si="20"/>
        <v>1.0689024671667244</v>
      </c>
      <c r="AC301" s="36">
        <v>993687</v>
      </c>
      <c r="AD301" s="48">
        <v>1377790</v>
      </c>
      <c r="AE301" s="48">
        <v>1136853</v>
      </c>
      <c r="AF301" s="37">
        <f t="shared" si="22"/>
        <v>1.386543247521604</v>
      </c>
      <c r="AG301" s="37">
        <f t="shared" si="23"/>
        <v>1.144075548940461</v>
      </c>
      <c r="AH301" s="39">
        <v>1142505</v>
      </c>
      <c r="AI301" s="51">
        <v>462286</v>
      </c>
      <c r="AJ301" s="51">
        <v>73</v>
      </c>
      <c r="AK301" s="52">
        <f t="shared" si="55"/>
        <v>0.40462492505503256</v>
      </c>
      <c r="AL301" s="52">
        <f t="shared" si="56"/>
        <v>6.3894687550601531E-5</v>
      </c>
      <c r="AM301" s="51">
        <v>8075471</v>
      </c>
      <c r="AN301" s="36">
        <f t="shared" si="30"/>
        <v>3627125</v>
      </c>
      <c r="AO301" s="37">
        <f t="shared" si="31"/>
        <v>0.69005808625710052</v>
      </c>
      <c r="AP301" s="37">
        <f t="shared" si="32"/>
        <v>0.30994191374289948</v>
      </c>
      <c r="AQ301" s="51">
        <v>6568022</v>
      </c>
      <c r="AR301" s="36">
        <f t="shared" si="33"/>
        <v>2709703</v>
      </c>
      <c r="AS301" s="37">
        <f t="shared" si="34"/>
        <v>0.70793454214260498</v>
      </c>
      <c r="AT301" s="37">
        <f t="shared" si="35"/>
        <v>0.29206545785739502</v>
      </c>
      <c r="AU301" s="38">
        <f t="shared" si="36"/>
        <v>0.80084276471094584</v>
      </c>
      <c r="AV301" s="38">
        <f t="shared" si="37"/>
        <v>0.65134936366712426</v>
      </c>
      <c r="AW301" s="30"/>
      <c r="AX301" s="33"/>
      <c r="AY301" s="33"/>
      <c r="AZ301" s="31"/>
      <c r="BA301" s="31"/>
      <c r="BB301" s="33"/>
      <c r="BC301" s="33"/>
      <c r="BD301" s="33"/>
      <c r="BE301" s="31"/>
      <c r="BF301" s="31"/>
      <c r="BG301" s="30"/>
      <c r="BH301" s="33"/>
      <c r="BI301" s="33"/>
      <c r="BJ301" s="31"/>
      <c r="BK301" s="31"/>
      <c r="BL301" s="30"/>
      <c r="BM301" s="32"/>
      <c r="BN301" s="32"/>
      <c r="BO301" s="31"/>
      <c r="BP301" s="31"/>
      <c r="BQ301" s="30"/>
      <c r="BR301" s="30"/>
      <c r="BS301" s="30"/>
      <c r="BT301" s="30"/>
      <c r="BU301" s="30"/>
      <c r="BV301" s="31"/>
      <c r="BW301" s="31"/>
      <c r="BX301" s="30"/>
      <c r="BY301" s="49"/>
      <c r="BZ301" s="50"/>
      <c r="CA301" s="31"/>
      <c r="CB301" s="31"/>
      <c r="CC301" s="31"/>
      <c r="CD301" s="31"/>
      <c r="CE301" s="49"/>
      <c r="CF301" s="49"/>
      <c r="CG301" s="30"/>
      <c r="CH301" s="30"/>
      <c r="CI301" s="30"/>
      <c r="CJ301" s="30"/>
    </row>
    <row r="302" spans="1:88" x14ac:dyDescent="0.25">
      <c r="A302" s="35">
        <v>44560</v>
      </c>
      <c r="B302" s="36">
        <v>112301</v>
      </c>
      <c r="C302" s="46">
        <v>184450</v>
      </c>
      <c r="D302" s="46">
        <v>176884</v>
      </c>
      <c r="E302" s="37">
        <f t="shared" si="44"/>
        <v>1.6424608863678862</v>
      </c>
      <c r="F302" s="37">
        <f t="shared" si="45"/>
        <v>1.5750883785540646</v>
      </c>
      <c r="G302" s="36">
        <v>992461</v>
      </c>
      <c r="H302" s="46">
        <v>783718</v>
      </c>
      <c r="I302" s="46">
        <v>707024</v>
      </c>
      <c r="J302" s="38">
        <f t="shared" si="46"/>
        <v>0.78967133217325414</v>
      </c>
      <c r="K302" s="38">
        <f t="shared" si="47"/>
        <v>0.71239474397482616</v>
      </c>
      <c r="L302" s="36">
        <v>1976757</v>
      </c>
      <c r="M302" s="43">
        <f t="shared" si="15"/>
        <v>10777053</v>
      </c>
      <c r="N302" s="43">
        <f t="shared" si="16"/>
        <v>8403146</v>
      </c>
      <c r="O302" s="37">
        <f t="shared" si="48"/>
        <v>5.4518855883651858</v>
      </c>
      <c r="P302" s="37">
        <f t="shared" si="49"/>
        <v>4.2509757142633111</v>
      </c>
      <c r="Q302" s="36">
        <v>10083716</v>
      </c>
      <c r="R302" s="48">
        <v>11745221</v>
      </c>
      <c r="S302" s="48">
        <v>9287054</v>
      </c>
      <c r="T302" s="37">
        <f t="shared" si="50"/>
        <v>1.1647711022404836</v>
      </c>
      <c r="U302" s="37">
        <f t="shared" si="51"/>
        <v>0.92099519661204265</v>
      </c>
      <c r="V302" s="36">
        <f t="shared" si="42"/>
        <v>42625</v>
      </c>
      <c r="W302" s="36">
        <f t="shared" si="40"/>
        <v>9329</v>
      </c>
      <c r="X302" s="36">
        <f t="shared" si="57"/>
        <v>6955063</v>
      </c>
      <c r="Y302" s="36">
        <f t="shared" si="54"/>
        <v>9085631</v>
      </c>
      <c r="Z302" s="36">
        <f t="shared" si="54"/>
        <v>7443104</v>
      </c>
      <c r="AA302" s="37">
        <f t="shared" si="19"/>
        <v>1.3063333861965016</v>
      </c>
      <c r="AB302" s="37">
        <f t="shared" si="20"/>
        <v>1.0701706080879498</v>
      </c>
      <c r="AC302" s="36">
        <v>993687</v>
      </c>
      <c r="AD302" s="48">
        <v>1377790</v>
      </c>
      <c r="AE302" s="48">
        <v>1136853</v>
      </c>
      <c r="AF302" s="37">
        <f t="shared" si="22"/>
        <v>1.386543247521604</v>
      </c>
      <c r="AG302" s="37">
        <f t="shared" si="23"/>
        <v>1.144075548940461</v>
      </c>
      <c r="AH302" s="39">
        <v>1142505</v>
      </c>
      <c r="AI302" s="51">
        <v>498082</v>
      </c>
      <c r="AJ302" s="51">
        <v>73</v>
      </c>
      <c r="AK302" s="52">
        <f t="shared" si="55"/>
        <v>0.43595607896683164</v>
      </c>
      <c r="AL302" s="52">
        <f t="shared" si="56"/>
        <v>6.3894687550601531E-5</v>
      </c>
      <c r="AM302" s="51">
        <v>8123503</v>
      </c>
      <c r="AN302" s="36">
        <f t="shared" si="30"/>
        <v>3621718</v>
      </c>
      <c r="AO302" s="37">
        <f t="shared" si="31"/>
        <v>0.69164326495005923</v>
      </c>
      <c r="AP302" s="37">
        <f t="shared" si="32"/>
        <v>0.30835673504994077</v>
      </c>
      <c r="AQ302" s="51">
        <v>6576303</v>
      </c>
      <c r="AR302" s="36">
        <f t="shared" si="33"/>
        <v>2710751</v>
      </c>
      <c r="AS302" s="37">
        <f t="shared" si="34"/>
        <v>0.70811508148870461</v>
      </c>
      <c r="AT302" s="37">
        <f t="shared" si="35"/>
        <v>0.29188491851129539</v>
      </c>
      <c r="AU302" s="38">
        <f t="shared" si="36"/>
        <v>0.80560608807308731</v>
      </c>
      <c r="AV302" s="38">
        <f t="shared" si="37"/>
        <v>0.65217058869964206</v>
      </c>
      <c r="AW302" s="30"/>
      <c r="AX302" s="33"/>
      <c r="AY302" s="33"/>
      <c r="AZ302" s="31"/>
      <c r="BA302" s="31"/>
      <c r="BB302" s="33"/>
      <c r="BC302" s="33"/>
      <c r="BD302" s="33"/>
      <c r="BE302" s="31"/>
      <c r="BF302" s="31"/>
      <c r="BG302" s="30"/>
      <c r="BH302" s="33"/>
      <c r="BI302" s="33"/>
      <c r="BJ302" s="31"/>
      <c r="BK302" s="31"/>
      <c r="BL302" s="30"/>
      <c r="BM302" s="32"/>
      <c r="BN302" s="32"/>
      <c r="BO302" s="31"/>
      <c r="BP302" s="31"/>
      <c r="BQ302" s="30"/>
      <c r="BR302" s="30"/>
      <c r="BS302" s="30"/>
      <c r="BT302" s="30"/>
      <c r="BU302" s="30"/>
      <c r="BV302" s="31"/>
      <c r="BW302" s="31"/>
      <c r="BX302" s="30"/>
      <c r="BY302" s="49"/>
      <c r="BZ302" s="50"/>
      <c r="CA302" s="31"/>
      <c r="CB302" s="31"/>
      <c r="CC302" s="31"/>
      <c r="CD302" s="31"/>
      <c r="CE302" s="49"/>
      <c r="CF302" s="49"/>
      <c r="CG302" s="30"/>
      <c r="CH302" s="30"/>
      <c r="CI302" s="30"/>
      <c r="CJ302" s="30"/>
    </row>
    <row r="303" spans="1:88" x14ac:dyDescent="0.25">
      <c r="A303" s="35">
        <v>44561</v>
      </c>
      <c r="B303" s="36">
        <v>112301</v>
      </c>
      <c r="C303" s="46">
        <v>184450</v>
      </c>
      <c r="D303" s="46">
        <v>176884</v>
      </c>
      <c r="E303" s="37">
        <f t="shared" si="44"/>
        <v>1.6424608863678862</v>
      </c>
      <c r="F303" s="37">
        <f t="shared" si="45"/>
        <v>1.5750883785540646</v>
      </c>
      <c r="G303" s="36">
        <v>992461</v>
      </c>
      <c r="H303" s="46">
        <v>784076</v>
      </c>
      <c r="I303" s="46">
        <v>707494</v>
      </c>
      <c r="J303" s="38">
        <f t="shared" si="46"/>
        <v>0.79003205163729351</v>
      </c>
      <c r="K303" s="38">
        <f t="shared" si="47"/>
        <v>0.71286831422091146</v>
      </c>
      <c r="L303" s="36">
        <v>1976757</v>
      </c>
      <c r="M303" s="43">
        <f t="shared" si="15"/>
        <v>10820045</v>
      </c>
      <c r="N303" s="43">
        <f t="shared" si="16"/>
        <v>8411690</v>
      </c>
      <c r="O303" s="37">
        <f t="shared" si="48"/>
        <v>5.4736343414997393</v>
      </c>
      <c r="P303" s="37">
        <f t="shared" si="49"/>
        <v>4.255297945068615</v>
      </c>
      <c r="Q303" s="36">
        <v>10083716</v>
      </c>
      <c r="R303" s="48">
        <v>11788571</v>
      </c>
      <c r="S303" s="48">
        <v>9296068</v>
      </c>
      <c r="T303" s="37">
        <f t="shared" si="50"/>
        <v>1.1690701126449812</v>
      </c>
      <c r="U303" s="37">
        <f t="shared" si="51"/>
        <v>0.9218891131007656</v>
      </c>
      <c r="V303" s="36">
        <f t="shared" si="42"/>
        <v>43350</v>
      </c>
      <c r="W303" s="36">
        <f t="shared" si="40"/>
        <v>9014</v>
      </c>
      <c r="X303" s="36">
        <f t="shared" si="57"/>
        <v>6955063</v>
      </c>
      <c r="Y303" s="36">
        <f t="shared" si="54"/>
        <v>9092273</v>
      </c>
      <c r="Z303" s="36">
        <f t="shared" si="54"/>
        <v>7451648</v>
      </c>
      <c r="AA303" s="37">
        <f t="shared" si="19"/>
        <v>1.3072883739514654</v>
      </c>
      <c r="AB303" s="37">
        <f t="shared" si="20"/>
        <v>1.0713990656878305</v>
      </c>
      <c r="AC303" s="36">
        <v>993687</v>
      </c>
      <c r="AD303" s="48">
        <v>1377790</v>
      </c>
      <c r="AE303" s="48">
        <v>1136853</v>
      </c>
      <c r="AF303" s="37">
        <f t="shared" si="22"/>
        <v>1.386543247521604</v>
      </c>
      <c r="AG303" s="37">
        <f t="shared" si="23"/>
        <v>1.144075548940461</v>
      </c>
      <c r="AH303" s="39">
        <v>1142505</v>
      </c>
      <c r="AI303" s="51">
        <v>534432</v>
      </c>
      <c r="AJ303" s="51">
        <v>73</v>
      </c>
      <c r="AK303" s="52">
        <f t="shared" si="55"/>
        <v>0.46777213228826131</v>
      </c>
      <c r="AL303" s="52">
        <f t="shared" si="56"/>
        <v>6.3894687550601531E-5</v>
      </c>
      <c r="AM303" s="51">
        <v>8168115</v>
      </c>
      <c r="AN303" s="36">
        <f t="shared" si="30"/>
        <v>3620456</v>
      </c>
      <c r="AO303" s="37">
        <f t="shared" si="31"/>
        <v>0.69288423507819563</v>
      </c>
      <c r="AP303" s="37">
        <f t="shared" si="32"/>
        <v>0.30711576492180437</v>
      </c>
      <c r="AQ303" s="51">
        <v>6584352</v>
      </c>
      <c r="AR303" s="36">
        <f t="shared" si="33"/>
        <v>2711716</v>
      </c>
      <c r="AS303" s="37">
        <f t="shared" si="34"/>
        <v>0.70829430249434489</v>
      </c>
      <c r="AT303" s="37">
        <f t="shared" si="35"/>
        <v>0.29170569750565511</v>
      </c>
      <c r="AU303" s="38">
        <f t="shared" si="36"/>
        <v>0.81003025075279789</v>
      </c>
      <c r="AV303" s="38">
        <f t="shared" si="37"/>
        <v>0.65296880634083709</v>
      </c>
      <c r="AW303" s="30"/>
      <c r="AX303" s="33"/>
      <c r="AY303" s="33"/>
      <c r="AZ303" s="31"/>
      <c r="BA303" s="31"/>
      <c r="BB303" s="33"/>
      <c r="BC303" s="33"/>
      <c r="BD303" s="33"/>
      <c r="BE303" s="31"/>
      <c r="BF303" s="31"/>
      <c r="BG303" s="30"/>
      <c r="BH303" s="33"/>
      <c r="BI303" s="33"/>
      <c r="BJ303" s="31"/>
      <c r="BK303" s="31"/>
      <c r="BL303" s="30"/>
      <c r="BM303" s="32"/>
      <c r="BN303" s="32"/>
      <c r="BO303" s="31"/>
      <c r="BP303" s="31"/>
      <c r="BQ303" s="30"/>
      <c r="BR303" s="30"/>
      <c r="BS303" s="30"/>
      <c r="BT303" s="30"/>
      <c r="BU303" s="30"/>
      <c r="BV303" s="31"/>
      <c r="BW303" s="31"/>
      <c r="BX303" s="30"/>
      <c r="BY303" s="49"/>
      <c r="BZ303" s="50"/>
      <c r="CA303" s="31"/>
      <c r="CB303" s="31"/>
      <c r="CC303" s="31"/>
      <c r="CD303" s="31"/>
      <c r="CE303" s="49"/>
      <c r="CF303" s="49"/>
      <c r="CG303" s="30"/>
      <c r="CH303" s="30"/>
      <c r="CI303" s="30"/>
      <c r="CJ303" s="30"/>
    </row>
    <row r="304" spans="1:88" x14ac:dyDescent="0.25">
      <c r="A304" s="35">
        <v>44562</v>
      </c>
      <c r="B304" s="36">
        <v>112301</v>
      </c>
      <c r="C304" s="46">
        <v>184450</v>
      </c>
      <c r="D304" s="46">
        <v>176884</v>
      </c>
      <c r="E304" s="37">
        <f t="shared" si="44"/>
        <v>1.6424608863678862</v>
      </c>
      <c r="F304" s="37">
        <f t="shared" si="45"/>
        <v>1.5750883785540646</v>
      </c>
      <c r="G304" s="36">
        <v>992461</v>
      </c>
      <c r="H304" s="46">
        <v>784402</v>
      </c>
      <c r="I304" s="46">
        <v>707859</v>
      </c>
      <c r="J304" s="38">
        <f t="shared" si="46"/>
        <v>0.79036052802074841</v>
      </c>
      <c r="K304" s="38">
        <f t="shared" si="47"/>
        <v>0.71323608685882867</v>
      </c>
      <c r="L304" s="36">
        <v>1976757</v>
      </c>
      <c r="M304" s="43">
        <f t="shared" si="15"/>
        <v>10850460</v>
      </c>
      <c r="N304" s="43">
        <f t="shared" si="16"/>
        <v>8418735</v>
      </c>
      <c r="O304" s="37">
        <f t="shared" si="48"/>
        <v>5.48902065352494</v>
      </c>
      <c r="P304" s="37">
        <f t="shared" si="49"/>
        <v>4.2588618631425108</v>
      </c>
      <c r="Q304" s="36">
        <v>10083716</v>
      </c>
      <c r="R304" s="48">
        <v>11819312</v>
      </c>
      <c r="S304" s="48">
        <v>9303478</v>
      </c>
      <c r="T304" s="37">
        <f t="shared" si="50"/>
        <v>1.1721186911650427</v>
      </c>
      <c r="U304" s="37">
        <f t="shared" si="51"/>
        <v>0.92262396124603274</v>
      </c>
      <c r="V304" s="36">
        <f t="shared" si="42"/>
        <v>30741</v>
      </c>
      <c r="W304" s="36">
        <f t="shared" si="40"/>
        <v>7410</v>
      </c>
      <c r="X304" s="36">
        <f t="shared" si="57"/>
        <v>6955063</v>
      </c>
      <c r="Y304" s="36">
        <f t="shared" si="54"/>
        <v>9097628</v>
      </c>
      <c r="Z304" s="36">
        <f t="shared" si="54"/>
        <v>7458693</v>
      </c>
      <c r="AA304" s="37">
        <f t="shared" si="19"/>
        <v>1.3080583166536377</v>
      </c>
      <c r="AB304" s="37">
        <f t="shared" si="20"/>
        <v>1.0724119968431631</v>
      </c>
      <c r="AC304" s="36">
        <v>993687</v>
      </c>
      <c r="AD304" s="48">
        <v>1377790</v>
      </c>
      <c r="AE304" s="48">
        <v>1136853</v>
      </c>
      <c r="AF304" s="37">
        <f t="shared" si="22"/>
        <v>1.386543247521604</v>
      </c>
      <c r="AG304" s="37">
        <f t="shared" si="23"/>
        <v>1.144075548940461</v>
      </c>
      <c r="AH304" s="39">
        <v>1142505</v>
      </c>
      <c r="AI304" s="51">
        <v>559492</v>
      </c>
      <c r="AJ304" s="51">
        <v>73</v>
      </c>
      <c r="AK304" s="52">
        <f t="shared" si="55"/>
        <v>0.48970639078165962</v>
      </c>
      <c r="AL304" s="52">
        <f t="shared" si="56"/>
        <v>6.3894687550601531E-5</v>
      </c>
      <c r="AM304" s="51">
        <v>8199759</v>
      </c>
      <c r="AN304" s="36">
        <f t="shared" si="30"/>
        <v>3619553</v>
      </c>
      <c r="AO304" s="37">
        <f t="shared" si="31"/>
        <v>0.69375941679177267</v>
      </c>
      <c r="AP304" s="37">
        <f t="shared" si="32"/>
        <v>0.30624058320822733</v>
      </c>
      <c r="AQ304" s="51">
        <v>6590552</v>
      </c>
      <c r="AR304" s="36">
        <f t="shared" si="33"/>
        <v>2712926</v>
      </c>
      <c r="AS304" s="37">
        <f t="shared" si="34"/>
        <v>0.7083965802896508</v>
      </c>
      <c r="AT304" s="37">
        <f t="shared" si="35"/>
        <v>0.2916034197103492</v>
      </c>
      <c r="AU304" s="38">
        <f t="shared" si="36"/>
        <v>0.81316837959339594</v>
      </c>
      <c r="AV304" s="38">
        <f t="shared" si="37"/>
        <v>0.65358365903998095</v>
      </c>
      <c r="AW304" s="30"/>
      <c r="AX304" s="33"/>
      <c r="AY304" s="33"/>
      <c r="AZ304" s="31"/>
      <c r="BA304" s="31"/>
      <c r="BB304" s="33"/>
      <c r="BC304" s="33"/>
      <c r="BD304" s="33"/>
      <c r="BE304" s="31"/>
      <c r="BF304" s="31"/>
      <c r="BG304" s="30"/>
      <c r="BH304" s="33"/>
      <c r="BI304" s="33"/>
      <c r="BJ304" s="31"/>
      <c r="BK304" s="31"/>
      <c r="BL304" s="30"/>
      <c r="BM304" s="32"/>
      <c r="BN304" s="32"/>
      <c r="BO304" s="31"/>
      <c r="BP304" s="31"/>
      <c r="BQ304" s="30"/>
      <c r="BR304" s="30"/>
      <c r="BS304" s="30"/>
      <c r="BT304" s="30"/>
      <c r="BU304" s="30"/>
      <c r="BV304" s="31"/>
      <c r="BW304" s="31"/>
      <c r="BX304" s="30"/>
      <c r="BY304" s="49"/>
      <c r="BZ304" s="50"/>
      <c r="CA304" s="31"/>
      <c r="CB304" s="31"/>
      <c r="CC304" s="31"/>
      <c r="CD304" s="31"/>
      <c r="CE304" s="49"/>
      <c r="CF304" s="49"/>
      <c r="CG304" s="30"/>
      <c r="CH304" s="30"/>
      <c r="CI304" s="30"/>
      <c r="CJ304" s="30"/>
    </row>
    <row r="305" spans="1:88" x14ac:dyDescent="0.25">
      <c r="A305" s="35">
        <v>44563</v>
      </c>
      <c r="B305" s="36">
        <v>112301</v>
      </c>
      <c r="C305" s="46">
        <v>184450</v>
      </c>
      <c r="D305" s="46">
        <v>176884</v>
      </c>
      <c r="E305" s="37">
        <f t="shared" si="44"/>
        <v>1.6424608863678862</v>
      </c>
      <c r="F305" s="37">
        <f t="shared" si="45"/>
        <v>1.5750883785540646</v>
      </c>
      <c r="G305" s="36">
        <v>992461</v>
      </c>
      <c r="H305" s="46">
        <v>784427</v>
      </c>
      <c r="I305" s="46">
        <v>707883</v>
      </c>
      <c r="J305" s="38">
        <f t="shared" si="46"/>
        <v>0.79038571792745504</v>
      </c>
      <c r="K305" s="38">
        <f t="shared" si="47"/>
        <v>0.7132602691692671</v>
      </c>
      <c r="L305" s="36">
        <v>1976757</v>
      </c>
      <c r="M305" s="43">
        <f t="shared" si="15"/>
        <v>10851839</v>
      </c>
      <c r="N305" s="43">
        <f t="shared" si="16"/>
        <v>8419251</v>
      </c>
      <c r="O305" s="37">
        <f t="shared" si="48"/>
        <v>5.4897182607675097</v>
      </c>
      <c r="P305" s="37">
        <f t="shared" si="49"/>
        <v>4.2591228967445165</v>
      </c>
      <c r="Q305" s="36">
        <v>10083716</v>
      </c>
      <c r="R305" s="48">
        <v>11820716</v>
      </c>
      <c r="S305" s="48">
        <v>9304018</v>
      </c>
      <c r="T305" s="37">
        <f t="shared" si="50"/>
        <v>1.1722579255504617</v>
      </c>
      <c r="U305" s="37">
        <f t="shared" si="51"/>
        <v>0.92267751293273237</v>
      </c>
      <c r="V305" s="36">
        <f t="shared" si="42"/>
        <v>1404</v>
      </c>
      <c r="W305" s="36">
        <f t="shared" si="40"/>
        <v>540</v>
      </c>
      <c r="X305" s="36">
        <f t="shared" si="57"/>
        <v>6955063</v>
      </c>
      <c r="Y305" s="36">
        <f t="shared" si="54"/>
        <v>9097984</v>
      </c>
      <c r="Z305" s="36">
        <f t="shared" si="54"/>
        <v>7459209</v>
      </c>
      <c r="AA305" s="37">
        <f t="shared" si="19"/>
        <v>1.3081095023869662</v>
      </c>
      <c r="AB305" s="37">
        <f t="shared" si="20"/>
        <v>1.0724861874004592</v>
      </c>
      <c r="AC305" s="36">
        <v>993687</v>
      </c>
      <c r="AD305" s="48">
        <v>1377790</v>
      </c>
      <c r="AE305" s="48">
        <v>1136853</v>
      </c>
      <c r="AF305" s="37">
        <f t="shared" si="22"/>
        <v>1.386543247521604</v>
      </c>
      <c r="AG305" s="37">
        <f t="shared" si="23"/>
        <v>1.144075548940461</v>
      </c>
      <c r="AH305" s="39">
        <v>1142505</v>
      </c>
      <c r="AI305" s="51">
        <v>560515</v>
      </c>
      <c r="AJ305" s="51">
        <v>73</v>
      </c>
      <c r="AK305" s="52">
        <f t="shared" si="55"/>
        <v>0.49060179167706047</v>
      </c>
      <c r="AL305" s="52">
        <f t="shared" si="56"/>
        <v>6.3894687550601531E-5</v>
      </c>
      <c r="AM305" s="51">
        <v>8201618</v>
      </c>
      <c r="AN305" s="36">
        <f t="shared" si="30"/>
        <v>3619098</v>
      </c>
      <c r="AO305" s="37">
        <f t="shared" si="31"/>
        <v>0.69383428211962794</v>
      </c>
      <c r="AP305" s="37">
        <f t="shared" si="32"/>
        <v>0.30616571788037206</v>
      </c>
      <c r="AQ305" s="51">
        <v>6591020</v>
      </c>
      <c r="AR305" s="36">
        <f t="shared" si="33"/>
        <v>2712998</v>
      </c>
      <c r="AS305" s="37">
        <f t="shared" si="34"/>
        <v>0.70840576619692697</v>
      </c>
      <c r="AT305" s="37">
        <f t="shared" si="35"/>
        <v>0.29159423380307303</v>
      </c>
      <c r="AU305" s="38">
        <f t="shared" si="36"/>
        <v>0.81335273623334892</v>
      </c>
      <c r="AV305" s="38">
        <f t="shared" si="37"/>
        <v>0.65363007050178723</v>
      </c>
      <c r="AW305" s="30"/>
      <c r="AX305" s="33"/>
      <c r="AY305" s="33"/>
      <c r="AZ305" s="31"/>
      <c r="BA305" s="31"/>
      <c r="BB305" s="33"/>
      <c r="BC305" s="33"/>
      <c r="BD305" s="33"/>
      <c r="BE305" s="31"/>
      <c r="BF305" s="31"/>
      <c r="BG305" s="30"/>
      <c r="BH305" s="33"/>
      <c r="BI305" s="33"/>
      <c r="BJ305" s="31"/>
      <c r="BK305" s="31"/>
      <c r="BL305" s="30"/>
      <c r="BM305" s="32"/>
      <c r="BN305" s="32"/>
      <c r="BO305" s="31"/>
      <c r="BP305" s="31"/>
      <c r="BQ305" s="30"/>
      <c r="BR305" s="30"/>
      <c r="BS305" s="30"/>
      <c r="BT305" s="30"/>
      <c r="BU305" s="30"/>
      <c r="BV305" s="31"/>
      <c r="BW305" s="31"/>
      <c r="BX305" s="30"/>
      <c r="BY305" s="49"/>
      <c r="BZ305" s="50"/>
      <c r="CA305" s="31"/>
      <c r="CB305" s="31"/>
      <c r="CC305" s="31"/>
      <c r="CD305" s="31"/>
      <c r="CE305" s="49"/>
      <c r="CF305" s="49"/>
      <c r="CG305" s="30"/>
      <c r="CH305" s="30"/>
      <c r="CI305" s="30"/>
      <c r="CJ305" s="30"/>
    </row>
    <row r="306" spans="1:88" x14ac:dyDescent="0.25">
      <c r="A306" s="35">
        <v>44564</v>
      </c>
      <c r="B306" s="36">
        <v>112301</v>
      </c>
      <c r="C306" s="46">
        <v>184450</v>
      </c>
      <c r="D306" s="46">
        <v>176884</v>
      </c>
      <c r="E306" s="37">
        <f t="shared" si="44"/>
        <v>1.6424608863678862</v>
      </c>
      <c r="F306" s="37">
        <f t="shared" si="45"/>
        <v>1.5750883785540646</v>
      </c>
      <c r="G306" s="36">
        <v>992461</v>
      </c>
      <c r="H306" s="46">
        <v>784453</v>
      </c>
      <c r="I306" s="46">
        <v>707893</v>
      </c>
      <c r="J306" s="38">
        <f t="shared" si="46"/>
        <v>0.79041191543042999</v>
      </c>
      <c r="K306" s="38">
        <f t="shared" si="47"/>
        <v>0.71327034513194976</v>
      </c>
      <c r="L306" s="36">
        <v>1976757</v>
      </c>
      <c r="M306" s="43">
        <f t="shared" si="15"/>
        <v>10853408</v>
      </c>
      <c r="N306" s="43">
        <f t="shared" si="16"/>
        <v>8419514</v>
      </c>
      <c r="O306" s="37">
        <f t="shared" si="48"/>
        <v>5.4905119850340736</v>
      </c>
      <c r="P306" s="37">
        <f t="shared" si="49"/>
        <v>4.2592559429408876</v>
      </c>
      <c r="Q306" s="36">
        <v>10083716</v>
      </c>
      <c r="R306" s="48">
        <v>11822311</v>
      </c>
      <c r="S306" s="48">
        <v>9304291</v>
      </c>
      <c r="T306" s="37">
        <f t="shared" si="50"/>
        <v>1.1724161013658061</v>
      </c>
      <c r="U306" s="37">
        <f t="shared" si="51"/>
        <v>0.92270458628545271</v>
      </c>
      <c r="V306" s="36">
        <f t="shared" si="42"/>
        <v>1595</v>
      </c>
      <c r="W306" s="36">
        <f t="shared" si="40"/>
        <v>273</v>
      </c>
      <c r="X306" s="36">
        <f t="shared" si="57"/>
        <v>6955063</v>
      </c>
      <c r="Y306" s="36">
        <f t="shared" si="54"/>
        <v>9098399</v>
      </c>
      <c r="Z306" s="36">
        <f t="shared" si="54"/>
        <v>7459472</v>
      </c>
      <c r="AA306" s="37">
        <f t="shared" si="19"/>
        <v>1.3081691711491326</v>
      </c>
      <c r="AB306" s="37">
        <f t="shared" si="20"/>
        <v>1.0725240015798563</v>
      </c>
      <c r="AC306" s="36">
        <v>993687</v>
      </c>
      <c r="AD306" s="48">
        <v>1377790</v>
      </c>
      <c r="AE306" s="48">
        <v>1136853</v>
      </c>
      <c r="AF306" s="37">
        <f t="shared" si="22"/>
        <v>1.386543247521604</v>
      </c>
      <c r="AG306" s="37">
        <f t="shared" si="23"/>
        <v>1.144075548940461</v>
      </c>
      <c r="AH306" s="39">
        <v>1142505</v>
      </c>
      <c r="AI306" s="51">
        <v>561669</v>
      </c>
      <c r="AJ306" s="51">
        <v>73</v>
      </c>
      <c r="AK306" s="52">
        <f t="shared" si="55"/>
        <v>0.49161185290217546</v>
      </c>
      <c r="AL306" s="52">
        <f t="shared" si="56"/>
        <v>6.3894687550601531E-5</v>
      </c>
      <c r="AM306" s="51">
        <v>8203309</v>
      </c>
      <c r="AN306" s="36">
        <f t="shared" si="30"/>
        <v>3619002</v>
      </c>
      <c r="AO306" s="37">
        <f t="shared" si="31"/>
        <v>0.693883708523655</v>
      </c>
      <c r="AP306" s="37">
        <f t="shared" si="32"/>
        <v>0.306116291476345</v>
      </c>
      <c r="AQ306" s="51">
        <v>6591337</v>
      </c>
      <c r="AR306" s="36">
        <f t="shared" si="33"/>
        <v>2712954</v>
      </c>
      <c r="AS306" s="37">
        <f t="shared" si="34"/>
        <v>0.7084190509518673</v>
      </c>
      <c r="AT306" s="37">
        <f t="shared" si="35"/>
        <v>0.2915809490481327</v>
      </c>
      <c r="AU306" s="38">
        <f t="shared" si="36"/>
        <v>0.81352043234855087</v>
      </c>
      <c r="AV306" s="38">
        <f t="shared" si="37"/>
        <v>0.65366150732527573</v>
      </c>
      <c r="AW306" s="30"/>
      <c r="AX306" s="33"/>
      <c r="AY306" s="33"/>
      <c r="AZ306" s="31"/>
      <c r="BA306" s="31"/>
      <c r="BB306" s="33"/>
      <c r="BC306" s="33"/>
      <c r="BD306" s="33"/>
      <c r="BE306" s="31"/>
      <c r="BF306" s="31"/>
      <c r="BG306" s="30"/>
      <c r="BH306" s="33"/>
      <c r="BI306" s="33"/>
      <c r="BJ306" s="31"/>
      <c r="BK306" s="31"/>
      <c r="BL306" s="30"/>
      <c r="BM306" s="32"/>
      <c r="BN306" s="32"/>
      <c r="BO306" s="31"/>
      <c r="BP306" s="31"/>
      <c r="BQ306" s="30"/>
      <c r="BR306" s="30"/>
      <c r="BS306" s="30"/>
      <c r="BT306" s="30"/>
      <c r="BU306" s="30"/>
      <c r="BV306" s="31"/>
      <c r="BW306" s="31"/>
      <c r="BX306" s="30"/>
      <c r="BY306" s="49"/>
      <c r="BZ306" s="50"/>
      <c r="CA306" s="31"/>
      <c r="CB306" s="31"/>
      <c r="CC306" s="31"/>
      <c r="CD306" s="31"/>
      <c r="CE306" s="49"/>
      <c r="CF306" s="49"/>
      <c r="CG306" s="30"/>
      <c r="CH306" s="30"/>
      <c r="CI306" s="30"/>
      <c r="CJ306" s="30"/>
    </row>
    <row r="307" spans="1:88" x14ac:dyDescent="0.25">
      <c r="A307" s="35">
        <v>44565</v>
      </c>
      <c r="B307" s="36">
        <v>112301</v>
      </c>
      <c r="C307" s="46">
        <v>184450</v>
      </c>
      <c r="D307" s="46">
        <v>177138</v>
      </c>
      <c r="E307" s="37">
        <f t="shared" si="44"/>
        <v>1.6424608863678862</v>
      </c>
      <c r="F307" s="37">
        <f t="shared" si="45"/>
        <v>1.5773501571668997</v>
      </c>
      <c r="G307" s="36">
        <v>992461</v>
      </c>
      <c r="H307" s="46">
        <v>784698</v>
      </c>
      <c r="I307" s="46">
        <v>708272</v>
      </c>
      <c r="J307" s="38">
        <f t="shared" si="46"/>
        <v>0.79065877651615535</v>
      </c>
      <c r="K307" s="38">
        <f t="shared" si="47"/>
        <v>0.71365222411762275</v>
      </c>
      <c r="L307" s="36">
        <v>1976757</v>
      </c>
      <c r="M307" s="43">
        <f t="shared" si="15"/>
        <v>10878589</v>
      </c>
      <c r="N307" s="43">
        <f t="shared" si="16"/>
        <v>8425092</v>
      </c>
      <c r="O307" s="37">
        <f t="shared" si="48"/>
        <v>5.5032505259877667</v>
      </c>
      <c r="P307" s="37">
        <f t="shared" si="49"/>
        <v>4.2620777364137323</v>
      </c>
      <c r="Q307" s="36">
        <v>10083716</v>
      </c>
      <c r="R307" s="48">
        <v>11847737</v>
      </c>
      <c r="S307" s="48">
        <v>9310502</v>
      </c>
      <c r="T307" s="37">
        <f t="shared" si="50"/>
        <v>1.1749375924510368</v>
      </c>
      <c r="U307" s="37">
        <f t="shared" si="51"/>
        <v>0.92332052985228863</v>
      </c>
      <c r="V307" s="36">
        <f t="shared" si="42"/>
        <v>25426</v>
      </c>
      <c r="W307" s="36">
        <f t="shared" si="40"/>
        <v>6211</v>
      </c>
      <c r="X307" s="36">
        <f t="shared" si="57"/>
        <v>6955063</v>
      </c>
      <c r="Y307" s="36">
        <f t="shared" si="54"/>
        <v>9102735</v>
      </c>
      <c r="Z307" s="36">
        <f t="shared" si="54"/>
        <v>7465304</v>
      </c>
      <c r="AA307" s="37">
        <f t="shared" si="19"/>
        <v>1.3087926018786602</v>
      </c>
      <c r="AB307" s="37">
        <f t="shared" si="20"/>
        <v>1.0733625274134828</v>
      </c>
      <c r="AC307" s="36">
        <v>993687</v>
      </c>
      <c r="AD307" s="48">
        <v>1377790</v>
      </c>
      <c r="AE307" s="48">
        <v>1136853</v>
      </c>
      <c r="AF307" s="37">
        <f t="shared" si="22"/>
        <v>1.386543247521604</v>
      </c>
      <c r="AG307" s="37">
        <f t="shared" si="23"/>
        <v>1.144075548940461</v>
      </c>
      <c r="AH307" s="39">
        <v>1142505</v>
      </c>
      <c r="AI307" s="51">
        <v>582514</v>
      </c>
      <c r="AJ307" s="51">
        <v>73</v>
      </c>
      <c r="AK307" s="52">
        <f t="shared" si="55"/>
        <v>0.5098568496417959</v>
      </c>
      <c r="AL307" s="52">
        <f t="shared" si="56"/>
        <v>6.3894687550601531E-5</v>
      </c>
      <c r="AM307" s="51">
        <v>8229595</v>
      </c>
      <c r="AN307" s="36">
        <f t="shared" si="30"/>
        <v>3618142</v>
      </c>
      <c r="AO307" s="37">
        <f t="shared" si="31"/>
        <v>0.69461324133039082</v>
      </c>
      <c r="AP307" s="37">
        <f t="shared" si="32"/>
        <v>0.30538675866960918</v>
      </c>
      <c r="AQ307" s="51">
        <v>6596721</v>
      </c>
      <c r="AR307" s="36">
        <f t="shared" si="33"/>
        <v>2713781</v>
      </c>
      <c r="AS307" s="37">
        <f t="shared" si="34"/>
        <v>0.70852473905273849</v>
      </c>
      <c r="AT307" s="37">
        <f t="shared" si="35"/>
        <v>0.29147526094726151</v>
      </c>
      <c r="AU307" s="38">
        <f t="shared" si="36"/>
        <v>0.81612720945334039</v>
      </c>
      <c r="AV307" s="38">
        <f t="shared" si="37"/>
        <v>0.65419543747562903</v>
      </c>
      <c r="AW307" s="30"/>
      <c r="AX307" s="33"/>
      <c r="AY307" s="33"/>
      <c r="AZ307" s="31"/>
      <c r="BA307" s="31"/>
      <c r="BB307" s="33"/>
      <c r="BC307" s="33"/>
      <c r="BD307" s="33"/>
      <c r="BE307" s="31"/>
      <c r="BF307" s="31"/>
      <c r="BG307" s="30"/>
      <c r="BH307" s="33"/>
      <c r="BI307" s="33"/>
      <c r="BJ307" s="31"/>
      <c r="BK307" s="31"/>
      <c r="BL307" s="30"/>
      <c r="BM307" s="32"/>
      <c r="BN307" s="32"/>
      <c r="BO307" s="31"/>
      <c r="BP307" s="31"/>
      <c r="BQ307" s="30"/>
      <c r="BR307" s="30"/>
      <c r="BS307" s="30"/>
      <c r="BT307" s="30"/>
      <c r="BU307" s="30"/>
      <c r="BV307" s="31"/>
      <c r="BW307" s="31"/>
      <c r="BX307" s="30"/>
      <c r="BY307" s="49"/>
      <c r="BZ307" s="50"/>
      <c r="CA307" s="31"/>
      <c r="CB307" s="31"/>
      <c r="CC307" s="31"/>
      <c r="CD307" s="31"/>
      <c r="CE307" s="49"/>
      <c r="CF307" s="49"/>
      <c r="CG307" s="30"/>
      <c r="CH307" s="30"/>
      <c r="CI307" s="30"/>
      <c r="CJ307" s="30"/>
    </row>
    <row r="308" spans="1:88" x14ac:dyDescent="0.25">
      <c r="A308" s="35">
        <v>44566</v>
      </c>
      <c r="B308" s="36">
        <v>112301</v>
      </c>
      <c r="C308" s="46">
        <v>184450</v>
      </c>
      <c r="D308" s="46">
        <v>177138</v>
      </c>
      <c r="E308" s="37">
        <f t="shared" si="44"/>
        <v>1.6424608863678862</v>
      </c>
      <c r="F308" s="37">
        <f t="shared" si="45"/>
        <v>1.5773501571668997</v>
      </c>
      <c r="G308" s="36">
        <v>992461</v>
      </c>
      <c r="H308" s="46">
        <v>784760</v>
      </c>
      <c r="I308" s="46">
        <v>708381</v>
      </c>
      <c r="J308" s="38">
        <f t="shared" si="46"/>
        <v>0.79072124748478778</v>
      </c>
      <c r="K308" s="38">
        <f t="shared" si="47"/>
        <v>0.71376205211086385</v>
      </c>
      <c r="L308" s="36">
        <v>1976757</v>
      </c>
      <c r="M308" s="43">
        <f t="shared" si="15"/>
        <v>10903678</v>
      </c>
      <c r="N308" s="43">
        <f t="shared" si="16"/>
        <v>8426603</v>
      </c>
      <c r="O308" s="37">
        <f t="shared" si="48"/>
        <v>5.5159425260666843</v>
      </c>
      <c r="P308" s="37">
        <f t="shared" si="49"/>
        <v>4.2628421196940245</v>
      </c>
      <c r="Q308" s="36">
        <v>10083716</v>
      </c>
      <c r="R308" s="48">
        <v>11872888</v>
      </c>
      <c r="S308" s="48">
        <v>9312122</v>
      </c>
      <c r="T308" s="37">
        <f t="shared" si="50"/>
        <v>1.1774318118439671</v>
      </c>
      <c r="U308" s="37">
        <f t="shared" si="51"/>
        <v>0.92348118491238751</v>
      </c>
      <c r="V308" s="36">
        <f t="shared" si="42"/>
        <v>25151</v>
      </c>
      <c r="W308" s="36">
        <f t="shared" si="40"/>
        <v>1620</v>
      </c>
      <c r="X308" s="36">
        <f t="shared" si="57"/>
        <v>6955063</v>
      </c>
      <c r="Y308" s="36">
        <f t="shared" ref="Y308:Z323" si="58">R308-H308-AD308-AI308</f>
        <v>9105287</v>
      </c>
      <c r="Z308" s="36">
        <f t="shared" si="58"/>
        <v>7466815</v>
      </c>
      <c r="AA308" s="37">
        <f t="shared" si="19"/>
        <v>1.3091595288209468</v>
      </c>
      <c r="AB308" s="37">
        <f t="shared" si="20"/>
        <v>1.0735797792198287</v>
      </c>
      <c r="AC308" s="36">
        <v>993687</v>
      </c>
      <c r="AD308" s="48">
        <v>1377790</v>
      </c>
      <c r="AE308" s="48">
        <v>1136853</v>
      </c>
      <c r="AF308" s="37">
        <f t="shared" si="22"/>
        <v>1.386543247521604</v>
      </c>
      <c r="AG308" s="37">
        <f t="shared" si="23"/>
        <v>1.144075548940461</v>
      </c>
      <c r="AH308" s="39">
        <v>1142505</v>
      </c>
      <c r="AI308" s="51">
        <v>605051</v>
      </c>
      <c r="AJ308" s="51">
        <v>73</v>
      </c>
      <c r="AK308" s="52">
        <f t="shared" si="55"/>
        <v>0.52958280270108227</v>
      </c>
      <c r="AL308" s="52">
        <f t="shared" si="56"/>
        <v>6.3894687550601531E-5</v>
      </c>
      <c r="AM308" s="51">
        <v>8255379</v>
      </c>
      <c r="AN308" s="36">
        <f t="shared" si="30"/>
        <v>3617509</v>
      </c>
      <c r="AO308" s="37">
        <f t="shared" si="31"/>
        <v>0.6953134738574136</v>
      </c>
      <c r="AP308" s="37">
        <f t="shared" si="32"/>
        <v>0.3046865261425864</v>
      </c>
      <c r="AQ308" s="51">
        <v>6598485</v>
      </c>
      <c r="AR308" s="36">
        <f t="shared" si="33"/>
        <v>2713637</v>
      </c>
      <c r="AS308" s="37">
        <f t="shared" si="34"/>
        <v>0.70859090978404282</v>
      </c>
      <c r="AT308" s="37">
        <f t="shared" si="35"/>
        <v>0.29140909021595718</v>
      </c>
      <c r="AU308" s="38">
        <f t="shared" si="36"/>
        <v>0.81868420332345737</v>
      </c>
      <c r="AV308" s="38">
        <f t="shared" si="37"/>
        <v>0.65437037298551448</v>
      </c>
      <c r="AW308" s="30"/>
      <c r="AX308" s="33"/>
      <c r="AY308" s="33"/>
      <c r="AZ308" s="31"/>
      <c r="BA308" s="31"/>
      <c r="BB308" s="33"/>
      <c r="BC308" s="33"/>
      <c r="BD308" s="33"/>
      <c r="BE308" s="31"/>
      <c r="BF308" s="31"/>
      <c r="BG308" s="30"/>
      <c r="BH308" s="33"/>
      <c r="BI308" s="33"/>
      <c r="BJ308" s="31"/>
      <c r="BK308" s="31"/>
      <c r="BL308" s="30"/>
      <c r="BM308" s="32"/>
      <c r="BN308" s="32"/>
      <c r="BO308" s="31"/>
      <c r="BP308" s="31"/>
      <c r="BQ308" s="30"/>
      <c r="BR308" s="30"/>
      <c r="BS308" s="30"/>
      <c r="BT308" s="30"/>
      <c r="BU308" s="30"/>
      <c r="BV308" s="31"/>
      <c r="BW308" s="31"/>
      <c r="BX308" s="30"/>
      <c r="BY308" s="49"/>
      <c r="BZ308" s="50"/>
      <c r="CA308" s="31"/>
      <c r="CB308" s="31"/>
      <c r="CC308" s="31"/>
      <c r="CD308" s="31"/>
      <c r="CE308" s="49"/>
      <c r="CF308" s="49"/>
      <c r="CG308" s="30"/>
      <c r="CH308" s="30"/>
      <c r="CI308" s="30"/>
      <c r="CJ308" s="30"/>
    </row>
    <row r="309" spans="1:88" x14ac:dyDescent="0.25">
      <c r="A309" s="35">
        <v>44567</v>
      </c>
      <c r="B309" s="36">
        <v>112301</v>
      </c>
      <c r="C309" s="46">
        <v>184450</v>
      </c>
      <c r="D309" s="46">
        <v>177138</v>
      </c>
      <c r="E309" s="37">
        <f t="shared" si="44"/>
        <v>1.6424608863678862</v>
      </c>
      <c r="F309" s="37">
        <f t="shared" si="45"/>
        <v>1.5773501571668997</v>
      </c>
      <c r="G309" s="36">
        <v>992461</v>
      </c>
      <c r="H309" s="46">
        <v>785181</v>
      </c>
      <c r="I309" s="46">
        <v>708986</v>
      </c>
      <c r="J309" s="38">
        <f t="shared" si="46"/>
        <v>0.79114544551372801</v>
      </c>
      <c r="K309" s="38">
        <f t="shared" si="47"/>
        <v>0.71437164785316498</v>
      </c>
      <c r="L309" s="36">
        <v>1976757</v>
      </c>
      <c r="M309" s="43">
        <f t="shared" si="15"/>
        <v>10933482</v>
      </c>
      <c r="N309" s="43">
        <f t="shared" si="16"/>
        <v>8436273</v>
      </c>
      <c r="O309" s="37">
        <f t="shared" si="48"/>
        <v>5.5310197459778818</v>
      </c>
      <c r="P309" s="37">
        <f t="shared" si="49"/>
        <v>4.2677339703362627</v>
      </c>
      <c r="Q309" s="36">
        <v>10083716</v>
      </c>
      <c r="R309" s="48">
        <v>11903113</v>
      </c>
      <c r="S309" s="48">
        <v>9322397</v>
      </c>
      <c r="T309" s="37">
        <f t="shared" si="50"/>
        <v>1.1804292187522933</v>
      </c>
      <c r="U309" s="37">
        <f t="shared" si="51"/>
        <v>0.92450015450653311</v>
      </c>
      <c r="V309" s="36">
        <f t="shared" si="42"/>
        <v>30225</v>
      </c>
      <c r="W309" s="36">
        <f t="shared" si="40"/>
        <v>10275</v>
      </c>
      <c r="X309" s="36">
        <f t="shared" si="57"/>
        <v>6955063</v>
      </c>
      <c r="Y309" s="36">
        <f t="shared" si="58"/>
        <v>9111105</v>
      </c>
      <c r="Z309" s="36">
        <f t="shared" si="58"/>
        <v>7476485</v>
      </c>
      <c r="AA309" s="37">
        <f t="shared" si="19"/>
        <v>1.3099960417324761</v>
      </c>
      <c r="AB309" s="37">
        <f t="shared" si="20"/>
        <v>1.074970133268383</v>
      </c>
      <c r="AC309" s="36">
        <v>993687</v>
      </c>
      <c r="AD309" s="48">
        <v>1377790</v>
      </c>
      <c r="AE309" s="48">
        <v>1136853</v>
      </c>
      <c r="AF309" s="37">
        <f t="shared" si="22"/>
        <v>1.386543247521604</v>
      </c>
      <c r="AG309" s="37">
        <f t="shared" si="23"/>
        <v>1.144075548940461</v>
      </c>
      <c r="AH309" s="39">
        <v>1142505</v>
      </c>
      <c r="AI309" s="51">
        <v>629037</v>
      </c>
      <c r="AJ309" s="51">
        <v>73</v>
      </c>
      <c r="AK309" s="52">
        <f t="shared" si="55"/>
        <v>0.55057702154476351</v>
      </c>
      <c r="AL309" s="52">
        <f t="shared" si="56"/>
        <v>6.3894687550601531E-5</v>
      </c>
      <c r="AM309" s="51">
        <v>8289778</v>
      </c>
      <c r="AN309" s="36">
        <f t="shared" si="30"/>
        <v>3613335</v>
      </c>
      <c r="AO309" s="37">
        <f t="shared" si="31"/>
        <v>0.69643781420877038</v>
      </c>
      <c r="AP309" s="37">
        <f t="shared" si="32"/>
        <v>0.30356218579122962</v>
      </c>
      <c r="AQ309" s="51">
        <v>6607156</v>
      </c>
      <c r="AR309" s="36">
        <f t="shared" si="33"/>
        <v>2715241</v>
      </c>
      <c r="AS309" s="37">
        <f t="shared" si="34"/>
        <v>0.7087400375675913</v>
      </c>
      <c r="AT309" s="37">
        <f t="shared" si="35"/>
        <v>0.2912599624324087</v>
      </c>
      <c r="AU309" s="38">
        <f t="shared" si="36"/>
        <v>0.82209554493601367</v>
      </c>
      <c r="AV309" s="38">
        <f t="shared" si="37"/>
        <v>0.65523027423620417</v>
      </c>
      <c r="AW309" s="30"/>
      <c r="AX309" s="33"/>
      <c r="AY309" s="33"/>
      <c r="AZ309" s="31"/>
      <c r="BA309" s="31"/>
      <c r="BB309" s="33"/>
      <c r="BC309" s="33"/>
      <c r="BD309" s="33"/>
      <c r="BE309" s="31"/>
      <c r="BF309" s="31"/>
      <c r="BG309" s="30"/>
      <c r="BH309" s="33"/>
      <c r="BI309" s="33"/>
      <c r="BJ309" s="31"/>
      <c r="BK309" s="31"/>
      <c r="BL309" s="30"/>
      <c r="BM309" s="32"/>
      <c r="BN309" s="32"/>
      <c r="BO309" s="31"/>
      <c r="BP309" s="31"/>
      <c r="BQ309" s="30"/>
      <c r="BR309" s="30"/>
      <c r="BS309" s="30"/>
      <c r="BT309" s="30"/>
      <c r="BU309" s="30"/>
      <c r="BV309" s="31"/>
      <c r="BW309" s="31"/>
      <c r="BX309" s="30"/>
      <c r="BY309" s="49"/>
      <c r="BZ309" s="50"/>
      <c r="CA309" s="31"/>
      <c r="CB309" s="31"/>
      <c r="CC309" s="31"/>
      <c r="CD309" s="31"/>
      <c r="CE309" s="49"/>
      <c r="CF309" s="49"/>
      <c r="CG309" s="30"/>
      <c r="CH309" s="30"/>
      <c r="CI309" s="30"/>
      <c r="CJ309" s="30"/>
    </row>
    <row r="310" spans="1:88" x14ac:dyDescent="0.25">
      <c r="A310" s="35">
        <v>44568</v>
      </c>
      <c r="B310" s="36">
        <v>112301</v>
      </c>
      <c r="C310" s="46">
        <v>184450</v>
      </c>
      <c r="D310" s="46">
        <v>177138</v>
      </c>
      <c r="E310" s="37">
        <f t="shared" si="44"/>
        <v>1.6424608863678862</v>
      </c>
      <c r="F310" s="37">
        <f t="shared" si="45"/>
        <v>1.5773501571668997</v>
      </c>
      <c r="G310" s="36">
        <v>992461</v>
      </c>
      <c r="H310" s="46">
        <v>785494</v>
      </c>
      <c r="I310" s="46">
        <v>709362</v>
      </c>
      <c r="J310" s="38">
        <f t="shared" si="46"/>
        <v>0.79146082314569544</v>
      </c>
      <c r="K310" s="38">
        <f t="shared" si="47"/>
        <v>0.71475050405003315</v>
      </c>
      <c r="L310" s="36">
        <v>1976757</v>
      </c>
      <c r="M310" s="43">
        <f t="shared" si="15"/>
        <v>10960015</v>
      </c>
      <c r="N310" s="43">
        <f t="shared" si="16"/>
        <v>8441924</v>
      </c>
      <c r="O310" s="37">
        <f t="shared" si="48"/>
        <v>5.5444422354391563</v>
      </c>
      <c r="P310" s="37">
        <f t="shared" si="49"/>
        <v>4.2705926929814844</v>
      </c>
      <c r="Q310" s="36">
        <v>10083716</v>
      </c>
      <c r="R310" s="48">
        <v>11929959</v>
      </c>
      <c r="S310" s="48">
        <v>9328424</v>
      </c>
      <c r="T310" s="37">
        <f t="shared" si="50"/>
        <v>1.1830915309395862</v>
      </c>
      <c r="U310" s="37">
        <f t="shared" si="51"/>
        <v>0.92509785083197504</v>
      </c>
      <c r="V310" s="36">
        <f t="shared" si="42"/>
        <v>26846</v>
      </c>
      <c r="W310" s="36">
        <f t="shared" si="40"/>
        <v>6027</v>
      </c>
      <c r="X310" s="36">
        <f t="shared" si="57"/>
        <v>6955063</v>
      </c>
      <c r="Y310" s="36">
        <f t="shared" si="58"/>
        <v>9115451</v>
      </c>
      <c r="Z310" s="36">
        <f t="shared" si="58"/>
        <v>7482136</v>
      </c>
      <c r="AA310" s="37">
        <f t="shared" si="19"/>
        <v>1.3106209102635016</v>
      </c>
      <c r="AB310" s="37">
        <f t="shared" si="20"/>
        <v>1.075782634894896</v>
      </c>
      <c r="AC310" s="36">
        <v>993687</v>
      </c>
      <c r="AD310" s="48">
        <v>1377790</v>
      </c>
      <c r="AE310" s="48">
        <v>1136853</v>
      </c>
      <c r="AF310" s="37">
        <f t="shared" si="22"/>
        <v>1.386543247521604</v>
      </c>
      <c r="AG310" s="37">
        <f t="shared" si="23"/>
        <v>1.144075548940461</v>
      </c>
      <c r="AH310" s="39">
        <v>1142505</v>
      </c>
      <c r="AI310" s="51">
        <v>651224</v>
      </c>
      <c r="AJ310" s="51">
        <v>73</v>
      </c>
      <c r="AK310" s="52">
        <f t="shared" si="55"/>
        <v>0.56999663021168401</v>
      </c>
      <c r="AL310" s="52">
        <f t="shared" si="56"/>
        <v>6.3894687550601531E-5</v>
      </c>
      <c r="AM310" s="51">
        <v>8320182</v>
      </c>
      <c r="AN310" s="36">
        <f t="shared" si="30"/>
        <v>3609777</v>
      </c>
      <c r="AO310" s="37">
        <f t="shared" si="31"/>
        <v>0.69741916128965742</v>
      </c>
      <c r="AP310" s="37">
        <f t="shared" si="32"/>
        <v>0.30258083871034258</v>
      </c>
      <c r="AQ310" s="51">
        <v>6612934</v>
      </c>
      <c r="AR310" s="36">
        <f t="shared" si="33"/>
        <v>2715490</v>
      </c>
      <c r="AS310" s="37">
        <f t="shared" si="34"/>
        <v>0.70890152505932402</v>
      </c>
      <c r="AT310" s="37">
        <f t="shared" si="35"/>
        <v>0.29109847494067598</v>
      </c>
      <c r="AU310" s="38">
        <f t="shared" si="36"/>
        <v>0.82511070323678293</v>
      </c>
      <c r="AV310" s="38">
        <f t="shared" si="37"/>
        <v>0.65580327728389021</v>
      </c>
      <c r="AW310" s="30"/>
      <c r="AX310" s="33"/>
      <c r="AY310" s="33"/>
      <c r="AZ310" s="31"/>
      <c r="BA310" s="31"/>
      <c r="BB310" s="33"/>
      <c r="BC310" s="33"/>
      <c r="BD310" s="33"/>
      <c r="BE310" s="31"/>
      <c r="BF310" s="31"/>
      <c r="BG310" s="30"/>
      <c r="BH310" s="33"/>
      <c r="BI310" s="33"/>
      <c r="BJ310" s="31"/>
      <c r="BK310" s="31"/>
      <c r="BL310" s="30"/>
      <c r="BM310" s="32"/>
      <c r="BN310" s="32"/>
      <c r="BO310" s="31"/>
      <c r="BP310" s="31"/>
      <c r="BQ310" s="30"/>
      <c r="BR310" s="30"/>
      <c r="BS310" s="30"/>
      <c r="BT310" s="30"/>
      <c r="BU310" s="30"/>
      <c r="BV310" s="31"/>
      <c r="BW310" s="31"/>
      <c r="BX310" s="30"/>
      <c r="BY310" s="49"/>
      <c r="BZ310" s="50"/>
      <c r="CA310" s="31"/>
      <c r="CB310" s="31"/>
      <c r="CC310" s="31"/>
      <c r="CD310" s="31"/>
      <c r="CE310" s="49"/>
      <c r="CF310" s="49"/>
      <c r="CG310" s="30"/>
      <c r="CH310" s="30"/>
      <c r="CI310" s="30"/>
      <c r="CJ310" s="30"/>
    </row>
    <row r="311" spans="1:88" x14ac:dyDescent="0.25">
      <c r="A311" s="35">
        <v>44569</v>
      </c>
      <c r="B311" s="36">
        <v>112301</v>
      </c>
      <c r="C311" s="46">
        <v>184450</v>
      </c>
      <c r="D311" s="46">
        <v>177138</v>
      </c>
      <c r="E311" s="37">
        <f t="shared" si="44"/>
        <v>1.6424608863678862</v>
      </c>
      <c r="F311" s="37">
        <f t="shared" si="45"/>
        <v>1.5773501571668997</v>
      </c>
      <c r="G311" s="36">
        <v>992461</v>
      </c>
      <c r="H311" s="46">
        <v>785706</v>
      </c>
      <c r="I311" s="46">
        <v>709736</v>
      </c>
      <c r="J311" s="38">
        <f t="shared" si="46"/>
        <v>0.7916744335545679</v>
      </c>
      <c r="K311" s="38">
        <f t="shared" si="47"/>
        <v>0.71512734505436482</v>
      </c>
      <c r="L311" s="36">
        <v>1976757</v>
      </c>
      <c r="M311" s="43">
        <f t="shared" si="15"/>
        <v>10983956</v>
      </c>
      <c r="N311" s="43">
        <f t="shared" si="16"/>
        <v>8447723</v>
      </c>
      <c r="O311" s="37">
        <f t="shared" si="48"/>
        <v>5.5565534863415182</v>
      </c>
      <c r="P311" s="37">
        <f t="shared" si="49"/>
        <v>4.2735262857296066</v>
      </c>
      <c r="Q311" s="36">
        <v>10083716</v>
      </c>
      <c r="R311" s="48">
        <v>11954112</v>
      </c>
      <c r="S311" s="48">
        <v>9334597</v>
      </c>
      <c r="T311" s="37">
        <f t="shared" si="50"/>
        <v>1.1854867788819121</v>
      </c>
      <c r="U311" s="37">
        <f t="shared" si="51"/>
        <v>0.92571002594678387</v>
      </c>
      <c r="V311" s="36">
        <f t="shared" si="42"/>
        <v>24153</v>
      </c>
      <c r="W311" s="36">
        <f t="shared" si="40"/>
        <v>6173</v>
      </c>
      <c r="X311" s="36">
        <f t="shared" si="57"/>
        <v>6955063</v>
      </c>
      <c r="Y311" s="36">
        <f t="shared" si="58"/>
        <v>9119200</v>
      </c>
      <c r="Z311" s="36">
        <f t="shared" si="58"/>
        <v>7487935</v>
      </c>
      <c r="AA311" s="37">
        <f t="shared" si="19"/>
        <v>1.3111599420450972</v>
      </c>
      <c r="AB311" s="37">
        <f t="shared" si="20"/>
        <v>1.0766164159835792</v>
      </c>
      <c r="AC311" s="36">
        <v>993687</v>
      </c>
      <c r="AD311" s="48">
        <v>1377790</v>
      </c>
      <c r="AE311" s="48">
        <v>1136853</v>
      </c>
      <c r="AF311" s="37">
        <f t="shared" si="22"/>
        <v>1.386543247521604</v>
      </c>
      <c r="AG311" s="37">
        <f t="shared" si="23"/>
        <v>1.144075548940461</v>
      </c>
      <c r="AH311" s="39">
        <v>1142505</v>
      </c>
      <c r="AI311" s="51">
        <v>671416</v>
      </c>
      <c r="AJ311" s="51">
        <v>73</v>
      </c>
      <c r="AK311" s="52">
        <f t="shared" si="55"/>
        <v>0.58767007584211883</v>
      </c>
      <c r="AL311" s="52">
        <f t="shared" si="56"/>
        <v>6.3894687550601531E-5</v>
      </c>
      <c r="AM311" s="51">
        <v>8346731</v>
      </c>
      <c r="AN311" s="36">
        <f t="shared" si="30"/>
        <v>3607381</v>
      </c>
      <c r="AO311" s="37">
        <f t="shared" si="31"/>
        <v>0.69823095182645101</v>
      </c>
      <c r="AP311" s="37">
        <f t="shared" si="32"/>
        <v>0.30176904817354899</v>
      </c>
      <c r="AQ311" s="51">
        <v>6618362</v>
      </c>
      <c r="AR311" s="36">
        <f t="shared" si="33"/>
        <v>2716235</v>
      </c>
      <c r="AS311" s="37">
        <f t="shared" si="34"/>
        <v>0.7090142188248727</v>
      </c>
      <c r="AT311" s="37">
        <f t="shared" si="35"/>
        <v>0.2909857811751273</v>
      </c>
      <c r="AU311" s="38">
        <f t="shared" si="36"/>
        <v>0.82774356199639099</v>
      </c>
      <c r="AV311" s="38">
        <f t="shared" si="37"/>
        <v>0.65634157090501155</v>
      </c>
      <c r="AW311" s="30"/>
      <c r="AX311" s="33"/>
      <c r="AY311" s="33"/>
      <c r="AZ311" s="31"/>
      <c r="BA311" s="31"/>
      <c r="BB311" s="33"/>
      <c r="BC311" s="33"/>
      <c r="BD311" s="33"/>
      <c r="BE311" s="31"/>
      <c r="BF311" s="31"/>
      <c r="BG311" s="30"/>
      <c r="BH311" s="33"/>
      <c r="BI311" s="33"/>
      <c r="BJ311" s="31"/>
      <c r="BK311" s="31"/>
      <c r="BL311" s="30"/>
      <c r="BM311" s="32"/>
      <c r="BN311" s="32"/>
      <c r="BO311" s="31"/>
      <c r="BP311" s="31"/>
      <c r="BQ311" s="30"/>
      <c r="BR311" s="30"/>
      <c r="BS311" s="30"/>
      <c r="BT311" s="30"/>
      <c r="BU311" s="30"/>
      <c r="BV311" s="31"/>
      <c r="BW311" s="31"/>
      <c r="BX311" s="30"/>
      <c r="BY311" s="49"/>
      <c r="BZ311" s="50"/>
      <c r="CA311" s="31"/>
      <c r="CB311" s="31"/>
      <c r="CC311" s="31"/>
      <c r="CD311" s="31"/>
      <c r="CE311" s="49"/>
      <c r="CF311" s="49"/>
      <c r="CG311" s="30"/>
      <c r="CH311" s="30"/>
      <c r="CI311" s="30"/>
      <c r="CJ311" s="30"/>
    </row>
    <row r="312" spans="1:88" x14ac:dyDescent="0.25">
      <c r="A312" s="35">
        <v>44570</v>
      </c>
      <c r="B312" s="36">
        <v>112301</v>
      </c>
      <c r="C312" s="46">
        <v>184450</v>
      </c>
      <c r="D312" s="46">
        <v>177138</v>
      </c>
      <c r="E312" s="37">
        <f t="shared" si="44"/>
        <v>1.6424608863678862</v>
      </c>
      <c r="F312" s="37">
        <f t="shared" si="45"/>
        <v>1.5773501571668997</v>
      </c>
      <c r="G312" s="36">
        <v>992461</v>
      </c>
      <c r="H312" s="46">
        <v>785800</v>
      </c>
      <c r="I312" s="46">
        <v>709841</v>
      </c>
      <c r="J312" s="38">
        <f t="shared" si="46"/>
        <v>0.79176914760378492</v>
      </c>
      <c r="K312" s="38">
        <f t="shared" si="47"/>
        <v>0.71523314266253279</v>
      </c>
      <c r="L312" s="36">
        <v>1976757</v>
      </c>
      <c r="M312" s="43">
        <f t="shared" si="15"/>
        <v>10992232</v>
      </c>
      <c r="N312" s="43">
        <f t="shared" si="16"/>
        <v>8449329</v>
      </c>
      <c r="O312" s="37">
        <f t="shared" si="48"/>
        <v>5.5607401415550823</v>
      </c>
      <c r="P312" s="37">
        <f t="shared" si="49"/>
        <v>4.2743387275218954</v>
      </c>
      <c r="Q312" s="36">
        <v>10083716</v>
      </c>
      <c r="R312" s="48">
        <v>11962482</v>
      </c>
      <c r="S312" s="48">
        <v>9336308</v>
      </c>
      <c r="T312" s="37">
        <f t="shared" si="50"/>
        <v>1.1863168300257563</v>
      </c>
      <c r="U312" s="37">
        <f t="shared" si="51"/>
        <v>0.92587970545778953</v>
      </c>
      <c r="V312" s="36">
        <f t="shared" si="42"/>
        <v>8370</v>
      </c>
      <c r="W312" s="36">
        <f t="shared" si="40"/>
        <v>1711</v>
      </c>
      <c r="X312" s="36">
        <f t="shared" si="57"/>
        <v>6955063</v>
      </c>
      <c r="Y312" s="36">
        <f t="shared" si="58"/>
        <v>9120508</v>
      </c>
      <c r="Z312" s="36">
        <f t="shared" si="58"/>
        <v>7489541</v>
      </c>
      <c r="AA312" s="37">
        <f t="shared" si="19"/>
        <v>1.3113480064810341</v>
      </c>
      <c r="AB312" s="37">
        <f t="shared" si="20"/>
        <v>1.0768473269041561</v>
      </c>
      <c r="AC312" s="36">
        <v>993687</v>
      </c>
      <c r="AD312" s="48">
        <v>1377790</v>
      </c>
      <c r="AE312" s="48">
        <v>1136853</v>
      </c>
      <c r="AF312" s="37">
        <f t="shared" si="22"/>
        <v>1.386543247521604</v>
      </c>
      <c r="AG312" s="37">
        <f t="shared" si="23"/>
        <v>1.144075548940461</v>
      </c>
      <c r="AH312" s="39">
        <v>1142505</v>
      </c>
      <c r="AI312" s="51">
        <v>678384</v>
      </c>
      <c r="AJ312" s="51">
        <v>73</v>
      </c>
      <c r="AK312" s="52">
        <f t="shared" si="55"/>
        <v>0.59376895505927763</v>
      </c>
      <c r="AL312" s="52">
        <f t="shared" si="56"/>
        <v>6.3894687550601531E-5</v>
      </c>
      <c r="AM312" s="51">
        <v>8359515</v>
      </c>
      <c r="AN312" s="36">
        <f t="shared" si="30"/>
        <v>3602967</v>
      </c>
      <c r="AO312" s="37">
        <f t="shared" si="31"/>
        <v>0.69881108285053217</v>
      </c>
      <c r="AP312" s="37">
        <f t="shared" si="32"/>
        <v>0.30118891714946783</v>
      </c>
      <c r="AQ312" s="51">
        <v>6620915</v>
      </c>
      <c r="AR312" s="36">
        <f t="shared" si="33"/>
        <v>2715393</v>
      </c>
      <c r="AS312" s="37">
        <f t="shared" si="34"/>
        <v>0.70915773130020987</v>
      </c>
      <c r="AT312" s="37">
        <f t="shared" si="35"/>
        <v>0.29084226869979013</v>
      </c>
      <c r="AU312" s="38">
        <f t="shared" si="36"/>
        <v>0.82901134859410952</v>
      </c>
      <c r="AV312" s="38">
        <f t="shared" si="37"/>
        <v>0.65659475137935264</v>
      </c>
      <c r="AW312" s="30"/>
      <c r="AX312" s="33"/>
      <c r="AY312" s="33"/>
      <c r="AZ312" s="31"/>
      <c r="BA312" s="31"/>
      <c r="BB312" s="33"/>
      <c r="BC312" s="33"/>
      <c r="BD312" s="33"/>
      <c r="BE312" s="31"/>
      <c r="BF312" s="31"/>
      <c r="BG312" s="30"/>
      <c r="BH312" s="33"/>
      <c r="BI312" s="33"/>
      <c r="BJ312" s="31"/>
      <c r="BK312" s="31"/>
      <c r="BL312" s="30"/>
      <c r="BM312" s="32"/>
      <c r="BN312" s="32"/>
      <c r="BO312" s="31"/>
      <c r="BP312" s="31"/>
      <c r="BQ312" s="30"/>
      <c r="BR312" s="30"/>
      <c r="BS312" s="30"/>
      <c r="BT312" s="30"/>
      <c r="BU312" s="30"/>
      <c r="BV312" s="31"/>
      <c r="BW312" s="31"/>
      <c r="BX312" s="30"/>
      <c r="BY312" s="49"/>
      <c r="BZ312" s="50"/>
      <c r="CA312" s="31"/>
      <c r="CB312" s="31"/>
      <c r="CC312" s="31"/>
      <c r="CD312" s="31"/>
      <c r="CE312" s="49"/>
      <c r="CF312" s="49"/>
      <c r="CG312" s="30"/>
      <c r="CH312" s="30"/>
      <c r="CI312" s="30"/>
      <c r="CJ312" s="30"/>
    </row>
    <row r="313" spans="1:88" x14ac:dyDescent="0.25">
      <c r="A313" s="35">
        <v>44571</v>
      </c>
      <c r="B313" s="36">
        <v>112301</v>
      </c>
      <c r="C313" s="46">
        <v>184450</v>
      </c>
      <c r="D313" s="46">
        <v>177138</v>
      </c>
      <c r="E313" s="37">
        <f t="shared" si="44"/>
        <v>1.6424608863678862</v>
      </c>
      <c r="F313" s="37">
        <f t="shared" si="45"/>
        <v>1.5773501571668997</v>
      </c>
      <c r="G313" s="36">
        <v>992461</v>
      </c>
      <c r="H313" s="46">
        <v>785839</v>
      </c>
      <c r="I313" s="46">
        <v>709872</v>
      </c>
      <c r="J313" s="38">
        <f t="shared" si="46"/>
        <v>0.79180844385824734</v>
      </c>
      <c r="K313" s="38">
        <f t="shared" si="47"/>
        <v>0.71526437814684907</v>
      </c>
      <c r="L313" s="36">
        <v>1976757</v>
      </c>
      <c r="M313" s="43">
        <f t="shared" si="15"/>
        <v>10997881</v>
      </c>
      <c r="N313" s="43">
        <f t="shared" si="16"/>
        <v>8450025</v>
      </c>
      <c r="O313" s="37">
        <f t="shared" si="48"/>
        <v>5.5635978524421565</v>
      </c>
      <c r="P313" s="37">
        <f t="shared" si="49"/>
        <v>4.2746908193571596</v>
      </c>
      <c r="Q313" s="36">
        <v>10083716</v>
      </c>
      <c r="R313" s="48">
        <v>11968170</v>
      </c>
      <c r="S313" s="48">
        <v>9337035</v>
      </c>
      <c r="T313" s="37">
        <f t="shared" si="50"/>
        <v>1.1868809077923257</v>
      </c>
      <c r="U313" s="37">
        <f t="shared" si="51"/>
        <v>0.92595180189525372</v>
      </c>
      <c r="V313" s="36">
        <f t="shared" si="42"/>
        <v>5688</v>
      </c>
      <c r="W313" s="36">
        <f t="shared" si="40"/>
        <v>727</v>
      </c>
      <c r="X313" s="36">
        <f t="shared" si="57"/>
        <v>6955063</v>
      </c>
      <c r="Y313" s="36">
        <f t="shared" si="58"/>
        <v>9121410</v>
      </c>
      <c r="Z313" s="36">
        <f t="shared" si="58"/>
        <v>7490237</v>
      </c>
      <c r="AA313" s="37">
        <f t="shared" si="19"/>
        <v>1.3114776961761525</v>
      </c>
      <c r="AB313" s="37">
        <f t="shared" si="20"/>
        <v>1.0769473978884159</v>
      </c>
      <c r="AC313" s="36">
        <v>993687</v>
      </c>
      <c r="AD313" s="48">
        <v>1377790</v>
      </c>
      <c r="AE313" s="48">
        <v>1136853</v>
      </c>
      <c r="AF313" s="37">
        <f t="shared" si="22"/>
        <v>1.386543247521604</v>
      </c>
      <c r="AG313" s="37">
        <f t="shared" si="23"/>
        <v>1.144075548940461</v>
      </c>
      <c r="AH313" s="39">
        <v>1142505</v>
      </c>
      <c r="AI313" s="51">
        <v>683131</v>
      </c>
      <c r="AJ313" s="51">
        <v>73</v>
      </c>
      <c r="AK313" s="52">
        <f t="shared" si="55"/>
        <v>0.59792386028945166</v>
      </c>
      <c r="AL313" s="52">
        <f t="shared" si="56"/>
        <v>6.3894687550601531E-5</v>
      </c>
      <c r="AM313" s="51">
        <v>8367461</v>
      </c>
      <c r="AN313" s="36">
        <f t="shared" si="30"/>
        <v>3600709</v>
      </c>
      <c r="AO313" s="37">
        <f t="shared" si="31"/>
        <v>0.69914289319085543</v>
      </c>
      <c r="AP313" s="37">
        <f t="shared" si="32"/>
        <v>0.30085710680914457</v>
      </c>
      <c r="AQ313" s="51">
        <v>6621653</v>
      </c>
      <c r="AR313" s="36">
        <f t="shared" si="33"/>
        <v>2715382</v>
      </c>
      <c r="AS313" s="37">
        <f t="shared" si="34"/>
        <v>0.70918155495829238</v>
      </c>
      <c r="AT313" s="37">
        <f t="shared" si="35"/>
        <v>0.29081844504170762</v>
      </c>
      <c r="AU313" s="38">
        <f t="shared" si="36"/>
        <v>0.82979935174691555</v>
      </c>
      <c r="AV313" s="38">
        <f t="shared" si="37"/>
        <v>0.65666793868450879</v>
      </c>
      <c r="AW313" s="30"/>
      <c r="AX313" s="33"/>
      <c r="AY313" s="33"/>
      <c r="AZ313" s="31"/>
      <c r="BA313" s="31"/>
      <c r="BB313" s="33"/>
      <c r="BC313" s="33"/>
      <c r="BD313" s="33"/>
      <c r="BE313" s="31"/>
      <c r="BF313" s="31"/>
      <c r="BG313" s="30"/>
      <c r="BH313" s="33"/>
      <c r="BI313" s="33"/>
      <c r="BJ313" s="31"/>
      <c r="BK313" s="31"/>
      <c r="BL313" s="30"/>
      <c r="BM313" s="32"/>
      <c r="BN313" s="32"/>
      <c r="BO313" s="31"/>
      <c r="BP313" s="31"/>
      <c r="BQ313" s="30"/>
      <c r="BR313" s="30"/>
      <c r="BS313" s="30"/>
      <c r="BT313" s="30"/>
      <c r="BU313" s="30"/>
      <c r="BV313" s="31"/>
      <c r="BW313" s="31"/>
      <c r="BX313" s="30"/>
      <c r="BY313" s="49"/>
      <c r="BZ313" s="50"/>
      <c r="CA313" s="31"/>
      <c r="CB313" s="31"/>
      <c r="CC313" s="31"/>
      <c r="CD313" s="31"/>
      <c r="CE313" s="49"/>
      <c r="CF313" s="49"/>
      <c r="CG313" s="30"/>
      <c r="CH313" s="30"/>
      <c r="CI313" s="30"/>
      <c r="CJ313" s="30"/>
    </row>
    <row r="314" spans="1:88" x14ac:dyDescent="0.25">
      <c r="A314" s="35">
        <v>44572</v>
      </c>
      <c r="B314" s="36">
        <v>112301</v>
      </c>
      <c r="C314" s="46">
        <v>184450</v>
      </c>
      <c r="D314" s="46">
        <v>177138</v>
      </c>
      <c r="E314" s="37">
        <f t="shared" si="44"/>
        <v>1.6424608863678862</v>
      </c>
      <c r="F314" s="37">
        <f t="shared" si="45"/>
        <v>1.5773501571668997</v>
      </c>
      <c r="G314" s="36">
        <v>992461</v>
      </c>
      <c r="H314" s="46">
        <v>786126</v>
      </c>
      <c r="I314" s="46">
        <v>710256</v>
      </c>
      <c r="J314" s="38">
        <f t="shared" si="46"/>
        <v>0.79209762398723982</v>
      </c>
      <c r="K314" s="38">
        <f t="shared" si="47"/>
        <v>0.71565129511386338</v>
      </c>
      <c r="L314" s="36">
        <v>1976757</v>
      </c>
      <c r="M314" s="43">
        <f t="shared" si="15"/>
        <v>11017979</v>
      </c>
      <c r="N314" s="43">
        <f t="shared" si="16"/>
        <v>8455423</v>
      </c>
      <c r="O314" s="37">
        <f t="shared" si="48"/>
        <v>5.5737650100644638</v>
      </c>
      <c r="P314" s="37">
        <f t="shared" si="49"/>
        <v>4.2774215545967458</v>
      </c>
      <c r="Q314" s="36">
        <v>10083716</v>
      </c>
      <c r="R314" s="48">
        <v>11988555</v>
      </c>
      <c r="S314" s="48">
        <v>9342817</v>
      </c>
      <c r="T314" s="37">
        <f t="shared" si="50"/>
        <v>1.1889024839652367</v>
      </c>
      <c r="U314" s="37">
        <f t="shared" si="51"/>
        <v>0.92652520162210039</v>
      </c>
      <c r="V314" s="36">
        <f t="shared" si="42"/>
        <v>20385</v>
      </c>
      <c r="W314" s="36">
        <f t="shared" si="40"/>
        <v>5782</v>
      </c>
      <c r="X314" s="36">
        <f t="shared" si="57"/>
        <v>6955063</v>
      </c>
      <c r="Y314" s="36">
        <f t="shared" si="58"/>
        <v>9125463</v>
      </c>
      <c r="Z314" s="36">
        <f t="shared" si="58"/>
        <v>7495635</v>
      </c>
      <c r="AA314" s="37">
        <f t="shared" si="19"/>
        <v>1.3120604371232871</v>
      </c>
      <c r="AB314" s="37">
        <f t="shared" si="20"/>
        <v>1.0777235231370299</v>
      </c>
      <c r="AC314" s="36">
        <v>993687</v>
      </c>
      <c r="AD314" s="48">
        <v>1377790</v>
      </c>
      <c r="AE314" s="48">
        <v>1136853</v>
      </c>
      <c r="AF314" s="37">
        <f t="shared" si="22"/>
        <v>1.386543247521604</v>
      </c>
      <c r="AG314" s="37">
        <f t="shared" si="23"/>
        <v>1.144075548940461</v>
      </c>
      <c r="AH314" s="39">
        <v>1142505</v>
      </c>
      <c r="AI314" s="51">
        <v>699176</v>
      </c>
      <c r="AJ314" s="51">
        <v>73</v>
      </c>
      <c r="AK314" s="52">
        <f t="shared" si="55"/>
        <v>0.6119675625051969</v>
      </c>
      <c r="AL314" s="52">
        <f t="shared" si="56"/>
        <v>6.3894687550601531E-5</v>
      </c>
      <c r="AM314" s="51">
        <v>8391641</v>
      </c>
      <c r="AN314" s="36">
        <f t="shared" si="30"/>
        <v>3596914</v>
      </c>
      <c r="AO314" s="37">
        <f t="shared" si="31"/>
        <v>0.69997101402128947</v>
      </c>
      <c r="AP314" s="37">
        <f t="shared" si="32"/>
        <v>0.30002898597871053</v>
      </c>
      <c r="AQ314" s="51">
        <v>6626621</v>
      </c>
      <c r="AR314" s="36">
        <f t="shared" si="33"/>
        <v>2716196</v>
      </c>
      <c r="AS314" s="37">
        <f t="shared" si="34"/>
        <v>0.70927440835028666</v>
      </c>
      <c r="AT314" s="37">
        <f t="shared" si="35"/>
        <v>0.29072559164971334</v>
      </c>
      <c r="AU314" s="38">
        <f t="shared" si="36"/>
        <v>0.83219727727357651</v>
      </c>
      <c r="AV314" s="38">
        <f t="shared" si="37"/>
        <v>0.65716061420214533</v>
      </c>
      <c r="AW314" s="30"/>
      <c r="AX314" s="33"/>
      <c r="AY314" s="33"/>
      <c r="AZ314" s="31"/>
      <c r="BA314" s="31"/>
      <c r="BB314" s="33"/>
      <c r="BC314" s="33"/>
      <c r="BD314" s="33"/>
      <c r="BE314" s="31"/>
      <c r="BF314" s="31"/>
      <c r="BG314" s="30"/>
      <c r="BH314" s="33"/>
      <c r="BI314" s="33"/>
      <c r="BJ314" s="31"/>
      <c r="BK314" s="31"/>
      <c r="BL314" s="30"/>
      <c r="BM314" s="32"/>
      <c r="BN314" s="32"/>
      <c r="BO314" s="31"/>
      <c r="BP314" s="31"/>
      <c r="BQ314" s="30"/>
      <c r="BR314" s="30"/>
      <c r="BS314" s="30"/>
      <c r="BT314" s="30"/>
      <c r="BU314" s="30"/>
      <c r="BV314" s="31"/>
      <c r="BW314" s="31"/>
      <c r="BX314" s="30"/>
      <c r="BY314" s="49"/>
      <c r="BZ314" s="50"/>
      <c r="CA314" s="31"/>
      <c r="CB314" s="31"/>
      <c r="CC314" s="31"/>
      <c r="CD314" s="31"/>
      <c r="CE314" s="49"/>
      <c r="CF314" s="49"/>
      <c r="CG314" s="30"/>
      <c r="CH314" s="30"/>
      <c r="CI314" s="30"/>
      <c r="CJ314" s="30"/>
    </row>
    <row r="315" spans="1:88" x14ac:dyDescent="0.25">
      <c r="A315" s="35">
        <v>44573</v>
      </c>
      <c r="B315" s="36">
        <v>112301</v>
      </c>
      <c r="C315" s="46">
        <v>184450</v>
      </c>
      <c r="D315" s="46">
        <v>177138</v>
      </c>
      <c r="E315" s="37">
        <f t="shared" si="44"/>
        <v>1.6424608863678862</v>
      </c>
      <c r="F315" s="37">
        <f t="shared" si="45"/>
        <v>1.5773501571668997</v>
      </c>
      <c r="G315" s="36">
        <v>992461</v>
      </c>
      <c r="H315" s="46">
        <v>786127</v>
      </c>
      <c r="I315" s="46">
        <v>710263</v>
      </c>
      <c r="J315" s="38">
        <f t="shared" si="46"/>
        <v>0.79209863158350802</v>
      </c>
      <c r="K315" s="38">
        <f t="shared" si="47"/>
        <v>0.71565834828774133</v>
      </c>
      <c r="L315" s="36">
        <v>1976757</v>
      </c>
      <c r="M315" s="43">
        <f t="shared" si="15"/>
        <v>11018882</v>
      </c>
      <c r="N315" s="43">
        <f t="shared" si="16"/>
        <v>8455613</v>
      </c>
      <c r="O315" s="37">
        <f t="shared" si="48"/>
        <v>5.574221818867974</v>
      </c>
      <c r="P315" s="37">
        <f t="shared" si="49"/>
        <v>4.2775176716207408</v>
      </c>
      <c r="Q315" s="36">
        <v>10083716</v>
      </c>
      <c r="R315" s="48">
        <v>11989459</v>
      </c>
      <c r="S315" s="48">
        <v>9343014</v>
      </c>
      <c r="T315" s="37">
        <f t="shared" si="50"/>
        <v>1.1889921334555633</v>
      </c>
      <c r="U315" s="37">
        <f t="shared" si="51"/>
        <v>0.92654473807076676</v>
      </c>
      <c r="V315" s="36">
        <f t="shared" si="42"/>
        <v>904</v>
      </c>
      <c r="W315" s="36">
        <f t="shared" si="40"/>
        <v>197</v>
      </c>
      <c r="X315" s="36">
        <f t="shared" si="57"/>
        <v>6955063</v>
      </c>
      <c r="Y315" s="36">
        <f t="shared" si="58"/>
        <v>9125559</v>
      </c>
      <c r="Z315" s="36">
        <f t="shared" si="58"/>
        <v>7495825</v>
      </c>
      <c r="AA315" s="37">
        <f t="shared" si="19"/>
        <v>1.3120742400176677</v>
      </c>
      <c r="AB315" s="37">
        <f t="shared" si="20"/>
        <v>1.0777508413654915</v>
      </c>
      <c r="AC315" s="36">
        <v>993687</v>
      </c>
      <c r="AD315" s="48">
        <v>1377790</v>
      </c>
      <c r="AE315" s="48">
        <v>1136853</v>
      </c>
      <c r="AF315" s="37">
        <f t="shared" si="22"/>
        <v>1.386543247521604</v>
      </c>
      <c r="AG315" s="37">
        <f t="shared" si="23"/>
        <v>1.144075548940461</v>
      </c>
      <c r="AH315" s="39">
        <v>1142505</v>
      </c>
      <c r="AI315" s="51">
        <v>699983</v>
      </c>
      <c r="AJ315" s="51">
        <v>73</v>
      </c>
      <c r="AK315" s="52">
        <f t="shared" si="55"/>
        <v>0.61267390514702347</v>
      </c>
      <c r="AL315" s="52">
        <f t="shared" si="56"/>
        <v>6.3894687550601531E-5</v>
      </c>
      <c r="AM315" s="51">
        <v>8414354</v>
      </c>
      <c r="AN315" s="36">
        <f t="shared" si="30"/>
        <v>3575105</v>
      </c>
      <c r="AO315" s="37">
        <f t="shared" si="31"/>
        <v>0.70181265059582754</v>
      </c>
      <c r="AP315" s="37">
        <f t="shared" si="32"/>
        <v>0.29818734940417246</v>
      </c>
      <c r="AQ315" s="51">
        <v>6631422</v>
      </c>
      <c r="AR315" s="36">
        <f t="shared" si="33"/>
        <v>2711592</v>
      </c>
      <c r="AS315" s="37">
        <f t="shared" si="34"/>
        <v>0.70977331298015822</v>
      </c>
      <c r="AT315" s="37">
        <f t="shared" si="35"/>
        <v>0.29022668701984178</v>
      </c>
      <c r="AU315" s="38">
        <f t="shared" si="36"/>
        <v>0.83444972071803691</v>
      </c>
      <c r="AV315" s="38">
        <f t="shared" si="37"/>
        <v>0.65763672836482101</v>
      </c>
      <c r="AW315" s="30"/>
      <c r="AX315" s="33"/>
      <c r="AY315" s="33"/>
      <c r="AZ315" s="31"/>
      <c r="BA315" s="31"/>
      <c r="BB315" s="33"/>
      <c r="BC315" s="33"/>
      <c r="BD315" s="33"/>
      <c r="BE315" s="31"/>
      <c r="BF315" s="31"/>
      <c r="BG315" s="30"/>
      <c r="BH315" s="33"/>
      <c r="BI315" s="33"/>
      <c r="BJ315" s="31"/>
      <c r="BK315" s="31"/>
      <c r="BL315" s="30"/>
      <c r="BM315" s="32"/>
      <c r="BN315" s="32"/>
      <c r="BO315" s="31"/>
      <c r="BP315" s="31"/>
      <c r="BQ315" s="30"/>
      <c r="BR315" s="30"/>
      <c r="BS315" s="30"/>
      <c r="BT315" s="30"/>
      <c r="BU315" s="30"/>
      <c r="BV315" s="31"/>
      <c r="BW315" s="31"/>
      <c r="BX315" s="30"/>
      <c r="BY315" s="49"/>
      <c r="BZ315" s="50"/>
      <c r="CA315" s="31"/>
      <c r="CB315" s="31"/>
      <c r="CC315" s="31"/>
      <c r="CD315" s="31"/>
      <c r="CE315" s="49"/>
      <c r="CF315" s="49"/>
      <c r="CG315" s="30"/>
      <c r="CH315" s="30"/>
      <c r="CI315" s="30"/>
      <c r="CJ315" s="30"/>
    </row>
    <row r="316" spans="1:88" x14ac:dyDescent="0.25">
      <c r="A316" s="35">
        <v>44574</v>
      </c>
      <c r="B316" s="36">
        <v>112301</v>
      </c>
      <c r="C316" s="46">
        <v>184450</v>
      </c>
      <c r="D316" s="46">
        <v>177138</v>
      </c>
      <c r="E316" s="37">
        <f t="shared" si="44"/>
        <v>1.6424608863678862</v>
      </c>
      <c r="F316" s="37">
        <f t="shared" si="45"/>
        <v>1.5773501571668997</v>
      </c>
      <c r="G316" s="36">
        <v>992461</v>
      </c>
      <c r="H316" s="46">
        <v>786646</v>
      </c>
      <c r="I316" s="46">
        <v>710995</v>
      </c>
      <c r="J316" s="38">
        <f t="shared" si="46"/>
        <v>0.79262157404673839</v>
      </c>
      <c r="K316" s="38">
        <f t="shared" si="47"/>
        <v>0.71639590875611237</v>
      </c>
      <c r="L316" s="36">
        <v>1976757</v>
      </c>
      <c r="M316" s="43">
        <f t="shared" si="15"/>
        <v>11055248</v>
      </c>
      <c r="N316" s="43">
        <f t="shared" si="16"/>
        <v>8467599</v>
      </c>
      <c r="O316" s="37">
        <f t="shared" si="48"/>
        <v>5.5926186172604933</v>
      </c>
      <c r="P316" s="37">
        <f t="shared" si="49"/>
        <v>4.2835811381975626</v>
      </c>
      <c r="Q316" s="36">
        <v>10083716</v>
      </c>
      <c r="R316" s="48">
        <v>12026344</v>
      </c>
      <c r="S316" s="48">
        <v>9355732</v>
      </c>
      <c r="T316" s="37">
        <f t="shared" si="50"/>
        <v>1.1926500111665184</v>
      </c>
      <c r="U316" s="37">
        <f t="shared" si="51"/>
        <v>0.92780597946233312</v>
      </c>
      <c r="V316" s="36">
        <f t="shared" si="42"/>
        <v>36885</v>
      </c>
      <c r="W316" s="36">
        <f t="shared" si="40"/>
        <v>12718</v>
      </c>
      <c r="X316" s="36">
        <f t="shared" si="57"/>
        <v>6955063</v>
      </c>
      <c r="Y316" s="36">
        <f t="shared" si="58"/>
        <v>9132827</v>
      </c>
      <c r="Z316" s="36">
        <f t="shared" si="58"/>
        <v>7507811</v>
      </c>
      <c r="AA316" s="37">
        <f t="shared" si="19"/>
        <v>1.3131192341464053</v>
      </c>
      <c r="AB316" s="37">
        <f t="shared" si="20"/>
        <v>1.0794741902409799</v>
      </c>
      <c r="AC316" s="36">
        <v>993687</v>
      </c>
      <c r="AD316" s="48">
        <v>1377790</v>
      </c>
      <c r="AE316" s="48">
        <v>1136853</v>
      </c>
      <c r="AF316" s="37">
        <f t="shared" si="22"/>
        <v>1.386543247521604</v>
      </c>
      <c r="AG316" s="37">
        <f t="shared" si="23"/>
        <v>1.144075548940461</v>
      </c>
      <c r="AH316" s="39">
        <v>1142505</v>
      </c>
      <c r="AI316" s="51">
        <v>729081</v>
      </c>
      <c r="AJ316" s="51">
        <v>73</v>
      </c>
      <c r="AK316" s="52">
        <f t="shared" si="55"/>
        <v>0.63814250265863171</v>
      </c>
      <c r="AL316" s="52">
        <f t="shared" si="56"/>
        <v>6.3894687550601531E-5</v>
      </c>
      <c r="AM316" s="51">
        <v>8443600</v>
      </c>
      <c r="AN316" s="36">
        <f t="shared" si="30"/>
        <v>3582744</v>
      </c>
      <c r="AO316" s="37">
        <f t="shared" si="31"/>
        <v>0.70209200734653854</v>
      </c>
      <c r="AP316" s="37">
        <f t="shared" si="32"/>
        <v>0.29790799265346146</v>
      </c>
      <c r="AQ316" s="51">
        <v>6638160</v>
      </c>
      <c r="AR316" s="36">
        <f t="shared" si="33"/>
        <v>2717572</v>
      </c>
      <c r="AS316" s="37">
        <f t="shared" si="34"/>
        <v>0.70952866114591573</v>
      </c>
      <c r="AT316" s="37">
        <f t="shared" si="35"/>
        <v>0.29047133885408427</v>
      </c>
      <c r="AU316" s="38">
        <f t="shared" si="36"/>
        <v>0.83735004040177252</v>
      </c>
      <c r="AV316" s="38">
        <f t="shared" si="37"/>
        <v>0.65830493441108417</v>
      </c>
      <c r="AW316" s="30"/>
      <c r="AX316" s="33"/>
      <c r="AY316" s="33"/>
      <c r="AZ316" s="31"/>
      <c r="BA316" s="31"/>
      <c r="BB316" s="33"/>
      <c r="BC316" s="33"/>
      <c r="BD316" s="33"/>
      <c r="BE316" s="31"/>
      <c r="BF316" s="31"/>
      <c r="BG316" s="30"/>
      <c r="BH316" s="33"/>
      <c r="BI316" s="33"/>
      <c r="BJ316" s="31"/>
      <c r="BK316" s="31"/>
      <c r="BL316" s="30"/>
      <c r="BM316" s="32"/>
      <c r="BN316" s="32"/>
      <c r="BO316" s="31"/>
      <c r="BP316" s="31"/>
      <c r="BQ316" s="30"/>
      <c r="BR316" s="30"/>
      <c r="BS316" s="30"/>
      <c r="BT316" s="30"/>
      <c r="BU316" s="30"/>
      <c r="BV316" s="31"/>
      <c r="BW316" s="31"/>
      <c r="BX316" s="30"/>
      <c r="BY316" s="49"/>
      <c r="BZ316" s="50"/>
      <c r="CA316" s="31"/>
      <c r="CB316" s="31"/>
      <c r="CC316" s="31"/>
      <c r="CD316" s="31"/>
      <c r="CE316" s="49"/>
      <c r="CF316" s="49"/>
      <c r="CG316" s="30"/>
      <c r="CH316" s="30"/>
      <c r="CI316" s="30"/>
      <c r="CJ316" s="30"/>
    </row>
    <row r="317" spans="1:88" x14ac:dyDescent="0.25">
      <c r="A317" s="35">
        <v>44575</v>
      </c>
      <c r="B317" s="36">
        <v>112301</v>
      </c>
      <c r="C317" s="46">
        <v>184450</v>
      </c>
      <c r="D317" s="46">
        <v>177138</v>
      </c>
      <c r="E317" s="37">
        <f t="shared" si="44"/>
        <v>1.6424608863678862</v>
      </c>
      <c r="F317" s="37">
        <f t="shared" si="45"/>
        <v>1.5773501571668997</v>
      </c>
      <c r="G317" s="36">
        <v>992461</v>
      </c>
      <c r="H317" s="46">
        <v>786888</v>
      </c>
      <c r="I317" s="46">
        <v>711329</v>
      </c>
      <c r="J317" s="38">
        <f t="shared" si="46"/>
        <v>0.79286541234365882</v>
      </c>
      <c r="K317" s="38">
        <f t="shared" si="47"/>
        <v>0.7167324459097133</v>
      </c>
      <c r="L317" s="36">
        <v>1976757</v>
      </c>
      <c r="M317" s="43">
        <f t="shared" si="15"/>
        <v>11069726</v>
      </c>
      <c r="N317" s="43">
        <f t="shared" si="16"/>
        <v>8473879</v>
      </c>
      <c r="O317" s="37">
        <f t="shared" si="48"/>
        <v>5.5999427344888622</v>
      </c>
      <c r="P317" s="37">
        <f t="shared" si="49"/>
        <v>4.2867580587801131</v>
      </c>
      <c r="Q317" s="36">
        <v>10083716</v>
      </c>
      <c r="R317" s="48">
        <v>12041064</v>
      </c>
      <c r="S317" s="48">
        <v>9362346</v>
      </c>
      <c r="T317" s="37">
        <f t="shared" si="50"/>
        <v>1.194109790478034</v>
      </c>
      <c r="U317" s="37">
        <f t="shared" si="51"/>
        <v>0.9284618884546133</v>
      </c>
      <c r="V317" s="36">
        <f t="shared" si="42"/>
        <v>14720</v>
      </c>
      <c r="W317" s="36">
        <f t="shared" si="40"/>
        <v>6614</v>
      </c>
      <c r="X317" s="36">
        <f t="shared" si="57"/>
        <v>6955063</v>
      </c>
      <c r="Y317" s="36">
        <f t="shared" si="58"/>
        <v>9135714</v>
      </c>
      <c r="Z317" s="36">
        <f t="shared" si="58"/>
        <v>7514091</v>
      </c>
      <c r="AA317" s="37">
        <f t="shared" si="19"/>
        <v>1.3135343274388744</v>
      </c>
      <c r="AB317" s="37">
        <f t="shared" si="20"/>
        <v>1.0803771295817162</v>
      </c>
      <c r="AC317" s="36">
        <v>993687</v>
      </c>
      <c r="AD317" s="48">
        <v>1377790</v>
      </c>
      <c r="AE317" s="48">
        <v>1136853</v>
      </c>
      <c r="AF317" s="37">
        <f t="shared" si="22"/>
        <v>1.386543247521604</v>
      </c>
      <c r="AG317" s="37">
        <f t="shared" si="23"/>
        <v>1.144075548940461</v>
      </c>
      <c r="AH317" s="39">
        <v>1142505</v>
      </c>
      <c r="AI317" s="51">
        <v>740672</v>
      </c>
      <c r="AJ317" s="51">
        <v>73</v>
      </c>
      <c r="AK317" s="52">
        <f t="shared" si="55"/>
        <v>0.64828775366409774</v>
      </c>
      <c r="AL317" s="52">
        <f t="shared" si="56"/>
        <v>6.3894687550601531E-5</v>
      </c>
      <c r="AM317" s="51">
        <v>8457073</v>
      </c>
      <c r="AN317" s="36">
        <f t="shared" si="30"/>
        <v>3583991</v>
      </c>
      <c r="AO317" s="37">
        <f t="shared" si="31"/>
        <v>0.70235263262449232</v>
      </c>
      <c r="AP317" s="37">
        <f t="shared" si="32"/>
        <v>0.29764736737550768</v>
      </c>
      <c r="AQ317" s="51">
        <v>6641803</v>
      </c>
      <c r="AR317" s="36">
        <f t="shared" si="33"/>
        <v>2720543</v>
      </c>
      <c r="AS317" s="37">
        <f t="shared" si="34"/>
        <v>0.70941652872047245</v>
      </c>
      <c r="AT317" s="37">
        <f t="shared" si="35"/>
        <v>0.29058347127952755</v>
      </c>
      <c r="AU317" s="38">
        <f t="shared" si="36"/>
        <v>0.83868615498492816</v>
      </c>
      <c r="AV317" s="38">
        <f t="shared" si="37"/>
        <v>0.65866620995672631</v>
      </c>
      <c r="AW317" s="30"/>
      <c r="AX317" s="33"/>
      <c r="AY317" s="33"/>
      <c r="AZ317" s="31"/>
      <c r="BA317" s="31"/>
      <c r="BB317" s="33"/>
      <c r="BC317" s="33"/>
      <c r="BD317" s="33"/>
      <c r="BE317" s="31"/>
      <c r="BF317" s="31"/>
      <c r="BG317" s="30"/>
      <c r="BH317" s="33"/>
      <c r="BI317" s="33"/>
      <c r="BJ317" s="31"/>
      <c r="BK317" s="31"/>
      <c r="BL317" s="30"/>
      <c r="BM317" s="32"/>
      <c r="BN317" s="32"/>
      <c r="BO317" s="31"/>
      <c r="BP317" s="31"/>
      <c r="BQ317" s="30"/>
      <c r="BR317" s="30"/>
      <c r="BS317" s="30"/>
      <c r="BT317" s="30"/>
      <c r="BU317" s="30"/>
      <c r="BV317" s="31"/>
      <c r="BW317" s="31"/>
      <c r="BX317" s="30"/>
      <c r="BY317" s="49"/>
      <c r="BZ317" s="50"/>
      <c r="CA317" s="31"/>
      <c r="CB317" s="31"/>
      <c r="CC317" s="31"/>
      <c r="CD317" s="31"/>
      <c r="CE317" s="49"/>
      <c r="CF317" s="49"/>
      <c r="CG317" s="30"/>
      <c r="CH317" s="30"/>
      <c r="CI317" s="30"/>
      <c r="CJ317" s="30"/>
    </row>
    <row r="318" spans="1:88" x14ac:dyDescent="0.25">
      <c r="A318" s="35">
        <v>44576</v>
      </c>
      <c r="B318" s="36">
        <v>112301</v>
      </c>
      <c r="C318" s="46">
        <v>184450</v>
      </c>
      <c r="D318" s="46">
        <v>177138</v>
      </c>
      <c r="E318" s="37">
        <f t="shared" si="44"/>
        <v>1.6424608863678862</v>
      </c>
      <c r="F318" s="37">
        <f t="shared" si="45"/>
        <v>1.5773501571668997</v>
      </c>
      <c r="G318" s="36">
        <v>992461</v>
      </c>
      <c r="H318" s="46">
        <v>787210</v>
      </c>
      <c r="I318" s="46">
        <v>711744</v>
      </c>
      <c r="J318" s="38">
        <f t="shared" si="46"/>
        <v>0.7931898583420407</v>
      </c>
      <c r="K318" s="38">
        <f t="shared" si="47"/>
        <v>0.71715059836104389</v>
      </c>
      <c r="L318" s="36">
        <v>1976757</v>
      </c>
      <c r="M318" s="43">
        <f t="shared" si="15"/>
        <v>11081373</v>
      </c>
      <c r="N318" s="43">
        <f t="shared" si="16"/>
        <v>8480232</v>
      </c>
      <c r="O318" s="37">
        <f t="shared" si="48"/>
        <v>5.6058347080597164</v>
      </c>
      <c r="P318" s="37">
        <f t="shared" si="49"/>
        <v>4.2899719085350396</v>
      </c>
      <c r="Q318" s="36">
        <v>10083716</v>
      </c>
      <c r="R318" s="48">
        <v>12053033</v>
      </c>
      <c r="S318" s="48">
        <v>9369114</v>
      </c>
      <c r="T318" s="37">
        <f t="shared" si="50"/>
        <v>1.1952967536967523</v>
      </c>
      <c r="U318" s="37">
        <f t="shared" si="51"/>
        <v>0.92913306959458197</v>
      </c>
      <c r="V318" s="36">
        <f t="shared" si="42"/>
        <v>11969</v>
      </c>
      <c r="W318" s="36">
        <f t="shared" si="40"/>
        <v>6768</v>
      </c>
      <c r="X318" s="36">
        <f t="shared" si="57"/>
        <v>6955063</v>
      </c>
      <c r="Y318" s="36">
        <f t="shared" si="58"/>
        <v>9138829</v>
      </c>
      <c r="Z318" s="36">
        <f t="shared" si="58"/>
        <v>7520444</v>
      </c>
      <c r="AA318" s="37">
        <f t="shared" si="19"/>
        <v>1.3139822026054977</v>
      </c>
      <c r="AB318" s="37">
        <f t="shared" si="20"/>
        <v>1.0812905648733879</v>
      </c>
      <c r="AC318" s="36">
        <v>993687</v>
      </c>
      <c r="AD318" s="48">
        <v>1377790</v>
      </c>
      <c r="AE318" s="48">
        <v>1136853</v>
      </c>
      <c r="AF318" s="37">
        <f t="shared" si="22"/>
        <v>1.386543247521604</v>
      </c>
      <c r="AG318" s="37">
        <f t="shared" si="23"/>
        <v>1.144075548940461</v>
      </c>
      <c r="AH318" s="39">
        <v>1142505</v>
      </c>
      <c r="AI318" s="51">
        <v>749204</v>
      </c>
      <c r="AJ318" s="51">
        <v>73</v>
      </c>
      <c r="AK318" s="52">
        <f t="shared" si="55"/>
        <v>0.6557555546802859</v>
      </c>
      <c r="AL318" s="52">
        <f t="shared" si="56"/>
        <v>6.3894687550601531E-5</v>
      </c>
      <c r="AM318" s="51">
        <v>8486560</v>
      </c>
      <c r="AN318" s="36">
        <f t="shared" si="30"/>
        <v>3566473</v>
      </c>
      <c r="AO318" s="37">
        <f t="shared" si="31"/>
        <v>0.70410161492132317</v>
      </c>
      <c r="AP318" s="37">
        <f t="shared" si="32"/>
        <v>0.29589838507867683</v>
      </c>
      <c r="AQ318" s="51">
        <v>6650051</v>
      </c>
      <c r="AR318" s="36">
        <f t="shared" si="33"/>
        <v>2719063</v>
      </c>
      <c r="AS318" s="37">
        <f t="shared" si="34"/>
        <v>0.70978440437377532</v>
      </c>
      <c r="AT318" s="37">
        <f t="shared" si="35"/>
        <v>0.29021559562622468</v>
      </c>
      <c r="AU318" s="38">
        <f t="shared" si="36"/>
        <v>0.84161037458809829</v>
      </c>
      <c r="AV318" s="38">
        <f t="shared" si="37"/>
        <v>0.65948416238616792</v>
      </c>
      <c r="AW318" s="30"/>
      <c r="AX318" s="33"/>
      <c r="AY318" s="33"/>
      <c r="AZ318" s="31"/>
      <c r="BA318" s="31"/>
      <c r="BB318" s="33"/>
      <c r="BC318" s="33"/>
      <c r="BD318" s="33"/>
      <c r="BE318" s="31"/>
      <c r="BF318" s="31"/>
      <c r="BG318" s="30"/>
      <c r="BH318" s="33"/>
      <c r="BI318" s="33"/>
      <c r="BJ318" s="31"/>
      <c r="BK318" s="31"/>
      <c r="BL318" s="30"/>
      <c r="BM318" s="32"/>
      <c r="BN318" s="32"/>
      <c r="BO318" s="31"/>
      <c r="BP318" s="31"/>
      <c r="BQ318" s="30"/>
      <c r="BR318" s="30"/>
      <c r="BS318" s="30"/>
      <c r="BT318" s="30"/>
      <c r="BU318" s="30"/>
      <c r="BV318" s="31"/>
      <c r="BW318" s="31"/>
      <c r="BX318" s="30"/>
      <c r="BY318" s="49"/>
      <c r="BZ318" s="50"/>
      <c r="CA318" s="31"/>
      <c r="CB318" s="31"/>
      <c r="CC318" s="31"/>
      <c r="CD318" s="31"/>
      <c r="CE318" s="49"/>
      <c r="CF318" s="49"/>
      <c r="CG318" s="30"/>
      <c r="CH318" s="30"/>
      <c r="CI318" s="30"/>
      <c r="CJ318" s="30"/>
    </row>
    <row r="319" spans="1:88" x14ac:dyDescent="0.25">
      <c r="A319" s="35">
        <v>44577</v>
      </c>
      <c r="B319" s="36">
        <v>112301</v>
      </c>
      <c r="C319" s="46">
        <v>184450</v>
      </c>
      <c r="D319" s="46">
        <v>177138</v>
      </c>
      <c r="E319" s="37">
        <f t="shared" si="44"/>
        <v>1.6424608863678862</v>
      </c>
      <c r="F319" s="37">
        <f t="shared" si="45"/>
        <v>1.5773501571668997</v>
      </c>
      <c r="G319" s="36">
        <v>992461</v>
      </c>
      <c r="H319" s="46">
        <v>787296</v>
      </c>
      <c r="I319" s="46">
        <v>711808</v>
      </c>
      <c r="J319" s="38">
        <f t="shared" si="46"/>
        <v>0.79327651162111157</v>
      </c>
      <c r="K319" s="38">
        <f t="shared" si="47"/>
        <v>0.71721508452221294</v>
      </c>
      <c r="L319" s="36">
        <v>1976757</v>
      </c>
      <c r="M319" s="43">
        <f t="shared" si="15"/>
        <v>11086227</v>
      </c>
      <c r="N319" s="43">
        <f t="shared" si="16"/>
        <v>8569977</v>
      </c>
      <c r="O319" s="37">
        <f t="shared" si="48"/>
        <v>5.6082902450832348</v>
      </c>
      <c r="P319" s="37">
        <f t="shared" si="49"/>
        <v>4.3353720260001607</v>
      </c>
      <c r="Q319" s="36">
        <v>10083716</v>
      </c>
      <c r="R319" s="48">
        <v>12057973</v>
      </c>
      <c r="S319" s="48">
        <v>9458923</v>
      </c>
      <c r="T319" s="37">
        <f t="shared" si="50"/>
        <v>1.1957866524602636</v>
      </c>
      <c r="U319" s="37">
        <f t="shared" si="51"/>
        <v>0.93803940928126095</v>
      </c>
      <c r="V319" s="36">
        <f t="shared" si="42"/>
        <v>4940</v>
      </c>
      <c r="W319" s="36">
        <f t="shared" si="40"/>
        <v>89809</v>
      </c>
      <c r="X319" s="36">
        <f t="shared" si="57"/>
        <v>6955063</v>
      </c>
      <c r="Y319" s="36">
        <f t="shared" si="58"/>
        <v>9139652</v>
      </c>
      <c r="Z319" s="36">
        <f t="shared" si="58"/>
        <v>7521445</v>
      </c>
      <c r="AA319" s="37">
        <f t="shared" si="19"/>
        <v>1.3141005336687821</v>
      </c>
      <c r="AB319" s="37">
        <f t="shared" si="20"/>
        <v>1.0814344888033365</v>
      </c>
      <c r="AC319" s="36">
        <v>993687</v>
      </c>
      <c r="AD319" s="48">
        <v>1377790</v>
      </c>
      <c r="AE319" s="48">
        <v>1136853</v>
      </c>
      <c r="AF319" s="37">
        <f t="shared" si="22"/>
        <v>1.386543247521604</v>
      </c>
      <c r="AG319" s="37">
        <f t="shared" si="23"/>
        <v>1.144075548940461</v>
      </c>
      <c r="AH319" s="39">
        <v>1142505</v>
      </c>
      <c r="AI319" s="51">
        <v>753235</v>
      </c>
      <c r="AJ319" s="51">
        <v>88817</v>
      </c>
      <c r="AK319" s="52">
        <f t="shared" si="55"/>
        <v>0.65928376681064849</v>
      </c>
      <c r="AL319" s="52">
        <f t="shared" si="56"/>
        <v>7.7738828276462682E-2</v>
      </c>
      <c r="AM319" s="51">
        <v>8495841</v>
      </c>
      <c r="AN319" s="36">
        <f t="shared" si="30"/>
        <v>3562132</v>
      </c>
      <c r="AO319" s="37">
        <f t="shared" si="31"/>
        <v>0.70458285152902567</v>
      </c>
      <c r="AP319" s="37">
        <f t="shared" si="32"/>
        <v>0.29541714847097433</v>
      </c>
      <c r="AQ319" s="51">
        <v>6740423</v>
      </c>
      <c r="AR319" s="36">
        <f t="shared" si="33"/>
        <v>2718500</v>
      </c>
      <c r="AS319" s="37">
        <f t="shared" si="34"/>
        <v>0.71259941538798866</v>
      </c>
      <c r="AT319" s="37">
        <f t="shared" si="35"/>
        <v>0.28740058461201134</v>
      </c>
      <c r="AU319" s="38">
        <f t="shared" si="36"/>
        <v>0.84253076941080052</v>
      </c>
      <c r="AV319" s="38">
        <f t="shared" si="37"/>
        <v>0.66844633466472081</v>
      </c>
      <c r="AW319" s="30"/>
      <c r="AX319" s="33"/>
      <c r="AY319" s="33"/>
      <c r="AZ319" s="31"/>
      <c r="BA319" s="31"/>
      <c r="BB319" s="33"/>
      <c r="BC319" s="33"/>
      <c r="BD319" s="33"/>
      <c r="BE319" s="31"/>
      <c r="BF319" s="31"/>
      <c r="BG319" s="30"/>
      <c r="BH319" s="33"/>
      <c r="BI319" s="33"/>
      <c r="BJ319" s="31"/>
      <c r="BK319" s="31"/>
      <c r="BL319" s="30"/>
      <c r="BM319" s="32"/>
      <c r="BN319" s="32"/>
      <c r="BO319" s="31"/>
      <c r="BP319" s="31"/>
      <c r="BQ319" s="30"/>
      <c r="BR319" s="30"/>
      <c r="BS319" s="30"/>
      <c r="BT319" s="30"/>
      <c r="BU319" s="30"/>
      <c r="BV319" s="31"/>
      <c r="BW319" s="31"/>
      <c r="BX319" s="30"/>
      <c r="BY319" s="49"/>
      <c r="BZ319" s="50"/>
      <c r="CA319" s="31"/>
      <c r="CB319" s="31"/>
      <c r="CC319" s="31"/>
      <c r="CD319" s="31"/>
      <c r="CE319" s="49"/>
      <c r="CF319" s="49"/>
      <c r="CG319" s="30"/>
      <c r="CH319" s="30"/>
      <c r="CI319" s="30"/>
      <c r="CJ319" s="30"/>
    </row>
    <row r="320" spans="1:88" x14ac:dyDescent="0.25">
      <c r="A320" s="35">
        <v>44578</v>
      </c>
      <c r="B320" s="36">
        <v>112301</v>
      </c>
      <c r="C320" s="46">
        <v>184450</v>
      </c>
      <c r="D320" s="46">
        <v>177138</v>
      </c>
      <c r="E320" s="37">
        <f t="shared" si="44"/>
        <v>1.6424608863678862</v>
      </c>
      <c r="F320" s="37">
        <f t="shared" si="45"/>
        <v>1.5773501571668997</v>
      </c>
      <c r="G320" s="36">
        <v>992461</v>
      </c>
      <c r="H320" s="46">
        <v>787752</v>
      </c>
      <c r="I320" s="46">
        <v>712356</v>
      </c>
      <c r="J320" s="38">
        <f t="shared" si="46"/>
        <v>0.79373597551944108</v>
      </c>
      <c r="K320" s="38">
        <f t="shared" si="47"/>
        <v>0.71776724727722296</v>
      </c>
      <c r="L320" s="36">
        <v>1976757</v>
      </c>
      <c r="M320" s="43">
        <f t="shared" si="15"/>
        <v>11090806</v>
      </c>
      <c r="N320" s="43">
        <f t="shared" si="16"/>
        <v>8573725</v>
      </c>
      <c r="O320" s="37">
        <f t="shared" si="48"/>
        <v>5.610606665361499</v>
      </c>
      <c r="P320" s="37">
        <f t="shared" si="49"/>
        <v>4.3372680607682179</v>
      </c>
      <c r="Q320" s="36">
        <v>10083716</v>
      </c>
      <c r="R320" s="48">
        <v>12063008</v>
      </c>
      <c r="S320" s="48">
        <v>9463219</v>
      </c>
      <c r="T320" s="37">
        <f t="shared" si="50"/>
        <v>1.1962859723538426</v>
      </c>
      <c r="U320" s="37">
        <f t="shared" si="51"/>
        <v>0.93846544269989363</v>
      </c>
      <c r="V320" s="36">
        <f t="shared" si="42"/>
        <v>5035</v>
      </c>
      <c r="W320" s="36">
        <f t="shared" si="40"/>
        <v>4296</v>
      </c>
      <c r="X320" s="36">
        <f t="shared" si="57"/>
        <v>6955063</v>
      </c>
      <c r="Y320" s="36">
        <f t="shared" si="58"/>
        <v>9141323</v>
      </c>
      <c r="Z320" s="36">
        <f t="shared" si="58"/>
        <v>7523431</v>
      </c>
      <c r="AA320" s="37">
        <f t="shared" si="19"/>
        <v>1.3143407902990958</v>
      </c>
      <c r="AB320" s="37">
        <f t="shared" si="20"/>
        <v>1.0817200361808368</v>
      </c>
      <c r="AC320" s="36">
        <v>993687</v>
      </c>
      <c r="AD320" s="48">
        <v>1377790</v>
      </c>
      <c r="AE320" s="48">
        <v>1136853</v>
      </c>
      <c r="AF320" s="37">
        <f t="shared" si="22"/>
        <v>1.386543247521604</v>
      </c>
      <c r="AG320" s="37">
        <f t="shared" si="23"/>
        <v>1.144075548940461</v>
      </c>
      <c r="AH320" s="39">
        <v>1142505</v>
      </c>
      <c r="AI320" s="51">
        <v>756143</v>
      </c>
      <c r="AJ320" s="51">
        <v>90579</v>
      </c>
      <c r="AK320" s="52">
        <f t="shared" si="55"/>
        <v>0.66182905107636292</v>
      </c>
      <c r="AL320" s="52">
        <f t="shared" si="56"/>
        <v>7.9281053474601862E-2</v>
      </c>
      <c r="AM320" s="51">
        <v>8504906</v>
      </c>
      <c r="AN320" s="36">
        <f t="shared" si="30"/>
        <v>3558102</v>
      </c>
      <c r="AO320" s="37">
        <f t="shared" si="31"/>
        <v>0.7050402354039722</v>
      </c>
      <c r="AP320" s="37">
        <f t="shared" si="32"/>
        <v>0.2949597645960278</v>
      </c>
      <c r="AQ320" s="51">
        <v>6746018</v>
      </c>
      <c r="AR320" s="36">
        <f t="shared" si="33"/>
        <v>2717201</v>
      </c>
      <c r="AS320" s="37">
        <f t="shared" si="34"/>
        <v>0.71286715440063264</v>
      </c>
      <c r="AT320" s="37">
        <f t="shared" si="35"/>
        <v>0.28713284559936736</v>
      </c>
      <c r="AU320" s="38">
        <f t="shared" si="36"/>
        <v>0.84342974355882294</v>
      </c>
      <c r="AV320" s="38">
        <f t="shared" si="37"/>
        <v>0.66900118964080302</v>
      </c>
      <c r="AW320" s="30"/>
      <c r="AX320" s="33"/>
      <c r="AY320" s="34"/>
      <c r="AZ320" s="31"/>
      <c r="BA320" s="31"/>
      <c r="BB320" s="33"/>
      <c r="BC320" s="33"/>
      <c r="BD320" s="33"/>
      <c r="BE320" s="31"/>
      <c r="BF320" s="31"/>
      <c r="BG320" s="30"/>
      <c r="BH320" s="33"/>
      <c r="BI320" s="33"/>
      <c r="BJ320" s="31"/>
      <c r="BK320" s="31"/>
      <c r="BL320" s="30"/>
      <c r="BM320" s="32"/>
      <c r="BN320" s="32"/>
      <c r="BO320" s="31"/>
      <c r="BP320" s="31"/>
      <c r="BQ320" s="30"/>
      <c r="BR320" s="30"/>
      <c r="BS320" s="30"/>
      <c r="BT320" s="30"/>
      <c r="BU320" s="30"/>
      <c r="BV320" s="31"/>
      <c r="BW320" s="31"/>
      <c r="BX320" s="30"/>
      <c r="BY320" s="49"/>
      <c r="BZ320" s="50"/>
      <c r="CA320" s="31"/>
      <c r="CB320" s="31"/>
      <c r="CC320" s="31"/>
      <c r="CD320" s="31"/>
      <c r="CE320" s="49"/>
      <c r="CF320" s="49"/>
      <c r="CG320" s="30"/>
      <c r="CH320" s="30"/>
      <c r="CI320" s="30"/>
      <c r="CJ320" s="30"/>
    </row>
    <row r="321" spans="1:88" x14ac:dyDescent="0.25">
      <c r="A321" s="35">
        <v>44579</v>
      </c>
      <c r="B321" s="36">
        <v>112301</v>
      </c>
      <c r="C321" s="46">
        <v>184450</v>
      </c>
      <c r="D321" s="46">
        <v>177138</v>
      </c>
      <c r="E321" s="37">
        <f t="shared" si="44"/>
        <v>1.6424608863678862</v>
      </c>
      <c r="F321" s="37">
        <f t="shared" si="45"/>
        <v>1.5773501571668997</v>
      </c>
      <c r="G321" s="36">
        <v>992461</v>
      </c>
      <c r="H321" s="46">
        <v>788187</v>
      </c>
      <c r="I321" s="46">
        <v>712957</v>
      </c>
      <c r="J321" s="38">
        <f t="shared" si="46"/>
        <v>0.79417427989613698</v>
      </c>
      <c r="K321" s="38">
        <f t="shared" si="47"/>
        <v>0.71837281263445107</v>
      </c>
      <c r="L321" s="36">
        <v>1976757</v>
      </c>
      <c r="M321" s="43">
        <f t="shared" si="15"/>
        <v>11098613</v>
      </c>
      <c r="N321" s="43">
        <f t="shared" si="16"/>
        <v>8617945</v>
      </c>
      <c r="O321" s="37">
        <f t="shared" si="48"/>
        <v>5.6145560632895188</v>
      </c>
      <c r="P321" s="37">
        <f t="shared" si="49"/>
        <v>4.3596380334052185</v>
      </c>
      <c r="Q321" s="36">
        <v>10083716</v>
      </c>
      <c r="R321" s="48">
        <v>12071250</v>
      </c>
      <c r="S321" s="48">
        <v>9508040</v>
      </c>
      <c r="T321" s="37">
        <f t="shared" si="50"/>
        <v>1.1971033297645433</v>
      </c>
      <c r="U321" s="37">
        <f t="shared" si="51"/>
        <v>0.94291033186575268</v>
      </c>
      <c r="V321" s="36">
        <f t="shared" si="42"/>
        <v>8242</v>
      </c>
      <c r="W321" s="36">
        <f t="shared" si="40"/>
        <v>44821</v>
      </c>
      <c r="X321" s="36">
        <f t="shared" si="57"/>
        <v>6955063</v>
      </c>
      <c r="Y321" s="36">
        <f t="shared" si="58"/>
        <v>9143766</v>
      </c>
      <c r="Z321" s="36">
        <f t="shared" si="58"/>
        <v>7529830</v>
      </c>
      <c r="AA321" s="37">
        <f t="shared" si="19"/>
        <v>1.3146920452050541</v>
      </c>
      <c r="AB321" s="37">
        <f t="shared" si="20"/>
        <v>1.0826400853593994</v>
      </c>
      <c r="AC321" s="36">
        <v>993687</v>
      </c>
      <c r="AD321" s="48">
        <v>1377790</v>
      </c>
      <c r="AE321" s="48">
        <v>1136853</v>
      </c>
      <c r="AF321" s="37">
        <f t="shared" si="22"/>
        <v>1.386543247521604</v>
      </c>
      <c r="AG321" s="37">
        <f t="shared" si="23"/>
        <v>1.144075548940461</v>
      </c>
      <c r="AH321" s="39">
        <v>1142505</v>
      </c>
      <c r="AI321" s="51">
        <v>761507</v>
      </c>
      <c r="AJ321" s="51">
        <v>128400</v>
      </c>
      <c r="AK321" s="52">
        <f t="shared" si="55"/>
        <v>0.66652399770679338</v>
      </c>
      <c r="AL321" s="52">
        <f t="shared" si="56"/>
        <v>0.11238462851366077</v>
      </c>
      <c r="AM321" s="51">
        <v>8517126</v>
      </c>
      <c r="AN321" s="36">
        <f t="shared" si="30"/>
        <v>3554124</v>
      </c>
      <c r="AO321" s="37">
        <f t="shared" si="31"/>
        <v>0.70557117117117119</v>
      </c>
      <c r="AP321" s="37">
        <f t="shared" si="32"/>
        <v>0.29442882882882881</v>
      </c>
      <c r="AQ321" s="51">
        <v>6788893</v>
      </c>
      <c r="AR321" s="36">
        <f t="shared" si="33"/>
        <v>2719147</v>
      </c>
      <c r="AS321" s="37">
        <f t="shared" si="34"/>
        <v>0.71401603274702252</v>
      </c>
      <c r="AT321" s="37">
        <f t="shared" si="35"/>
        <v>0.28598396725297748</v>
      </c>
      <c r="AU321" s="38">
        <f t="shared" si="36"/>
        <v>0.8446415983948774</v>
      </c>
      <c r="AV321" s="38">
        <f t="shared" si="37"/>
        <v>0.67325309439496317</v>
      </c>
      <c r="AW321" s="30"/>
      <c r="AX321" s="33"/>
      <c r="AY321" s="34"/>
      <c r="AZ321" s="31"/>
      <c r="BA321" s="31"/>
      <c r="BB321" s="33"/>
      <c r="BC321" s="33"/>
      <c r="BD321" s="33"/>
      <c r="BE321" s="31"/>
      <c r="BF321" s="31"/>
      <c r="BG321" s="30"/>
      <c r="BH321" s="33"/>
      <c r="BI321" s="33"/>
      <c r="BJ321" s="31"/>
      <c r="BK321" s="31"/>
      <c r="BL321" s="30"/>
      <c r="BM321" s="32"/>
      <c r="BN321" s="32"/>
      <c r="BO321" s="31"/>
      <c r="BP321" s="31"/>
      <c r="BQ321" s="30"/>
      <c r="BR321" s="30"/>
      <c r="BS321" s="30"/>
      <c r="BT321" s="30"/>
      <c r="BU321" s="30"/>
      <c r="BV321" s="31"/>
      <c r="BW321" s="31"/>
      <c r="BX321" s="30"/>
      <c r="BY321" s="49"/>
      <c r="BZ321" s="50"/>
      <c r="CA321" s="31"/>
      <c r="CB321" s="31"/>
      <c r="CC321" s="31"/>
      <c r="CD321" s="31"/>
      <c r="CE321" s="49"/>
      <c r="CF321" s="49"/>
      <c r="CG321" s="30"/>
      <c r="CH321" s="30"/>
      <c r="CI321" s="30"/>
      <c r="CJ321" s="30"/>
    </row>
    <row r="322" spans="1:88" x14ac:dyDescent="0.25">
      <c r="A322" s="35">
        <v>44580</v>
      </c>
      <c r="B322" s="36">
        <v>112301</v>
      </c>
      <c r="C322" s="46">
        <v>184450</v>
      </c>
      <c r="D322" s="46">
        <v>177138</v>
      </c>
      <c r="E322" s="37">
        <f t="shared" si="44"/>
        <v>1.6424608863678862</v>
      </c>
      <c r="F322" s="37">
        <f t="shared" si="45"/>
        <v>1.5773501571668997</v>
      </c>
      <c r="G322" s="36">
        <v>992461</v>
      </c>
      <c r="H322" s="46">
        <v>788985</v>
      </c>
      <c r="I322" s="46">
        <v>713978</v>
      </c>
      <c r="J322" s="38">
        <f t="shared" si="46"/>
        <v>0.79497834171821358</v>
      </c>
      <c r="K322" s="38">
        <f t="shared" si="47"/>
        <v>0.71940156842435121</v>
      </c>
      <c r="L322" s="36">
        <v>1976757</v>
      </c>
      <c r="M322" s="43">
        <f t="shared" si="15"/>
        <v>11105049</v>
      </c>
      <c r="N322" s="43">
        <f t="shared" si="16"/>
        <v>8668775</v>
      </c>
      <c r="O322" s="37">
        <f t="shared" si="48"/>
        <v>5.6178119010075598</v>
      </c>
      <c r="P322" s="37">
        <f t="shared" si="49"/>
        <v>4.3853518667190761</v>
      </c>
      <c r="Q322" s="36">
        <v>10083716</v>
      </c>
      <c r="R322" s="48">
        <v>12078484</v>
      </c>
      <c r="S322" s="48">
        <v>9559891</v>
      </c>
      <c r="T322" s="37">
        <f t="shared" si="50"/>
        <v>1.1978207240267378</v>
      </c>
      <c r="U322" s="37">
        <f t="shared" si="51"/>
        <v>0.94805238465660868</v>
      </c>
      <c r="V322" s="36">
        <f t="shared" si="42"/>
        <v>7234</v>
      </c>
      <c r="W322" s="36">
        <f t="shared" si="40"/>
        <v>51851</v>
      </c>
      <c r="X322" s="36">
        <f t="shared" si="57"/>
        <v>6955063</v>
      </c>
      <c r="Y322" s="36">
        <f t="shared" si="58"/>
        <v>9150202</v>
      </c>
      <c r="Z322" s="36">
        <f t="shared" si="58"/>
        <v>7580660</v>
      </c>
      <c r="AA322" s="37">
        <f t="shared" si="19"/>
        <v>1.3156174142491592</v>
      </c>
      <c r="AB322" s="37">
        <f t="shared" si="20"/>
        <v>1.0899484303736717</v>
      </c>
      <c r="AC322" s="36">
        <v>993687</v>
      </c>
      <c r="AD322" s="48">
        <v>1377790</v>
      </c>
      <c r="AE322" s="48">
        <v>1136853</v>
      </c>
      <c r="AF322" s="37">
        <f t="shared" si="22"/>
        <v>1.386543247521604</v>
      </c>
      <c r="AG322" s="37">
        <f t="shared" si="23"/>
        <v>1.144075548940461</v>
      </c>
      <c r="AH322" s="39">
        <v>1142505</v>
      </c>
      <c r="AI322" s="51">
        <v>761507</v>
      </c>
      <c r="AJ322" s="51">
        <v>128400</v>
      </c>
      <c r="AK322" s="52">
        <f t="shared" si="55"/>
        <v>0.66652399770679338</v>
      </c>
      <c r="AL322" s="52">
        <f t="shared" si="56"/>
        <v>0.11238462851366077</v>
      </c>
      <c r="AM322" s="51">
        <v>8530287</v>
      </c>
      <c r="AN322" s="36">
        <f t="shared" si="30"/>
        <v>3548197</v>
      </c>
      <c r="AO322" s="37">
        <f t="shared" si="31"/>
        <v>0.70623821665036768</v>
      </c>
      <c r="AP322" s="37">
        <f t="shared" si="32"/>
        <v>0.29376178334963232</v>
      </c>
      <c r="AQ322" s="51">
        <v>6843901</v>
      </c>
      <c r="AR322" s="36">
        <f t="shared" si="33"/>
        <v>2715990</v>
      </c>
      <c r="AS322" s="37">
        <f t="shared" si="34"/>
        <v>0.71589738836980465</v>
      </c>
      <c r="AT322" s="37">
        <f t="shared" si="35"/>
        <v>0.28410261163019535</v>
      </c>
      <c r="AU322" s="38">
        <f t="shared" si="36"/>
        <v>0.84594677200349555</v>
      </c>
      <c r="AV322" s="38">
        <f t="shared" si="37"/>
        <v>0.67870822621343163</v>
      </c>
      <c r="AW322" s="30"/>
      <c r="AX322" s="33"/>
      <c r="AY322" s="34"/>
      <c r="AZ322" s="31"/>
      <c r="BA322" s="31"/>
      <c r="BB322" s="33"/>
      <c r="BC322" s="33"/>
      <c r="BD322" s="33"/>
      <c r="BE322" s="31"/>
      <c r="BF322" s="31"/>
      <c r="BG322" s="30"/>
      <c r="BH322" s="33"/>
      <c r="BI322" s="33"/>
      <c r="BJ322" s="31"/>
      <c r="BK322" s="31"/>
      <c r="BL322" s="30"/>
      <c r="BM322" s="32"/>
      <c r="BN322" s="32"/>
      <c r="BO322" s="31"/>
      <c r="BP322" s="31"/>
      <c r="BQ322" s="30"/>
      <c r="BR322" s="30"/>
      <c r="BS322" s="30"/>
      <c r="BT322" s="30"/>
      <c r="BU322" s="30"/>
      <c r="BV322" s="31"/>
      <c r="BW322" s="31"/>
      <c r="BX322" s="30"/>
      <c r="BY322" s="49"/>
      <c r="BZ322" s="50"/>
      <c r="CA322" s="31"/>
      <c r="CB322" s="31"/>
      <c r="CC322" s="31"/>
      <c r="CD322" s="31"/>
      <c r="CE322" s="49"/>
      <c r="CF322" s="49"/>
      <c r="CG322" s="30"/>
      <c r="CH322" s="30"/>
      <c r="CI322" s="30"/>
      <c r="CJ322" s="30"/>
    </row>
    <row r="323" spans="1:88" x14ac:dyDescent="0.25">
      <c r="A323" s="35">
        <v>44581</v>
      </c>
      <c r="B323" s="36">
        <v>112301</v>
      </c>
      <c r="C323" s="46">
        <v>184450</v>
      </c>
      <c r="D323" s="46">
        <v>177138</v>
      </c>
      <c r="E323" s="37">
        <f t="shared" si="44"/>
        <v>1.6424608863678862</v>
      </c>
      <c r="F323" s="37">
        <f t="shared" si="45"/>
        <v>1.5773501571668997</v>
      </c>
      <c r="G323" s="36">
        <v>992461</v>
      </c>
      <c r="H323" s="46">
        <v>789564</v>
      </c>
      <c r="I323" s="46">
        <v>714708</v>
      </c>
      <c r="J323" s="38">
        <f t="shared" si="46"/>
        <v>0.79556173995753987</v>
      </c>
      <c r="K323" s="38">
        <f t="shared" si="47"/>
        <v>0.72013711370018574</v>
      </c>
      <c r="L323" s="36">
        <v>1976757</v>
      </c>
      <c r="M323" s="43">
        <f t="shared" si="15"/>
        <v>11111415</v>
      </c>
      <c r="N323" s="43">
        <f t="shared" si="16"/>
        <v>8719383</v>
      </c>
      <c r="O323" s="37">
        <f t="shared" si="48"/>
        <v>5.6210323271904441</v>
      </c>
      <c r="P323" s="37">
        <f t="shared" si="49"/>
        <v>4.4109533948785815</v>
      </c>
      <c r="Q323" s="36">
        <v>10083716</v>
      </c>
      <c r="R323" s="48">
        <v>12085429</v>
      </c>
      <c r="S323" s="48">
        <v>9611229</v>
      </c>
      <c r="T323" s="37">
        <f t="shared" si="50"/>
        <v>1.198509458219569</v>
      </c>
      <c r="U323" s="37">
        <f t="shared" si="51"/>
        <v>0.9531435633451002</v>
      </c>
      <c r="V323" s="36">
        <f t="shared" si="42"/>
        <v>6945</v>
      </c>
      <c r="W323" s="36">
        <f t="shared" si="40"/>
        <v>51338</v>
      </c>
      <c r="X323" s="36">
        <f t="shared" si="57"/>
        <v>6955063</v>
      </c>
      <c r="Y323" s="36">
        <f t="shared" si="58"/>
        <v>9148175</v>
      </c>
      <c r="Z323" s="36">
        <f t="shared" si="58"/>
        <v>7543615</v>
      </c>
      <c r="AA323" s="37">
        <f t="shared" si="19"/>
        <v>1.315325971885517</v>
      </c>
      <c r="AB323" s="37">
        <f t="shared" si="20"/>
        <v>1.0846220947243757</v>
      </c>
      <c r="AC323" s="36">
        <v>993687</v>
      </c>
      <c r="AD323" s="48">
        <v>1377790</v>
      </c>
      <c r="AE323" s="48">
        <v>1136853</v>
      </c>
      <c r="AF323" s="37">
        <f t="shared" si="22"/>
        <v>1.386543247521604</v>
      </c>
      <c r="AG323" s="37">
        <f t="shared" si="23"/>
        <v>1.144075548940461</v>
      </c>
      <c r="AH323" s="39">
        <v>1142505</v>
      </c>
      <c r="AI323" s="51">
        <v>769900</v>
      </c>
      <c r="AJ323" s="51">
        <v>216053</v>
      </c>
      <c r="AK323" s="52">
        <f t="shared" si="55"/>
        <v>0.67387013623572767</v>
      </c>
      <c r="AL323" s="52">
        <f t="shared" si="56"/>
        <v>0.18910464286808373</v>
      </c>
      <c r="AM323" s="51">
        <v>8541948</v>
      </c>
      <c r="AN323" s="36">
        <f t="shared" si="30"/>
        <v>3543481</v>
      </c>
      <c r="AO323" s="37">
        <f t="shared" si="31"/>
        <v>0.7067972514670352</v>
      </c>
      <c r="AP323" s="37">
        <f t="shared" si="32"/>
        <v>0.2932027485329648</v>
      </c>
      <c r="AQ323" s="51">
        <v>6896117</v>
      </c>
      <c r="AR323" s="36">
        <f t="shared" si="33"/>
        <v>2715112</v>
      </c>
      <c r="AS323" s="37">
        <f t="shared" si="34"/>
        <v>0.7175062627266503</v>
      </c>
      <c r="AT323" s="37">
        <f t="shared" si="35"/>
        <v>0.2824937372733497</v>
      </c>
      <c r="AU323" s="38">
        <f t="shared" si="36"/>
        <v>0.84710319092683695</v>
      </c>
      <c r="AV323" s="38">
        <f t="shared" si="37"/>
        <v>0.68388647597770502</v>
      </c>
      <c r="AW323" s="30"/>
      <c r="AX323" s="33"/>
      <c r="AY323" s="34"/>
      <c r="AZ323" s="31"/>
      <c r="BA323" s="31"/>
      <c r="BB323" s="33"/>
      <c r="BC323" s="33"/>
      <c r="BD323" s="33"/>
      <c r="BE323" s="31"/>
      <c r="BF323" s="31"/>
      <c r="BG323" s="30"/>
      <c r="BH323" s="33"/>
      <c r="BI323" s="33"/>
      <c r="BJ323" s="31"/>
      <c r="BK323" s="31"/>
      <c r="BL323" s="30"/>
      <c r="BM323" s="32"/>
      <c r="BN323" s="32"/>
      <c r="BO323" s="31"/>
      <c r="BP323" s="31"/>
      <c r="BQ323" s="30"/>
      <c r="BR323" s="30"/>
      <c r="BS323" s="30"/>
      <c r="BT323" s="30"/>
      <c r="BU323" s="30"/>
      <c r="BV323" s="31"/>
      <c r="BW323" s="31"/>
      <c r="BX323" s="30"/>
      <c r="BY323" s="49"/>
      <c r="BZ323" s="50"/>
      <c r="CA323" s="31"/>
      <c r="CB323" s="31"/>
      <c r="CC323" s="31"/>
      <c r="CD323" s="31"/>
      <c r="CE323" s="49"/>
      <c r="CF323" s="49"/>
      <c r="CG323" s="30"/>
      <c r="CH323" s="30"/>
      <c r="CI323" s="30"/>
      <c r="CJ323" s="30"/>
    </row>
    <row r="324" spans="1:88" x14ac:dyDescent="0.25">
      <c r="A324" s="35">
        <v>44582</v>
      </c>
      <c r="B324" s="36">
        <v>112301</v>
      </c>
      <c r="C324" s="46">
        <v>184450</v>
      </c>
      <c r="D324" s="46">
        <v>177138</v>
      </c>
      <c r="E324" s="37">
        <f t="shared" si="44"/>
        <v>1.6424608863678862</v>
      </c>
      <c r="F324" s="37">
        <f t="shared" si="45"/>
        <v>1.5773501571668997</v>
      </c>
      <c r="G324" s="36">
        <v>992461</v>
      </c>
      <c r="H324" s="46">
        <v>790317</v>
      </c>
      <c r="I324" s="46">
        <v>715717</v>
      </c>
      <c r="J324" s="38">
        <f t="shared" si="46"/>
        <v>0.79632045994754452</v>
      </c>
      <c r="K324" s="38">
        <f t="shared" si="47"/>
        <v>0.7211537783348666</v>
      </c>
      <c r="L324" s="36">
        <v>1976757</v>
      </c>
      <c r="M324" s="43">
        <f t="shared" si="15"/>
        <v>11118223</v>
      </c>
      <c r="N324" s="43">
        <f t="shared" si="16"/>
        <v>8771669</v>
      </c>
      <c r="O324" s="37">
        <f t="shared" si="48"/>
        <v>5.6244763519238834</v>
      </c>
      <c r="P324" s="37">
        <f t="shared" si="49"/>
        <v>4.437403788123679</v>
      </c>
      <c r="Q324" s="36">
        <v>10083716</v>
      </c>
      <c r="R324" s="48">
        <v>12092990</v>
      </c>
      <c r="S324" s="48">
        <v>9664524</v>
      </c>
      <c r="T324" s="37">
        <f t="shared" si="50"/>
        <v>1.1992592810031539</v>
      </c>
      <c r="U324" s="37">
        <f t="shared" si="51"/>
        <v>0.95842881731298268</v>
      </c>
      <c r="V324" s="36">
        <f t="shared" si="42"/>
        <v>7561</v>
      </c>
      <c r="W324" s="36">
        <f t="shared" si="40"/>
        <v>53295</v>
      </c>
      <c r="X324" s="36">
        <f t="shared" si="57"/>
        <v>6955063</v>
      </c>
      <c r="Y324" s="36">
        <f t="shared" ref="Y324:Z339" si="59">R324-H324-AD324-AI324</f>
        <v>9150949</v>
      </c>
      <c r="Z324" s="36">
        <f t="shared" si="59"/>
        <v>7552203</v>
      </c>
      <c r="AA324" s="37">
        <f t="shared" si="19"/>
        <v>1.315724818021059</v>
      </c>
      <c r="AB324" s="37">
        <f t="shared" si="20"/>
        <v>1.0858568786508476</v>
      </c>
      <c r="AC324" s="36">
        <v>993687</v>
      </c>
      <c r="AD324" s="48">
        <v>1377790</v>
      </c>
      <c r="AE324" s="48">
        <v>1136853</v>
      </c>
      <c r="AF324" s="37">
        <f t="shared" si="22"/>
        <v>1.386543247521604</v>
      </c>
      <c r="AG324" s="37">
        <f t="shared" si="23"/>
        <v>1.144075548940461</v>
      </c>
      <c r="AH324" s="39">
        <v>1142505</v>
      </c>
      <c r="AI324" s="51">
        <v>773934</v>
      </c>
      <c r="AJ324" s="51">
        <v>259751</v>
      </c>
      <c r="AK324" s="52">
        <f t="shared" si="55"/>
        <v>0.67740097417516776</v>
      </c>
      <c r="AL324" s="52">
        <f t="shared" si="56"/>
        <v>0.2273521778898123</v>
      </c>
      <c r="AM324" s="51">
        <v>8553570</v>
      </c>
      <c r="AN324" s="36">
        <f t="shared" si="30"/>
        <v>3539420</v>
      </c>
      <c r="AO324" s="37">
        <f t="shared" si="31"/>
        <v>0.70731638742775771</v>
      </c>
      <c r="AP324" s="37">
        <f t="shared" si="32"/>
        <v>0.29268361257224229</v>
      </c>
      <c r="AQ324" s="51">
        <v>6951395</v>
      </c>
      <c r="AR324" s="36">
        <f t="shared" si="33"/>
        <v>2713129</v>
      </c>
      <c r="AS324" s="37">
        <f t="shared" si="34"/>
        <v>0.71926925733745395</v>
      </c>
      <c r="AT324" s="37">
        <f t="shared" si="35"/>
        <v>0.28073074266254605</v>
      </c>
      <c r="AU324" s="38">
        <f t="shared" si="36"/>
        <v>0.84825574222836109</v>
      </c>
      <c r="AV324" s="38">
        <f t="shared" si="37"/>
        <v>0.68936838363952335</v>
      </c>
      <c r="AW324" s="30"/>
      <c r="AX324" s="33"/>
      <c r="AY324" s="34"/>
      <c r="AZ324" s="31"/>
      <c r="BA324" s="31"/>
      <c r="BB324" s="33"/>
      <c r="BC324" s="33"/>
      <c r="BD324" s="33"/>
      <c r="BE324" s="31"/>
      <c r="BF324" s="31"/>
      <c r="BG324" s="30"/>
      <c r="BH324" s="33"/>
      <c r="BI324" s="33"/>
      <c r="BJ324" s="31"/>
      <c r="BK324" s="31"/>
      <c r="BL324" s="30"/>
      <c r="BM324" s="32"/>
      <c r="BN324" s="32"/>
      <c r="BO324" s="31"/>
      <c r="BP324" s="31"/>
      <c r="BQ324" s="30"/>
      <c r="BR324" s="30"/>
      <c r="BS324" s="30"/>
      <c r="BT324" s="30"/>
      <c r="BU324" s="30"/>
      <c r="BV324" s="31"/>
      <c r="BW324" s="31"/>
      <c r="BX324" s="30"/>
      <c r="BY324" s="49"/>
      <c r="BZ324" s="50"/>
      <c r="CA324" s="31"/>
      <c r="CB324" s="31"/>
      <c r="CC324" s="31"/>
      <c r="CD324" s="31"/>
      <c r="CE324" s="49"/>
      <c r="CF324" s="49"/>
      <c r="CG324" s="30"/>
      <c r="CH324" s="30"/>
      <c r="CI324" s="30"/>
      <c r="CJ324" s="30"/>
    </row>
    <row r="325" spans="1:88" x14ac:dyDescent="0.25">
      <c r="A325" s="35">
        <v>44583</v>
      </c>
      <c r="B325" s="36">
        <v>112301</v>
      </c>
      <c r="C325" s="46">
        <v>184450</v>
      </c>
      <c r="D325" s="46">
        <v>177138</v>
      </c>
      <c r="E325" s="37">
        <f t="shared" si="44"/>
        <v>1.6424608863678862</v>
      </c>
      <c r="F325" s="37">
        <f t="shared" si="45"/>
        <v>1.5773501571668997</v>
      </c>
      <c r="G325" s="36">
        <v>992461</v>
      </c>
      <c r="H325" s="46">
        <v>791025</v>
      </c>
      <c r="I325" s="46">
        <v>716555</v>
      </c>
      <c r="J325" s="38">
        <f t="shared" si="46"/>
        <v>0.79703383810547723</v>
      </c>
      <c r="K325" s="38">
        <f t="shared" si="47"/>
        <v>0.72199814400767381</v>
      </c>
      <c r="L325" s="36">
        <v>1976757</v>
      </c>
      <c r="M325" s="43">
        <f t="shared" si="15"/>
        <v>11123853</v>
      </c>
      <c r="N325" s="43">
        <f t="shared" si="16"/>
        <v>8812371</v>
      </c>
      <c r="O325" s="37">
        <f t="shared" si="48"/>
        <v>5.6273244511085583</v>
      </c>
      <c r="P325" s="37">
        <f t="shared" si="49"/>
        <v>4.4579940781795635</v>
      </c>
      <c r="Q325" s="36">
        <v>10083716</v>
      </c>
      <c r="R325" s="48">
        <v>12099328</v>
      </c>
      <c r="S325" s="48">
        <v>9706064</v>
      </c>
      <c r="T325" s="37">
        <f t="shared" si="50"/>
        <v>1.1998878191333433</v>
      </c>
      <c r="U325" s="37">
        <f t="shared" si="51"/>
        <v>0.96254833039724641</v>
      </c>
      <c r="V325" s="36">
        <f t="shared" si="42"/>
        <v>6338</v>
      </c>
      <c r="W325" s="36">
        <f t="shared" si="40"/>
        <v>41540</v>
      </c>
      <c r="X325" s="36">
        <f t="shared" si="57"/>
        <v>6955063</v>
      </c>
      <c r="Y325" s="36">
        <f t="shared" si="59"/>
        <v>9153247</v>
      </c>
      <c r="Z325" s="36">
        <f t="shared" si="59"/>
        <v>7559575</v>
      </c>
      <c r="AA325" s="37">
        <f t="shared" si="19"/>
        <v>1.3160552248052966</v>
      </c>
      <c r="AB325" s="37">
        <f t="shared" si="20"/>
        <v>1.0869168259151643</v>
      </c>
      <c r="AC325" s="36">
        <v>993687</v>
      </c>
      <c r="AD325" s="48">
        <v>1377790</v>
      </c>
      <c r="AE325" s="48">
        <v>1136853</v>
      </c>
      <c r="AF325" s="37">
        <f t="shared" si="22"/>
        <v>1.386543247521604</v>
      </c>
      <c r="AG325" s="37">
        <f t="shared" si="23"/>
        <v>1.144075548940461</v>
      </c>
      <c r="AH325" s="39">
        <v>1142505</v>
      </c>
      <c r="AI325" s="51">
        <v>777266</v>
      </c>
      <c r="AJ325" s="51">
        <v>293081</v>
      </c>
      <c r="AK325" s="52">
        <f t="shared" si="55"/>
        <v>0.68031737279049109</v>
      </c>
      <c r="AL325" s="52">
        <f t="shared" si="56"/>
        <v>0.25652491673997052</v>
      </c>
      <c r="AM325" s="51">
        <v>8561569</v>
      </c>
      <c r="AN325" s="36">
        <f t="shared" si="30"/>
        <v>3537759</v>
      </c>
      <c r="AO325" s="37">
        <f t="shared" si="31"/>
        <v>0.7076069844540126</v>
      </c>
      <c r="AP325" s="37">
        <f t="shared" si="32"/>
        <v>0.2923930155459874</v>
      </c>
      <c r="AQ325" s="51">
        <v>6991572</v>
      </c>
      <c r="AR325" s="36">
        <f t="shared" si="33"/>
        <v>2714492</v>
      </c>
      <c r="AS325" s="37">
        <f t="shared" si="34"/>
        <v>0.72033030072746274</v>
      </c>
      <c r="AT325" s="37">
        <f t="shared" si="35"/>
        <v>0.27966969927253726</v>
      </c>
      <c r="AU325" s="38">
        <f t="shared" si="36"/>
        <v>0.8490490013800468</v>
      </c>
      <c r="AV325" s="38">
        <f t="shared" si="37"/>
        <v>0.69335272829976569</v>
      </c>
      <c r="AW325" s="30"/>
      <c r="AX325" s="33"/>
      <c r="AY325" s="34"/>
      <c r="AZ325" s="31"/>
      <c r="BA325" s="31"/>
      <c r="BB325" s="33"/>
      <c r="BC325" s="33"/>
      <c r="BD325" s="33"/>
      <c r="BE325" s="31"/>
      <c r="BF325" s="31"/>
      <c r="BG325" s="30"/>
      <c r="BH325" s="33"/>
      <c r="BI325" s="33"/>
      <c r="BJ325" s="31"/>
      <c r="BK325" s="31"/>
      <c r="BL325" s="30"/>
      <c r="BM325" s="32"/>
      <c r="BN325" s="32"/>
      <c r="BO325" s="31"/>
      <c r="BP325" s="31"/>
      <c r="BQ325" s="30"/>
      <c r="BR325" s="30"/>
      <c r="BS325" s="30"/>
      <c r="BT325" s="30"/>
      <c r="BU325" s="30"/>
      <c r="BV325" s="31"/>
      <c r="BW325" s="31"/>
      <c r="BX325" s="30"/>
      <c r="BY325" s="49"/>
      <c r="BZ325" s="50"/>
      <c r="CA325" s="31"/>
      <c r="CB325" s="31"/>
      <c r="CC325" s="31"/>
      <c r="CD325" s="31"/>
      <c r="CE325" s="49"/>
      <c r="CF325" s="49"/>
      <c r="CG325" s="30"/>
      <c r="CH325" s="30"/>
      <c r="CI325" s="30"/>
      <c r="CJ325" s="30"/>
    </row>
    <row r="326" spans="1:88" x14ac:dyDescent="0.25">
      <c r="A326" s="35">
        <v>44584</v>
      </c>
      <c r="B326" s="36">
        <v>112301</v>
      </c>
      <c r="C326" s="46">
        <v>184450</v>
      </c>
      <c r="D326" s="46">
        <v>177138</v>
      </c>
      <c r="E326" s="37">
        <f t="shared" si="44"/>
        <v>1.6424608863678862</v>
      </c>
      <c r="F326" s="37">
        <f t="shared" si="45"/>
        <v>1.5773501571668997</v>
      </c>
      <c r="G326" s="36">
        <v>992461</v>
      </c>
      <c r="H326" s="46">
        <v>791225</v>
      </c>
      <c r="I326" s="46">
        <v>716777</v>
      </c>
      <c r="J326" s="38">
        <f t="shared" si="46"/>
        <v>0.79723535735913054</v>
      </c>
      <c r="K326" s="38">
        <f t="shared" si="47"/>
        <v>0.72222183037922905</v>
      </c>
      <c r="L326" s="36">
        <v>1976757</v>
      </c>
      <c r="M326" s="43">
        <f t="shared" si="15"/>
        <v>11125277</v>
      </c>
      <c r="N326" s="43">
        <f t="shared" si="16"/>
        <v>8815101</v>
      </c>
      <c r="O326" s="37">
        <f t="shared" si="48"/>
        <v>5.628044822909442</v>
      </c>
      <c r="P326" s="37">
        <f t="shared" si="49"/>
        <v>4.4593751280506408</v>
      </c>
      <c r="Q326" s="36">
        <v>10083716</v>
      </c>
      <c r="R326" s="48">
        <v>12100952</v>
      </c>
      <c r="S326" s="48">
        <v>9709016</v>
      </c>
      <c r="T326" s="37">
        <f t="shared" si="50"/>
        <v>1.2000488708726029</v>
      </c>
      <c r="U326" s="37">
        <f t="shared" si="51"/>
        <v>0.96284107961787102</v>
      </c>
      <c r="V326" s="36">
        <f t="shared" si="42"/>
        <v>1624</v>
      </c>
      <c r="W326" s="36">
        <f t="shared" si="40"/>
        <v>2952</v>
      </c>
      <c r="X326" s="36">
        <f t="shared" si="57"/>
        <v>6955063</v>
      </c>
      <c r="Y326" s="36">
        <f t="shared" si="59"/>
        <v>9153955</v>
      </c>
      <c r="Z326" s="36">
        <f t="shared" si="59"/>
        <v>7561025</v>
      </c>
      <c r="AA326" s="37">
        <f t="shared" si="19"/>
        <v>1.316157021151354</v>
      </c>
      <c r="AB326" s="37">
        <f t="shared" si="20"/>
        <v>1.0871253071323725</v>
      </c>
      <c r="AC326" s="36">
        <v>993687</v>
      </c>
      <c r="AD326" s="48">
        <v>1377790</v>
      </c>
      <c r="AE326" s="48">
        <v>1136853</v>
      </c>
      <c r="AF326" s="37">
        <f t="shared" si="22"/>
        <v>1.386543247521604</v>
      </c>
      <c r="AG326" s="37">
        <f t="shared" si="23"/>
        <v>1.144075548940461</v>
      </c>
      <c r="AH326" s="39">
        <v>1142505</v>
      </c>
      <c r="AI326" s="51">
        <v>777982</v>
      </c>
      <c r="AJ326" s="51">
        <v>294361</v>
      </c>
      <c r="AK326" s="52">
        <f t="shared" si="55"/>
        <v>0.68094406589030243</v>
      </c>
      <c r="AL326" s="52">
        <f t="shared" si="56"/>
        <v>0.25764526194633719</v>
      </c>
      <c r="AM326" s="51">
        <v>8565533</v>
      </c>
      <c r="AN326" s="36">
        <f t="shared" si="30"/>
        <v>3535419</v>
      </c>
      <c r="AO326" s="37">
        <f t="shared" si="31"/>
        <v>0.70783959807459773</v>
      </c>
      <c r="AP326" s="37">
        <f t="shared" si="32"/>
        <v>0.29216040192540227</v>
      </c>
      <c r="AQ326" s="51">
        <v>6996487</v>
      </c>
      <c r="AR326" s="36">
        <f t="shared" si="33"/>
        <v>2712529</v>
      </c>
      <c r="AS326" s="37">
        <f t="shared" si="34"/>
        <v>0.72061751674938013</v>
      </c>
      <c r="AT326" s="37">
        <f t="shared" si="35"/>
        <v>0.27938248325061987</v>
      </c>
      <c r="AU326" s="38">
        <f t="shared" si="36"/>
        <v>0.84944211042833817</v>
      </c>
      <c r="AV326" s="38">
        <f t="shared" si="37"/>
        <v>0.69384014781852243</v>
      </c>
      <c r="AW326" s="30"/>
      <c r="AX326" s="33"/>
      <c r="AY326" s="34"/>
      <c r="AZ326" s="31"/>
      <c r="BA326" s="31"/>
      <c r="BB326" s="33"/>
      <c r="BC326" s="33"/>
      <c r="BD326" s="33"/>
      <c r="BE326" s="31"/>
      <c r="BF326" s="31"/>
      <c r="BG326" s="30"/>
      <c r="BH326" s="33"/>
      <c r="BI326" s="33"/>
      <c r="BJ326" s="31"/>
      <c r="BK326" s="31"/>
      <c r="BL326" s="30"/>
      <c r="BM326" s="32"/>
      <c r="BN326" s="32"/>
      <c r="BO326" s="31"/>
      <c r="BP326" s="31"/>
      <c r="BQ326" s="30"/>
      <c r="BR326" s="30"/>
      <c r="BS326" s="30"/>
      <c r="BT326" s="30"/>
      <c r="BU326" s="30"/>
      <c r="BV326" s="31"/>
      <c r="BW326" s="31"/>
      <c r="BX326" s="30"/>
      <c r="BY326" s="49"/>
      <c r="BZ326" s="50"/>
      <c r="CA326" s="31"/>
      <c r="CB326" s="31"/>
      <c r="CC326" s="31"/>
      <c r="CD326" s="31"/>
      <c r="CE326" s="49"/>
      <c r="CF326" s="49"/>
      <c r="CG326" s="30"/>
      <c r="CH326" s="30"/>
      <c r="CI326" s="30"/>
      <c r="CJ326" s="30"/>
    </row>
    <row r="327" spans="1:88" x14ac:dyDescent="0.25">
      <c r="A327" s="35">
        <v>44585</v>
      </c>
      <c r="B327" s="36">
        <v>112301</v>
      </c>
      <c r="C327" s="46">
        <v>184450</v>
      </c>
      <c r="D327" s="46">
        <v>177138</v>
      </c>
      <c r="E327" s="37">
        <f t="shared" si="44"/>
        <v>1.6424608863678862</v>
      </c>
      <c r="F327" s="37">
        <f t="shared" si="45"/>
        <v>1.5773501571668997</v>
      </c>
      <c r="G327" s="36">
        <v>992461</v>
      </c>
      <c r="H327" s="46">
        <v>791266</v>
      </c>
      <c r="I327" s="46">
        <v>716823</v>
      </c>
      <c r="J327" s="38">
        <f t="shared" si="46"/>
        <v>0.79727666880612946</v>
      </c>
      <c r="K327" s="38">
        <f t="shared" si="47"/>
        <v>0.7222681798075693</v>
      </c>
      <c r="L327" s="36">
        <v>1976757</v>
      </c>
      <c r="M327" s="43">
        <f t="shared" si="15"/>
        <v>11125659</v>
      </c>
      <c r="N327" s="43">
        <f t="shared" si="16"/>
        <v>8815570</v>
      </c>
      <c r="O327" s="37">
        <f t="shared" si="48"/>
        <v>5.6282380687155777</v>
      </c>
      <c r="P327" s="37">
        <f t="shared" si="49"/>
        <v>4.4596123853361842</v>
      </c>
      <c r="Q327" s="36">
        <v>10083716</v>
      </c>
      <c r="R327" s="48">
        <v>12101375</v>
      </c>
      <c r="S327" s="48">
        <v>9709531</v>
      </c>
      <c r="T327" s="37">
        <f t="shared" si="50"/>
        <v>1.2000908196938509</v>
      </c>
      <c r="U327" s="37">
        <f t="shared" si="51"/>
        <v>0.96289215205981604</v>
      </c>
      <c r="V327" s="36">
        <f t="shared" si="42"/>
        <v>423</v>
      </c>
      <c r="W327" s="36">
        <f t="shared" si="40"/>
        <v>515</v>
      </c>
      <c r="X327" s="36">
        <f t="shared" si="57"/>
        <v>6955063</v>
      </c>
      <c r="Y327" s="36">
        <f t="shared" si="59"/>
        <v>9154174</v>
      </c>
      <c r="Z327" s="36">
        <f t="shared" si="59"/>
        <v>7561232</v>
      </c>
      <c r="AA327" s="37">
        <f t="shared" si="19"/>
        <v>1.3161885090041601</v>
      </c>
      <c r="AB327" s="37">
        <f t="shared" si="20"/>
        <v>1.0871550696233809</v>
      </c>
      <c r="AC327" s="36">
        <v>993687</v>
      </c>
      <c r="AD327" s="48">
        <v>1377790</v>
      </c>
      <c r="AE327" s="48">
        <v>1136853</v>
      </c>
      <c r="AF327" s="37">
        <f t="shared" si="22"/>
        <v>1.386543247521604</v>
      </c>
      <c r="AG327" s="37">
        <f t="shared" si="23"/>
        <v>1.144075548940461</v>
      </c>
      <c r="AH327" s="39">
        <v>1142505</v>
      </c>
      <c r="AI327" s="51">
        <v>778145</v>
      </c>
      <c r="AJ327" s="51">
        <v>294623</v>
      </c>
      <c r="AK327" s="52">
        <f t="shared" si="55"/>
        <v>0.68108673485017568</v>
      </c>
      <c r="AL327" s="52">
        <f t="shared" si="56"/>
        <v>0.2578745826057654</v>
      </c>
      <c r="AM327" s="51">
        <v>8566433</v>
      </c>
      <c r="AN327" s="36">
        <f t="shared" si="30"/>
        <v>3534942</v>
      </c>
      <c r="AO327" s="37">
        <f t="shared" si="31"/>
        <v>0.70788922746382121</v>
      </c>
      <c r="AP327" s="37">
        <f t="shared" si="32"/>
        <v>0.29211077253617879</v>
      </c>
      <c r="AQ327" s="51">
        <v>6997418</v>
      </c>
      <c r="AR327" s="36">
        <f t="shared" si="33"/>
        <v>2712113</v>
      </c>
      <c r="AS327" s="37">
        <f t="shared" si="34"/>
        <v>0.72067517988252983</v>
      </c>
      <c r="AT327" s="37">
        <f t="shared" si="35"/>
        <v>0.27932482011747017</v>
      </c>
      <c r="AU327" s="38">
        <f t="shared" si="36"/>
        <v>0.84953136323950418</v>
      </c>
      <c r="AV327" s="38">
        <f t="shared" si="37"/>
        <v>0.69393247489318421</v>
      </c>
      <c r="AW327" s="30"/>
      <c r="AX327" s="33"/>
      <c r="AY327" s="34"/>
      <c r="AZ327" s="31"/>
      <c r="BA327" s="31"/>
      <c r="BB327" s="33"/>
      <c r="BC327" s="33"/>
      <c r="BD327" s="33"/>
      <c r="BE327" s="31"/>
      <c r="BF327" s="31"/>
      <c r="BG327" s="30"/>
      <c r="BH327" s="33"/>
      <c r="BI327" s="33"/>
      <c r="BJ327" s="31"/>
      <c r="BK327" s="31"/>
      <c r="BL327" s="30"/>
      <c r="BM327" s="32"/>
      <c r="BN327" s="32"/>
      <c r="BO327" s="31"/>
      <c r="BP327" s="31"/>
      <c r="BQ327" s="30"/>
      <c r="BR327" s="30"/>
      <c r="BS327" s="30"/>
      <c r="BT327" s="30"/>
      <c r="BU327" s="30"/>
      <c r="BV327" s="31"/>
      <c r="BW327" s="31"/>
      <c r="BX327" s="30"/>
      <c r="BY327" s="49"/>
      <c r="BZ327" s="50"/>
      <c r="CA327" s="31"/>
      <c r="CB327" s="31"/>
      <c r="CC327" s="31"/>
      <c r="CD327" s="31"/>
      <c r="CE327" s="49"/>
      <c r="CF327" s="49"/>
      <c r="CG327" s="30"/>
      <c r="CH327" s="30"/>
      <c r="CI327" s="30"/>
      <c r="CJ327" s="30"/>
    </row>
    <row r="328" spans="1:88" x14ac:dyDescent="0.25">
      <c r="A328" s="35">
        <v>44586</v>
      </c>
      <c r="B328" s="36">
        <v>112301</v>
      </c>
      <c r="C328" s="46">
        <v>184450</v>
      </c>
      <c r="D328" s="46">
        <v>177138</v>
      </c>
      <c r="E328" s="37">
        <f t="shared" si="44"/>
        <v>1.6424608863678862</v>
      </c>
      <c r="F328" s="37">
        <f t="shared" si="45"/>
        <v>1.5773501571668997</v>
      </c>
      <c r="G328" s="36">
        <v>992461</v>
      </c>
      <c r="H328" s="46">
        <v>791916</v>
      </c>
      <c r="I328" s="46">
        <v>717650</v>
      </c>
      <c r="J328" s="38">
        <f t="shared" si="46"/>
        <v>0.79793160638050264</v>
      </c>
      <c r="K328" s="38">
        <f t="shared" si="47"/>
        <v>0.72310146192142566</v>
      </c>
      <c r="L328" s="36">
        <v>1976757</v>
      </c>
      <c r="M328" s="43">
        <f t="shared" si="15"/>
        <v>11131453</v>
      </c>
      <c r="N328" s="43">
        <f t="shared" si="16"/>
        <v>8860169</v>
      </c>
      <c r="O328" s="37">
        <f t="shared" si="48"/>
        <v>5.6311691320683321</v>
      </c>
      <c r="P328" s="37">
        <f t="shared" si="49"/>
        <v>4.4821740861421002</v>
      </c>
      <c r="Q328" s="36">
        <v>10083716</v>
      </c>
      <c r="R328" s="48">
        <v>12107819</v>
      </c>
      <c r="S328" s="48">
        <v>9754957</v>
      </c>
      <c r="T328" s="37">
        <f t="shared" si="50"/>
        <v>1.2007298698217999</v>
      </c>
      <c r="U328" s="37">
        <f t="shared" si="51"/>
        <v>0.96739703894873674</v>
      </c>
      <c r="V328" s="36">
        <f t="shared" si="42"/>
        <v>6444</v>
      </c>
      <c r="W328" s="36">
        <f t="shared" si="40"/>
        <v>45426</v>
      </c>
      <c r="X328" s="36">
        <f t="shared" si="57"/>
        <v>6955063</v>
      </c>
      <c r="Y328" s="36">
        <f t="shared" si="59"/>
        <v>9156771</v>
      </c>
      <c r="Z328" s="36">
        <f t="shared" si="59"/>
        <v>7568874</v>
      </c>
      <c r="AA328" s="37">
        <f t="shared" si="19"/>
        <v>1.3165619060531875</v>
      </c>
      <c r="AB328" s="37">
        <f t="shared" si="20"/>
        <v>1.0882538375281432</v>
      </c>
      <c r="AC328" s="36">
        <v>993687</v>
      </c>
      <c r="AD328" s="48">
        <v>1377790</v>
      </c>
      <c r="AE328" s="48">
        <v>1136853</v>
      </c>
      <c r="AF328" s="37">
        <f t="shared" si="22"/>
        <v>1.386543247521604</v>
      </c>
      <c r="AG328" s="37">
        <f t="shared" si="23"/>
        <v>1.144075548940461</v>
      </c>
      <c r="AH328" s="39">
        <v>1142505</v>
      </c>
      <c r="AI328" s="51">
        <v>781342</v>
      </c>
      <c r="AJ328" s="51">
        <v>331580</v>
      </c>
      <c r="AK328" s="52">
        <f t="shared" si="55"/>
        <v>0.68388497205701504</v>
      </c>
      <c r="AL328" s="52">
        <f t="shared" si="56"/>
        <v>0.29022192463052676</v>
      </c>
      <c r="AM328" s="51">
        <v>8575992</v>
      </c>
      <c r="AN328" s="36">
        <f t="shared" si="30"/>
        <v>3531827</v>
      </c>
      <c r="AO328" s="37">
        <f t="shared" si="31"/>
        <v>0.70830196586189464</v>
      </c>
      <c r="AP328" s="37">
        <f t="shared" si="32"/>
        <v>0.29169803413810536</v>
      </c>
      <c r="AQ328" s="51">
        <v>7043317</v>
      </c>
      <c r="AR328" s="36">
        <f t="shared" si="33"/>
        <v>2711640</v>
      </c>
      <c r="AS328" s="37">
        <f t="shared" si="34"/>
        <v>0.72202440256784317</v>
      </c>
      <c r="AT328" s="37">
        <f t="shared" si="35"/>
        <v>0.27797559743215683</v>
      </c>
      <c r="AU328" s="38">
        <f t="shared" si="36"/>
        <v>0.85047932726387776</v>
      </c>
      <c r="AV328" s="38">
        <f t="shared" si="37"/>
        <v>0.69848426909286221</v>
      </c>
      <c r="AW328" s="30"/>
      <c r="AX328" s="33"/>
      <c r="AY328" s="34"/>
      <c r="AZ328" s="31"/>
      <c r="BA328" s="31"/>
      <c r="BB328" s="33"/>
      <c r="BC328" s="33"/>
      <c r="BD328" s="33"/>
      <c r="BE328" s="31"/>
      <c r="BF328" s="31"/>
      <c r="BG328" s="30"/>
      <c r="BH328" s="33"/>
      <c r="BI328" s="33"/>
      <c r="BJ328" s="31"/>
      <c r="BK328" s="31"/>
      <c r="BL328" s="30"/>
      <c r="BM328" s="32"/>
      <c r="BN328" s="32"/>
      <c r="BO328" s="31"/>
      <c r="BP328" s="31"/>
      <c r="BQ328" s="30"/>
      <c r="BR328" s="30"/>
      <c r="BS328" s="30"/>
      <c r="BT328" s="30"/>
      <c r="BU328" s="30"/>
      <c r="BV328" s="31"/>
      <c r="BW328" s="31"/>
      <c r="BX328" s="30"/>
      <c r="BY328" s="49"/>
      <c r="BZ328" s="50"/>
      <c r="CA328" s="31"/>
      <c r="CB328" s="31"/>
      <c r="CC328" s="31"/>
      <c r="CD328" s="31"/>
      <c r="CE328" s="49"/>
      <c r="CF328" s="49"/>
      <c r="CG328" s="30"/>
      <c r="CH328" s="30"/>
      <c r="CI328" s="30"/>
      <c r="CJ328" s="30"/>
    </row>
    <row r="329" spans="1:88" x14ac:dyDescent="0.25">
      <c r="A329" s="35">
        <v>44587</v>
      </c>
      <c r="B329" s="36">
        <v>112301</v>
      </c>
      <c r="C329" s="46">
        <v>184450</v>
      </c>
      <c r="D329" s="46">
        <v>177138</v>
      </c>
      <c r="E329" s="37">
        <f t="shared" si="44"/>
        <v>1.6424608863678862</v>
      </c>
      <c r="F329" s="37">
        <f t="shared" si="45"/>
        <v>1.5773501571668997</v>
      </c>
      <c r="G329" s="36">
        <v>992461</v>
      </c>
      <c r="H329" s="46">
        <v>792520</v>
      </c>
      <c r="I329" s="46">
        <v>718504</v>
      </c>
      <c r="J329" s="38">
        <f t="shared" si="46"/>
        <v>0.79854019452653557</v>
      </c>
      <c r="K329" s="38">
        <f t="shared" si="47"/>
        <v>0.72396194913452516</v>
      </c>
      <c r="L329" s="36">
        <v>1976757</v>
      </c>
      <c r="M329" s="43">
        <f t="shared" si="15"/>
        <v>11136594</v>
      </c>
      <c r="N329" s="43">
        <f t="shared" si="16"/>
        <v>8900729</v>
      </c>
      <c r="O329" s="37">
        <f t="shared" si="48"/>
        <v>5.6337698563859897</v>
      </c>
      <c r="P329" s="37">
        <f t="shared" si="49"/>
        <v>4.5026925413695258</v>
      </c>
      <c r="Q329" s="36">
        <v>10083716</v>
      </c>
      <c r="R329" s="48">
        <v>12113564</v>
      </c>
      <c r="S329" s="48">
        <v>9796371</v>
      </c>
      <c r="T329" s="37">
        <f t="shared" si="50"/>
        <v>1.2012996002664098</v>
      </c>
      <c r="U329" s="37">
        <f t="shared" si="51"/>
        <v>0.97150405663943729</v>
      </c>
      <c r="V329" s="36">
        <f t="shared" si="42"/>
        <v>5745</v>
      </c>
      <c r="W329" s="36">
        <f t="shared" si="40"/>
        <v>41414</v>
      </c>
      <c r="X329" s="36">
        <f t="shared" si="57"/>
        <v>6955063</v>
      </c>
      <c r="Y329" s="36">
        <f t="shared" si="59"/>
        <v>9158922</v>
      </c>
      <c r="Z329" s="36">
        <f t="shared" si="59"/>
        <v>7576468</v>
      </c>
      <c r="AA329" s="37">
        <f t="shared" si="19"/>
        <v>1.3168711771554047</v>
      </c>
      <c r="AB329" s="37">
        <f t="shared" si="20"/>
        <v>1.0893457039857151</v>
      </c>
      <c r="AC329" s="36">
        <v>993687</v>
      </c>
      <c r="AD329" s="48">
        <v>1377790</v>
      </c>
      <c r="AE329" s="48">
        <v>1136853</v>
      </c>
      <c r="AF329" s="37">
        <f t="shared" si="22"/>
        <v>1.386543247521604</v>
      </c>
      <c r="AG329" s="37">
        <f t="shared" si="23"/>
        <v>1.144075548940461</v>
      </c>
      <c r="AH329" s="39">
        <v>1142505</v>
      </c>
      <c r="AI329" s="51">
        <v>784332</v>
      </c>
      <c r="AJ329" s="51">
        <v>364546</v>
      </c>
      <c r="AK329" s="52">
        <f t="shared" si="55"/>
        <v>0.68650202843751229</v>
      </c>
      <c r="AL329" s="52">
        <f t="shared" si="56"/>
        <v>0.31907606531262445</v>
      </c>
      <c r="AM329" s="51">
        <v>8584321</v>
      </c>
      <c r="AN329" s="36">
        <f t="shared" si="30"/>
        <v>3529243</v>
      </c>
      <c r="AO329" s="37">
        <f t="shared" si="31"/>
        <v>0.7086536216756687</v>
      </c>
      <c r="AP329" s="37">
        <f t="shared" si="32"/>
        <v>0.2913463783243313</v>
      </c>
      <c r="AQ329" s="51">
        <v>7086101</v>
      </c>
      <c r="AR329" s="36">
        <f t="shared" si="33"/>
        <v>2710270</v>
      </c>
      <c r="AS329" s="37">
        <f t="shared" si="34"/>
        <v>0.72333938761608763</v>
      </c>
      <c r="AT329" s="37">
        <f t="shared" si="35"/>
        <v>0.27666061238391237</v>
      </c>
      <c r="AU329" s="38">
        <f t="shared" si="36"/>
        <v>0.85130531244632435</v>
      </c>
      <c r="AV329" s="38">
        <f t="shared" si="37"/>
        <v>0.70272714939611547</v>
      </c>
      <c r="AW329" s="30"/>
      <c r="AX329" s="33"/>
      <c r="AY329" s="34"/>
      <c r="AZ329" s="31"/>
      <c r="BA329" s="31"/>
      <c r="BB329" s="33"/>
      <c r="BC329" s="33"/>
      <c r="BD329" s="33"/>
      <c r="BE329" s="31"/>
      <c r="BF329" s="31"/>
      <c r="BG329" s="30"/>
      <c r="BH329" s="33"/>
      <c r="BI329" s="33"/>
      <c r="BJ329" s="31"/>
      <c r="BK329" s="31"/>
      <c r="BL329" s="30"/>
      <c r="BM329" s="32"/>
      <c r="BN329" s="32"/>
      <c r="BO329" s="31"/>
      <c r="BP329" s="31"/>
      <c r="BQ329" s="30"/>
      <c r="BR329" s="30"/>
      <c r="BS329" s="30"/>
      <c r="BT329" s="30"/>
      <c r="BU329" s="30"/>
      <c r="BV329" s="31"/>
      <c r="BW329" s="31"/>
      <c r="BX329" s="30"/>
      <c r="BY329" s="49"/>
      <c r="BZ329" s="50"/>
      <c r="CA329" s="31"/>
      <c r="CB329" s="31"/>
      <c r="CC329" s="31"/>
      <c r="CD329" s="31"/>
      <c r="CE329" s="49"/>
      <c r="CF329" s="49"/>
      <c r="CG329" s="30"/>
      <c r="CH329" s="30"/>
      <c r="CI329" s="30"/>
      <c r="CJ329" s="30"/>
    </row>
    <row r="330" spans="1:88" x14ac:dyDescent="0.25">
      <c r="A330" s="35">
        <v>44588</v>
      </c>
      <c r="B330" s="36">
        <v>112301</v>
      </c>
      <c r="C330" s="46">
        <v>184450</v>
      </c>
      <c r="D330" s="46">
        <v>177138</v>
      </c>
      <c r="E330" s="37">
        <f t="shared" si="44"/>
        <v>1.6424608863678862</v>
      </c>
      <c r="F330" s="37">
        <f t="shared" si="45"/>
        <v>1.5773501571668997</v>
      </c>
      <c r="G330" s="36">
        <v>992461</v>
      </c>
      <c r="H330" s="46">
        <v>793172</v>
      </c>
      <c r="I330" s="46">
        <v>719398</v>
      </c>
      <c r="J330" s="38">
        <f t="shared" si="46"/>
        <v>0.79919714729344526</v>
      </c>
      <c r="K330" s="38">
        <f t="shared" si="47"/>
        <v>0.72486274019835539</v>
      </c>
      <c r="L330" s="36">
        <v>1976757</v>
      </c>
      <c r="M330" s="43">
        <f t="shared" si="15"/>
        <v>11141253</v>
      </c>
      <c r="N330" s="43">
        <f t="shared" si="16"/>
        <v>8938171</v>
      </c>
      <c r="O330" s="37">
        <f t="shared" si="48"/>
        <v>5.6361267469901462</v>
      </c>
      <c r="P330" s="37">
        <f t="shared" si="49"/>
        <v>4.5216336656452967</v>
      </c>
      <c r="Q330" s="36">
        <v>10083716</v>
      </c>
      <c r="R330" s="48">
        <v>12118875</v>
      </c>
      <c r="S330" s="48">
        <v>9834707</v>
      </c>
      <c r="T330" s="37">
        <f t="shared" si="50"/>
        <v>1.2018262910220796</v>
      </c>
      <c r="U330" s="37">
        <f t="shared" si="51"/>
        <v>0.97530582971594992</v>
      </c>
      <c r="V330" s="36">
        <f t="shared" si="42"/>
        <v>5311</v>
      </c>
      <c r="W330" s="36">
        <f t="shared" si="40"/>
        <v>38336</v>
      </c>
      <c r="X330" s="36">
        <f t="shared" si="57"/>
        <v>6955063</v>
      </c>
      <c r="Y330" s="36">
        <f t="shared" si="59"/>
        <v>9160847</v>
      </c>
      <c r="Z330" s="36">
        <f t="shared" si="59"/>
        <v>7583616</v>
      </c>
      <c r="AA330" s="37">
        <f t="shared" si="19"/>
        <v>1.3171479539437674</v>
      </c>
      <c r="AB330" s="37">
        <f t="shared" si="20"/>
        <v>1.0903734444964768</v>
      </c>
      <c r="AC330" s="36">
        <v>993687</v>
      </c>
      <c r="AD330" s="48">
        <v>1377790</v>
      </c>
      <c r="AE330" s="48">
        <v>1136853</v>
      </c>
      <c r="AF330" s="37">
        <f t="shared" si="22"/>
        <v>1.386543247521604</v>
      </c>
      <c r="AG330" s="37">
        <f t="shared" si="23"/>
        <v>1.144075548940461</v>
      </c>
      <c r="AH330" s="39">
        <v>1142505</v>
      </c>
      <c r="AI330" s="51">
        <v>787066</v>
      </c>
      <c r="AJ330" s="51">
        <v>394840</v>
      </c>
      <c r="AK330" s="52">
        <f t="shared" si="55"/>
        <v>0.68889501577673617</v>
      </c>
      <c r="AL330" s="52">
        <f t="shared" si="56"/>
        <v>0.34559148537643164</v>
      </c>
      <c r="AM330" s="51">
        <v>8591589</v>
      </c>
      <c r="AN330" s="36">
        <f t="shared" si="30"/>
        <v>3527286</v>
      </c>
      <c r="AO330" s="37">
        <f t="shared" si="31"/>
        <v>0.70894278553083512</v>
      </c>
      <c r="AP330" s="37">
        <f t="shared" si="32"/>
        <v>0.29105721446916488</v>
      </c>
      <c r="AQ330" s="51">
        <v>7125009</v>
      </c>
      <c r="AR330" s="36">
        <f t="shared" si="33"/>
        <v>2709698</v>
      </c>
      <c r="AS330" s="37">
        <f t="shared" si="34"/>
        <v>0.72447598082993225</v>
      </c>
      <c r="AT330" s="37">
        <f t="shared" si="35"/>
        <v>0.27552401917006775</v>
      </c>
      <c r="AU330" s="38">
        <f t="shared" si="36"/>
        <v>0.85202607848138523</v>
      </c>
      <c r="AV330" s="38">
        <f t="shared" si="37"/>
        <v>0.70658564759261366</v>
      </c>
      <c r="AW330" s="30"/>
      <c r="AX330" s="33"/>
      <c r="AY330" s="34"/>
      <c r="AZ330" s="31"/>
      <c r="BA330" s="31"/>
      <c r="BB330" s="33"/>
      <c r="BC330" s="33"/>
      <c r="BD330" s="33"/>
      <c r="BE330" s="31"/>
      <c r="BF330" s="31"/>
      <c r="BG330" s="30"/>
      <c r="BH330" s="33"/>
      <c r="BI330" s="33"/>
      <c r="BJ330" s="31"/>
      <c r="BK330" s="31"/>
      <c r="BL330" s="30"/>
      <c r="BM330" s="32"/>
      <c r="BN330" s="32"/>
      <c r="BO330" s="31"/>
      <c r="BP330" s="31"/>
      <c r="BQ330" s="30"/>
      <c r="BR330" s="30"/>
      <c r="BS330" s="30"/>
      <c r="BT330" s="30"/>
      <c r="BU330" s="30"/>
      <c r="BV330" s="31"/>
      <c r="BW330" s="31"/>
      <c r="BX330" s="30"/>
      <c r="BY330" s="49"/>
      <c r="BZ330" s="50"/>
      <c r="CA330" s="31"/>
      <c r="CB330" s="31"/>
      <c r="CC330" s="31"/>
      <c r="CD330" s="31"/>
      <c r="CE330" s="49"/>
      <c r="CF330" s="49"/>
      <c r="CG330" s="30"/>
      <c r="CH330" s="30"/>
      <c r="CI330" s="30"/>
      <c r="CJ330" s="30"/>
    </row>
    <row r="331" spans="1:88" x14ac:dyDescent="0.25">
      <c r="A331" s="35">
        <v>44589</v>
      </c>
      <c r="B331" s="36">
        <v>112301</v>
      </c>
      <c r="C331" s="46">
        <v>184450</v>
      </c>
      <c r="D331" s="46">
        <v>177138</v>
      </c>
      <c r="E331" s="37">
        <f t="shared" si="44"/>
        <v>1.6424608863678862</v>
      </c>
      <c r="F331" s="37">
        <f t="shared" si="45"/>
        <v>1.5773501571668997</v>
      </c>
      <c r="G331" s="36">
        <v>992461</v>
      </c>
      <c r="H331" s="46">
        <v>793663</v>
      </c>
      <c r="I331" s="46">
        <v>720121</v>
      </c>
      <c r="J331" s="38">
        <f t="shared" si="46"/>
        <v>0.79969187706116407</v>
      </c>
      <c r="K331" s="38">
        <f t="shared" si="47"/>
        <v>0.72559123230031208</v>
      </c>
      <c r="L331" s="36">
        <v>1976757</v>
      </c>
      <c r="M331" s="43">
        <f t="shared" si="15"/>
        <v>11145995</v>
      </c>
      <c r="N331" s="43">
        <f t="shared" si="16"/>
        <v>8974260</v>
      </c>
      <c r="O331" s="37">
        <f t="shared" si="48"/>
        <v>5.6385256255574152</v>
      </c>
      <c r="P331" s="37">
        <f t="shared" si="49"/>
        <v>4.5398903355344133</v>
      </c>
      <c r="Q331" s="36">
        <v>10083716</v>
      </c>
      <c r="R331" s="48">
        <v>12124108</v>
      </c>
      <c r="S331" s="48">
        <v>9871519</v>
      </c>
      <c r="T331" s="37">
        <f t="shared" si="50"/>
        <v>1.2023452465341149</v>
      </c>
      <c r="U331" s="37">
        <f t="shared" si="51"/>
        <v>0.97895646803222147</v>
      </c>
      <c r="V331" s="36">
        <f t="shared" si="42"/>
        <v>5233</v>
      </c>
      <c r="W331" s="36">
        <f t="shared" si="40"/>
        <v>36812</v>
      </c>
      <c r="X331" s="36">
        <f t="shared" si="57"/>
        <v>6955063</v>
      </c>
      <c r="Y331" s="36">
        <f t="shared" si="59"/>
        <v>9163089</v>
      </c>
      <c r="Z331" s="36">
        <f t="shared" si="59"/>
        <v>7591219</v>
      </c>
      <c r="AA331" s="37">
        <f t="shared" si="19"/>
        <v>1.3174703090396163</v>
      </c>
      <c r="AB331" s="37">
        <f t="shared" si="20"/>
        <v>1.0914666049753972</v>
      </c>
      <c r="AC331" s="36">
        <v>993687</v>
      </c>
      <c r="AD331" s="48">
        <v>1377790</v>
      </c>
      <c r="AE331" s="48">
        <v>1136853</v>
      </c>
      <c r="AF331" s="37">
        <f t="shared" si="22"/>
        <v>1.386543247521604</v>
      </c>
      <c r="AG331" s="37">
        <f t="shared" si="23"/>
        <v>1.144075548940461</v>
      </c>
      <c r="AH331" s="39">
        <v>1142505</v>
      </c>
      <c r="AI331" s="51">
        <v>789566</v>
      </c>
      <c r="AJ331" s="51">
        <v>423326</v>
      </c>
      <c r="AK331" s="52">
        <f t="shared" si="55"/>
        <v>0.69108319000792118</v>
      </c>
      <c r="AL331" s="52">
        <f t="shared" si="56"/>
        <v>0.37052441783624579</v>
      </c>
      <c r="AM331" s="51">
        <v>8598792</v>
      </c>
      <c r="AN331" s="36">
        <f t="shared" si="30"/>
        <v>3525316</v>
      </c>
      <c r="AO331" s="37">
        <f t="shared" si="31"/>
        <v>0.70923089764624336</v>
      </c>
      <c r="AP331" s="37">
        <f t="shared" si="32"/>
        <v>0.29076910235375664</v>
      </c>
      <c r="AQ331" s="51">
        <v>7161871</v>
      </c>
      <c r="AR331" s="36">
        <f t="shared" si="33"/>
        <v>2709648</v>
      </c>
      <c r="AS331" s="37">
        <f t="shared" si="34"/>
        <v>0.72550850583380333</v>
      </c>
      <c r="AT331" s="37">
        <f t="shared" si="35"/>
        <v>0.27449149416619667</v>
      </c>
      <c r="AU331" s="38">
        <f t="shared" si="36"/>
        <v>0.85274039848008409</v>
      </c>
      <c r="AV331" s="38">
        <f t="shared" si="37"/>
        <v>0.71024124439839442</v>
      </c>
      <c r="AW331" s="30"/>
      <c r="AX331" s="33"/>
      <c r="AY331" s="34"/>
      <c r="AZ331" s="31"/>
      <c r="BA331" s="31"/>
      <c r="BB331" s="33"/>
      <c r="BC331" s="33"/>
      <c r="BD331" s="33"/>
      <c r="BE331" s="31"/>
      <c r="BF331" s="31"/>
      <c r="BG331" s="30"/>
      <c r="BH331" s="33"/>
      <c r="BI331" s="33"/>
      <c r="BJ331" s="31"/>
      <c r="BK331" s="31"/>
      <c r="BL331" s="30"/>
      <c r="BM331" s="32"/>
      <c r="BN331" s="32"/>
      <c r="BO331" s="31"/>
      <c r="BP331" s="31"/>
      <c r="BQ331" s="30"/>
      <c r="BR331" s="30"/>
      <c r="BS331" s="30"/>
      <c r="BT331" s="30"/>
      <c r="BU331" s="30"/>
      <c r="BV331" s="31"/>
      <c r="BW331" s="31"/>
      <c r="BX331" s="30"/>
      <c r="BY331" s="49"/>
      <c r="BZ331" s="50"/>
      <c r="CA331" s="31"/>
      <c r="CB331" s="31"/>
      <c r="CC331" s="31"/>
      <c r="CD331" s="31"/>
      <c r="CE331" s="49"/>
      <c r="CF331" s="49"/>
      <c r="CG331" s="30"/>
      <c r="CH331" s="30"/>
      <c r="CI331" s="30"/>
      <c r="CJ331" s="30"/>
    </row>
    <row r="332" spans="1:88" x14ac:dyDescent="0.25">
      <c r="A332" s="35">
        <v>44590</v>
      </c>
      <c r="B332" s="36">
        <v>112301</v>
      </c>
      <c r="C332" s="46">
        <v>184450</v>
      </c>
      <c r="D332" s="46">
        <v>177138</v>
      </c>
      <c r="E332" s="37">
        <f t="shared" si="44"/>
        <v>1.6424608863678862</v>
      </c>
      <c r="F332" s="37">
        <f t="shared" si="45"/>
        <v>1.5773501571668997</v>
      </c>
      <c r="G332" s="36">
        <v>992461</v>
      </c>
      <c r="H332" s="46">
        <v>793776</v>
      </c>
      <c r="I332" s="46">
        <v>720312</v>
      </c>
      <c r="J332" s="38">
        <f t="shared" si="46"/>
        <v>0.79980573543947819</v>
      </c>
      <c r="K332" s="38">
        <f t="shared" si="47"/>
        <v>0.72578368318755093</v>
      </c>
      <c r="L332" s="36">
        <v>1976757</v>
      </c>
      <c r="M332" s="43">
        <f t="shared" si="15"/>
        <v>11149137</v>
      </c>
      <c r="N332" s="43">
        <f t="shared" si="16"/>
        <v>8997021</v>
      </c>
      <c r="O332" s="37">
        <f t="shared" si="48"/>
        <v>5.6401150976068379</v>
      </c>
      <c r="P332" s="37">
        <f t="shared" si="49"/>
        <v>4.5514046491298625</v>
      </c>
      <c r="Q332" s="36">
        <v>10083716</v>
      </c>
      <c r="R332" s="48">
        <v>12127363</v>
      </c>
      <c r="S332" s="48">
        <v>9894471</v>
      </c>
      <c r="T332" s="37">
        <f t="shared" si="50"/>
        <v>1.2026680442011655</v>
      </c>
      <c r="U332" s="37">
        <f t="shared" si="51"/>
        <v>0.98123261305653586</v>
      </c>
      <c r="V332" s="36">
        <f t="shared" si="42"/>
        <v>3255</v>
      </c>
      <c r="W332" s="36">
        <f t="shared" si="40"/>
        <v>22952</v>
      </c>
      <c r="X332" s="36">
        <f t="shared" si="57"/>
        <v>6955063</v>
      </c>
      <c r="Y332" s="36">
        <f t="shared" si="59"/>
        <v>9164445</v>
      </c>
      <c r="Z332" s="36">
        <f t="shared" si="59"/>
        <v>7595730</v>
      </c>
      <c r="AA332" s="37">
        <f t="shared" si="19"/>
        <v>1.3176652749227433</v>
      </c>
      <c r="AB332" s="37">
        <f t="shared" si="20"/>
        <v>1.0921151972311394</v>
      </c>
      <c r="AC332" s="36">
        <v>993687</v>
      </c>
      <c r="AD332" s="48">
        <v>1377790</v>
      </c>
      <c r="AE332" s="48">
        <v>1136853</v>
      </c>
      <c r="AF332" s="37">
        <f t="shared" si="22"/>
        <v>1.386543247521604</v>
      </c>
      <c r="AG332" s="37">
        <f t="shared" si="23"/>
        <v>1.144075548940461</v>
      </c>
      <c r="AH332" s="39">
        <v>1142505</v>
      </c>
      <c r="AI332" s="51">
        <v>791352</v>
      </c>
      <c r="AJ332" s="51">
        <v>441576</v>
      </c>
      <c r="AK332" s="52">
        <f t="shared" si="55"/>
        <v>0.69264642167867974</v>
      </c>
      <c r="AL332" s="52">
        <f t="shared" si="56"/>
        <v>0.38649808972389615</v>
      </c>
      <c r="AM332" s="51">
        <v>8603334</v>
      </c>
      <c r="AN332" s="36">
        <f t="shared" si="30"/>
        <v>3524029</v>
      </c>
      <c r="AO332" s="37">
        <f t="shared" si="31"/>
        <v>0.70941506409926047</v>
      </c>
      <c r="AP332" s="37">
        <f t="shared" si="32"/>
        <v>0.29058493590073953</v>
      </c>
      <c r="AQ332" s="51">
        <v>7185733</v>
      </c>
      <c r="AR332" s="36">
        <f t="shared" si="33"/>
        <v>2708738</v>
      </c>
      <c r="AS332" s="37">
        <f t="shared" si="34"/>
        <v>0.72623720863904695</v>
      </c>
      <c r="AT332" s="37">
        <f t="shared" si="35"/>
        <v>0.27376279136095305</v>
      </c>
      <c r="AU332" s="38">
        <f t="shared" si="36"/>
        <v>0.85319082766710208</v>
      </c>
      <c r="AV332" s="38">
        <f t="shared" si="37"/>
        <v>0.71260763393177673</v>
      </c>
      <c r="AW332" s="30"/>
      <c r="AX332" s="33"/>
      <c r="AY332" s="34"/>
      <c r="AZ332" s="31"/>
      <c r="BA332" s="31"/>
      <c r="BB332" s="33"/>
      <c r="BC332" s="33"/>
      <c r="BD332" s="33"/>
      <c r="BE332" s="31"/>
      <c r="BF332" s="31"/>
      <c r="BG332" s="30"/>
      <c r="BH332" s="33"/>
      <c r="BI332" s="33"/>
      <c r="BJ332" s="31"/>
      <c r="BK332" s="31"/>
      <c r="BL332" s="30"/>
      <c r="BM332" s="32"/>
      <c r="BN332" s="32"/>
      <c r="BO332" s="31"/>
      <c r="BP332" s="31"/>
      <c r="BQ332" s="30"/>
      <c r="BR332" s="30"/>
      <c r="BS332" s="30"/>
      <c r="BT332" s="30"/>
      <c r="BU332" s="30"/>
      <c r="BV332" s="31"/>
      <c r="BW332" s="31"/>
      <c r="BX332" s="30"/>
      <c r="BY332" s="49"/>
      <c r="BZ332" s="50"/>
      <c r="CA332" s="31"/>
      <c r="CB332" s="31"/>
      <c r="CC332" s="31"/>
      <c r="CD332" s="31"/>
      <c r="CE332" s="49"/>
      <c r="CF332" s="49"/>
      <c r="CG332" s="30"/>
      <c r="CH332" s="30"/>
      <c r="CI332" s="30"/>
      <c r="CJ332" s="30"/>
    </row>
    <row r="333" spans="1:88" x14ac:dyDescent="0.25">
      <c r="A333" s="35">
        <v>44591</v>
      </c>
      <c r="B333" s="36">
        <v>112301</v>
      </c>
      <c r="C333" s="46">
        <v>184450</v>
      </c>
      <c r="D333" s="46">
        <v>177138</v>
      </c>
      <c r="E333" s="37">
        <f t="shared" si="44"/>
        <v>1.6424608863678862</v>
      </c>
      <c r="F333" s="37">
        <f t="shared" si="45"/>
        <v>1.5773501571668997</v>
      </c>
      <c r="G333" s="36">
        <v>992461</v>
      </c>
      <c r="H333" s="46">
        <v>794352</v>
      </c>
      <c r="I333" s="46">
        <v>721006</v>
      </c>
      <c r="J333" s="38">
        <f t="shared" si="46"/>
        <v>0.80038611088999967</v>
      </c>
      <c r="K333" s="38">
        <f t="shared" si="47"/>
        <v>0.72648295499772786</v>
      </c>
      <c r="L333" s="36">
        <v>1976757</v>
      </c>
      <c r="M333" s="43">
        <f t="shared" si="15"/>
        <v>11151368</v>
      </c>
      <c r="N333" s="43">
        <f t="shared" si="16"/>
        <v>9007983</v>
      </c>
      <c r="O333" s="37">
        <f t="shared" si="48"/>
        <v>5.6412437138201614</v>
      </c>
      <c r="P333" s="37">
        <f t="shared" si="49"/>
        <v>4.5569500955352629</v>
      </c>
      <c r="Q333" s="36">
        <v>10083716</v>
      </c>
      <c r="R333" s="48">
        <v>12130170</v>
      </c>
      <c r="S333" s="48">
        <v>9906127</v>
      </c>
      <c r="T333" s="37">
        <f t="shared" si="50"/>
        <v>1.2029464138022135</v>
      </c>
      <c r="U333" s="37">
        <f t="shared" si="51"/>
        <v>0.98238853613092636</v>
      </c>
      <c r="V333" s="36">
        <f t="shared" si="42"/>
        <v>2807</v>
      </c>
      <c r="W333" s="36">
        <f t="shared" si="40"/>
        <v>11656</v>
      </c>
      <c r="X333" s="36">
        <f t="shared" si="57"/>
        <v>6955063</v>
      </c>
      <c r="Y333" s="36">
        <f t="shared" si="59"/>
        <v>9166036</v>
      </c>
      <c r="Z333" s="36">
        <f t="shared" si="59"/>
        <v>7600119</v>
      </c>
      <c r="AA333" s="37">
        <f t="shared" si="19"/>
        <v>1.3178940291410732</v>
      </c>
      <c r="AB333" s="37">
        <f t="shared" si="20"/>
        <v>1.0927462483086063</v>
      </c>
      <c r="AC333" s="36">
        <v>993687</v>
      </c>
      <c r="AD333" s="48">
        <v>1377790</v>
      </c>
      <c r="AE333" s="48">
        <v>1136853</v>
      </c>
      <c r="AF333" s="37">
        <f t="shared" si="22"/>
        <v>1.386543247521604</v>
      </c>
      <c r="AG333" s="37">
        <f t="shared" si="23"/>
        <v>1.144075548940461</v>
      </c>
      <c r="AH333" s="39">
        <v>1142505</v>
      </c>
      <c r="AI333" s="51">
        <v>791992</v>
      </c>
      <c r="AJ333" s="51">
        <v>448149</v>
      </c>
      <c r="AK333" s="52">
        <f t="shared" si="55"/>
        <v>0.69320659428186315</v>
      </c>
      <c r="AL333" s="52">
        <f t="shared" si="56"/>
        <v>0.39225123741252771</v>
      </c>
      <c r="AM333" s="51">
        <v>8606927</v>
      </c>
      <c r="AN333" s="36">
        <f t="shared" si="30"/>
        <v>3523243</v>
      </c>
      <c r="AO333" s="37">
        <f t="shared" si="31"/>
        <v>0.709547104451133</v>
      </c>
      <c r="AP333" s="37">
        <f t="shared" si="32"/>
        <v>0.290452895548867</v>
      </c>
      <c r="AQ333" s="51">
        <v>7196482</v>
      </c>
      <c r="AR333" s="36">
        <f t="shared" si="33"/>
        <v>2709645</v>
      </c>
      <c r="AS333" s="37">
        <f t="shared" si="34"/>
        <v>0.72646777090582426</v>
      </c>
      <c r="AT333" s="37">
        <f t="shared" si="35"/>
        <v>0.27353222909417574</v>
      </c>
      <c r="AU333" s="38">
        <f t="shared" si="36"/>
        <v>0.85354714472323501</v>
      </c>
      <c r="AV333" s="38">
        <f t="shared" si="37"/>
        <v>0.71367361000646978</v>
      </c>
      <c r="AW333" s="30"/>
      <c r="AX333" s="33"/>
      <c r="AY333" s="34"/>
      <c r="AZ333" s="31"/>
      <c r="BA333" s="31"/>
      <c r="BB333" s="33"/>
      <c r="BC333" s="33"/>
      <c r="BD333" s="33"/>
      <c r="BE333" s="31"/>
      <c r="BF333" s="31"/>
      <c r="BG333" s="30"/>
      <c r="BH333" s="33"/>
      <c r="BI333" s="33"/>
      <c r="BJ333" s="31"/>
      <c r="BK333" s="31"/>
      <c r="BL333" s="30"/>
      <c r="BM333" s="32"/>
      <c r="BN333" s="32"/>
      <c r="BO333" s="31"/>
      <c r="BP333" s="31"/>
      <c r="BQ333" s="30"/>
      <c r="BR333" s="30"/>
      <c r="BS333" s="30"/>
      <c r="BT333" s="30"/>
      <c r="BU333" s="30"/>
      <c r="BV333" s="31"/>
      <c r="BW333" s="31"/>
      <c r="BX333" s="30"/>
      <c r="BY333" s="49"/>
      <c r="BZ333" s="50"/>
      <c r="CA333" s="31"/>
      <c r="CB333" s="31"/>
      <c r="CC333" s="31"/>
      <c r="CD333" s="31"/>
      <c r="CE333" s="49"/>
      <c r="CF333" s="49"/>
      <c r="CG333" s="30"/>
      <c r="CH333" s="30"/>
      <c r="CI333" s="30"/>
      <c r="CJ333" s="30"/>
    </row>
    <row r="334" spans="1:88" x14ac:dyDescent="0.25">
      <c r="A334" s="35">
        <v>44592</v>
      </c>
      <c r="B334" s="36">
        <v>112301</v>
      </c>
      <c r="C334" s="46">
        <v>184450</v>
      </c>
      <c r="D334" s="46">
        <v>177138</v>
      </c>
      <c r="E334" s="37">
        <f t="shared" si="44"/>
        <v>1.6424608863678862</v>
      </c>
      <c r="F334" s="37">
        <f t="shared" si="45"/>
        <v>1.5773501571668997</v>
      </c>
      <c r="G334" s="36">
        <v>992461</v>
      </c>
      <c r="H334" s="46">
        <v>794354</v>
      </c>
      <c r="I334" s="46">
        <v>721007</v>
      </c>
      <c r="J334" s="38">
        <f t="shared" si="46"/>
        <v>0.80038812608253629</v>
      </c>
      <c r="K334" s="38">
        <f t="shared" si="47"/>
        <v>0.72648396259399617</v>
      </c>
      <c r="L334" s="36">
        <v>1976757</v>
      </c>
      <c r="M334" s="43">
        <f t="shared" si="15"/>
        <v>11151467</v>
      </c>
      <c r="N334" s="43">
        <f t="shared" si="16"/>
        <v>9008125</v>
      </c>
      <c r="O334" s="37">
        <f t="shared" si="48"/>
        <v>5.641293795848453</v>
      </c>
      <c r="P334" s="37">
        <f t="shared" si="49"/>
        <v>4.5570219303637218</v>
      </c>
      <c r="Q334" s="36">
        <v>10083716</v>
      </c>
      <c r="R334" s="48">
        <v>12130271</v>
      </c>
      <c r="S334" s="48">
        <v>9906270</v>
      </c>
      <c r="T334" s="37">
        <f t="shared" si="50"/>
        <v>1.202956429951022</v>
      </c>
      <c r="U334" s="37">
        <f t="shared" si="51"/>
        <v>0.98240271741092267</v>
      </c>
      <c r="V334" s="36">
        <f t="shared" si="42"/>
        <v>101</v>
      </c>
      <c r="W334" s="36">
        <f t="shared" si="40"/>
        <v>143</v>
      </c>
      <c r="X334" s="36">
        <f t="shared" si="57"/>
        <v>6955063</v>
      </c>
      <c r="Y334" s="36">
        <f t="shared" si="59"/>
        <v>9166084</v>
      </c>
      <c r="Z334" s="36">
        <f t="shared" si="59"/>
        <v>7600219</v>
      </c>
      <c r="AA334" s="37">
        <f t="shared" si="19"/>
        <v>1.3179009305882636</v>
      </c>
      <c r="AB334" s="37">
        <f t="shared" si="20"/>
        <v>1.0927606263235861</v>
      </c>
      <c r="AC334" s="36">
        <v>993687</v>
      </c>
      <c r="AD334" s="48">
        <v>1377790</v>
      </c>
      <c r="AE334" s="48">
        <v>1136853</v>
      </c>
      <c r="AF334" s="37">
        <f t="shared" si="22"/>
        <v>1.386543247521604</v>
      </c>
      <c r="AG334" s="37">
        <f t="shared" si="23"/>
        <v>1.144075548940461</v>
      </c>
      <c r="AH334" s="39">
        <v>1142505</v>
      </c>
      <c r="AI334" s="51">
        <v>792043</v>
      </c>
      <c r="AJ334" s="51">
        <v>448191</v>
      </c>
      <c r="AK334" s="52">
        <f t="shared" si="55"/>
        <v>0.6932512330361793</v>
      </c>
      <c r="AL334" s="52">
        <f t="shared" si="56"/>
        <v>0.39228799873961162</v>
      </c>
      <c r="AM334" s="51">
        <v>8607843</v>
      </c>
      <c r="AN334" s="36">
        <f t="shared" si="30"/>
        <v>3522428</v>
      </c>
      <c r="AO334" s="37">
        <f t="shared" si="31"/>
        <v>0.7096167101295594</v>
      </c>
      <c r="AP334" s="37">
        <f t="shared" si="32"/>
        <v>0.2903832898704406</v>
      </c>
      <c r="AQ334" s="51">
        <v>7197569</v>
      </c>
      <c r="AR334" s="36">
        <f t="shared" si="33"/>
        <v>2708701</v>
      </c>
      <c r="AS334" s="37">
        <f t="shared" si="34"/>
        <v>0.72656701260918588</v>
      </c>
      <c r="AT334" s="37">
        <f t="shared" si="35"/>
        <v>0.27343298739081412</v>
      </c>
      <c r="AU334" s="38">
        <f t="shared" si="36"/>
        <v>0.85363798425104398</v>
      </c>
      <c r="AV334" s="38">
        <f t="shared" si="37"/>
        <v>0.71378140756840036</v>
      </c>
      <c r="AW334" s="30"/>
      <c r="AX334" s="33"/>
      <c r="AY334" s="34"/>
      <c r="AZ334" s="31"/>
      <c r="BA334" s="31"/>
      <c r="BB334" s="33"/>
      <c r="BC334" s="33"/>
      <c r="BD334" s="33"/>
      <c r="BE334" s="31"/>
      <c r="BF334" s="31"/>
      <c r="BG334" s="30"/>
      <c r="BH334" s="33"/>
      <c r="BI334" s="33"/>
      <c r="BJ334" s="31"/>
      <c r="BK334" s="31"/>
      <c r="BL334" s="30"/>
      <c r="BM334" s="32"/>
      <c r="BN334" s="32"/>
      <c r="BO334" s="31"/>
      <c r="BP334" s="31"/>
      <c r="BQ334" s="30"/>
      <c r="BR334" s="30"/>
      <c r="BS334" s="30"/>
      <c r="BT334" s="30"/>
      <c r="BU334" s="30"/>
      <c r="BV334" s="31"/>
      <c r="BW334" s="31"/>
      <c r="BX334" s="30"/>
      <c r="BY334" s="49"/>
      <c r="BZ334" s="50"/>
      <c r="CA334" s="31"/>
      <c r="CB334" s="31"/>
      <c r="CC334" s="31"/>
      <c r="CD334" s="31"/>
      <c r="CE334" s="49"/>
      <c r="CF334" s="49"/>
      <c r="CG334" s="30"/>
      <c r="CH334" s="30"/>
      <c r="CI334" s="30"/>
      <c r="CJ334" s="30"/>
    </row>
    <row r="335" spans="1:88" x14ac:dyDescent="0.25">
      <c r="A335" s="35">
        <v>44593</v>
      </c>
      <c r="B335" s="36">
        <v>112301</v>
      </c>
      <c r="C335" s="46">
        <v>184450</v>
      </c>
      <c r="D335" s="46">
        <v>177138</v>
      </c>
      <c r="E335" s="37">
        <f t="shared" si="44"/>
        <v>1.6424608863678862</v>
      </c>
      <c r="F335" s="37">
        <f t="shared" si="45"/>
        <v>1.5773501571668997</v>
      </c>
      <c r="G335" s="36">
        <v>992461</v>
      </c>
      <c r="H335" s="46">
        <v>794767</v>
      </c>
      <c r="I335" s="46">
        <v>721595</v>
      </c>
      <c r="J335" s="38">
        <f t="shared" si="46"/>
        <v>0.80080426334133026</v>
      </c>
      <c r="K335" s="38">
        <f t="shared" si="47"/>
        <v>0.72707642919973681</v>
      </c>
      <c r="L335" s="36">
        <v>1976757</v>
      </c>
      <c r="M335" s="43">
        <f t="shared" si="15"/>
        <v>11155535</v>
      </c>
      <c r="N335" s="43">
        <f t="shared" si="16"/>
        <v>9033999</v>
      </c>
      <c r="O335" s="37">
        <f t="shared" si="48"/>
        <v>5.6433517119200793</v>
      </c>
      <c r="P335" s="37">
        <f t="shared" si="49"/>
        <v>4.5701110455154579</v>
      </c>
      <c r="Q335" s="36">
        <v>10083716</v>
      </c>
      <c r="R335" s="48">
        <v>12134752</v>
      </c>
      <c r="S335" s="48">
        <v>9932732</v>
      </c>
      <c r="T335" s="37">
        <f t="shared" si="50"/>
        <v>1.2034008097808386</v>
      </c>
      <c r="U335" s="37">
        <f t="shared" si="51"/>
        <v>0.98502694839878469</v>
      </c>
      <c r="V335" s="36">
        <f t="shared" si="42"/>
        <v>4481</v>
      </c>
      <c r="W335" s="36">
        <f t="shared" si="40"/>
        <v>26462</v>
      </c>
      <c r="X335" s="36">
        <f t="shared" si="57"/>
        <v>6955063</v>
      </c>
      <c r="Y335" s="36">
        <f t="shared" si="59"/>
        <v>9169795</v>
      </c>
      <c r="Z335" s="36">
        <f t="shared" si="59"/>
        <v>7609758</v>
      </c>
      <c r="AA335" s="37">
        <f t="shared" si="19"/>
        <v>1.3184344987241667</v>
      </c>
      <c r="AB335" s="37">
        <f t="shared" si="20"/>
        <v>1.0941321451725168</v>
      </c>
      <c r="AC335" s="36">
        <v>993687</v>
      </c>
      <c r="AD335" s="48">
        <v>1377790</v>
      </c>
      <c r="AE335" s="48">
        <v>1136853</v>
      </c>
      <c r="AF335" s="37">
        <f t="shared" si="22"/>
        <v>1.386543247521604</v>
      </c>
      <c r="AG335" s="37">
        <f t="shared" si="23"/>
        <v>1.144075548940461</v>
      </c>
      <c r="AH335" s="39">
        <v>1142505</v>
      </c>
      <c r="AI335" s="51">
        <v>792400</v>
      </c>
      <c r="AJ335" s="51">
        <v>464526</v>
      </c>
      <c r="AK335" s="52">
        <f t="shared" si="55"/>
        <v>0.69356370431639247</v>
      </c>
      <c r="AL335" s="52">
        <f t="shared" si="56"/>
        <v>0.40658552916617435</v>
      </c>
      <c r="AM335" s="51">
        <v>8613519</v>
      </c>
      <c r="AN335" s="36">
        <f t="shared" si="30"/>
        <v>3521233</v>
      </c>
      <c r="AO335" s="37">
        <f t="shared" si="31"/>
        <v>0.70982241746679287</v>
      </c>
      <c r="AP335" s="37">
        <f t="shared" si="32"/>
        <v>0.29017758253320713</v>
      </c>
      <c r="AQ335" s="51">
        <v>7223572</v>
      </c>
      <c r="AR335" s="36">
        <f t="shared" si="33"/>
        <v>2709160</v>
      </c>
      <c r="AS335" s="37">
        <f t="shared" si="34"/>
        <v>0.72724926032434989</v>
      </c>
      <c r="AT335" s="37">
        <f t="shared" si="35"/>
        <v>0.27275073967565011</v>
      </c>
      <c r="AU335" s="38">
        <f t="shared" si="36"/>
        <v>0.85420087198013117</v>
      </c>
      <c r="AV335" s="38">
        <f t="shared" si="37"/>
        <v>0.71636011962256774</v>
      </c>
      <c r="AW335" s="30"/>
      <c r="AX335" s="33"/>
      <c r="AY335" s="34"/>
      <c r="AZ335" s="31"/>
      <c r="BA335" s="31"/>
      <c r="BB335" s="33"/>
      <c r="BC335" s="33"/>
      <c r="BD335" s="33"/>
      <c r="BE335" s="31"/>
      <c r="BF335" s="31"/>
      <c r="BG335" s="30"/>
      <c r="BH335" s="33"/>
      <c r="BI335" s="33"/>
      <c r="BJ335" s="31"/>
      <c r="BK335" s="31"/>
      <c r="BL335" s="30"/>
      <c r="BM335" s="32"/>
      <c r="BN335" s="32"/>
      <c r="BO335" s="31"/>
      <c r="BP335" s="31"/>
      <c r="BQ335" s="30"/>
      <c r="BR335" s="30"/>
      <c r="BS335" s="30"/>
      <c r="BT335" s="30"/>
      <c r="BU335" s="30"/>
      <c r="BV335" s="31"/>
      <c r="BW335" s="31"/>
      <c r="BX335" s="30"/>
      <c r="BY335" s="49"/>
      <c r="BZ335" s="50"/>
      <c r="CA335" s="31"/>
      <c r="CB335" s="31"/>
      <c r="CC335" s="31"/>
      <c r="CD335" s="31"/>
      <c r="CE335" s="49"/>
      <c r="CF335" s="49"/>
      <c r="CG335" s="30"/>
      <c r="CH335" s="30"/>
      <c r="CI335" s="30"/>
      <c r="CJ335" s="30"/>
    </row>
    <row r="336" spans="1:88" x14ac:dyDescent="0.25">
      <c r="A336" s="35">
        <v>44594</v>
      </c>
      <c r="B336" s="36">
        <v>112301</v>
      </c>
      <c r="C336" s="46">
        <v>184450</v>
      </c>
      <c r="D336" s="46">
        <v>177138</v>
      </c>
      <c r="E336" s="37">
        <f t="shared" si="44"/>
        <v>1.6424608863678862</v>
      </c>
      <c r="F336" s="37">
        <f t="shared" si="45"/>
        <v>1.5773501571668997</v>
      </c>
      <c r="G336" s="36">
        <v>992461</v>
      </c>
      <c r="H336" s="46">
        <v>794801</v>
      </c>
      <c r="I336" s="46">
        <v>721643</v>
      </c>
      <c r="J336" s="38">
        <f t="shared" si="46"/>
        <v>0.80083852161445135</v>
      </c>
      <c r="K336" s="38">
        <f t="shared" si="47"/>
        <v>0.72712479382061357</v>
      </c>
      <c r="L336" s="36">
        <v>1976757</v>
      </c>
      <c r="M336" s="43">
        <f t="shared" si="15"/>
        <v>11155884</v>
      </c>
      <c r="N336" s="43">
        <f t="shared" si="16"/>
        <v>9034793</v>
      </c>
      <c r="O336" s="37">
        <f t="shared" si="48"/>
        <v>5.6435282637167843</v>
      </c>
      <c r="P336" s="37">
        <f t="shared" si="49"/>
        <v>4.5705127134999399</v>
      </c>
      <c r="Q336" s="36">
        <v>10083716</v>
      </c>
      <c r="R336" s="48">
        <v>12135135</v>
      </c>
      <c r="S336" s="48">
        <v>9933574</v>
      </c>
      <c r="T336" s="37">
        <f t="shared" si="50"/>
        <v>1.2034387918104794</v>
      </c>
      <c r="U336" s="37">
        <f t="shared" si="51"/>
        <v>0.98511044936212011</v>
      </c>
      <c r="V336" s="36">
        <f t="shared" si="42"/>
        <v>383</v>
      </c>
      <c r="W336" s="36">
        <f t="shared" si="40"/>
        <v>842</v>
      </c>
      <c r="X336" s="36">
        <f t="shared" si="57"/>
        <v>6955063</v>
      </c>
      <c r="Y336" s="36">
        <f t="shared" si="59"/>
        <v>9170076</v>
      </c>
      <c r="Z336" s="36">
        <f t="shared" si="59"/>
        <v>7610398</v>
      </c>
      <c r="AA336" s="37">
        <f t="shared" si="19"/>
        <v>1.3184749009462604</v>
      </c>
      <c r="AB336" s="37">
        <f t="shared" si="20"/>
        <v>1.0942241644683879</v>
      </c>
      <c r="AC336" s="36">
        <v>993687</v>
      </c>
      <c r="AD336" s="48">
        <v>1377790</v>
      </c>
      <c r="AE336" s="48">
        <v>1136853</v>
      </c>
      <c r="AF336" s="37">
        <f t="shared" si="22"/>
        <v>1.386543247521604</v>
      </c>
      <c r="AG336" s="37">
        <f t="shared" si="23"/>
        <v>1.144075548940461</v>
      </c>
      <c r="AH336" s="39">
        <v>1142505</v>
      </c>
      <c r="AI336" s="51">
        <v>792468</v>
      </c>
      <c r="AJ336" s="51">
        <v>464680</v>
      </c>
      <c r="AK336" s="52">
        <f t="shared" si="55"/>
        <v>0.69362322265548071</v>
      </c>
      <c r="AL336" s="52">
        <f t="shared" si="56"/>
        <v>0.40672032069881531</v>
      </c>
      <c r="AM336" s="51">
        <v>8614255</v>
      </c>
      <c r="AN336" s="36">
        <f t="shared" si="30"/>
        <v>3520880</v>
      </c>
      <c r="AO336" s="37">
        <f t="shared" si="31"/>
        <v>0.70986066492049738</v>
      </c>
      <c r="AP336" s="37">
        <f t="shared" si="32"/>
        <v>0.29013933507950262</v>
      </c>
      <c r="AQ336" s="51">
        <v>7224558</v>
      </c>
      <c r="AR336" s="36">
        <f t="shared" si="33"/>
        <v>2709016</v>
      </c>
      <c r="AS336" s="37">
        <f t="shared" si="34"/>
        <v>0.727286875801197</v>
      </c>
      <c r="AT336" s="37">
        <f t="shared" si="35"/>
        <v>0.272713124198803</v>
      </c>
      <c r="AU336" s="38">
        <f t="shared" si="36"/>
        <v>0.8542738609457069</v>
      </c>
      <c r="AV336" s="38">
        <f t="shared" si="37"/>
        <v>0.71645790103568963</v>
      </c>
      <c r="AW336" s="30"/>
      <c r="AX336" s="33"/>
      <c r="AY336" s="34"/>
      <c r="AZ336" s="31"/>
      <c r="BA336" s="31"/>
      <c r="BB336" s="33"/>
      <c r="BC336" s="33"/>
      <c r="BD336" s="33"/>
      <c r="BE336" s="31"/>
      <c r="BF336" s="31"/>
      <c r="BG336" s="30"/>
      <c r="BH336" s="33"/>
      <c r="BI336" s="33"/>
      <c r="BJ336" s="31"/>
      <c r="BK336" s="31"/>
      <c r="BL336" s="30"/>
      <c r="BM336" s="32"/>
      <c r="BN336" s="32"/>
      <c r="BO336" s="31"/>
      <c r="BP336" s="31"/>
      <c r="BQ336" s="30"/>
      <c r="BR336" s="30"/>
      <c r="BS336" s="30"/>
      <c r="BT336" s="30"/>
      <c r="BU336" s="30"/>
      <c r="BV336" s="31"/>
      <c r="BW336" s="31"/>
      <c r="BX336" s="30"/>
      <c r="BY336" s="49"/>
      <c r="BZ336" s="50"/>
      <c r="CA336" s="31"/>
      <c r="CB336" s="31"/>
      <c r="CC336" s="31"/>
      <c r="CD336" s="31"/>
      <c r="CE336" s="49"/>
      <c r="CF336" s="49"/>
      <c r="CG336" s="30"/>
      <c r="CH336" s="30"/>
      <c r="CI336" s="30"/>
      <c r="CJ336" s="30"/>
    </row>
    <row r="337" spans="1:88" x14ac:dyDescent="0.25">
      <c r="A337" s="35">
        <v>44595</v>
      </c>
      <c r="B337" s="36">
        <v>112301</v>
      </c>
      <c r="C337" s="46">
        <v>184450</v>
      </c>
      <c r="D337" s="46">
        <v>177138</v>
      </c>
      <c r="E337" s="37">
        <f t="shared" si="44"/>
        <v>1.6424608863678862</v>
      </c>
      <c r="F337" s="37">
        <f t="shared" si="45"/>
        <v>1.5773501571668997</v>
      </c>
      <c r="G337" s="36">
        <v>992461</v>
      </c>
      <c r="H337" s="46">
        <v>794913</v>
      </c>
      <c r="I337" s="46">
        <v>721857</v>
      </c>
      <c r="J337" s="38">
        <f t="shared" si="46"/>
        <v>0.80095137239649716</v>
      </c>
      <c r="K337" s="38">
        <f t="shared" si="47"/>
        <v>0.72734041942202265</v>
      </c>
      <c r="L337" s="36">
        <v>1976757</v>
      </c>
      <c r="M337" s="43">
        <f t="shared" si="15"/>
        <v>11158641</v>
      </c>
      <c r="N337" s="43">
        <f t="shared" si="16"/>
        <v>9060254</v>
      </c>
      <c r="O337" s="37">
        <f t="shared" si="48"/>
        <v>5.64492297232285</v>
      </c>
      <c r="P337" s="37">
        <f t="shared" si="49"/>
        <v>4.583392900594256</v>
      </c>
      <c r="Q337" s="36">
        <v>10083716</v>
      </c>
      <c r="R337" s="48">
        <v>12138004</v>
      </c>
      <c r="S337" s="48">
        <v>9959249</v>
      </c>
      <c r="T337" s="37">
        <f t="shared" si="50"/>
        <v>1.2037233099385187</v>
      </c>
      <c r="U337" s="37">
        <f t="shared" si="51"/>
        <v>0.98765663372510692</v>
      </c>
      <c r="V337" s="36">
        <f t="shared" si="42"/>
        <v>2869</v>
      </c>
      <c r="W337" s="36">
        <f t="shared" si="40"/>
        <v>25675</v>
      </c>
      <c r="X337" s="36">
        <f t="shared" si="57"/>
        <v>6955063</v>
      </c>
      <c r="Y337" s="36">
        <f t="shared" si="59"/>
        <v>9171503</v>
      </c>
      <c r="Z337" s="36">
        <f t="shared" si="59"/>
        <v>7618017</v>
      </c>
      <c r="AA337" s="37">
        <f t="shared" si="19"/>
        <v>1.3186800752200232</v>
      </c>
      <c r="AB337" s="37">
        <f t="shared" si="20"/>
        <v>1.0953196254297048</v>
      </c>
      <c r="AC337" s="36">
        <v>993687</v>
      </c>
      <c r="AD337" s="48">
        <v>1377790</v>
      </c>
      <c r="AE337" s="48">
        <v>1136853</v>
      </c>
      <c r="AF337" s="37">
        <f t="shared" si="22"/>
        <v>1.386543247521604</v>
      </c>
      <c r="AG337" s="37">
        <f t="shared" si="23"/>
        <v>1.144075548940461</v>
      </c>
      <c r="AH337" s="39">
        <v>1142505</v>
      </c>
      <c r="AI337" s="51">
        <v>793798</v>
      </c>
      <c r="AJ337" s="51">
        <v>482522</v>
      </c>
      <c r="AK337" s="52">
        <f t="shared" si="55"/>
        <v>0.69478733134647108</v>
      </c>
      <c r="AL337" s="52">
        <f t="shared" si="56"/>
        <v>0.4223368825519363</v>
      </c>
      <c r="AM337" s="51">
        <v>8617911</v>
      </c>
      <c r="AN337" s="36">
        <f t="shared" si="30"/>
        <v>3520093</v>
      </c>
      <c r="AO337" s="37">
        <f t="shared" si="31"/>
        <v>0.70999408139921527</v>
      </c>
      <c r="AP337" s="37">
        <f t="shared" si="32"/>
        <v>0.29000591860078473</v>
      </c>
      <c r="AQ337" s="51">
        <v>7250290</v>
      </c>
      <c r="AR337" s="36">
        <f t="shared" si="33"/>
        <v>2708959</v>
      </c>
      <c r="AS337" s="37">
        <f t="shared" si="34"/>
        <v>0.72799565509407382</v>
      </c>
      <c r="AT337" s="37">
        <f t="shared" si="35"/>
        <v>0.27200434490592618</v>
      </c>
      <c r="AU337" s="38">
        <f t="shared" si="36"/>
        <v>0.85463642569862142</v>
      </c>
      <c r="AV337" s="38">
        <f t="shared" si="37"/>
        <v>0.71900973807671698</v>
      </c>
      <c r="AW337" s="30"/>
      <c r="AX337" s="33"/>
      <c r="AY337" s="34"/>
      <c r="AZ337" s="31"/>
      <c r="BA337" s="31"/>
      <c r="BB337" s="33"/>
      <c r="BC337" s="33"/>
      <c r="BD337" s="33"/>
      <c r="BE337" s="31"/>
      <c r="BF337" s="31"/>
      <c r="BG337" s="30"/>
      <c r="BH337" s="33"/>
      <c r="BI337" s="33"/>
      <c r="BJ337" s="31"/>
      <c r="BK337" s="31"/>
      <c r="BL337" s="30"/>
      <c r="BM337" s="32"/>
      <c r="BN337" s="32"/>
      <c r="BO337" s="31"/>
      <c r="BP337" s="31"/>
      <c r="BQ337" s="30"/>
      <c r="BR337" s="30"/>
      <c r="BS337" s="30"/>
      <c r="BT337" s="30"/>
      <c r="BU337" s="30"/>
      <c r="BV337" s="31"/>
      <c r="BW337" s="31"/>
      <c r="BX337" s="30"/>
      <c r="BY337" s="49"/>
      <c r="BZ337" s="50"/>
      <c r="CA337" s="31"/>
      <c r="CB337" s="31"/>
      <c r="CC337" s="31"/>
      <c r="CD337" s="31"/>
      <c r="CE337" s="49"/>
      <c r="CF337" s="49"/>
      <c r="CG337" s="30"/>
      <c r="CH337" s="30"/>
      <c r="CI337" s="30"/>
      <c r="CJ337" s="30"/>
    </row>
    <row r="338" spans="1:88" x14ac:dyDescent="0.25">
      <c r="A338" s="35">
        <v>44596</v>
      </c>
      <c r="B338" s="36">
        <v>112301</v>
      </c>
      <c r="C338" s="46">
        <v>184450</v>
      </c>
      <c r="D338" s="46">
        <v>177138</v>
      </c>
      <c r="E338" s="37">
        <f t="shared" si="44"/>
        <v>1.6424608863678862</v>
      </c>
      <c r="F338" s="37">
        <f t="shared" si="45"/>
        <v>1.5773501571668997</v>
      </c>
      <c r="G338" s="36">
        <v>992461</v>
      </c>
      <c r="H338" s="46">
        <v>795460</v>
      </c>
      <c r="I338" s="46">
        <v>722606</v>
      </c>
      <c r="J338" s="38">
        <f t="shared" si="46"/>
        <v>0.80150252755523899</v>
      </c>
      <c r="K338" s="38">
        <f t="shared" si="47"/>
        <v>0.72809510902695418</v>
      </c>
      <c r="L338" s="36">
        <v>1976757</v>
      </c>
      <c r="M338" s="43">
        <f t="shared" si="15"/>
        <v>11162918</v>
      </c>
      <c r="N338" s="43">
        <f t="shared" si="16"/>
        <v>9086147</v>
      </c>
      <c r="O338" s="37">
        <f t="shared" si="48"/>
        <v>5.6470866171208698</v>
      </c>
      <c r="P338" s="37">
        <f t="shared" si="49"/>
        <v>4.5964916274483913</v>
      </c>
      <c r="Q338" s="36">
        <v>10083716</v>
      </c>
      <c r="R338" s="48">
        <v>12142828</v>
      </c>
      <c r="S338" s="48">
        <v>9985891</v>
      </c>
      <c r="T338" s="37">
        <f t="shared" si="50"/>
        <v>1.2042017050063687</v>
      </c>
      <c r="U338" s="37">
        <f t="shared" si="51"/>
        <v>0.99029871527520208</v>
      </c>
      <c r="V338" s="36">
        <f t="shared" si="42"/>
        <v>4824</v>
      </c>
      <c r="W338" s="36">
        <f t="shared" si="40"/>
        <v>26642</v>
      </c>
      <c r="X338" s="36">
        <f t="shared" si="57"/>
        <v>6955063</v>
      </c>
      <c r="Y338" s="36">
        <f t="shared" si="59"/>
        <v>9175780</v>
      </c>
      <c r="Z338" s="36">
        <f t="shared" si="59"/>
        <v>7627321</v>
      </c>
      <c r="AA338" s="37">
        <f t="shared" si="19"/>
        <v>1.3192950229207125</v>
      </c>
      <c r="AB338" s="37">
        <f t="shared" si="20"/>
        <v>1.0966573559434329</v>
      </c>
      <c r="AC338" s="36">
        <v>993687</v>
      </c>
      <c r="AD338" s="48">
        <v>1377790</v>
      </c>
      <c r="AE338" s="48">
        <v>1136853</v>
      </c>
      <c r="AF338" s="37">
        <f t="shared" si="22"/>
        <v>1.386543247521604</v>
      </c>
      <c r="AG338" s="37">
        <f t="shared" si="23"/>
        <v>1.144075548940461</v>
      </c>
      <c r="AH338" s="39">
        <v>1142505</v>
      </c>
      <c r="AI338" s="51">
        <v>793798</v>
      </c>
      <c r="AJ338" s="51">
        <v>499111</v>
      </c>
      <c r="AK338" s="52">
        <f t="shared" si="55"/>
        <v>0.69478733134647108</v>
      </c>
      <c r="AL338" s="52">
        <f t="shared" si="56"/>
        <v>0.43685673148038739</v>
      </c>
      <c r="AM338" s="51">
        <v>8623350</v>
      </c>
      <c r="AN338" s="36">
        <f t="shared" si="30"/>
        <v>3519478</v>
      </c>
      <c r="AO338" s="37">
        <f t="shared" si="31"/>
        <v>0.71015993967797286</v>
      </c>
      <c r="AP338" s="37">
        <f t="shared" si="32"/>
        <v>0.28984006032202714</v>
      </c>
      <c r="AQ338" s="51">
        <v>7277603</v>
      </c>
      <c r="AR338" s="36">
        <f t="shared" si="33"/>
        <v>2708288</v>
      </c>
      <c r="AS338" s="37">
        <f t="shared" si="34"/>
        <v>0.7287885477620375</v>
      </c>
      <c r="AT338" s="37">
        <f t="shared" si="35"/>
        <v>0.2712114522379625</v>
      </c>
      <c r="AU338" s="38">
        <f t="shared" si="36"/>
        <v>0.85517581018743483</v>
      </c>
      <c r="AV338" s="38">
        <f t="shared" si="37"/>
        <v>0.72171836255602595</v>
      </c>
      <c r="AW338" s="30"/>
      <c r="AX338" s="33"/>
      <c r="AY338" s="34"/>
      <c r="AZ338" s="31"/>
      <c r="BA338" s="31"/>
      <c r="BB338" s="33"/>
      <c r="BC338" s="33"/>
      <c r="BD338" s="33"/>
      <c r="BE338" s="31"/>
      <c r="BF338" s="31"/>
      <c r="BG338" s="30"/>
      <c r="BH338" s="33"/>
      <c r="BI338" s="33"/>
      <c r="BJ338" s="31"/>
      <c r="BK338" s="31"/>
      <c r="BL338" s="30"/>
      <c r="BM338" s="32"/>
      <c r="BN338" s="32"/>
      <c r="BO338" s="31"/>
      <c r="BP338" s="31"/>
      <c r="BQ338" s="30"/>
      <c r="BR338" s="30"/>
      <c r="BS338" s="30"/>
      <c r="BT338" s="30"/>
      <c r="BU338" s="30"/>
      <c r="BV338" s="31"/>
      <c r="BW338" s="31"/>
      <c r="BX338" s="30"/>
      <c r="BY338" s="49"/>
      <c r="BZ338" s="50"/>
      <c r="CA338" s="31"/>
      <c r="CB338" s="31"/>
      <c r="CC338" s="31"/>
      <c r="CD338" s="31"/>
      <c r="CE338" s="49"/>
      <c r="CF338" s="49"/>
      <c r="CG338" s="30"/>
      <c r="CH338" s="30"/>
      <c r="CI338" s="30"/>
      <c r="CJ338" s="30"/>
    </row>
    <row r="339" spans="1:88" x14ac:dyDescent="0.25">
      <c r="A339" s="35">
        <v>44597</v>
      </c>
      <c r="B339" s="36">
        <v>112301</v>
      </c>
      <c r="C339" s="46">
        <v>184450</v>
      </c>
      <c r="D339" s="46">
        <v>177138</v>
      </c>
      <c r="E339" s="37">
        <f t="shared" si="44"/>
        <v>1.6424608863678862</v>
      </c>
      <c r="F339" s="37">
        <f t="shared" si="45"/>
        <v>1.5773501571668997</v>
      </c>
      <c r="G339" s="36">
        <v>992461</v>
      </c>
      <c r="H339" s="46">
        <v>795796</v>
      </c>
      <c r="I339" s="46">
        <v>723070</v>
      </c>
      <c r="J339" s="38">
        <f t="shared" si="46"/>
        <v>0.80184107990137643</v>
      </c>
      <c r="K339" s="38">
        <f t="shared" si="47"/>
        <v>0.72856263369542984</v>
      </c>
      <c r="L339" s="36">
        <v>1976757</v>
      </c>
      <c r="M339" s="43">
        <f t="shared" si="15"/>
        <v>11166112</v>
      </c>
      <c r="N339" s="43">
        <f t="shared" si="16"/>
        <v>9109245</v>
      </c>
      <c r="O339" s="37">
        <f t="shared" si="48"/>
        <v>5.6487023948821227</v>
      </c>
      <c r="P339" s="37">
        <f t="shared" si="49"/>
        <v>4.6081764222916624</v>
      </c>
      <c r="Q339" s="36">
        <v>10083716</v>
      </c>
      <c r="R339" s="48">
        <v>12146358</v>
      </c>
      <c r="S339" s="48">
        <v>10009453</v>
      </c>
      <c r="T339" s="37">
        <f t="shared" si="50"/>
        <v>1.2045517743657199</v>
      </c>
      <c r="U339" s="37">
        <f t="shared" si="51"/>
        <v>0.99263535387152912</v>
      </c>
      <c r="V339" s="36">
        <f t="shared" si="42"/>
        <v>3530</v>
      </c>
      <c r="W339" s="36">
        <f t="shared" si="40"/>
        <v>23562</v>
      </c>
      <c r="X339" s="36">
        <f t="shared" si="57"/>
        <v>6955063</v>
      </c>
      <c r="Y339" s="36">
        <f t="shared" si="59"/>
        <v>9178974</v>
      </c>
      <c r="Z339" s="36">
        <f t="shared" si="59"/>
        <v>7635830</v>
      </c>
      <c r="AA339" s="37">
        <f t="shared" si="19"/>
        <v>1.31975425671917</v>
      </c>
      <c r="AB339" s="37">
        <f t="shared" si="20"/>
        <v>1.0978807812380706</v>
      </c>
      <c r="AC339" s="36">
        <v>993687</v>
      </c>
      <c r="AD339" s="48">
        <v>1377790</v>
      </c>
      <c r="AE339" s="48">
        <v>1136853</v>
      </c>
      <c r="AF339" s="37">
        <f t="shared" si="22"/>
        <v>1.386543247521604</v>
      </c>
      <c r="AG339" s="37">
        <f t="shared" si="23"/>
        <v>1.144075548940461</v>
      </c>
      <c r="AH339" s="39">
        <v>1142505</v>
      </c>
      <c r="AI339" s="51">
        <v>793798</v>
      </c>
      <c r="AJ339" s="51">
        <v>513700</v>
      </c>
      <c r="AK339" s="52">
        <f t="shared" si="55"/>
        <v>0.69478733134647108</v>
      </c>
      <c r="AL339" s="52">
        <f t="shared" si="56"/>
        <v>0.44962604102389048</v>
      </c>
      <c r="AM339" s="51">
        <v>8627128</v>
      </c>
      <c r="AN339" s="36">
        <f t="shared" si="30"/>
        <v>3519230</v>
      </c>
      <c r="AO339" s="37">
        <f t="shared" si="31"/>
        <v>0.71026459124619912</v>
      </c>
      <c r="AP339" s="37">
        <f t="shared" si="32"/>
        <v>0.28973540875380088</v>
      </c>
      <c r="AQ339" s="51">
        <v>7300964</v>
      </c>
      <c r="AR339" s="36">
        <f t="shared" si="33"/>
        <v>2708489</v>
      </c>
      <c r="AS339" s="37">
        <f t="shared" si="34"/>
        <v>0.72940689166530881</v>
      </c>
      <c r="AT339" s="37">
        <f t="shared" si="35"/>
        <v>0.27059310833469119</v>
      </c>
      <c r="AU339" s="38">
        <f t="shared" si="36"/>
        <v>0.8555504736547519</v>
      </c>
      <c r="AV339" s="38">
        <f t="shared" si="37"/>
        <v>0.72403506802452589</v>
      </c>
      <c r="AW339" s="30"/>
      <c r="AX339" s="33"/>
      <c r="AY339" s="34"/>
      <c r="AZ339" s="31"/>
      <c r="BA339" s="31"/>
      <c r="BB339" s="33"/>
      <c r="BC339" s="33"/>
      <c r="BD339" s="33"/>
      <c r="BE339" s="31"/>
      <c r="BF339" s="31"/>
      <c r="BG339" s="30"/>
      <c r="BH339" s="33"/>
      <c r="BI339" s="33"/>
      <c r="BJ339" s="31"/>
      <c r="BK339" s="31"/>
      <c r="BL339" s="30"/>
      <c r="BM339" s="32"/>
      <c r="BN339" s="32"/>
      <c r="BO339" s="31"/>
      <c r="BP339" s="31"/>
      <c r="BQ339" s="30"/>
      <c r="BR339" s="30"/>
      <c r="BS339" s="30"/>
      <c r="BT339" s="30"/>
      <c r="BU339" s="30"/>
      <c r="BV339" s="31"/>
      <c r="BW339" s="31"/>
      <c r="BX339" s="30"/>
      <c r="BY339" s="49"/>
      <c r="BZ339" s="50"/>
      <c r="CA339" s="31"/>
      <c r="CB339" s="31"/>
      <c r="CC339" s="31"/>
      <c r="CD339" s="31"/>
      <c r="CE339" s="49"/>
      <c r="CF339" s="49"/>
      <c r="CG339" s="30"/>
      <c r="CH339" s="30"/>
      <c r="CI339" s="30"/>
      <c r="CJ339" s="30"/>
    </row>
    <row r="340" spans="1:88" x14ac:dyDescent="0.25">
      <c r="A340" s="35">
        <v>44598</v>
      </c>
      <c r="B340" s="36">
        <v>112301</v>
      </c>
      <c r="C340" s="46">
        <v>184450</v>
      </c>
      <c r="D340" s="46">
        <v>177138</v>
      </c>
      <c r="E340" s="37">
        <f t="shared" si="44"/>
        <v>1.6424608863678862</v>
      </c>
      <c r="F340" s="37">
        <f t="shared" si="45"/>
        <v>1.5773501571668997</v>
      </c>
      <c r="G340" s="36">
        <v>992461</v>
      </c>
      <c r="H340" s="46">
        <v>795885</v>
      </c>
      <c r="I340" s="46">
        <v>723182</v>
      </c>
      <c r="J340" s="38">
        <f t="shared" si="46"/>
        <v>0.80193075596925223</v>
      </c>
      <c r="K340" s="38">
        <f t="shared" si="47"/>
        <v>0.72867548447747565</v>
      </c>
      <c r="L340" s="36">
        <v>1976757</v>
      </c>
      <c r="M340" s="43">
        <f t="shared" si="15"/>
        <v>11167180</v>
      </c>
      <c r="N340" s="43">
        <f t="shared" si="16"/>
        <v>9112765</v>
      </c>
      <c r="O340" s="37">
        <f t="shared" si="48"/>
        <v>5.6492426737327852</v>
      </c>
      <c r="P340" s="37">
        <f t="shared" si="49"/>
        <v>4.6099571166309259</v>
      </c>
      <c r="Q340" s="36">
        <v>10083716</v>
      </c>
      <c r="R340" s="48">
        <v>12147515</v>
      </c>
      <c r="S340" s="48">
        <v>10013085</v>
      </c>
      <c r="T340" s="37">
        <f t="shared" si="50"/>
        <v>1.2046665138129633</v>
      </c>
      <c r="U340" s="37">
        <f t="shared" si="51"/>
        <v>0.9929955385494792</v>
      </c>
      <c r="V340" s="36">
        <f t="shared" si="42"/>
        <v>1157</v>
      </c>
      <c r="W340" s="36">
        <f t="shared" si="40"/>
        <v>3632</v>
      </c>
      <c r="X340" s="36">
        <f t="shared" si="57"/>
        <v>6955063</v>
      </c>
      <c r="Y340" s="36">
        <f t="shared" ref="Y340:Z355" si="60">R340-H340-AD340-AI340</f>
        <v>9180042</v>
      </c>
      <c r="Z340" s="36">
        <f t="shared" si="60"/>
        <v>7637717</v>
      </c>
      <c r="AA340" s="37">
        <f t="shared" si="19"/>
        <v>1.3199078139191549</v>
      </c>
      <c r="AB340" s="37">
        <f t="shared" si="20"/>
        <v>1.098152094380741</v>
      </c>
      <c r="AC340" s="36">
        <v>993687</v>
      </c>
      <c r="AD340" s="48">
        <v>1377790</v>
      </c>
      <c r="AE340" s="48">
        <v>1136853</v>
      </c>
      <c r="AF340" s="37">
        <f t="shared" si="22"/>
        <v>1.386543247521604</v>
      </c>
      <c r="AG340" s="37">
        <f t="shared" si="23"/>
        <v>1.144075548940461</v>
      </c>
      <c r="AH340" s="39">
        <v>1142505</v>
      </c>
      <c r="AI340" s="51">
        <v>793798</v>
      </c>
      <c r="AJ340" s="51">
        <v>515333</v>
      </c>
      <c r="AK340" s="52">
        <f t="shared" si="55"/>
        <v>0.69478733134647108</v>
      </c>
      <c r="AL340" s="52">
        <f t="shared" si="56"/>
        <v>0.45105535643170053</v>
      </c>
      <c r="AM340" s="51">
        <v>8629062</v>
      </c>
      <c r="AN340" s="36">
        <f t="shared" si="30"/>
        <v>3518453</v>
      </c>
      <c r="AO340" s="37">
        <f t="shared" si="31"/>
        <v>0.71035615103171312</v>
      </c>
      <c r="AP340" s="37">
        <f t="shared" si="32"/>
        <v>0.28964384896828688</v>
      </c>
      <c r="AQ340" s="51">
        <v>7306877</v>
      </c>
      <c r="AR340" s="36">
        <f t="shared" si="33"/>
        <v>2706208</v>
      </c>
      <c r="AS340" s="37">
        <f t="shared" si="34"/>
        <v>0.72973284457287635</v>
      </c>
      <c r="AT340" s="37">
        <f t="shared" si="35"/>
        <v>0.27026715542712365</v>
      </c>
      <c r="AU340" s="38">
        <f t="shared" si="36"/>
        <v>0.85574226802896869</v>
      </c>
      <c r="AV340" s="38">
        <f t="shared" si="37"/>
        <v>0.72462145899388675</v>
      </c>
      <c r="AW340" s="30"/>
      <c r="AX340" s="33"/>
      <c r="AY340" s="34"/>
      <c r="AZ340" s="31"/>
      <c r="BA340" s="31"/>
      <c r="BB340" s="33"/>
      <c r="BC340" s="33"/>
      <c r="BD340" s="33"/>
      <c r="BE340" s="31"/>
      <c r="BF340" s="31"/>
      <c r="BG340" s="30"/>
      <c r="BH340" s="33"/>
      <c r="BI340" s="33"/>
      <c r="BJ340" s="31"/>
      <c r="BK340" s="31"/>
      <c r="BL340" s="30"/>
      <c r="BM340" s="32"/>
      <c r="BN340" s="32"/>
      <c r="BO340" s="31"/>
      <c r="BP340" s="31"/>
      <c r="BQ340" s="30"/>
      <c r="BR340" s="30"/>
      <c r="BS340" s="30"/>
      <c r="BT340" s="30"/>
      <c r="BU340" s="30"/>
      <c r="BV340" s="31"/>
      <c r="BW340" s="31"/>
      <c r="BX340" s="30"/>
      <c r="BY340" s="49"/>
      <c r="BZ340" s="50"/>
      <c r="CA340" s="31"/>
      <c r="CB340" s="31"/>
      <c r="CC340" s="31"/>
      <c r="CD340" s="31"/>
      <c r="CE340" s="49"/>
      <c r="CF340" s="49"/>
      <c r="CG340" s="30"/>
      <c r="CH340" s="30"/>
      <c r="CI340" s="30"/>
      <c r="CJ340" s="30"/>
    </row>
    <row r="341" spans="1:88" x14ac:dyDescent="0.25">
      <c r="A341" s="35">
        <v>44599</v>
      </c>
      <c r="B341" s="36">
        <v>112301</v>
      </c>
      <c r="C341" s="46">
        <v>184450</v>
      </c>
      <c r="D341" s="46">
        <v>177138</v>
      </c>
      <c r="E341" s="37">
        <f t="shared" si="44"/>
        <v>1.6424608863678862</v>
      </c>
      <c r="F341" s="37">
        <f t="shared" si="45"/>
        <v>1.5773501571668997</v>
      </c>
      <c r="G341" s="36">
        <v>992461</v>
      </c>
      <c r="H341" s="46">
        <v>795885</v>
      </c>
      <c r="I341" s="46">
        <v>723183</v>
      </c>
      <c r="J341" s="38">
        <f t="shared" si="46"/>
        <v>0.80193075596925223</v>
      </c>
      <c r="K341" s="38">
        <f t="shared" si="47"/>
        <v>0.72867649207374396</v>
      </c>
      <c r="L341" s="36">
        <v>1976757</v>
      </c>
      <c r="M341" s="43">
        <f t="shared" si="15"/>
        <v>11167334</v>
      </c>
      <c r="N341" s="43">
        <f t="shared" si="16"/>
        <v>9112799</v>
      </c>
      <c r="O341" s="37">
        <f t="shared" si="48"/>
        <v>5.6493205791101282</v>
      </c>
      <c r="P341" s="37">
        <f t="shared" si="49"/>
        <v>4.6099743165194305</v>
      </c>
      <c r="Q341" s="36">
        <v>10083716</v>
      </c>
      <c r="R341" s="48">
        <v>12147669</v>
      </c>
      <c r="S341" s="48">
        <v>10013120</v>
      </c>
      <c r="T341" s="37">
        <f t="shared" si="50"/>
        <v>1.2046817859606518</v>
      </c>
      <c r="U341" s="37">
        <f t="shared" si="51"/>
        <v>0.9929990094921356</v>
      </c>
      <c r="V341" s="36">
        <f t="shared" si="42"/>
        <v>154</v>
      </c>
      <c r="W341" s="36">
        <f t="shared" si="40"/>
        <v>35</v>
      </c>
      <c r="X341" s="36">
        <f t="shared" si="57"/>
        <v>6955063</v>
      </c>
      <c r="Y341" s="36">
        <f t="shared" si="60"/>
        <v>9180196</v>
      </c>
      <c r="Z341" s="36">
        <f t="shared" si="60"/>
        <v>7637751</v>
      </c>
      <c r="AA341" s="37">
        <f t="shared" si="19"/>
        <v>1.319929956062224</v>
      </c>
      <c r="AB341" s="37">
        <f t="shared" si="20"/>
        <v>1.0981569829058342</v>
      </c>
      <c r="AC341" s="36">
        <v>993687</v>
      </c>
      <c r="AD341" s="48">
        <v>1377790</v>
      </c>
      <c r="AE341" s="48">
        <v>1136853</v>
      </c>
      <c r="AF341" s="37">
        <f t="shared" si="22"/>
        <v>1.386543247521604</v>
      </c>
      <c r="AG341" s="37">
        <f t="shared" si="23"/>
        <v>1.144075548940461</v>
      </c>
      <c r="AH341" s="39">
        <v>1142505</v>
      </c>
      <c r="AI341" s="51">
        <v>793798</v>
      </c>
      <c r="AJ341" s="51">
        <v>515333</v>
      </c>
      <c r="AK341" s="52">
        <f t="shared" si="55"/>
        <v>0.69478733134647108</v>
      </c>
      <c r="AL341" s="52">
        <f t="shared" si="56"/>
        <v>0.45105535643170053</v>
      </c>
      <c r="AM341" s="51">
        <v>8629323</v>
      </c>
      <c r="AN341" s="36">
        <f t="shared" si="30"/>
        <v>3518346</v>
      </c>
      <c r="AO341" s="37">
        <f t="shared" si="31"/>
        <v>0.7103686312164087</v>
      </c>
      <c r="AP341" s="37">
        <f t="shared" si="32"/>
        <v>0.2896313687835913</v>
      </c>
      <c r="AQ341" s="51">
        <v>7306995</v>
      </c>
      <c r="AR341" s="36">
        <f t="shared" si="33"/>
        <v>2706125</v>
      </c>
      <c r="AS341" s="37">
        <f t="shared" si="34"/>
        <v>0.7297420783931482</v>
      </c>
      <c r="AT341" s="37">
        <f t="shared" si="35"/>
        <v>0.2702579216068518</v>
      </c>
      <c r="AU341" s="38">
        <f t="shared" si="36"/>
        <v>0.85576815134420681</v>
      </c>
      <c r="AV341" s="38">
        <f t="shared" si="37"/>
        <v>0.72463316102912856</v>
      </c>
      <c r="AW341" s="30"/>
      <c r="AX341" s="33"/>
      <c r="AY341" s="34"/>
      <c r="AZ341" s="31"/>
      <c r="BA341" s="31"/>
      <c r="BB341" s="33"/>
      <c r="BC341" s="33"/>
      <c r="BD341" s="33"/>
      <c r="BE341" s="31"/>
      <c r="BF341" s="31"/>
      <c r="BG341" s="30"/>
      <c r="BH341" s="33"/>
      <c r="BI341" s="33"/>
      <c r="BJ341" s="31"/>
      <c r="BK341" s="31"/>
      <c r="BL341" s="30"/>
      <c r="BM341" s="32"/>
      <c r="BN341" s="32"/>
      <c r="BO341" s="31"/>
      <c r="BP341" s="31"/>
      <c r="BQ341" s="30"/>
      <c r="BR341" s="30"/>
      <c r="BS341" s="30"/>
      <c r="BT341" s="30"/>
      <c r="BU341" s="30"/>
      <c r="BV341" s="31"/>
      <c r="BW341" s="31"/>
      <c r="BX341" s="30"/>
      <c r="BY341" s="49"/>
      <c r="BZ341" s="50"/>
      <c r="CA341" s="31"/>
      <c r="CB341" s="31"/>
      <c r="CC341" s="31"/>
      <c r="CD341" s="31"/>
      <c r="CE341" s="49"/>
      <c r="CF341" s="49"/>
      <c r="CG341" s="30"/>
      <c r="CH341" s="30"/>
      <c r="CI341" s="30"/>
      <c r="CJ341" s="30"/>
    </row>
    <row r="342" spans="1:88" x14ac:dyDescent="0.25">
      <c r="A342" s="35">
        <v>44600</v>
      </c>
      <c r="B342" s="36">
        <v>112301</v>
      </c>
      <c r="C342" s="46">
        <v>184450</v>
      </c>
      <c r="D342" s="46">
        <v>177138</v>
      </c>
      <c r="E342" s="37">
        <f t="shared" si="44"/>
        <v>1.6424608863678862</v>
      </c>
      <c r="F342" s="37">
        <f t="shared" si="45"/>
        <v>1.5773501571668997</v>
      </c>
      <c r="G342" s="36">
        <v>992461</v>
      </c>
      <c r="H342" s="46">
        <v>796229</v>
      </c>
      <c r="I342" s="46">
        <v>723700</v>
      </c>
      <c r="J342" s="38">
        <f t="shared" si="46"/>
        <v>0.80227736908553582</v>
      </c>
      <c r="K342" s="38">
        <f t="shared" si="47"/>
        <v>0.72919741934443771</v>
      </c>
      <c r="L342" s="36">
        <v>1976757</v>
      </c>
      <c r="M342" s="43">
        <f t="shared" si="15"/>
        <v>11170068</v>
      </c>
      <c r="N342" s="43">
        <f t="shared" si="16"/>
        <v>9135496</v>
      </c>
      <c r="O342" s="37">
        <f t="shared" si="48"/>
        <v>5.6507036524974996</v>
      </c>
      <c r="P342" s="37">
        <f t="shared" si="49"/>
        <v>4.6214562538541664</v>
      </c>
      <c r="Q342" s="36">
        <v>10083716</v>
      </c>
      <c r="R342" s="48">
        <v>12150747</v>
      </c>
      <c r="S342" s="48">
        <v>10036334</v>
      </c>
      <c r="T342" s="37">
        <f t="shared" si="50"/>
        <v>1.2049870305748396</v>
      </c>
      <c r="U342" s="37">
        <f t="shared" si="51"/>
        <v>0.99530113700147838</v>
      </c>
      <c r="V342" s="36">
        <f t="shared" si="42"/>
        <v>3078</v>
      </c>
      <c r="W342" s="36">
        <f t="shared" si="40"/>
        <v>23214</v>
      </c>
      <c r="X342" s="36">
        <f t="shared" si="57"/>
        <v>6955063</v>
      </c>
      <c r="Y342" s="36">
        <f t="shared" si="60"/>
        <v>9182930</v>
      </c>
      <c r="Z342" s="36">
        <f t="shared" si="60"/>
        <v>7646014</v>
      </c>
      <c r="AA342" s="37">
        <f t="shared" si="19"/>
        <v>1.3203230509917738</v>
      </c>
      <c r="AB342" s="37">
        <f t="shared" si="20"/>
        <v>1.0993450382836216</v>
      </c>
      <c r="AC342" s="36">
        <v>993687</v>
      </c>
      <c r="AD342" s="48">
        <v>1377790</v>
      </c>
      <c r="AE342" s="48">
        <v>1136853</v>
      </c>
      <c r="AF342" s="37">
        <f t="shared" si="22"/>
        <v>1.386543247521604</v>
      </c>
      <c r="AG342" s="37">
        <f t="shared" si="23"/>
        <v>1.144075548940461</v>
      </c>
      <c r="AH342" s="39">
        <v>1142505</v>
      </c>
      <c r="AI342" s="51">
        <v>793798</v>
      </c>
      <c r="AJ342" s="51">
        <v>529767</v>
      </c>
      <c r="AK342" s="52">
        <f t="shared" si="55"/>
        <v>0.69478733134647108</v>
      </c>
      <c r="AL342" s="52">
        <f t="shared" si="56"/>
        <v>0.46368899917287015</v>
      </c>
      <c r="AM342" s="51">
        <v>8632783</v>
      </c>
      <c r="AN342" s="36">
        <f t="shared" si="30"/>
        <v>3517964</v>
      </c>
      <c r="AO342" s="37">
        <f t="shared" si="31"/>
        <v>0.71047343838201882</v>
      </c>
      <c r="AP342" s="37">
        <f t="shared" si="32"/>
        <v>0.28952656161798118</v>
      </c>
      <c r="AQ342" s="51">
        <v>7331663</v>
      </c>
      <c r="AR342" s="36">
        <f t="shared" si="33"/>
        <v>2704671</v>
      </c>
      <c r="AS342" s="37">
        <f t="shared" si="34"/>
        <v>0.73051205749031467</v>
      </c>
      <c r="AT342" s="37">
        <f t="shared" si="35"/>
        <v>0.26948794250968533</v>
      </c>
      <c r="AU342" s="38">
        <f t="shared" si="36"/>
        <v>0.85611127881824522</v>
      </c>
      <c r="AV342" s="38">
        <f t="shared" si="37"/>
        <v>0.72707948141339962</v>
      </c>
      <c r="AW342" s="30"/>
      <c r="AX342" s="33"/>
      <c r="AY342" s="34"/>
      <c r="AZ342" s="31"/>
      <c r="BA342" s="31"/>
      <c r="BB342" s="33"/>
      <c r="BC342" s="33"/>
      <c r="BD342" s="33"/>
      <c r="BE342" s="31"/>
      <c r="BF342" s="31"/>
      <c r="BG342" s="30"/>
      <c r="BH342" s="33"/>
      <c r="BI342" s="33"/>
      <c r="BJ342" s="31"/>
      <c r="BK342" s="31"/>
      <c r="BL342" s="30"/>
      <c r="BM342" s="32"/>
      <c r="BN342" s="32"/>
      <c r="BO342" s="31"/>
      <c r="BP342" s="31"/>
      <c r="BQ342" s="30"/>
      <c r="BR342" s="30"/>
      <c r="BS342" s="30"/>
      <c r="BT342" s="30"/>
      <c r="BU342" s="30"/>
      <c r="BV342" s="31"/>
      <c r="BW342" s="31"/>
      <c r="BX342" s="30"/>
      <c r="BY342" s="49"/>
      <c r="BZ342" s="50"/>
      <c r="CA342" s="31"/>
      <c r="CB342" s="31"/>
      <c r="CC342" s="31"/>
      <c r="CD342" s="31"/>
      <c r="CE342" s="49"/>
      <c r="CF342" s="49"/>
      <c r="CG342" s="30"/>
      <c r="CH342" s="30"/>
      <c r="CI342" s="30"/>
      <c r="CJ342" s="30"/>
    </row>
    <row r="343" spans="1:88" x14ac:dyDescent="0.25">
      <c r="A343" s="35">
        <v>44601</v>
      </c>
      <c r="B343" s="36">
        <v>112301</v>
      </c>
      <c r="C343" s="46">
        <v>184450</v>
      </c>
      <c r="D343" s="46">
        <v>177138</v>
      </c>
      <c r="E343" s="37">
        <f t="shared" si="44"/>
        <v>1.6424608863678862</v>
      </c>
      <c r="F343" s="37">
        <f t="shared" si="45"/>
        <v>1.5773501571668997</v>
      </c>
      <c r="G343" s="36">
        <v>992461</v>
      </c>
      <c r="H343" s="46">
        <v>796535</v>
      </c>
      <c r="I343" s="46">
        <v>724111</v>
      </c>
      <c r="J343" s="38">
        <f t="shared" si="46"/>
        <v>0.80258569354362541</v>
      </c>
      <c r="K343" s="38">
        <f t="shared" si="47"/>
        <v>0.72961154141069529</v>
      </c>
      <c r="L343" s="36">
        <v>1976757</v>
      </c>
      <c r="M343" s="43">
        <f t="shared" si="15"/>
        <v>11172209</v>
      </c>
      <c r="N343" s="43">
        <f t="shared" si="16"/>
        <v>9152483</v>
      </c>
      <c r="O343" s="37">
        <f t="shared" si="48"/>
        <v>5.6517867395941943</v>
      </c>
      <c r="P343" s="37">
        <f t="shared" si="49"/>
        <v>4.6300496216783351</v>
      </c>
      <c r="Q343" s="36">
        <v>10083716</v>
      </c>
      <c r="R343" s="48">
        <v>12153194</v>
      </c>
      <c r="S343" s="48">
        <v>10053732</v>
      </c>
      <c r="T343" s="37">
        <f t="shared" si="50"/>
        <v>1.2052296990514211</v>
      </c>
      <c r="U343" s="37">
        <f t="shared" si="51"/>
        <v>0.99702649301110824</v>
      </c>
      <c r="V343" s="36">
        <f t="shared" si="42"/>
        <v>2447</v>
      </c>
      <c r="W343" s="36">
        <f t="shared" si="40"/>
        <v>17398</v>
      </c>
      <c r="X343" s="36">
        <f t="shared" si="57"/>
        <v>6955063</v>
      </c>
      <c r="Y343" s="36">
        <f t="shared" si="60"/>
        <v>9185071</v>
      </c>
      <c r="Z343" s="36">
        <f t="shared" si="60"/>
        <v>7652165</v>
      </c>
      <c r="AA343" s="37">
        <f t="shared" si="19"/>
        <v>1.3206308842924932</v>
      </c>
      <c r="AB343" s="37">
        <f t="shared" si="20"/>
        <v>1.1002294299850339</v>
      </c>
      <c r="AC343" s="36">
        <v>993687</v>
      </c>
      <c r="AD343" s="48">
        <v>1377790</v>
      </c>
      <c r="AE343" s="48">
        <v>1136853</v>
      </c>
      <c r="AF343" s="37">
        <f t="shared" si="22"/>
        <v>1.386543247521604</v>
      </c>
      <c r="AG343" s="37">
        <f t="shared" si="23"/>
        <v>1.144075548940461</v>
      </c>
      <c r="AH343" s="39">
        <v>1142505</v>
      </c>
      <c r="AI343" s="51">
        <v>793798</v>
      </c>
      <c r="AJ343" s="51">
        <v>540603</v>
      </c>
      <c r="AK343" s="52">
        <f t="shared" si="55"/>
        <v>0.69478733134647108</v>
      </c>
      <c r="AL343" s="52">
        <f t="shared" si="56"/>
        <v>0.47317342156051834</v>
      </c>
      <c r="AM343" s="51">
        <v>8635719</v>
      </c>
      <c r="AN343" s="36">
        <f t="shared" si="30"/>
        <v>3517475</v>
      </c>
      <c r="AO343" s="37">
        <f t="shared" si="31"/>
        <v>0.71057196980481019</v>
      </c>
      <c r="AP343" s="37">
        <f t="shared" si="32"/>
        <v>0.28942803019518981</v>
      </c>
      <c r="AQ343" s="51">
        <v>7352231</v>
      </c>
      <c r="AR343" s="36">
        <f t="shared" si="33"/>
        <v>2701501</v>
      </c>
      <c r="AS343" s="37">
        <f t="shared" si="34"/>
        <v>0.73129371262333231</v>
      </c>
      <c r="AT343" s="37">
        <f t="shared" si="35"/>
        <v>0.26870628737666769</v>
      </c>
      <c r="AU343" s="38">
        <f t="shared" si="36"/>
        <v>0.85640244132222687</v>
      </c>
      <c r="AV343" s="38">
        <f t="shared" si="37"/>
        <v>0.72911920565791422</v>
      </c>
      <c r="AW343" s="30"/>
      <c r="AX343" s="33"/>
      <c r="AY343" s="34"/>
      <c r="AZ343" s="31"/>
      <c r="BA343" s="31"/>
      <c r="BB343" s="33"/>
      <c r="BC343" s="33"/>
      <c r="BD343" s="33"/>
      <c r="BE343" s="31"/>
      <c r="BF343" s="31"/>
      <c r="BG343" s="30"/>
      <c r="BH343" s="33"/>
      <c r="BI343" s="33"/>
      <c r="BJ343" s="31"/>
      <c r="BK343" s="31"/>
      <c r="BL343" s="30"/>
      <c r="BM343" s="32"/>
      <c r="BN343" s="32"/>
      <c r="BO343" s="31"/>
      <c r="BP343" s="31"/>
      <c r="BQ343" s="30"/>
      <c r="BR343" s="30"/>
      <c r="BS343" s="30"/>
      <c r="BT343" s="30"/>
      <c r="BU343" s="30"/>
      <c r="BV343" s="31"/>
      <c r="BW343" s="31"/>
      <c r="BX343" s="30"/>
      <c r="BY343" s="49"/>
      <c r="BZ343" s="50"/>
      <c r="CA343" s="31"/>
      <c r="CB343" s="31"/>
      <c r="CC343" s="31"/>
      <c r="CD343" s="31"/>
      <c r="CE343" s="49"/>
      <c r="CF343" s="49"/>
      <c r="CG343" s="30"/>
      <c r="CH343" s="30"/>
      <c r="CI343" s="30"/>
      <c r="CJ343" s="30"/>
    </row>
    <row r="344" spans="1:88" x14ac:dyDescent="0.25">
      <c r="A344" s="35">
        <v>44602</v>
      </c>
      <c r="B344" s="36">
        <v>112301</v>
      </c>
      <c r="C344" s="46">
        <v>184450</v>
      </c>
      <c r="D344" s="46">
        <v>177138</v>
      </c>
      <c r="E344" s="37">
        <f t="shared" si="44"/>
        <v>1.6424608863678862</v>
      </c>
      <c r="F344" s="37">
        <f t="shared" si="45"/>
        <v>1.5773501571668997</v>
      </c>
      <c r="G344" s="36">
        <v>992461</v>
      </c>
      <c r="H344" s="46">
        <v>796700</v>
      </c>
      <c r="I344" s="46">
        <v>724422</v>
      </c>
      <c r="J344" s="38">
        <f t="shared" si="46"/>
        <v>0.80275194692788931</v>
      </c>
      <c r="K344" s="38">
        <f t="shared" si="47"/>
        <v>0.72992490385012609</v>
      </c>
      <c r="L344" s="36">
        <v>1976757</v>
      </c>
      <c r="M344" s="43">
        <f t="shared" si="15"/>
        <v>11175057</v>
      </c>
      <c r="N344" s="43">
        <f t="shared" si="16"/>
        <v>9170720</v>
      </c>
      <c r="O344" s="37">
        <f t="shared" si="48"/>
        <v>5.6532274831959617</v>
      </c>
      <c r="P344" s="37">
        <f t="shared" si="49"/>
        <v>4.6392753383445715</v>
      </c>
      <c r="Q344" s="36">
        <v>10083716</v>
      </c>
      <c r="R344" s="48">
        <v>12156207</v>
      </c>
      <c r="S344" s="48">
        <v>10072280</v>
      </c>
      <c r="T344" s="37">
        <f t="shared" si="50"/>
        <v>1.2055284976292471</v>
      </c>
      <c r="U344" s="37">
        <f t="shared" si="51"/>
        <v>0.99886589427945016</v>
      </c>
      <c r="V344" s="36">
        <f t="shared" si="42"/>
        <v>3013</v>
      </c>
      <c r="W344" s="36">
        <f t="shared" si="40"/>
        <v>18548</v>
      </c>
      <c r="X344" s="36">
        <f t="shared" si="57"/>
        <v>6955063</v>
      </c>
      <c r="Y344" s="36">
        <f t="shared" si="60"/>
        <v>9187919</v>
      </c>
      <c r="Z344" s="36">
        <f t="shared" si="60"/>
        <v>7655510</v>
      </c>
      <c r="AA344" s="37">
        <f t="shared" si="19"/>
        <v>1.32104037015912</v>
      </c>
      <c r="AB344" s="37">
        <f t="shared" si="20"/>
        <v>1.1007103745861109</v>
      </c>
      <c r="AC344" s="36">
        <v>993687</v>
      </c>
      <c r="AD344" s="48">
        <v>1377790</v>
      </c>
      <c r="AE344" s="48">
        <v>1136853</v>
      </c>
      <c r="AF344" s="37">
        <f t="shared" si="22"/>
        <v>1.386543247521604</v>
      </c>
      <c r="AG344" s="37">
        <f t="shared" si="23"/>
        <v>1.144075548940461</v>
      </c>
      <c r="AH344" s="39">
        <v>1142505</v>
      </c>
      <c r="AI344" s="51">
        <v>793798</v>
      </c>
      <c r="AJ344" s="51">
        <v>555495</v>
      </c>
      <c r="AK344" s="52">
        <f t="shared" si="55"/>
        <v>0.69478733134647108</v>
      </c>
      <c r="AL344" s="52">
        <f t="shared" si="56"/>
        <v>0.48620793782084104</v>
      </c>
      <c r="AM344" s="51">
        <v>8639255</v>
      </c>
      <c r="AN344" s="36">
        <f t="shared" si="30"/>
        <v>3516952</v>
      </c>
      <c r="AO344" s="37">
        <f t="shared" si="31"/>
        <v>0.71068672983275127</v>
      </c>
      <c r="AP344" s="37">
        <f t="shared" si="32"/>
        <v>0.28931327016724873</v>
      </c>
      <c r="AQ344" s="51">
        <v>7374381</v>
      </c>
      <c r="AR344" s="36">
        <f t="shared" si="33"/>
        <v>2697899</v>
      </c>
      <c r="AS344" s="37">
        <f t="shared" si="34"/>
        <v>0.73214614764482322</v>
      </c>
      <c r="AT344" s="37">
        <f t="shared" si="35"/>
        <v>0.26785385235517678</v>
      </c>
      <c r="AU344" s="38">
        <f t="shared" si="36"/>
        <v>0.85675310570031926</v>
      </c>
      <c r="AV344" s="38">
        <f t="shared" si="37"/>
        <v>0.7313158165105007</v>
      </c>
      <c r="AW344" s="30"/>
      <c r="AX344" s="33"/>
      <c r="AY344" s="34"/>
      <c r="AZ344" s="31"/>
      <c r="BA344" s="31"/>
      <c r="BB344" s="33"/>
      <c r="BC344" s="33"/>
      <c r="BD344" s="33"/>
      <c r="BE344" s="31"/>
      <c r="BF344" s="31"/>
      <c r="BG344" s="30"/>
      <c r="BH344" s="33"/>
      <c r="BI344" s="33"/>
      <c r="BJ344" s="31"/>
      <c r="BK344" s="31"/>
      <c r="BL344" s="30"/>
      <c r="BM344" s="32"/>
      <c r="BN344" s="32"/>
      <c r="BO344" s="31"/>
      <c r="BP344" s="31"/>
      <c r="BQ344" s="30"/>
      <c r="BR344" s="30"/>
      <c r="BS344" s="30"/>
      <c r="BT344" s="30"/>
      <c r="BU344" s="30"/>
      <c r="BV344" s="31"/>
      <c r="BW344" s="31"/>
      <c r="BX344" s="30"/>
      <c r="BY344" s="49"/>
      <c r="BZ344" s="50"/>
      <c r="CA344" s="31"/>
      <c r="CB344" s="31"/>
      <c r="CC344" s="31"/>
      <c r="CD344" s="31"/>
      <c r="CE344" s="49"/>
      <c r="CF344" s="49"/>
      <c r="CG344" s="30"/>
      <c r="CH344" s="30"/>
      <c r="CI344" s="30"/>
      <c r="CJ344" s="30"/>
    </row>
    <row r="345" spans="1:88" x14ac:dyDescent="0.25">
      <c r="A345" s="35">
        <v>44603</v>
      </c>
      <c r="B345" s="36">
        <v>112301</v>
      </c>
      <c r="C345" s="46">
        <v>184450</v>
      </c>
      <c r="D345" s="46">
        <v>177138</v>
      </c>
      <c r="E345" s="37">
        <f t="shared" si="44"/>
        <v>1.6424608863678862</v>
      </c>
      <c r="F345" s="37">
        <f t="shared" si="45"/>
        <v>1.5773501571668997</v>
      </c>
      <c r="G345" s="36">
        <v>992461</v>
      </c>
      <c r="H345" s="46">
        <v>796850</v>
      </c>
      <c r="I345" s="46">
        <v>724706</v>
      </c>
      <c r="J345" s="38">
        <f t="shared" si="46"/>
        <v>0.80290308636812935</v>
      </c>
      <c r="K345" s="38">
        <f t="shared" si="47"/>
        <v>0.73021106119031376</v>
      </c>
      <c r="L345" s="36">
        <v>1976757</v>
      </c>
      <c r="M345" s="43">
        <f t="shared" si="15"/>
        <v>11177764</v>
      </c>
      <c r="N345" s="43">
        <f t="shared" si="16"/>
        <v>9188032</v>
      </c>
      <c r="O345" s="37">
        <f t="shared" si="48"/>
        <v>5.6545968978483447</v>
      </c>
      <c r="P345" s="37">
        <f t="shared" si="49"/>
        <v>4.6480331168676781</v>
      </c>
      <c r="Q345" s="36">
        <v>10083716</v>
      </c>
      <c r="R345" s="48">
        <v>12159064</v>
      </c>
      <c r="S345" s="48">
        <v>10089876</v>
      </c>
      <c r="T345" s="37">
        <f t="shared" si="50"/>
        <v>1.2058118257198041</v>
      </c>
      <c r="U345" s="37">
        <f t="shared" si="51"/>
        <v>1.0006108859075364</v>
      </c>
      <c r="V345" s="36">
        <f t="shared" si="42"/>
        <v>2857</v>
      </c>
      <c r="W345" s="36">
        <f t="shared" si="40"/>
        <v>17596</v>
      </c>
      <c r="X345" s="36">
        <f t="shared" si="57"/>
        <v>6955063</v>
      </c>
      <c r="Y345" s="36">
        <f t="shared" si="60"/>
        <v>9188065</v>
      </c>
      <c r="Z345" s="36">
        <f t="shared" si="60"/>
        <v>7657555</v>
      </c>
      <c r="AA345" s="37">
        <f t="shared" si="19"/>
        <v>1.3210613620609908</v>
      </c>
      <c r="AB345" s="37">
        <f t="shared" si="20"/>
        <v>1.1010044049924494</v>
      </c>
      <c r="AC345" s="36">
        <v>993687</v>
      </c>
      <c r="AD345" s="48">
        <v>1377790</v>
      </c>
      <c r="AE345" s="48">
        <v>1136853</v>
      </c>
      <c r="AF345" s="37">
        <f t="shared" si="22"/>
        <v>1.386543247521604</v>
      </c>
      <c r="AG345" s="37">
        <f t="shared" si="23"/>
        <v>1.144075548940461</v>
      </c>
      <c r="AH345" s="39">
        <v>1142505</v>
      </c>
      <c r="AI345" s="51">
        <v>796359</v>
      </c>
      <c r="AJ345" s="51">
        <v>570762</v>
      </c>
      <c r="AK345" s="52">
        <f t="shared" si="55"/>
        <v>0.69702889702889703</v>
      </c>
      <c r="AL345" s="52">
        <f t="shared" si="56"/>
        <v>0.4995706802158415</v>
      </c>
      <c r="AM345" s="51">
        <v>8642516</v>
      </c>
      <c r="AN345" s="36">
        <f t="shared" si="30"/>
        <v>3516548</v>
      </c>
      <c r="AO345" s="37">
        <f t="shared" si="31"/>
        <v>0.71078793565030995</v>
      </c>
      <c r="AP345" s="37">
        <f t="shared" si="32"/>
        <v>0.28921206434969005</v>
      </c>
      <c r="AQ345" s="51">
        <v>7395931</v>
      </c>
      <c r="AR345" s="36">
        <f t="shared" si="33"/>
        <v>2693945</v>
      </c>
      <c r="AS345" s="37">
        <f t="shared" si="34"/>
        <v>0.73300514297698005</v>
      </c>
      <c r="AT345" s="37">
        <f t="shared" si="35"/>
        <v>0.26699485702301995</v>
      </c>
      <c r="AU345" s="38">
        <f t="shared" si="36"/>
        <v>0.85707649838611089</v>
      </c>
      <c r="AV345" s="38">
        <f t="shared" si="37"/>
        <v>0.73345292548897645</v>
      </c>
      <c r="AW345" s="30"/>
      <c r="AX345" s="33"/>
      <c r="AY345" s="34"/>
      <c r="AZ345" s="31"/>
      <c r="BA345" s="31"/>
      <c r="BB345" s="33"/>
      <c r="BC345" s="33"/>
      <c r="BD345" s="33"/>
      <c r="BE345" s="31"/>
      <c r="BF345" s="31"/>
      <c r="BG345" s="30"/>
      <c r="BH345" s="33"/>
      <c r="BI345" s="33"/>
      <c r="BJ345" s="31"/>
      <c r="BK345" s="31"/>
      <c r="BL345" s="30"/>
      <c r="BM345" s="32"/>
      <c r="BN345" s="32"/>
      <c r="BO345" s="31"/>
      <c r="BP345" s="31"/>
      <c r="BQ345" s="30"/>
      <c r="BR345" s="30"/>
      <c r="BS345" s="30"/>
      <c r="BT345" s="30"/>
      <c r="BU345" s="30"/>
      <c r="BV345" s="31"/>
      <c r="BW345" s="31"/>
      <c r="BX345" s="30"/>
      <c r="BY345" s="49"/>
      <c r="BZ345" s="50"/>
      <c r="CA345" s="31"/>
      <c r="CB345" s="31"/>
      <c r="CC345" s="31"/>
      <c r="CD345" s="31"/>
      <c r="CE345" s="49"/>
      <c r="CF345" s="49"/>
      <c r="CG345" s="30"/>
      <c r="CH345" s="30"/>
      <c r="CI345" s="30"/>
      <c r="CJ345" s="30"/>
    </row>
    <row r="346" spans="1:88" x14ac:dyDescent="0.25">
      <c r="A346" s="35">
        <v>44604</v>
      </c>
      <c r="B346" s="36">
        <v>112301</v>
      </c>
      <c r="C346" s="46">
        <v>184450</v>
      </c>
      <c r="D346" s="46">
        <v>177138</v>
      </c>
      <c r="E346" s="37">
        <f t="shared" si="44"/>
        <v>1.6424608863678862</v>
      </c>
      <c r="F346" s="37">
        <f t="shared" si="45"/>
        <v>1.5773501571668997</v>
      </c>
      <c r="G346" s="36">
        <v>992461</v>
      </c>
      <c r="H346" s="46">
        <v>796904</v>
      </c>
      <c r="I346" s="46">
        <v>724882</v>
      </c>
      <c r="J346" s="38">
        <f t="shared" si="46"/>
        <v>0.80295749656661575</v>
      </c>
      <c r="K346" s="38">
        <f t="shared" si="47"/>
        <v>0.73038839813352863</v>
      </c>
      <c r="L346" s="36">
        <v>1976757</v>
      </c>
      <c r="M346" s="43">
        <f t="shared" si="15"/>
        <v>11179685</v>
      </c>
      <c r="N346" s="43">
        <f t="shared" si="16"/>
        <v>9202782</v>
      </c>
      <c r="O346" s="37">
        <f t="shared" si="48"/>
        <v>5.6555686915488348</v>
      </c>
      <c r="P346" s="37">
        <f t="shared" si="49"/>
        <v>4.6554948332040809</v>
      </c>
      <c r="Q346" s="36">
        <v>10083716</v>
      </c>
      <c r="R346" s="48">
        <v>12161039</v>
      </c>
      <c r="S346" s="48">
        <v>10104802</v>
      </c>
      <c r="T346" s="37">
        <f t="shared" si="50"/>
        <v>1.2060076860554185</v>
      </c>
      <c r="U346" s="37">
        <f t="shared" si="51"/>
        <v>1.0020910941958301</v>
      </c>
      <c r="V346" s="36">
        <f t="shared" si="42"/>
        <v>1975</v>
      </c>
      <c r="W346" s="36">
        <f t="shared" si="40"/>
        <v>14926</v>
      </c>
      <c r="X346" s="36">
        <f t="shared" si="57"/>
        <v>6955063</v>
      </c>
      <c r="Y346" s="36">
        <f t="shared" si="60"/>
        <v>9182802</v>
      </c>
      <c r="Z346" s="36">
        <f t="shared" si="60"/>
        <v>7656387</v>
      </c>
      <c r="AA346" s="37">
        <f t="shared" si="19"/>
        <v>1.3203046471325997</v>
      </c>
      <c r="AB346" s="37">
        <f t="shared" si="20"/>
        <v>1.1008364697774844</v>
      </c>
      <c r="AC346" s="36">
        <v>993687</v>
      </c>
      <c r="AD346" s="48">
        <v>1377790</v>
      </c>
      <c r="AE346" s="48">
        <v>1136853</v>
      </c>
      <c r="AF346" s="37">
        <f t="shared" si="22"/>
        <v>1.386543247521604</v>
      </c>
      <c r="AG346" s="37">
        <f t="shared" si="23"/>
        <v>1.144075548940461</v>
      </c>
      <c r="AH346" s="39">
        <v>1142505</v>
      </c>
      <c r="AI346" s="51">
        <v>803543</v>
      </c>
      <c r="AJ346" s="51">
        <v>586680</v>
      </c>
      <c r="AK346" s="52">
        <f t="shared" si="55"/>
        <v>0.70331683449963023</v>
      </c>
      <c r="AL346" s="52">
        <f t="shared" si="56"/>
        <v>0.51350322318064257</v>
      </c>
      <c r="AM346" s="51">
        <v>8644098</v>
      </c>
      <c r="AN346" s="36">
        <f t="shared" si="30"/>
        <v>3516941</v>
      </c>
      <c r="AO346" s="37">
        <f t="shared" si="31"/>
        <v>0.71080258849593358</v>
      </c>
      <c r="AP346" s="37">
        <f t="shared" si="32"/>
        <v>0.28919741150406642</v>
      </c>
      <c r="AQ346" s="51">
        <v>7413317</v>
      </c>
      <c r="AR346" s="36">
        <f t="shared" si="33"/>
        <v>2691485</v>
      </c>
      <c r="AS346" s="37">
        <f t="shared" si="34"/>
        <v>0.73364297489451058</v>
      </c>
      <c r="AT346" s="37">
        <f t="shared" si="35"/>
        <v>0.26635702510548942</v>
      </c>
      <c r="AU346" s="38">
        <f t="shared" si="36"/>
        <v>0.85723338499418267</v>
      </c>
      <c r="AV346" s="38">
        <f t="shared" si="37"/>
        <v>0.73517709146112409</v>
      </c>
      <c r="AW346" s="30"/>
      <c r="AX346" s="33"/>
      <c r="AY346" s="34"/>
      <c r="AZ346" s="31"/>
      <c r="BA346" s="31"/>
      <c r="BB346" s="33"/>
      <c r="BC346" s="33"/>
      <c r="BD346" s="33"/>
      <c r="BE346" s="31"/>
      <c r="BF346" s="31"/>
      <c r="BG346" s="30"/>
      <c r="BH346" s="33"/>
      <c r="BI346" s="33"/>
      <c r="BJ346" s="31"/>
      <c r="BK346" s="31"/>
      <c r="BL346" s="30"/>
      <c r="BM346" s="32"/>
      <c r="BN346" s="32"/>
      <c r="BO346" s="31"/>
      <c r="BP346" s="31"/>
      <c r="BQ346" s="30"/>
      <c r="BR346" s="30"/>
      <c r="BS346" s="30"/>
      <c r="BT346" s="30"/>
      <c r="BU346" s="30"/>
      <c r="BV346" s="31"/>
      <c r="BW346" s="31"/>
      <c r="BX346" s="30"/>
      <c r="BY346" s="49"/>
      <c r="BZ346" s="50"/>
      <c r="CA346" s="31"/>
      <c r="CB346" s="31"/>
      <c r="CC346" s="31"/>
      <c r="CD346" s="31"/>
      <c r="CE346" s="49"/>
      <c r="CF346" s="49"/>
      <c r="CG346" s="30"/>
      <c r="CH346" s="30"/>
      <c r="CI346" s="30"/>
      <c r="CJ346" s="30"/>
    </row>
    <row r="347" spans="1:88" x14ac:dyDescent="0.25">
      <c r="A347" s="35">
        <v>44605</v>
      </c>
      <c r="B347" s="36">
        <v>112301</v>
      </c>
      <c r="C347" s="46">
        <v>184450</v>
      </c>
      <c r="D347" s="46">
        <v>177138</v>
      </c>
      <c r="E347" s="37">
        <f t="shared" si="44"/>
        <v>1.6424608863678862</v>
      </c>
      <c r="F347" s="37">
        <f t="shared" si="45"/>
        <v>1.5773501571668997</v>
      </c>
      <c r="G347" s="36">
        <v>992461</v>
      </c>
      <c r="H347" s="46">
        <v>796904</v>
      </c>
      <c r="I347" s="46">
        <v>724882</v>
      </c>
      <c r="J347" s="38">
        <f t="shared" si="46"/>
        <v>0.80295749656661575</v>
      </c>
      <c r="K347" s="38">
        <f t="shared" si="47"/>
        <v>0.73038839813352863</v>
      </c>
      <c r="L347" s="36">
        <v>1976757</v>
      </c>
      <c r="M347" s="43">
        <f t="shared" si="15"/>
        <v>11180860</v>
      </c>
      <c r="N347" s="43">
        <f t="shared" si="16"/>
        <v>9206312</v>
      </c>
      <c r="O347" s="37">
        <f t="shared" si="48"/>
        <v>5.6561630994603789</v>
      </c>
      <c r="P347" s="37">
        <f t="shared" si="49"/>
        <v>4.6572805863340818</v>
      </c>
      <c r="Q347" s="36">
        <v>10083716</v>
      </c>
      <c r="R347" s="48">
        <v>12162214</v>
      </c>
      <c r="S347" s="48">
        <v>10108332</v>
      </c>
      <c r="T347" s="37">
        <f t="shared" si="50"/>
        <v>1.2061242105588852</v>
      </c>
      <c r="U347" s="37">
        <f t="shared" si="51"/>
        <v>1.0024411635551815</v>
      </c>
      <c r="V347" s="36">
        <f t="shared" si="42"/>
        <v>1175</v>
      </c>
      <c r="W347" s="36">
        <f t="shared" si="40"/>
        <v>3530</v>
      </c>
      <c r="X347" s="36">
        <f t="shared" si="57"/>
        <v>6955063</v>
      </c>
      <c r="Y347" s="36">
        <f t="shared" si="60"/>
        <v>9183874</v>
      </c>
      <c r="Z347" s="36">
        <f t="shared" si="60"/>
        <v>7658141</v>
      </c>
      <c r="AA347" s="37">
        <f t="shared" si="19"/>
        <v>1.3204587794531839</v>
      </c>
      <c r="AB347" s="37">
        <f t="shared" si="20"/>
        <v>1.1010886601602314</v>
      </c>
      <c r="AC347" s="36">
        <v>993687</v>
      </c>
      <c r="AD347" s="48">
        <v>1377790</v>
      </c>
      <c r="AE347" s="48">
        <v>1136853</v>
      </c>
      <c r="AF347" s="37">
        <f t="shared" si="22"/>
        <v>1.386543247521604</v>
      </c>
      <c r="AG347" s="37">
        <f t="shared" si="23"/>
        <v>1.144075548940461</v>
      </c>
      <c r="AH347" s="39">
        <v>1142505</v>
      </c>
      <c r="AI347" s="51">
        <v>803646</v>
      </c>
      <c r="AJ347" s="51">
        <v>588456</v>
      </c>
      <c r="AK347" s="52">
        <f t="shared" si="55"/>
        <v>0.70340698727795503</v>
      </c>
      <c r="AL347" s="52">
        <f t="shared" si="56"/>
        <v>0.51505770215447633</v>
      </c>
      <c r="AM347" s="51">
        <v>8645933</v>
      </c>
      <c r="AN347" s="36">
        <f t="shared" si="30"/>
        <v>3516281</v>
      </c>
      <c r="AO347" s="37">
        <f t="shared" si="31"/>
        <v>0.71088479449547592</v>
      </c>
      <c r="AP347" s="37">
        <f t="shared" si="32"/>
        <v>0.28911520550452408</v>
      </c>
      <c r="AQ347" s="51">
        <v>7421275</v>
      </c>
      <c r="AR347" s="36">
        <f t="shared" si="33"/>
        <v>2687057</v>
      </c>
      <c r="AS347" s="37">
        <f t="shared" si="34"/>
        <v>0.73417404572782141</v>
      </c>
      <c r="AT347" s="37">
        <f t="shared" si="35"/>
        <v>0.26582595427217859</v>
      </c>
      <c r="AU347" s="38">
        <f t="shared" si="36"/>
        <v>0.8574153615591712</v>
      </c>
      <c r="AV347" s="38">
        <f t="shared" si="37"/>
        <v>0.73596628465141223</v>
      </c>
      <c r="AW347" s="30"/>
      <c r="AX347" s="33"/>
      <c r="AY347" s="34"/>
      <c r="AZ347" s="31"/>
      <c r="BA347" s="31"/>
      <c r="BB347" s="33"/>
      <c r="BC347" s="33"/>
      <c r="BD347" s="33"/>
      <c r="BE347" s="31"/>
      <c r="BF347" s="31"/>
      <c r="BG347" s="30"/>
      <c r="BH347" s="33"/>
      <c r="BI347" s="33"/>
      <c r="BJ347" s="31"/>
      <c r="BK347" s="31"/>
      <c r="BL347" s="30"/>
      <c r="BM347" s="32"/>
      <c r="BN347" s="32"/>
      <c r="BO347" s="31"/>
      <c r="BP347" s="31"/>
      <c r="BQ347" s="30"/>
      <c r="BR347" s="30"/>
      <c r="BS347" s="30"/>
      <c r="BT347" s="30"/>
      <c r="BU347" s="30"/>
      <c r="BV347" s="31"/>
      <c r="BW347" s="31"/>
      <c r="BX347" s="30"/>
      <c r="BY347" s="49"/>
      <c r="BZ347" s="50"/>
      <c r="CA347" s="31"/>
      <c r="CB347" s="31"/>
      <c r="CC347" s="31"/>
      <c r="CD347" s="31"/>
      <c r="CE347" s="49"/>
      <c r="CF347" s="49"/>
      <c r="CG347" s="30"/>
      <c r="CH347" s="30"/>
      <c r="CI347" s="30"/>
      <c r="CJ347" s="30"/>
    </row>
    <row r="348" spans="1:88" x14ac:dyDescent="0.25">
      <c r="A348" s="35">
        <v>44606</v>
      </c>
      <c r="B348" s="36">
        <v>112301</v>
      </c>
      <c r="C348" s="46">
        <v>184450</v>
      </c>
      <c r="D348" s="46">
        <v>177138</v>
      </c>
      <c r="E348" s="37">
        <f t="shared" si="44"/>
        <v>1.6424608863678862</v>
      </c>
      <c r="F348" s="37">
        <f t="shared" si="45"/>
        <v>1.5773501571668997</v>
      </c>
      <c r="G348" s="36">
        <v>992461</v>
      </c>
      <c r="H348" s="46">
        <v>796904</v>
      </c>
      <c r="I348" s="46">
        <v>724882</v>
      </c>
      <c r="J348" s="38">
        <f t="shared" si="46"/>
        <v>0.80295749656661575</v>
      </c>
      <c r="K348" s="38">
        <f t="shared" si="47"/>
        <v>0.73038839813352863</v>
      </c>
      <c r="L348" s="36">
        <v>1976757</v>
      </c>
      <c r="M348" s="43">
        <f t="shared" ref="M348:M480" si="61">R348-H348-C348</f>
        <v>11181131</v>
      </c>
      <c r="N348" s="43">
        <f t="shared" si="16"/>
        <v>9207326</v>
      </c>
      <c r="O348" s="37">
        <f t="shared" si="48"/>
        <v>5.656300192689339</v>
      </c>
      <c r="P348" s="37">
        <f t="shared" si="49"/>
        <v>4.6577935477147667</v>
      </c>
      <c r="Q348" s="36">
        <v>10083716</v>
      </c>
      <c r="R348" s="48">
        <v>12162485</v>
      </c>
      <c r="S348" s="48">
        <v>10109346</v>
      </c>
      <c r="T348" s="37">
        <f t="shared" si="50"/>
        <v>1.2061510855720252</v>
      </c>
      <c r="U348" s="37">
        <f t="shared" si="51"/>
        <v>1.0025417217224286</v>
      </c>
      <c r="V348" s="36">
        <f t="shared" si="42"/>
        <v>271</v>
      </c>
      <c r="W348" s="36">
        <f t="shared" si="40"/>
        <v>1014</v>
      </c>
      <c r="X348" s="36">
        <f t="shared" si="57"/>
        <v>6955063</v>
      </c>
      <c r="Y348" s="36">
        <f t="shared" si="60"/>
        <v>9184116</v>
      </c>
      <c r="Z348" s="36">
        <f t="shared" si="60"/>
        <v>7658854</v>
      </c>
      <c r="AA348" s="37">
        <f t="shared" si="19"/>
        <v>1.3204935742494353</v>
      </c>
      <c r="AB348" s="37">
        <f t="shared" si="20"/>
        <v>1.101191175407038</v>
      </c>
      <c r="AC348" s="36">
        <v>993687</v>
      </c>
      <c r="AD348" s="48">
        <v>1377790</v>
      </c>
      <c r="AE348" s="48">
        <v>1136853</v>
      </c>
      <c r="AF348" s="37">
        <f t="shared" si="22"/>
        <v>1.386543247521604</v>
      </c>
      <c r="AG348" s="37">
        <f t="shared" si="23"/>
        <v>1.144075548940461</v>
      </c>
      <c r="AH348" s="39">
        <v>1142505</v>
      </c>
      <c r="AI348" s="51">
        <v>803675</v>
      </c>
      <c r="AJ348" s="51">
        <v>588757</v>
      </c>
      <c r="AK348" s="52">
        <f t="shared" si="55"/>
        <v>0.70343237009903681</v>
      </c>
      <c r="AL348" s="52">
        <f t="shared" si="56"/>
        <v>0.51532115833191106</v>
      </c>
      <c r="AM348" s="51">
        <v>8646364</v>
      </c>
      <c r="AN348" s="36">
        <f t="shared" si="30"/>
        <v>3516121</v>
      </c>
      <c r="AO348" s="37">
        <f t="shared" si="31"/>
        <v>0.71090439166009245</v>
      </c>
      <c r="AP348" s="37">
        <f t="shared" si="32"/>
        <v>0.28909560833990755</v>
      </c>
      <c r="AQ348" s="51">
        <v>7422645</v>
      </c>
      <c r="AR348" s="36">
        <f t="shared" si="33"/>
        <v>2686701</v>
      </c>
      <c r="AS348" s="37">
        <f t="shared" si="34"/>
        <v>0.73423592386688519</v>
      </c>
      <c r="AT348" s="37">
        <f t="shared" si="35"/>
        <v>0.26576407613311481</v>
      </c>
      <c r="AU348" s="38">
        <f t="shared" si="36"/>
        <v>0.85745810373874076</v>
      </c>
      <c r="AV348" s="38">
        <f t="shared" si="37"/>
        <v>0.73610214726396495</v>
      </c>
      <c r="AW348" s="30"/>
      <c r="AX348" s="33"/>
      <c r="AY348" s="34"/>
      <c r="AZ348" s="31"/>
      <c r="BA348" s="31"/>
      <c r="BB348" s="33"/>
      <c r="BC348" s="33"/>
      <c r="BD348" s="33"/>
      <c r="BE348" s="31"/>
      <c r="BF348" s="31"/>
      <c r="BG348" s="30"/>
      <c r="BH348" s="33"/>
      <c r="BI348" s="33"/>
      <c r="BJ348" s="31"/>
      <c r="BK348" s="31"/>
      <c r="BL348" s="30"/>
      <c r="BM348" s="32"/>
      <c r="BN348" s="32"/>
      <c r="BO348" s="31"/>
      <c r="BP348" s="31"/>
      <c r="BQ348" s="30"/>
      <c r="BR348" s="30"/>
      <c r="BS348" s="30"/>
      <c r="BT348" s="30"/>
      <c r="BU348" s="30"/>
      <c r="BV348" s="31"/>
      <c r="BW348" s="31"/>
      <c r="BX348" s="30"/>
      <c r="BY348" s="49"/>
      <c r="BZ348" s="50"/>
      <c r="CA348" s="31"/>
      <c r="CB348" s="31"/>
      <c r="CC348" s="31"/>
      <c r="CD348" s="31"/>
      <c r="CE348" s="49"/>
      <c r="CF348" s="49"/>
      <c r="CG348" s="30"/>
      <c r="CH348" s="30"/>
      <c r="CI348" s="30"/>
      <c r="CJ348" s="30"/>
    </row>
    <row r="349" spans="1:88" x14ac:dyDescent="0.25">
      <c r="A349" s="35">
        <v>44607</v>
      </c>
      <c r="B349" s="36">
        <v>112301</v>
      </c>
      <c r="C349" s="46">
        <v>184450</v>
      </c>
      <c r="D349" s="46">
        <v>177138</v>
      </c>
      <c r="E349" s="37">
        <f t="shared" si="44"/>
        <v>1.6424608863678862</v>
      </c>
      <c r="F349" s="37">
        <f t="shared" si="45"/>
        <v>1.5773501571668997</v>
      </c>
      <c r="G349" s="36">
        <v>992461</v>
      </c>
      <c r="H349" s="46">
        <v>796904</v>
      </c>
      <c r="I349" s="46">
        <v>724882</v>
      </c>
      <c r="J349" s="38">
        <f t="shared" si="46"/>
        <v>0.80295749656661575</v>
      </c>
      <c r="K349" s="38">
        <f t="shared" si="47"/>
        <v>0.73038839813352863</v>
      </c>
      <c r="L349" s="36">
        <v>1976757</v>
      </c>
      <c r="M349" s="43">
        <f t="shared" si="61"/>
        <v>11183592</v>
      </c>
      <c r="N349" s="43">
        <f t="shared" si="16"/>
        <v>9217772</v>
      </c>
      <c r="O349" s="37">
        <f t="shared" si="48"/>
        <v>5.6575451610896028</v>
      </c>
      <c r="P349" s="37">
        <f t="shared" si="49"/>
        <v>4.6630779605181623</v>
      </c>
      <c r="Q349" s="36">
        <v>10083716</v>
      </c>
      <c r="R349" s="48">
        <v>12164946</v>
      </c>
      <c r="S349" s="48">
        <v>10119792</v>
      </c>
      <c r="T349" s="37">
        <f t="shared" si="50"/>
        <v>1.2063951424256694</v>
      </c>
      <c r="U349" s="37">
        <f t="shared" si="51"/>
        <v>1.0035776493506958</v>
      </c>
      <c r="V349" s="36">
        <f t="shared" si="42"/>
        <v>2461</v>
      </c>
      <c r="W349" s="36">
        <f t="shared" si="40"/>
        <v>10446</v>
      </c>
      <c r="X349" s="36">
        <f t="shared" si="57"/>
        <v>6955063</v>
      </c>
      <c r="Y349" s="36">
        <f t="shared" si="60"/>
        <v>9186372</v>
      </c>
      <c r="Z349" s="36">
        <f t="shared" si="60"/>
        <v>7663759</v>
      </c>
      <c r="AA349" s="37">
        <f t="shared" si="19"/>
        <v>1.3208179422673814</v>
      </c>
      <c r="AB349" s="37">
        <f t="shared" si="20"/>
        <v>1.1018964170418011</v>
      </c>
      <c r="AC349" s="36">
        <v>993687</v>
      </c>
      <c r="AD349" s="48">
        <v>1377790</v>
      </c>
      <c r="AE349" s="48">
        <v>1136853</v>
      </c>
      <c r="AF349" s="37">
        <f t="shared" si="22"/>
        <v>1.386543247521604</v>
      </c>
      <c r="AG349" s="37">
        <f t="shared" si="23"/>
        <v>1.144075548940461</v>
      </c>
      <c r="AH349" s="39">
        <v>1142505</v>
      </c>
      <c r="AI349" s="51">
        <v>803880</v>
      </c>
      <c r="AJ349" s="51">
        <v>594298</v>
      </c>
      <c r="AK349" s="52">
        <f t="shared" si="55"/>
        <v>0.70361180038599391</v>
      </c>
      <c r="AL349" s="52">
        <f t="shared" si="56"/>
        <v>0.52017102769790946</v>
      </c>
      <c r="AM349" s="51">
        <v>8649065</v>
      </c>
      <c r="AN349" s="36">
        <f t="shared" si="30"/>
        <v>3515881</v>
      </c>
      <c r="AO349" s="37">
        <f t="shared" si="31"/>
        <v>0.71098260526598311</v>
      </c>
      <c r="AP349" s="37">
        <f t="shared" si="32"/>
        <v>0.28901739473401689</v>
      </c>
      <c r="AQ349" s="51">
        <v>7437300</v>
      </c>
      <c r="AR349" s="36">
        <f t="shared" si="33"/>
        <v>2682492</v>
      </c>
      <c r="AS349" s="37">
        <f t="shared" si="34"/>
        <v>0.73492617239563818</v>
      </c>
      <c r="AT349" s="37">
        <f t="shared" si="35"/>
        <v>0.26507382760436182</v>
      </c>
      <c r="AU349" s="38">
        <f t="shared" si="36"/>
        <v>0.85772596134202905</v>
      </c>
      <c r="AV349" s="38">
        <f t="shared" si="37"/>
        <v>0.73755548053911868</v>
      </c>
      <c r="AW349" s="30"/>
      <c r="AX349" s="33"/>
      <c r="AY349" s="34"/>
      <c r="AZ349" s="31"/>
      <c r="BA349" s="31"/>
      <c r="BB349" s="33"/>
      <c r="BC349" s="33"/>
      <c r="BD349" s="33"/>
      <c r="BE349" s="31"/>
      <c r="BF349" s="31"/>
      <c r="BG349" s="30"/>
      <c r="BH349" s="33"/>
      <c r="BI349" s="33"/>
      <c r="BJ349" s="31"/>
      <c r="BK349" s="31"/>
      <c r="BL349" s="30"/>
      <c r="BM349" s="32"/>
      <c r="BN349" s="32"/>
      <c r="BO349" s="31"/>
      <c r="BP349" s="31"/>
      <c r="BQ349" s="30"/>
      <c r="BR349" s="30"/>
      <c r="BS349" s="30"/>
      <c r="BT349" s="30"/>
      <c r="BU349" s="30"/>
      <c r="BV349" s="31"/>
      <c r="BW349" s="31"/>
      <c r="BX349" s="30"/>
      <c r="BY349" s="49"/>
      <c r="BZ349" s="50"/>
      <c r="CA349" s="31"/>
      <c r="CB349" s="31"/>
      <c r="CC349" s="31"/>
      <c r="CD349" s="31"/>
      <c r="CE349" s="49"/>
      <c r="CF349" s="49"/>
      <c r="CG349" s="30"/>
      <c r="CH349" s="30"/>
      <c r="CI349" s="30"/>
      <c r="CJ349" s="30"/>
    </row>
    <row r="350" spans="1:88" x14ac:dyDescent="0.25">
      <c r="A350" s="35">
        <v>44608</v>
      </c>
      <c r="B350" s="36">
        <v>112301</v>
      </c>
      <c r="C350" s="46">
        <v>184450</v>
      </c>
      <c r="D350" s="46">
        <v>177138</v>
      </c>
      <c r="E350" s="37">
        <f t="shared" si="44"/>
        <v>1.6424608863678862</v>
      </c>
      <c r="F350" s="37">
        <f t="shared" si="45"/>
        <v>1.5773501571668997</v>
      </c>
      <c r="G350" s="36">
        <v>992461</v>
      </c>
      <c r="H350" s="46">
        <v>796904</v>
      </c>
      <c r="I350" s="46">
        <v>724882</v>
      </c>
      <c r="J350" s="38">
        <f t="shared" si="46"/>
        <v>0.80295749656661575</v>
      </c>
      <c r="K350" s="38">
        <f t="shared" si="47"/>
        <v>0.73038839813352863</v>
      </c>
      <c r="L350" s="36">
        <v>1976757</v>
      </c>
      <c r="M350" s="43">
        <f t="shared" si="61"/>
        <v>11186270</v>
      </c>
      <c r="N350" s="43">
        <f t="shared" si="16"/>
        <v>9229567</v>
      </c>
      <c r="O350" s="37">
        <f t="shared" si="48"/>
        <v>5.6588999052488491</v>
      </c>
      <c r="P350" s="37">
        <f t="shared" si="49"/>
        <v>4.6690448041919161</v>
      </c>
      <c r="Q350" s="36">
        <v>10083716</v>
      </c>
      <c r="R350" s="48">
        <v>12167624</v>
      </c>
      <c r="S350" s="48">
        <v>10131587</v>
      </c>
      <c r="T350" s="37">
        <f t="shared" si="50"/>
        <v>1.2066607191237833</v>
      </c>
      <c r="U350" s="37">
        <f t="shared" si="51"/>
        <v>1.0047473570259218</v>
      </c>
      <c r="V350" s="36">
        <f t="shared" si="42"/>
        <v>2678</v>
      </c>
      <c r="W350" s="36">
        <f t="shared" si="40"/>
        <v>11795</v>
      </c>
      <c r="X350" s="36">
        <f t="shared" si="57"/>
        <v>6955063</v>
      </c>
      <c r="Y350" s="36">
        <f t="shared" si="60"/>
        <v>9187614</v>
      </c>
      <c r="Z350" s="36">
        <f t="shared" si="60"/>
        <v>7668359</v>
      </c>
      <c r="AA350" s="37">
        <f t="shared" si="19"/>
        <v>1.3209965172134315</v>
      </c>
      <c r="AB350" s="37">
        <f t="shared" si="20"/>
        <v>1.1025578057308756</v>
      </c>
      <c r="AC350" s="36">
        <v>993687</v>
      </c>
      <c r="AD350" s="48">
        <v>1377790</v>
      </c>
      <c r="AE350" s="48">
        <v>1136853</v>
      </c>
      <c r="AF350" s="37">
        <f t="shared" si="22"/>
        <v>1.386543247521604</v>
      </c>
      <c r="AG350" s="37">
        <f t="shared" si="23"/>
        <v>1.144075548940461</v>
      </c>
      <c r="AH350" s="39">
        <v>1142505</v>
      </c>
      <c r="AI350" s="51">
        <v>805316</v>
      </c>
      <c r="AJ350" s="51">
        <v>601493</v>
      </c>
      <c r="AK350" s="52">
        <f t="shared" si="55"/>
        <v>0.7048686876643866</v>
      </c>
      <c r="AL350" s="52">
        <f t="shared" si="56"/>
        <v>0.52646859313525984</v>
      </c>
      <c r="AM350" s="51">
        <v>8651999</v>
      </c>
      <c r="AN350" s="36">
        <f t="shared" si="30"/>
        <v>3515625</v>
      </c>
      <c r="AO350" s="37">
        <f t="shared" si="31"/>
        <v>0.71106725520117975</v>
      </c>
      <c r="AP350" s="37">
        <f t="shared" si="32"/>
        <v>0.28893274479882025</v>
      </c>
      <c r="AQ350" s="51">
        <v>7452224</v>
      </c>
      <c r="AR350" s="36">
        <f t="shared" si="33"/>
        <v>2679363</v>
      </c>
      <c r="AS350" s="37">
        <f t="shared" si="34"/>
        <v>0.73554360239911087</v>
      </c>
      <c r="AT350" s="37">
        <f t="shared" si="35"/>
        <v>0.26445639760088913</v>
      </c>
      <c r="AU350" s="38">
        <f t="shared" si="36"/>
        <v>0.85801692550643038</v>
      </c>
      <c r="AV350" s="38">
        <f t="shared" si="37"/>
        <v>0.73903549048783201</v>
      </c>
      <c r="AW350" s="30"/>
      <c r="AX350" s="33"/>
      <c r="AY350" s="34"/>
      <c r="AZ350" s="31"/>
      <c r="BA350" s="31"/>
      <c r="BB350" s="33"/>
      <c r="BC350" s="33"/>
      <c r="BD350" s="33"/>
      <c r="BE350" s="31"/>
      <c r="BF350" s="31"/>
      <c r="BG350" s="30"/>
      <c r="BH350" s="33"/>
      <c r="BI350" s="33"/>
      <c r="BJ350" s="31"/>
      <c r="BK350" s="31"/>
      <c r="BL350" s="30"/>
      <c r="BM350" s="32"/>
      <c r="BN350" s="32"/>
      <c r="BO350" s="31"/>
      <c r="BP350" s="31"/>
      <c r="BQ350" s="30"/>
      <c r="BR350" s="30"/>
      <c r="BS350" s="30"/>
      <c r="BT350" s="30"/>
      <c r="BU350" s="30"/>
      <c r="BV350" s="31"/>
      <c r="BW350" s="31"/>
      <c r="BX350" s="30"/>
      <c r="BY350" s="49"/>
      <c r="BZ350" s="50"/>
      <c r="CA350" s="31"/>
      <c r="CB350" s="31"/>
      <c r="CC350" s="31"/>
      <c r="CD350" s="31"/>
      <c r="CE350" s="49"/>
      <c r="CF350" s="49"/>
      <c r="CG350" s="30"/>
      <c r="CH350" s="30"/>
      <c r="CI350" s="30"/>
      <c r="CJ350" s="30"/>
    </row>
    <row r="351" spans="1:88" x14ac:dyDescent="0.25">
      <c r="A351" s="35">
        <v>44609</v>
      </c>
      <c r="B351" s="36">
        <v>112301</v>
      </c>
      <c r="C351" s="46">
        <v>184450</v>
      </c>
      <c r="D351" s="46">
        <v>177138</v>
      </c>
      <c r="E351" s="37">
        <f t="shared" si="44"/>
        <v>1.6424608863678862</v>
      </c>
      <c r="F351" s="37">
        <f t="shared" si="45"/>
        <v>1.5773501571668997</v>
      </c>
      <c r="G351" s="36">
        <v>992461</v>
      </c>
      <c r="H351" s="46">
        <v>796904</v>
      </c>
      <c r="I351" s="46">
        <v>724882</v>
      </c>
      <c r="J351" s="38">
        <f t="shared" si="46"/>
        <v>0.80295749656661575</v>
      </c>
      <c r="K351" s="38">
        <f t="shared" si="47"/>
        <v>0.73038839813352863</v>
      </c>
      <c r="L351" s="36">
        <v>1976757</v>
      </c>
      <c r="M351" s="43">
        <f t="shared" si="61"/>
        <v>11188668</v>
      </c>
      <c r="N351" s="43">
        <f t="shared" si="16"/>
        <v>9240293</v>
      </c>
      <c r="O351" s="37">
        <f t="shared" si="48"/>
        <v>5.6601130032674734</v>
      </c>
      <c r="P351" s="37">
        <f t="shared" si="49"/>
        <v>4.6744708631359346</v>
      </c>
      <c r="Q351" s="36">
        <v>10083716</v>
      </c>
      <c r="R351" s="48">
        <v>12170022</v>
      </c>
      <c r="S351" s="48">
        <v>10142313</v>
      </c>
      <c r="T351" s="37">
        <f t="shared" si="50"/>
        <v>1.2068985282806457</v>
      </c>
      <c r="U351" s="37">
        <f t="shared" si="51"/>
        <v>1.0058110521954406</v>
      </c>
      <c r="V351" s="36">
        <f t="shared" si="42"/>
        <v>2398</v>
      </c>
      <c r="W351" s="36">
        <f t="shared" si="40"/>
        <v>10726</v>
      </c>
      <c r="X351" s="36">
        <f t="shared" si="57"/>
        <v>6955063</v>
      </c>
      <c r="Y351" s="36">
        <f t="shared" si="60"/>
        <v>9189974</v>
      </c>
      <c r="Z351" s="36">
        <f t="shared" si="60"/>
        <v>7674018</v>
      </c>
      <c r="AA351" s="37">
        <f t="shared" si="19"/>
        <v>1.3213358383669567</v>
      </c>
      <c r="AB351" s="37">
        <f t="shared" si="20"/>
        <v>1.1033714575985869</v>
      </c>
      <c r="AC351" s="36">
        <v>993687</v>
      </c>
      <c r="AD351" s="48">
        <v>1377790</v>
      </c>
      <c r="AE351" s="48">
        <v>1136853</v>
      </c>
      <c r="AF351" s="37">
        <f t="shared" si="22"/>
        <v>1.386543247521604</v>
      </c>
      <c r="AG351" s="37">
        <f t="shared" si="23"/>
        <v>1.144075548940461</v>
      </c>
      <c r="AH351" s="39">
        <v>1142505</v>
      </c>
      <c r="AI351" s="51">
        <v>805354</v>
      </c>
      <c r="AJ351" s="51">
        <v>606560</v>
      </c>
      <c r="AK351" s="52">
        <f t="shared" si="55"/>
        <v>0.70490194791270055</v>
      </c>
      <c r="AL351" s="52">
        <f t="shared" si="56"/>
        <v>0.53090358466702547</v>
      </c>
      <c r="AM351" s="51">
        <v>8654676</v>
      </c>
      <c r="AN351" s="36">
        <f t="shared" si="30"/>
        <v>3515346</v>
      </c>
      <c r="AO351" s="37">
        <f t="shared" si="31"/>
        <v>0.71114711214162141</v>
      </c>
      <c r="AP351" s="37">
        <f t="shared" si="32"/>
        <v>0.28885288785837859</v>
      </c>
      <c r="AQ351" s="51">
        <v>7466599</v>
      </c>
      <c r="AR351" s="36">
        <f t="shared" si="33"/>
        <v>2675714</v>
      </c>
      <c r="AS351" s="37">
        <f t="shared" si="34"/>
        <v>0.73618305804602957</v>
      </c>
      <c r="AT351" s="37">
        <f t="shared" si="35"/>
        <v>0.26381694195397043</v>
      </c>
      <c r="AU351" s="38">
        <f t="shared" si="36"/>
        <v>0.85828240303475423</v>
      </c>
      <c r="AV351" s="38">
        <f t="shared" si="37"/>
        <v>0.74046105622173408</v>
      </c>
      <c r="AW351" s="30"/>
      <c r="AX351" s="33"/>
      <c r="AY351" s="34"/>
      <c r="AZ351" s="31"/>
      <c r="BA351" s="31"/>
      <c r="BB351" s="33"/>
      <c r="BC351" s="33"/>
      <c r="BD351" s="33"/>
      <c r="BE351" s="31"/>
      <c r="BF351" s="31"/>
      <c r="BG351" s="30"/>
      <c r="BH351" s="33"/>
      <c r="BI351" s="33"/>
      <c r="BJ351" s="31"/>
      <c r="BK351" s="31"/>
      <c r="BL351" s="30"/>
      <c r="BM351" s="32"/>
      <c r="BN351" s="32"/>
      <c r="BO351" s="31"/>
      <c r="BP351" s="31"/>
      <c r="BQ351" s="30"/>
      <c r="BR351" s="30"/>
      <c r="BS351" s="30"/>
      <c r="BT351" s="30"/>
      <c r="BU351" s="30"/>
      <c r="BV351" s="31"/>
      <c r="BW351" s="31"/>
      <c r="BX351" s="30"/>
      <c r="BY351" s="49"/>
      <c r="BZ351" s="50"/>
      <c r="CA351" s="31"/>
      <c r="CB351" s="31"/>
      <c r="CC351" s="31"/>
      <c r="CD351" s="31"/>
      <c r="CE351" s="49"/>
      <c r="CF351" s="49"/>
      <c r="CG351" s="30"/>
      <c r="CH351" s="30"/>
      <c r="CI351" s="30"/>
      <c r="CJ351" s="30"/>
    </row>
    <row r="352" spans="1:88" x14ac:dyDescent="0.25">
      <c r="A352" s="35">
        <v>44610</v>
      </c>
      <c r="B352" s="36">
        <v>112301</v>
      </c>
      <c r="C352" s="46">
        <v>184450</v>
      </c>
      <c r="D352" s="46">
        <v>177138</v>
      </c>
      <c r="E352" s="37">
        <f t="shared" si="44"/>
        <v>1.6424608863678862</v>
      </c>
      <c r="F352" s="37">
        <f t="shared" si="45"/>
        <v>1.5773501571668997</v>
      </c>
      <c r="G352" s="36">
        <v>992461</v>
      </c>
      <c r="H352" s="46">
        <v>796904</v>
      </c>
      <c r="I352" s="46">
        <v>724882</v>
      </c>
      <c r="J352" s="38">
        <f t="shared" si="46"/>
        <v>0.80295749656661575</v>
      </c>
      <c r="K352" s="38">
        <f t="shared" si="47"/>
        <v>0.73038839813352863</v>
      </c>
      <c r="L352" s="36">
        <v>1976757</v>
      </c>
      <c r="M352" s="43">
        <f t="shared" si="61"/>
        <v>11410554</v>
      </c>
      <c r="N352" s="43">
        <f t="shared" si="16"/>
        <v>9465964</v>
      </c>
      <c r="O352" s="37">
        <f t="shared" si="48"/>
        <v>5.7723604874043701</v>
      </c>
      <c r="P352" s="37">
        <f t="shared" si="49"/>
        <v>4.7886330995666135</v>
      </c>
      <c r="Q352" s="36">
        <v>10083716</v>
      </c>
      <c r="R352" s="48">
        <v>12391908</v>
      </c>
      <c r="S352" s="48">
        <v>10367984</v>
      </c>
      <c r="T352" s="37">
        <f t="shared" si="50"/>
        <v>1.2289029163455218</v>
      </c>
      <c r="U352" s="37">
        <f t="shared" si="51"/>
        <v>1.0281907979161651</v>
      </c>
      <c r="V352" s="36">
        <f t="shared" si="42"/>
        <v>221886</v>
      </c>
      <c r="W352" s="36">
        <f t="shared" si="40"/>
        <v>225671</v>
      </c>
      <c r="X352" s="36">
        <f t="shared" si="57"/>
        <v>6955063</v>
      </c>
      <c r="Y352" s="36">
        <f t="shared" si="60"/>
        <v>9410445</v>
      </c>
      <c r="Z352" s="36">
        <f t="shared" si="60"/>
        <v>7893568</v>
      </c>
      <c r="AA352" s="37">
        <f t="shared" si="19"/>
        <v>1.3530351917732448</v>
      </c>
      <c r="AB352" s="37">
        <f t="shared" si="20"/>
        <v>1.1349383894869105</v>
      </c>
      <c r="AC352" s="36">
        <v>993687</v>
      </c>
      <c r="AD352" s="48">
        <v>1377790</v>
      </c>
      <c r="AE352" s="48">
        <v>1136853</v>
      </c>
      <c r="AF352" s="37">
        <f t="shared" si="22"/>
        <v>1.386543247521604</v>
      </c>
      <c r="AG352" s="37">
        <f t="shared" si="23"/>
        <v>1.144075548940461</v>
      </c>
      <c r="AH352" s="39">
        <v>1142505</v>
      </c>
      <c r="AI352" s="51">
        <v>806769</v>
      </c>
      <c r="AJ352" s="51">
        <v>612681</v>
      </c>
      <c r="AK352" s="52">
        <f t="shared" si="55"/>
        <v>0.70614045452755125</v>
      </c>
      <c r="AL352" s="52">
        <f t="shared" si="56"/>
        <v>0.53626111045465885</v>
      </c>
      <c r="AM352" s="51">
        <v>8657469</v>
      </c>
      <c r="AN352" s="36">
        <f t="shared" si="30"/>
        <v>3734439</v>
      </c>
      <c r="AO352" s="37">
        <f t="shared" si="31"/>
        <v>0.69863890209643265</v>
      </c>
      <c r="AP352" s="37">
        <f t="shared" si="32"/>
        <v>0.30136109790356735</v>
      </c>
      <c r="AQ352" s="51">
        <v>7480547</v>
      </c>
      <c r="AR352" s="36">
        <f t="shared" si="33"/>
        <v>2887437</v>
      </c>
      <c r="AS352" s="37">
        <f t="shared" si="34"/>
        <v>0.72150448920445864</v>
      </c>
      <c r="AT352" s="37">
        <f t="shared" si="35"/>
        <v>0.27849551079554136</v>
      </c>
      <c r="AU352" s="38">
        <f t="shared" si="36"/>
        <v>0.85855938425873957</v>
      </c>
      <c r="AV352" s="38">
        <f t="shared" si="37"/>
        <v>0.74184427645522744</v>
      </c>
      <c r="AW352" s="30"/>
      <c r="AX352" s="33"/>
      <c r="AY352" s="34"/>
      <c r="AZ352" s="31"/>
      <c r="BA352" s="31"/>
      <c r="BB352" s="33"/>
      <c r="BC352" s="33"/>
      <c r="BD352" s="33"/>
      <c r="BE352" s="31"/>
      <c r="BF352" s="31"/>
      <c r="BG352" s="30"/>
      <c r="BH352" s="33"/>
      <c r="BI352" s="33"/>
      <c r="BJ352" s="31"/>
      <c r="BK352" s="31"/>
      <c r="BL352" s="30"/>
      <c r="BM352" s="32"/>
      <c r="BN352" s="32"/>
      <c r="BO352" s="31"/>
      <c r="BP352" s="31"/>
      <c r="BQ352" s="30"/>
      <c r="BR352" s="30"/>
      <c r="BS352" s="30"/>
      <c r="BT352" s="30"/>
      <c r="BU352" s="30"/>
      <c r="BV352" s="31"/>
      <c r="BW352" s="31"/>
      <c r="BX352" s="30"/>
      <c r="BY352" s="49"/>
      <c r="BZ352" s="50"/>
      <c r="CA352" s="31"/>
      <c r="CB352" s="31"/>
      <c r="CC352" s="31"/>
      <c r="CD352" s="31"/>
      <c r="CE352" s="49"/>
      <c r="CF352" s="49"/>
      <c r="CG352" s="30"/>
      <c r="CH352" s="30"/>
      <c r="CI352" s="30"/>
      <c r="CJ352" s="30"/>
    </row>
    <row r="353" spans="1:88" x14ac:dyDescent="0.25">
      <c r="A353" s="35">
        <v>44611</v>
      </c>
      <c r="B353" s="36">
        <v>112301</v>
      </c>
      <c r="C353" s="46">
        <v>184450</v>
      </c>
      <c r="D353" s="46">
        <v>177138</v>
      </c>
      <c r="E353" s="37">
        <f t="shared" si="44"/>
        <v>1.6424608863678862</v>
      </c>
      <c r="F353" s="37">
        <f t="shared" si="45"/>
        <v>1.5773501571668997</v>
      </c>
      <c r="G353" s="36">
        <v>992461</v>
      </c>
      <c r="H353" s="46">
        <v>796904</v>
      </c>
      <c r="I353" s="46">
        <v>724882</v>
      </c>
      <c r="J353" s="38">
        <f t="shared" si="46"/>
        <v>0.80295749656661575</v>
      </c>
      <c r="K353" s="38">
        <f t="shared" si="47"/>
        <v>0.73038839813352863</v>
      </c>
      <c r="L353" s="36">
        <v>1976757</v>
      </c>
      <c r="M353" s="43">
        <f t="shared" si="61"/>
        <v>11412736</v>
      </c>
      <c r="N353" s="43">
        <f t="shared" si="16"/>
        <v>9475305</v>
      </c>
      <c r="O353" s="37">
        <f t="shared" si="48"/>
        <v>5.7734643155430838</v>
      </c>
      <c r="P353" s="37">
        <f t="shared" si="49"/>
        <v>4.7933585159936198</v>
      </c>
      <c r="Q353" s="36">
        <v>10083716</v>
      </c>
      <c r="R353" s="48">
        <v>12394090</v>
      </c>
      <c r="S353" s="48">
        <v>10377325</v>
      </c>
      <c r="T353" s="37">
        <f t="shared" si="50"/>
        <v>1.2291193048277045</v>
      </c>
      <c r="U353" s="37">
        <f t="shared" si="51"/>
        <v>1.0291171429262784</v>
      </c>
      <c r="V353" s="36">
        <f t="shared" si="42"/>
        <v>2182</v>
      </c>
      <c r="W353" s="36">
        <f t="shared" si="40"/>
        <v>9341</v>
      </c>
      <c r="X353" s="36">
        <f t="shared" si="57"/>
        <v>6955063</v>
      </c>
      <c r="Y353" s="36">
        <f t="shared" si="60"/>
        <v>9411191</v>
      </c>
      <c r="Z353" s="36">
        <f t="shared" si="60"/>
        <v>7897435</v>
      </c>
      <c r="AA353" s="37">
        <f t="shared" si="19"/>
        <v>1.3531424517649948</v>
      </c>
      <c r="AB353" s="37">
        <f t="shared" si="20"/>
        <v>1.1354943873261825</v>
      </c>
      <c r="AC353" s="36">
        <v>993687</v>
      </c>
      <c r="AD353" s="48">
        <v>1377790</v>
      </c>
      <c r="AE353" s="48">
        <v>1136853</v>
      </c>
      <c r="AF353" s="37">
        <f t="shared" si="22"/>
        <v>1.386543247521604</v>
      </c>
      <c r="AG353" s="37">
        <f t="shared" si="23"/>
        <v>1.144075548940461</v>
      </c>
      <c r="AH353" s="39">
        <v>1142505</v>
      </c>
      <c r="AI353" s="51">
        <v>808205</v>
      </c>
      <c r="AJ353" s="51">
        <v>618155</v>
      </c>
      <c r="AK353" s="52">
        <f t="shared" si="55"/>
        <v>0.70739734180594394</v>
      </c>
      <c r="AL353" s="52">
        <f t="shared" si="56"/>
        <v>0.54105233675126152</v>
      </c>
      <c r="AM353" s="51">
        <v>8659913</v>
      </c>
      <c r="AN353" s="36">
        <f t="shared" si="30"/>
        <v>3734177</v>
      </c>
      <c r="AO353" s="37">
        <f t="shared" si="31"/>
        <v>0.69871309632252143</v>
      </c>
      <c r="AP353" s="37">
        <f t="shared" si="32"/>
        <v>0.30128690367747857</v>
      </c>
      <c r="AQ353" s="51">
        <v>7492037</v>
      </c>
      <c r="AR353" s="36">
        <f t="shared" si="33"/>
        <v>2885288</v>
      </c>
      <c r="AS353" s="37">
        <f t="shared" si="34"/>
        <v>0.72196225906001787</v>
      </c>
      <c r="AT353" s="37">
        <f t="shared" si="35"/>
        <v>0.27803774093998213</v>
      </c>
      <c r="AU353" s="38">
        <f t="shared" si="36"/>
        <v>0.85880175522595048</v>
      </c>
      <c r="AV353" s="38">
        <f t="shared" si="37"/>
        <v>0.74298373734444723</v>
      </c>
      <c r="AW353" s="30"/>
      <c r="AX353" s="33"/>
      <c r="AY353" s="34"/>
      <c r="AZ353" s="31"/>
      <c r="BA353" s="31"/>
      <c r="BB353" s="33"/>
      <c r="BC353" s="33"/>
      <c r="BD353" s="33"/>
      <c r="BE353" s="31"/>
      <c r="BF353" s="31"/>
      <c r="BG353" s="30"/>
      <c r="BH353" s="33"/>
      <c r="BI353" s="33"/>
      <c r="BJ353" s="31"/>
      <c r="BK353" s="31"/>
      <c r="BL353" s="30"/>
      <c r="BM353" s="32"/>
      <c r="BN353" s="32"/>
      <c r="BO353" s="31"/>
      <c r="BP353" s="31"/>
      <c r="BQ353" s="30"/>
      <c r="BR353" s="30"/>
      <c r="BS353" s="30"/>
      <c r="BT353" s="30"/>
      <c r="BU353" s="30"/>
      <c r="BV353" s="31"/>
      <c r="BW353" s="31"/>
      <c r="BX353" s="30"/>
      <c r="BY353" s="49"/>
      <c r="BZ353" s="50"/>
      <c r="CA353" s="31"/>
      <c r="CB353" s="31"/>
      <c r="CC353" s="31"/>
      <c r="CD353" s="31"/>
      <c r="CE353" s="49"/>
      <c r="CF353" s="49"/>
      <c r="CG353" s="30"/>
      <c r="CH353" s="30"/>
      <c r="CI353" s="30"/>
      <c r="CJ353" s="30"/>
    </row>
    <row r="354" spans="1:88" x14ac:dyDescent="0.25">
      <c r="A354" s="35">
        <v>44612</v>
      </c>
      <c r="B354" s="36">
        <v>112301</v>
      </c>
      <c r="C354" s="46">
        <v>184450</v>
      </c>
      <c r="D354" s="46">
        <v>177138</v>
      </c>
      <c r="E354" s="37">
        <f t="shared" si="44"/>
        <v>1.6424608863678862</v>
      </c>
      <c r="F354" s="37">
        <f t="shared" si="45"/>
        <v>1.5773501571668997</v>
      </c>
      <c r="G354" s="36">
        <v>992461</v>
      </c>
      <c r="H354" s="46">
        <v>796904</v>
      </c>
      <c r="I354" s="46">
        <v>724882</v>
      </c>
      <c r="J354" s="38">
        <f t="shared" si="46"/>
        <v>0.80295749656661575</v>
      </c>
      <c r="K354" s="38">
        <f t="shared" si="47"/>
        <v>0.73038839813352863</v>
      </c>
      <c r="L354" s="36">
        <v>1976757</v>
      </c>
      <c r="M354" s="43">
        <f t="shared" si="61"/>
        <v>11413424</v>
      </c>
      <c r="N354" s="43">
        <f t="shared" ref="N354:N480" si="62">S354-D354-I354</f>
        <v>9476162</v>
      </c>
      <c r="O354" s="37">
        <f t="shared" si="48"/>
        <v>5.7738123603457581</v>
      </c>
      <c r="P354" s="37">
        <f t="shared" si="49"/>
        <v>4.7937920543597414</v>
      </c>
      <c r="Q354" s="36">
        <v>10083716</v>
      </c>
      <c r="R354" s="48">
        <v>12394778</v>
      </c>
      <c r="S354" s="48">
        <v>10378182</v>
      </c>
      <c r="T354" s="37">
        <f t="shared" si="50"/>
        <v>1.2291875336433513</v>
      </c>
      <c r="U354" s="37">
        <f t="shared" si="51"/>
        <v>1.0292021314364665</v>
      </c>
      <c r="V354" s="36">
        <f t="shared" si="42"/>
        <v>688</v>
      </c>
      <c r="W354" s="36">
        <f t="shared" si="40"/>
        <v>857</v>
      </c>
      <c r="X354" s="36">
        <f t="shared" si="57"/>
        <v>6955063</v>
      </c>
      <c r="Y354" s="36">
        <f t="shared" si="60"/>
        <v>9411710</v>
      </c>
      <c r="Z354" s="36">
        <f t="shared" si="60"/>
        <v>7897438</v>
      </c>
      <c r="AA354" s="37">
        <f t="shared" si="19"/>
        <v>1.3532170736627405</v>
      </c>
      <c r="AB354" s="37">
        <f t="shared" si="20"/>
        <v>1.1354948186666318</v>
      </c>
      <c r="AC354" s="36">
        <v>993687</v>
      </c>
      <c r="AD354" s="48">
        <v>1377790</v>
      </c>
      <c r="AE354" s="48">
        <v>1136853</v>
      </c>
      <c r="AF354" s="37">
        <f t="shared" si="22"/>
        <v>1.386543247521604</v>
      </c>
      <c r="AG354" s="37">
        <f t="shared" si="23"/>
        <v>1.144075548940461</v>
      </c>
      <c r="AH354" s="39">
        <v>1142505</v>
      </c>
      <c r="AI354" s="51">
        <v>808374</v>
      </c>
      <c r="AJ354" s="51">
        <v>619009</v>
      </c>
      <c r="AK354" s="52">
        <f t="shared" si="55"/>
        <v>0.70754526238397208</v>
      </c>
      <c r="AL354" s="52">
        <f t="shared" si="56"/>
        <v>0.54179981706863423</v>
      </c>
      <c r="AM354" s="51">
        <v>8661503</v>
      </c>
      <c r="AN354" s="36">
        <f t="shared" si="30"/>
        <v>3733275</v>
      </c>
      <c r="AO354" s="37">
        <f t="shared" si="31"/>
        <v>0.69880259251113652</v>
      </c>
      <c r="AP354" s="37">
        <f t="shared" si="32"/>
        <v>0.30119740748886348</v>
      </c>
      <c r="AQ354" s="51">
        <v>7497665</v>
      </c>
      <c r="AR354" s="36">
        <f t="shared" si="33"/>
        <v>2880517</v>
      </c>
      <c r="AS354" s="37">
        <f t="shared" si="34"/>
        <v>0.72244493303355062</v>
      </c>
      <c r="AT354" s="37">
        <f t="shared" si="35"/>
        <v>0.27755506696644938</v>
      </c>
      <c r="AU354" s="38">
        <f t="shared" si="36"/>
        <v>0.85895943519234375</v>
      </c>
      <c r="AV354" s="38">
        <f t="shared" si="37"/>
        <v>0.74354186492360552</v>
      </c>
      <c r="AW354" s="30"/>
      <c r="AX354" s="33"/>
      <c r="AY354" s="34"/>
      <c r="AZ354" s="31"/>
      <c r="BA354" s="31"/>
      <c r="BB354" s="33"/>
      <c r="BC354" s="33"/>
      <c r="BD354" s="33"/>
      <c r="BE354" s="31"/>
      <c r="BF354" s="31"/>
      <c r="BG354" s="30"/>
      <c r="BH354" s="33"/>
      <c r="BI354" s="33"/>
      <c r="BJ354" s="31"/>
      <c r="BK354" s="31"/>
      <c r="BL354" s="30"/>
      <c r="BM354" s="32"/>
      <c r="BN354" s="32"/>
      <c r="BO354" s="31"/>
      <c r="BP354" s="31"/>
      <c r="BQ354" s="30"/>
      <c r="BR354" s="30"/>
      <c r="BS354" s="30"/>
      <c r="BT354" s="30"/>
      <c r="BU354" s="30"/>
      <c r="BV354" s="31"/>
      <c r="BW354" s="31"/>
      <c r="BX354" s="30"/>
      <c r="BY354" s="49"/>
      <c r="BZ354" s="50"/>
      <c r="CA354" s="31"/>
      <c r="CB354" s="31"/>
      <c r="CC354" s="31"/>
      <c r="CD354" s="31"/>
      <c r="CE354" s="49"/>
      <c r="CF354" s="49"/>
      <c r="CG354" s="30"/>
      <c r="CH354" s="30"/>
      <c r="CI354" s="30"/>
      <c r="CJ354" s="30"/>
    </row>
    <row r="355" spans="1:88" x14ac:dyDescent="0.25">
      <c r="A355" s="35">
        <v>44613</v>
      </c>
      <c r="B355" s="36">
        <v>112301</v>
      </c>
      <c r="C355" s="46">
        <v>184450</v>
      </c>
      <c r="D355" s="46">
        <v>177138</v>
      </c>
      <c r="E355" s="37">
        <f t="shared" si="44"/>
        <v>1.6424608863678862</v>
      </c>
      <c r="F355" s="37">
        <f t="shared" si="45"/>
        <v>1.5773501571668997</v>
      </c>
      <c r="G355" s="36">
        <v>992461</v>
      </c>
      <c r="H355" s="46">
        <v>796904</v>
      </c>
      <c r="I355" s="46">
        <v>724882</v>
      </c>
      <c r="J355" s="38">
        <f t="shared" si="46"/>
        <v>0.80295749656661575</v>
      </c>
      <c r="K355" s="38">
        <f t="shared" si="47"/>
        <v>0.73038839813352863</v>
      </c>
      <c r="L355" s="36">
        <v>1976757</v>
      </c>
      <c r="M355" s="43">
        <f t="shared" si="61"/>
        <v>11413681</v>
      </c>
      <c r="N355" s="43">
        <f t="shared" si="62"/>
        <v>9476348</v>
      </c>
      <c r="O355" s="37">
        <f t="shared" si="48"/>
        <v>5.7739423712676876</v>
      </c>
      <c r="P355" s="37">
        <f t="shared" si="49"/>
        <v>4.7938861478674415</v>
      </c>
      <c r="Q355" s="36">
        <v>10083716</v>
      </c>
      <c r="R355" s="48">
        <v>12395035</v>
      </c>
      <c r="S355" s="48">
        <v>10378368</v>
      </c>
      <c r="T355" s="37">
        <f t="shared" si="50"/>
        <v>1.2292130202794287</v>
      </c>
      <c r="U355" s="37">
        <f t="shared" si="51"/>
        <v>1.0292205770174407</v>
      </c>
      <c r="V355" s="36">
        <f t="shared" si="42"/>
        <v>257</v>
      </c>
      <c r="W355" s="36">
        <f t="shared" si="40"/>
        <v>186</v>
      </c>
      <c r="X355" s="36">
        <f t="shared" si="57"/>
        <v>6955063</v>
      </c>
      <c r="Y355" s="36">
        <f t="shared" si="60"/>
        <v>9411555</v>
      </c>
      <c r="Z355" s="36">
        <f t="shared" si="60"/>
        <v>7897136</v>
      </c>
      <c r="AA355" s="37">
        <f t="shared" si="19"/>
        <v>1.3531947877395216</v>
      </c>
      <c r="AB355" s="37">
        <f t="shared" si="20"/>
        <v>1.1354513970613926</v>
      </c>
      <c r="AC355" s="36">
        <v>993687</v>
      </c>
      <c r="AD355" s="48">
        <v>1377790</v>
      </c>
      <c r="AE355" s="48">
        <v>1136853</v>
      </c>
      <c r="AF355" s="37">
        <f t="shared" si="22"/>
        <v>1.386543247521604</v>
      </c>
      <c r="AG355" s="37">
        <f t="shared" si="23"/>
        <v>1.144075548940461</v>
      </c>
      <c r="AH355" s="39">
        <v>1142505</v>
      </c>
      <c r="AI355" s="51">
        <v>808786</v>
      </c>
      <c r="AJ355" s="51">
        <v>619497</v>
      </c>
      <c r="AK355" s="52">
        <f t="shared" si="55"/>
        <v>0.7079058734972713</v>
      </c>
      <c r="AL355" s="52">
        <f t="shared" si="56"/>
        <v>0.54222694867856158</v>
      </c>
      <c r="AM355" s="51">
        <v>8661956</v>
      </c>
      <c r="AN355" s="36">
        <f t="shared" si="30"/>
        <v>3733079</v>
      </c>
      <c r="AO355" s="37">
        <f t="shared" si="31"/>
        <v>0.69882465035395225</v>
      </c>
      <c r="AP355" s="37">
        <f t="shared" si="32"/>
        <v>0.30117534964604775</v>
      </c>
      <c r="AQ355" s="51">
        <v>7498883</v>
      </c>
      <c r="AR355" s="36">
        <f t="shared" si="33"/>
        <v>2879485</v>
      </c>
      <c r="AS355" s="37">
        <f t="shared" si="34"/>
        <v>0.72254934494517831</v>
      </c>
      <c r="AT355" s="37">
        <f t="shared" si="35"/>
        <v>0.27745065505482169</v>
      </c>
      <c r="AU355" s="38">
        <f t="shared" si="36"/>
        <v>0.85900435910729733</v>
      </c>
      <c r="AV355" s="38">
        <f t="shared" si="37"/>
        <v>0.74366265372805029</v>
      </c>
      <c r="AW355" s="30"/>
      <c r="AX355" s="33"/>
      <c r="AY355" s="34"/>
      <c r="AZ355" s="31"/>
      <c r="BA355" s="31"/>
      <c r="BB355" s="33"/>
      <c r="BC355" s="33"/>
      <c r="BD355" s="33"/>
      <c r="BE355" s="31"/>
      <c r="BF355" s="31"/>
      <c r="BG355" s="30"/>
      <c r="BH355" s="33"/>
      <c r="BI355" s="33"/>
      <c r="BJ355" s="31"/>
      <c r="BK355" s="31"/>
      <c r="BL355" s="30"/>
      <c r="BM355" s="32"/>
      <c r="BN355" s="32"/>
      <c r="BO355" s="31"/>
      <c r="BP355" s="31"/>
      <c r="BQ355" s="30"/>
      <c r="BR355" s="30"/>
      <c r="BS355" s="30"/>
      <c r="BT355" s="30"/>
      <c r="BU355" s="30"/>
      <c r="BV355" s="31"/>
      <c r="BW355" s="31"/>
      <c r="BX355" s="30"/>
      <c r="BY355" s="49"/>
      <c r="BZ355" s="50"/>
      <c r="CA355" s="31"/>
      <c r="CB355" s="31"/>
      <c r="CC355" s="31"/>
      <c r="CD355" s="31"/>
      <c r="CE355" s="49"/>
      <c r="CF355" s="49"/>
      <c r="CG355" s="30"/>
      <c r="CH355" s="30"/>
      <c r="CI355" s="30"/>
      <c r="CJ355" s="30"/>
    </row>
    <row r="356" spans="1:88" x14ac:dyDescent="0.25">
      <c r="A356" s="35">
        <v>44614</v>
      </c>
      <c r="B356" s="36">
        <v>112301</v>
      </c>
      <c r="C356" s="46">
        <v>184450</v>
      </c>
      <c r="D356" s="46">
        <v>177138</v>
      </c>
      <c r="E356" s="37">
        <f t="shared" si="44"/>
        <v>1.6424608863678862</v>
      </c>
      <c r="F356" s="37">
        <f t="shared" si="45"/>
        <v>1.5773501571668997</v>
      </c>
      <c r="G356" s="36">
        <v>992461</v>
      </c>
      <c r="H356" s="46">
        <v>796904</v>
      </c>
      <c r="I356" s="46">
        <v>724882</v>
      </c>
      <c r="J356" s="38">
        <f t="shared" si="46"/>
        <v>0.80295749656661575</v>
      </c>
      <c r="K356" s="38">
        <f t="shared" si="47"/>
        <v>0.73038839813352863</v>
      </c>
      <c r="L356" s="36">
        <v>1976757</v>
      </c>
      <c r="M356" s="43">
        <f t="shared" si="61"/>
        <v>11415389</v>
      </c>
      <c r="N356" s="43">
        <f t="shared" si="62"/>
        <v>9484594</v>
      </c>
      <c r="O356" s="37">
        <f t="shared" si="48"/>
        <v>5.7748064127254892</v>
      </c>
      <c r="P356" s="37">
        <f t="shared" si="49"/>
        <v>4.798057626708796</v>
      </c>
      <c r="Q356" s="36">
        <v>10083716</v>
      </c>
      <c r="R356" s="48">
        <v>12396743</v>
      </c>
      <c r="S356" s="48">
        <v>10386614</v>
      </c>
      <c r="T356" s="37">
        <f t="shared" si="50"/>
        <v>1.2293824022810638</v>
      </c>
      <c r="U356" s="37">
        <f t="shared" si="51"/>
        <v>1.030038331107302</v>
      </c>
      <c r="V356" s="36">
        <f t="shared" si="42"/>
        <v>1708</v>
      </c>
      <c r="W356" s="36">
        <f t="shared" si="40"/>
        <v>8246</v>
      </c>
      <c r="X356" s="36">
        <f t="shared" si="57"/>
        <v>6955063</v>
      </c>
      <c r="Y356" s="36">
        <f t="shared" ref="Y356:Z371" si="63">R356-H356-AD356-AI356</f>
        <v>9412684</v>
      </c>
      <c r="Z356" s="36">
        <f t="shared" si="63"/>
        <v>7901630</v>
      </c>
      <c r="AA356" s="37">
        <f t="shared" si="19"/>
        <v>1.3533571155286443</v>
      </c>
      <c r="AB356" s="37">
        <f t="shared" si="20"/>
        <v>1.1360975450545883</v>
      </c>
      <c r="AC356" s="36">
        <v>993687</v>
      </c>
      <c r="AD356" s="48">
        <v>1377790</v>
      </c>
      <c r="AE356" s="48">
        <v>1136853</v>
      </c>
      <c r="AF356" s="37">
        <f t="shared" si="22"/>
        <v>1.386543247521604</v>
      </c>
      <c r="AG356" s="37">
        <f t="shared" si="23"/>
        <v>1.144075548940461</v>
      </c>
      <c r="AH356" s="39">
        <v>1142505</v>
      </c>
      <c r="AI356" s="51">
        <v>809365</v>
      </c>
      <c r="AJ356" s="51">
        <v>623249</v>
      </c>
      <c r="AK356" s="52">
        <f t="shared" si="55"/>
        <v>0.70841265464921377</v>
      </c>
      <c r="AL356" s="52">
        <f t="shared" si="56"/>
        <v>0.54551096056472403</v>
      </c>
      <c r="AM356" s="51">
        <v>8664492</v>
      </c>
      <c r="AN356" s="36">
        <f t="shared" si="30"/>
        <v>3732251</v>
      </c>
      <c r="AO356" s="37">
        <f t="shared" si="31"/>
        <v>0.69893293746591345</v>
      </c>
      <c r="AP356" s="37">
        <f t="shared" si="32"/>
        <v>0.30106706253408655</v>
      </c>
      <c r="AQ356" s="51">
        <v>7510328</v>
      </c>
      <c r="AR356" s="36">
        <f t="shared" si="33"/>
        <v>2876286</v>
      </c>
      <c r="AS356" s="37">
        <f t="shared" si="34"/>
        <v>0.7230776073896652</v>
      </c>
      <c r="AT356" s="37">
        <f t="shared" si="35"/>
        <v>0.2769223926103348</v>
      </c>
      <c r="AU356" s="38">
        <f t="shared" si="36"/>
        <v>0.85925585369520519</v>
      </c>
      <c r="AV356" s="38">
        <f t="shared" si="37"/>
        <v>0.74479765197671177</v>
      </c>
      <c r="AW356" s="30"/>
      <c r="AX356" s="33"/>
      <c r="AY356" s="34"/>
      <c r="AZ356" s="31"/>
      <c r="BA356" s="31"/>
      <c r="BB356" s="33"/>
      <c r="BC356" s="33"/>
      <c r="BD356" s="33"/>
      <c r="BE356" s="31"/>
      <c r="BF356" s="31"/>
      <c r="BG356" s="30"/>
      <c r="BH356" s="33"/>
      <c r="BI356" s="33"/>
      <c r="BJ356" s="31"/>
      <c r="BK356" s="31"/>
      <c r="BL356" s="30"/>
      <c r="BM356" s="32"/>
      <c r="BN356" s="32"/>
      <c r="BO356" s="31"/>
      <c r="BP356" s="31"/>
      <c r="BQ356" s="30"/>
      <c r="BR356" s="30"/>
      <c r="BS356" s="30"/>
      <c r="BT356" s="30"/>
      <c r="BU356" s="30"/>
      <c r="BV356" s="31"/>
      <c r="BW356" s="31"/>
      <c r="BX356" s="30"/>
      <c r="BY356" s="49"/>
      <c r="BZ356" s="50"/>
      <c r="CA356" s="31"/>
      <c r="CB356" s="31"/>
      <c r="CC356" s="31"/>
      <c r="CD356" s="31"/>
      <c r="CE356" s="49"/>
      <c r="CF356" s="49"/>
      <c r="CG356" s="30"/>
      <c r="CH356" s="30"/>
      <c r="CI356" s="30"/>
      <c r="CJ356" s="30"/>
    </row>
    <row r="357" spans="1:88" x14ac:dyDescent="0.25">
      <c r="A357" s="35">
        <v>44615</v>
      </c>
      <c r="B357" s="36">
        <v>112301</v>
      </c>
      <c r="C357" s="46">
        <v>184450</v>
      </c>
      <c r="D357" s="46">
        <v>177138</v>
      </c>
      <c r="E357" s="37">
        <f t="shared" si="44"/>
        <v>1.6424608863678862</v>
      </c>
      <c r="F357" s="37">
        <f t="shared" si="45"/>
        <v>1.5773501571668997</v>
      </c>
      <c r="G357" s="36">
        <v>992461</v>
      </c>
      <c r="H357" s="46">
        <v>796904</v>
      </c>
      <c r="I357" s="46">
        <v>724882</v>
      </c>
      <c r="J357" s="38">
        <f t="shared" si="46"/>
        <v>0.80295749656661575</v>
      </c>
      <c r="K357" s="38">
        <f t="shared" si="47"/>
        <v>0.73038839813352863</v>
      </c>
      <c r="L357" s="36">
        <v>1976757</v>
      </c>
      <c r="M357" s="43">
        <f t="shared" si="61"/>
        <v>11418089</v>
      </c>
      <c r="N357" s="43">
        <f t="shared" si="62"/>
        <v>9494029</v>
      </c>
      <c r="O357" s="37">
        <f t="shared" si="48"/>
        <v>5.7761722862243561</v>
      </c>
      <c r="P357" s="37">
        <f t="shared" si="49"/>
        <v>4.8028305957687261</v>
      </c>
      <c r="Q357" s="36">
        <v>10083716</v>
      </c>
      <c r="R357" s="48">
        <v>12399443</v>
      </c>
      <c r="S357" s="48">
        <v>10396049</v>
      </c>
      <c r="T357" s="37">
        <f t="shared" si="50"/>
        <v>1.229650160714562</v>
      </c>
      <c r="U357" s="37">
        <f t="shared" si="51"/>
        <v>1.0309739980776929</v>
      </c>
      <c r="V357" s="36">
        <f t="shared" si="42"/>
        <v>2700</v>
      </c>
      <c r="W357" s="36">
        <f t="shared" si="40"/>
        <v>9435</v>
      </c>
      <c r="X357" s="36">
        <f t="shared" si="57"/>
        <v>6955063</v>
      </c>
      <c r="Y357" s="36">
        <f t="shared" si="63"/>
        <v>9415384</v>
      </c>
      <c r="Z357" s="36">
        <f t="shared" si="63"/>
        <v>7907224</v>
      </c>
      <c r="AA357" s="37">
        <f t="shared" si="19"/>
        <v>1.353745321933101</v>
      </c>
      <c r="AB357" s="37">
        <f t="shared" si="20"/>
        <v>1.1369018512125626</v>
      </c>
      <c r="AC357" s="36">
        <v>993687</v>
      </c>
      <c r="AD357" s="48">
        <v>1377790</v>
      </c>
      <c r="AE357" s="48">
        <v>1136853</v>
      </c>
      <c r="AF357" s="37">
        <f t="shared" si="22"/>
        <v>1.386543247521604</v>
      </c>
      <c r="AG357" s="37">
        <f t="shared" si="23"/>
        <v>1.144075548940461</v>
      </c>
      <c r="AH357" s="39">
        <v>1142505</v>
      </c>
      <c r="AI357" s="51">
        <v>809365</v>
      </c>
      <c r="AJ357" s="51">
        <v>627090</v>
      </c>
      <c r="AK357" s="52">
        <f t="shared" si="55"/>
        <v>0.70841265464921377</v>
      </c>
      <c r="AL357" s="52">
        <f t="shared" si="56"/>
        <v>0.5488728714535166</v>
      </c>
      <c r="AM357" s="51">
        <v>8667143</v>
      </c>
      <c r="AN357" s="36">
        <f t="shared" si="30"/>
        <v>3732300</v>
      </c>
      <c r="AO357" s="37">
        <f t="shared" si="31"/>
        <v>0.69899454354522217</v>
      </c>
      <c r="AP357" s="37">
        <f t="shared" si="32"/>
        <v>0.30100545645477783</v>
      </c>
      <c r="AQ357" s="51">
        <v>7522052</v>
      </c>
      <c r="AR357" s="36">
        <f t="shared" si="33"/>
        <v>2873997</v>
      </c>
      <c r="AS357" s="37">
        <f t="shared" si="34"/>
        <v>0.72354910985894738</v>
      </c>
      <c r="AT357" s="37">
        <f t="shared" si="35"/>
        <v>0.27645089014105262</v>
      </c>
      <c r="AU357" s="38">
        <f t="shared" si="36"/>
        <v>0.85951875280898427</v>
      </c>
      <c r="AV357" s="38">
        <f t="shared" si="37"/>
        <v>0.74596031859683476</v>
      </c>
      <c r="AW357" s="30"/>
      <c r="AX357" s="33"/>
      <c r="AY357" s="34"/>
      <c r="AZ357" s="31"/>
      <c r="BA357" s="31"/>
      <c r="BB357" s="33"/>
      <c r="BC357" s="33"/>
      <c r="BD357" s="33"/>
      <c r="BE357" s="31"/>
      <c r="BF357" s="31"/>
      <c r="BG357" s="30"/>
      <c r="BH357" s="33"/>
      <c r="BI357" s="33"/>
      <c r="BJ357" s="31"/>
      <c r="BK357" s="31"/>
      <c r="BL357" s="30"/>
      <c r="BM357" s="32"/>
      <c r="BN357" s="32"/>
      <c r="BO357" s="31"/>
      <c r="BP357" s="31"/>
      <c r="BQ357" s="30"/>
      <c r="BR357" s="30"/>
      <c r="BS357" s="30"/>
      <c r="BT357" s="30"/>
      <c r="BU357" s="30"/>
      <c r="BV357" s="31"/>
      <c r="BW357" s="31"/>
      <c r="BX357" s="30"/>
      <c r="BY357" s="49"/>
      <c r="BZ357" s="50"/>
      <c r="CA357" s="31"/>
      <c r="CB357" s="31"/>
      <c r="CC357" s="31"/>
      <c r="CD357" s="31"/>
      <c r="CE357" s="49"/>
      <c r="CF357" s="49"/>
      <c r="CG357" s="30"/>
      <c r="CH357" s="30"/>
      <c r="CI357" s="30"/>
      <c r="CJ357" s="30"/>
    </row>
    <row r="358" spans="1:88" x14ac:dyDescent="0.25">
      <c r="A358" s="35">
        <v>44616</v>
      </c>
      <c r="B358" s="36">
        <v>112301</v>
      </c>
      <c r="C358" s="46">
        <v>184450</v>
      </c>
      <c r="D358" s="46">
        <v>177138</v>
      </c>
      <c r="E358" s="37">
        <f t="shared" si="44"/>
        <v>1.6424608863678862</v>
      </c>
      <c r="F358" s="37">
        <f t="shared" si="45"/>
        <v>1.5773501571668997</v>
      </c>
      <c r="G358" s="36">
        <v>992461</v>
      </c>
      <c r="H358" s="46">
        <v>796904</v>
      </c>
      <c r="I358" s="46">
        <v>724882</v>
      </c>
      <c r="J358" s="38">
        <f t="shared" si="46"/>
        <v>0.80295749656661575</v>
      </c>
      <c r="K358" s="38">
        <f t="shared" si="47"/>
        <v>0.73038839813352863</v>
      </c>
      <c r="L358" s="36">
        <v>1976757</v>
      </c>
      <c r="M358" s="43">
        <f t="shared" si="61"/>
        <v>11420156</v>
      </c>
      <c r="N358" s="43">
        <f t="shared" si="62"/>
        <v>9502201</v>
      </c>
      <c r="O358" s="37">
        <f t="shared" si="48"/>
        <v>5.7772179382696001</v>
      </c>
      <c r="P358" s="37">
        <f t="shared" si="49"/>
        <v>4.8069646395586307</v>
      </c>
      <c r="Q358" s="36">
        <v>10083716</v>
      </c>
      <c r="R358" s="48">
        <v>12401510</v>
      </c>
      <c r="S358" s="48">
        <v>10404221</v>
      </c>
      <c r="T358" s="37">
        <f t="shared" si="50"/>
        <v>1.2298551446708734</v>
      </c>
      <c r="U358" s="37">
        <f t="shared" si="51"/>
        <v>1.0317844136030805</v>
      </c>
      <c r="V358" s="36">
        <f t="shared" si="42"/>
        <v>2067</v>
      </c>
      <c r="W358" s="36">
        <f t="shared" si="40"/>
        <v>8172</v>
      </c>
      <c r="X358" s="36">
        <f t="shared" si="57"/>
        <v>6955063</v>
      </c>
      <c r="Y358" s="36">
        <f t="shared" si="63"/>
        <v>9417332</v>
      </c>
      <c r="Z358" s="36">
        <f t="shared" si="63"/>
        <v>7912553</v>
      </c>
      <c r="AA358" s="37">
        <f t="shared" si="19"/>
        <v>1.3540254056649093</v>
      </c>
      <c r="AB358" s="37">
        <f t="shared" si="20"/>
        <v>1.1376680556308405</v>
      </c>
      <c r="AC358" s="36">
        <v>993687</v>
      </c>
      <c r="AD358" s="48">
        <v>1377790</v>
      </c>
      <c r="AE358" s="48">
        <v>1136853</v>
      </c>
      <c r="AF358" s="37">
        <f t="shared" si="22"/>
        <v>1.386543247521604</v>
      </c>
      <c r="AG358" s="37">
        <f t="shared" si="23"/>
        <v>1.144075548940461</v>
      </c>
      <c r="AH358" s="39">
        <v>1142505</v>
      </c>
      <c r="AI358" s="51">
        <v>809484</v>
      </c>
      <c r="AJ358" s="51">
        <v>629933</v>
      </c>
      <c r="AK358" s="52">
        <f t="shared" si="55"/>
        <v>0.70851681174261816</v>
      </c>
      <c r="AL358" s="52">
        <f t="shared" si="56"/>
        <v>0.55136126318922019</v>
      </c>
      <c r="AM358" s="51">
        <v>8669737</v>
      </c>
      <c r="AN358" s="36">
        <f t="shared" si="30"/>
        <v>3731773</v>
      </c>
      <c r="AO358" s="37">
        <f t="shared" si="31"/>
        <v>0.69908720792871193</v>
      </c>
      <c r="AP358" s="37">
        <f t="shared" si="32"/>
        <v>0.30091279207128807</v>
      </c>
      <c r="AQ358" s="51">
        <v>7532680</v>
      </c>
      <c r="AR358" s="36">
        <f t="shared" si="33"/>
        <v>2871541</v>
      </c>
      <c r="AS358" s="37">
        <f t="shared" si="34"/>
        <v>0.72400230637161589</v>
      </c>
      <c r="AT358" s="37">
        <f t="shared" si="35"/>
        <v>0.27599769362838411</v>
      </c>
      <c r="AU358" s="38">
        <f t="shared" si="36"/>
        <v>0.85977599924472292</v>
      </c>
      <c r="AV358" s="38">
        <f t="shared" si="37"/>
        <v>0.74701429512691553</v>
      </c>
      <c r="AW358" s="30"/>
      <c r="AX358" s="33"/>
      <c r="AY358" s="34"/>
      <c r="AZ358" s="31"/>
      <c r="BA358" s="31"/>
      <c r="BB358" s="33"/>
      <c r="BC358" s="33"/>
      <c r="BD358" s="33"/>
      <c r="BE358" s="31"/>
      <c r="BF358" s="31"/>
      <c r="BG358" s="30"/>
      <c r="BH358" s="33"/>
      <c r="BI358" s="33"/>
      <c r="BJ358" s="31"/>
      <c r="BK358" s="31"/>
      <c r="BL358" s="30"/>
      <c r="BM358" s="32"/>
      <c r="BN358" s="32"/>
      <c r="BO358" s="31"/>
      <c r="BP358" s="31"/>
      <c r="BQ358" s="30"/>
      <c r="BR358" s="30"/>
      <c r="BS358" s="30"/>
      <c r="BT358" s="30"/>
      <c r="BU358" s="30"/>
      <c r="BV358" s="31"/>
      <c r="BW358" s="31"/>
      <c r="BX358" s="30"/>
      <c r="BY358" s="49"/>
      <c r="BZ358" s="50"/>
      <c r="CA358" s="31"/>
      <c r="CB358" s="31"/>
      <c r="CC358" s="31"/>
      <c r="CD358" s="31"/>
      <c r="CE358" s="49"/>
      <c r="CF358" s="49"/>
      <c r="CG358" s="30"/>
      <c r="CH358" s="30"/>
      <c r="CI358" s="30"/>
      <c r="CJ358" s="30"/>
    </row>
    <row r="359" spans="1:88" x14ac:dyDescent="0.25">
      <c r="A359" s="35">
        <v>44617</v>
      </c>
      <c r="B359" s="36">
        <v>112301</v>
      </c>
      <c r="C359" s="46">
        <v>184450</v>
      </c>
      <c r="D359" s="46">
        <v>177138</v>
      </c>
      <c r="E359" s="37">
        <f t="shared" si="44"/>
        <v>1.6424608863678862</v>
      </c>
      <c r="F359" s="37">
        <f t="shared" si="45"/>
        <v>1.5773501571668997</v>
      </c>
      <c r="G359" s="36">
        <v>992461</v>
      </c>
      <c r="H359" s="46">
        <v>796904</v>
      </c>
      <c r="I359" s="46">
        <v>724882</v>
      </c>
      <c r="J359" s="38">
        <f t="shared" si="46"/>
        <v>0.80295749656661575</v>
      </c>
      <c r="K359" s="38">
        <f t="shared" si="47"/>
        <v>0.73038839813352863</v>
      </c>
      <c r="L359" s="36">
        <v>1976757</v>
      </c>
      <c r="M359" s="43">
        <f t="shared" si="61"/>
        <v>11422195</v>
      </c>
      <c r="N359" s="43">
        <f t="shared" si="62"/>
        <v>9511047</v>
      </c>
      <c r="O359" s="37">
        <f t="shared" si="48"/>
        <v>5.7782494257007819</v>
      </c>
      <c r="P359" s="37">
        <f t="shared" si="49"/>
        <v>4.8114396458441782</v>
      </c>
      <c r="Q359" s="36">
        <v>10083716</v>
      </c>
      <c r="R359" s="48">
        <v>12403549</v>
      </c>
      <c r="S359" s="48">
        <v>10413067</v>
      </c>
      <c r="T359" s="37">
        <f t="shared" si="50"/>
        <v>1.2300573518730595</v>
      </c>
      <c r="U359" s="37">
        <f t="shared" si="51"/>
        <v>1.0326616695670525</v>
      </c>
      <c r="V359" s="36">
        <f t="shared" si="42"/>
        <v>2039</v>
      </c>
      <c r="W359" s="36">
        <f t="shared" si="40"/>
        <v>8846</v>
      </c>
      <c r="X359" s="36">
        <f t="shared" si="57"/>
        <v>6955063</v>
      </c>
      <c r="Y359" s="36">
        <f t="shared" si="63"/>
        <v>9418227</v>
      </c>
      <c r="Z359" s="36">
        <f t="shared" si="63"/>
        <v>7917081</v>
      </c>
      <c r="AA359" s="37">
        <f t="shared" si="19"/>
        <v>1.3541540888989791</v>
      </c>
      <c r="AB359" s="37">
        <f t="shared" si="20"/>
        <v>1.1383190921491293</v>
      </c>
      <c r="AC359" s="36">
        <v>993687</v>
      </c>
      <c r="AD359" s="48">
        <v>1377790</v>
      </c>
      <c r="AE359" s="48">
        <v>1136853</v>
      </c>
      <c r="AF359" s="37">
        <f t="shared" si="22"/>
        <v>1.386543247521604</v>
      </c>
      <c r="AG359" s="37">
        <f t="shared" si="23"/>
        <v>1.144075548940461</v>
      </c>
      <c r="AH359" s="39">
        <v>1142505</v>
      </c>
      <c r="AI359" s="51">
        <v>810628</v>
      </c>
      <c r="AJ359" s="51">
        <v>634251</v>
      </c>
      <c r="AK359" s="52">
        <f t="shared" si="55"/>
        <v>0.70951812027080841</v>
      </c>
      <c r="AL359" s="52">
        <f t="shared" si="56"/>
        <v>0.55514067772132292</v>
      </c>
      <c r="AM359" s="51">
        <v>8672109</v>
      </c>
      <c r="AN359" s="36">
        <f t="shared" si="30"/>
        <v>3731440</v>
      </c>
      <c r="AO359" s="37">
        <f t="shared" si="31"/>
        <v>0.69916352166625861</v>
      </c>
      <c r="AP359" s="37">
        <f t="shared" si="32"/>
        <v>0.30083647833374139</v>
      </c>
      <c r="AQ359" s="51">
        <v>7544566</v>
      </c>
      <c r="AR359" s="36">
        <f t="shared" si="33"/>
        <v>2868501</v>
      </c>
      <c r="AS359" s="37">
        <f t="shared" si="34"/>
        <v>0.72452870993723562</v>
      </c>
      <c r="AT359" s="37">
        <f t="shared" si="35"/>
        <v>0.27547129006276438</v>
      </c>
      <c r="AU359" s="38">
        <f t="shared" si="36"/>
        <v>0.86001122998704049</v>
      </c>
      <c r="AV359" s="38">
        <f t="shared" si="37"/>
        <v>0.74819302725304837</v>
      </c>
      <c r="AW359" s="30"/>
      <c r="AX359" s="33"/>
      <c r="AY359" s="34"/>
      <c r="AZ359" s="31"/>
      <c r="BA359" s="31"/>
      <c r="BB359" s="33"/>
      <c r="BC359" s="33"/>
      <c r="BD359" s="33"/>
      <c r="BE359" s="31"/>
      <c r="BF359" s="31"/>
      <c r="BG359" s="30"/>
      <c r="BH359" s="33"/>
      <c r="BI359" s="33"/>
      <c r="BJ359" s="31"/>
      <c r="BK359" s="31"/>
      <c r="BL359" s="30"/>
      <c r="BM359" s="32"/>
      <c r="BN359" s="32"/>
      <c r="BO359" s="31"/>
      <c r="BP359" s="31"/>
      <c r="BQ359" s="30"/>
      <c r="BR359" s="30"/>
      <c r="BS359" s="30"/>
      <c r="BT359" s="30"/>
      <c r="BU359" s="30"/>
      <c r="BV359" s="31"/>
      <c r="BW359" s="31"/>
      <c r="BX359" s="30"/>
      <c r="BY359" s="49"/>
      <c r="BZ359" s="50"/>
      <c r="CA359" s="31"/>
      <c r="CB359" s="31"/>
      <c r="CC359" s="31"/>
      <c r="CD359" s="31"/>
      <c r="CE359" s="49"/>
      <c r="CF359" s="49"/>
      <c r="CG359" s="30"/>
      <c r="CH359" s="30"/>
      <c r="CI359" s="30"/>
      <c r="CJ359" s="30"/>
    </row>
    <row r="360" spans="1:88" x14ac:dyDescent="0.25">
      <c r="A360" s="35">
        <v>44618</v>
      </c>
      <c r="B360" s="36">
        <v>112301</v>
      </c>
      <c r="C360" s="46">
        <v>184450</v>
      </c>
      <c r="D360" s="46">
        <v>177138</v>
      </c>
      <c r="E360" s="37">
        <f t="shared" si="44"/>
        <v>1.6424608863678862</v>
      </c>
      <c r="F360" s="37">
        <f t="shared" si="45"/>
        <v>1.5773501571668997</v>
      </c>
      <c r="G360" s="36">
        <v>992461</v>
      </c>
      <c r="H360" s="46">
        <v>796904</v>
      </c>
      <c r="I360" s="46">
        <v>724882</v>
      </c>
      <c r="J360" s="38">
        <f t="shared" si="46"/>
        <v>0.80295749656661575</v>
      </c>
      <c r="K360" s="38">
        <f t="shared" si="47"/>
        <v>0.73038839813352863</v>
      </c>
      <c r="L360" s="36">
        <v>1976757</v>
      </c>
      <c r="M360" s="43">
        <f t="shared" si="61"/>
        <v>11423636</v>
      </c>
      <c r="N360" s="43">
        <f t="shared" si="62"/>
        <v>9518069</v>
      </c>
      <c r="O360" s="37">
        <f t="shared" si="48"/>
        <v>5.7789783974459175</v>
      </c>
      <c r="P360" s="37">
        <f t="shared" si="49"/>
        <v>4.8149919286993796</v>
      </c>
      <c r="Q360" s="36">
        <v>10083716</v>
      </c>
      <c r="R360" s="48">
        <v>12404990</v>
      </c>
      <c r="S360" s="48">
        <v>10420089</v>
      </c>
      <c r="T360" s="37">
        <f t="shared" si="50"/>
        <v>1.2302002555407154</v>
      </c>
      <c r="U360" s="37">
        <f t="shared" si="51"/>
        <v>1.0333580398337279</v>
      </c>
      <c r="V360" s="36">
        <f t="shared" si="42"/>
        <v>1441</v>
      </c>
      <c r="W360" s="36">
        <f t="shared" si="40"/>
        <v>7022</v>
      </c>
      <c r="X360" s="36">
        <f t="shared" si="57"/>
        <v>6955063</v>
      </c>
      <c r="Y360" s="36">
        <f t="shared" si="63"/>
        <v>9419268</v>
      </c>
      <c r="Z360" s="36">
        <f t="shared" si="63"/>
        <v>7920925</v>
      </c>
      <c r="AA360" s="37">
        <f t="shared" si="19"/>
        <v>1.3543037640349196</v>
      </c>
      <c r="AB360" s="37">
        <f t="shared" si="20"/>
        <v>1.138871783044956</v>
      </c>
      <c r="AC360" s="36">
        <v>993687</v>
      </c>
      <c r="AD360" s="48">
        <v>1377790</v>
      </c>
      <c r="AE360" s="48">
        <v>1136853</v>
      </c>
      <c r="AF360" s="37">
        <f t="shared" si="22"/>
        <v>1.386543247521604</v>
      </c>
      <c r="AG360" s="37">
        <f t="shared" si="23"/>
        <v>1.144075548940461</v>
      </c>
      <c r="AH360" s="39">
        <v>1142505</v>
      </c>
      <c r="AI360" s="51">
        <v>811028</v>
      </c>
      <c r="AJ360" s="51">
        <v>637429</v>
      </c>
      <c r="AK360" s="52">
        <f t="shared" si="55"/>
        <v>0.70986822814779804</v>
      </c>
      <c r="AL360" s="52">
        <f t="shared" si="56"/>
        <v>0.55792228480400519</v>
      </c>
      <c r="AM360" s="51">
        <v>8673763</v>
      </c>
      <c r="AN360" s="36">
        <f t="shared" si="30"/>
        <v>3731227</v>
      </c>
      <c r="AO360" s="37">
        <f t="shared" si="31"/>
        <v>0.69921563822300536</v>
      </c>
      <c r="AP360" s="37">
        <f t="shared" si="32"/>
        <v>0.30078436177699464</v>
      </c>
      <c r="AQ360" s="51">
        <v>7552481</v>
      </c>
      <c r="AR360" s="36">
        <f t="shared" si="33"/>
        <v>2867608</v>
      </c>
      <c r="AS360" s="37">
        <f t="shared" si="34"/>
        <v>0.72480004729326208</v>
      </c>
      <c r="AT360" s="37">
        <f t="shared" si="35"/>
        <v>0.27519995270673792</v>
      </c>
      <c r="AU360" s="38">
        <f t="shared" si="36"/>
        <v>0.86017525682000562</v>
      </c>
      <c r="AV360" s="38">
        <f t="shared" si="37"/>
        <v>0.74897795614235863</v>
      </c>
      <c r="AW360" s="30"/>
      <c r="AX360" s="33"/>
      <c r="AY360" s="34"/>
      <c r="AZ360" s="31"/>
      <c r="BA360" s="31"/>
      <c r="BB360" s="33"/>
      <c r="BC360" s="33"/>
      <c r="BD360" s="33"/>
      <c r="BE360" s="31"/>
      <c r="BF360" s="31"/>
      <c r="BG360" s="30"/>
      <c r="BH360" s="33"/>
      <c r="BI360" s="33"/>
      <c r="BJ360" s="31"/>
      <c r="BK360" s="31"/>
      <c r="BL360" s="30"/>
      <c r="BM360" s="32"/>
      <c r="BN360" s="32"/>
      <c r="BO360" s="31"/>
      <c r="BP360" s="31"/>
      <c r="BQ360" s="30"/>
      <c r="BR360" s="30"/>
      <c r="BS360" s="30"/>
      <c r="BT360" s="30"/>
      <c r="BU360" s="30"/>
      <c r="BV360" s="31"/>
      <c r="BW360" s="31"/>
      <c r="BX360" s="30"/>
      <c r="BY360" s="49"/>
      <c r="BZ360" s="50"/>
      <c r="CA360" s="31"/>
      <c r="CB360" s="31"/>
      <c r="CC360" s="31"/>
      <c r="CD360" s="31"/>
      <c r="CE360" s="49"/>
      <c r="CF360" s="49"/>
      <c r="CG360" s="30"/>
      <c r="CH360" s="30"/>
      <c r="CI360" s="30"/>
      <c r="CJ360" s="30"/>
    </row>
    <row r="361" spans="1:88" x14ac:dyDescent="0.25">
      <c r="A361" s="35">
        <v>44619</v>
      </c>
      <c r="B361" s="36">
        <v>112301</v>
      </c>
      <c r="C361" s="46">
        <v>184450</v>
      </c>
      <c r="D361" s="46">
        <v>177138</v>
      </c>
      <c r="E361" s="37">
        <f t="shared" si="44"/>
        <v>1.6424608863678862</v>
      </c>
      <c r="F361" s="37">
        <f t="shared" si="45"/>
        <v>1.5773501571668997</v>
      </c>
      <c r="G361" s="36">
        <v>992461</v>
      </c>
      <c r="H361" s="46">
        <v>796904</v>
      </c>
      <c r="I361" s="46">
        <v>724882</v>
      </c>
      <c r="J361" s="38">
        <f t="shared" si="46"/>
        <v>0.80295749656661575</v>
      </c>
      <c r="K361" s="38">
        <f t="shared" si="47"/>
        <v>0.73038839813352863</v>
      </c>
      <c r="L361" s="36">
        <v>1976757</v>
      </c>
      <c r="M361" s="43">
        <f t="shared" si="61"/>
        <v>11423657</v>
      </c>
      <c r="N361" s="43">
        <f t="shared" si="62"/>
        <v>9518084</v>
      </c>
      <c r="O361" s="37">
        <f t="shared" si="48"/>
        <v>5.7789890209064643</v>
      </c>
      <c r="P361" s="37">
        <f t="shared" si="49"/>
        <v>4.8149995168854849</v>
      </c>
      <c r="Q361" s="36">
        <v>10083716</v>
      </c>
      <c r="R361" s="48">
        <v>12405011</v>
      </c>
      <c r="S361" s="48">
        <v>10420104</v>
      </c>
      <c r="T361" s="37">
        <f t="shared" si="50"/>
        <v>1.2302023381063092</v>
      </c>
      <c r="U361" s="37">
        <f t="shared" si="51"/>
        <v>1.0333595273805807</v>
      </c>
      <c r="V361" s="36">
        <f t="shared" si="42"/>
        <v>21</v>
      </c>
      <c r="W361" s="36">
        <f t="shared" si="40"/>
        <v>15</v>
      </c>
      <c r="X361" s="36">
        <f t="shared" si="57"/>
        <v>6955063</v>
      </c>
      <c r="Y361" s="36">
        <f t="shared" si="63"/>
        <v>9419288</v>
      </c>
      <c r="Z361" s="36">
        <f t="shared" si="63"/>
        <v>7920936</v>
      </c>
      <c r="AA361" s="37">
        <f t="shared" si="19"/>
        <v>1.3543066396379155</v>
      </c>
      <c r="AB361" s="37">
        <f t="shared" si="20"/>
        <v>1.1388733646266036</v>
      </c>
      <c r="AC361" s="36">
        <v>993687</v>
      </c>
      <c r="AD361" s="48">
        <v>1377790</v>
      </c>
      <c r="AE361" s="48">
        <v>1136853</v>
      </c>
      <c r="AF361" s="37">
        <f t="shared" si="22"/>
        <v>1.386543247521604</v>
      </c>
      <c r="AG361" s="37">
        <f t="shared" si="23"/>
        <v>1.144075548940461</v>
      </c>
      <c r="AH361" s="39">
        <v>1142505</v>
      </c>
      <c r="AI361" s="51">
        <v>811029</v>
      </c>
      <c r="AJ361" s="51">
        <v>637433</v>
      </c>
      <c r="AK361" s="52">
        <f t="shared" si="55"/>
        <v>0.70986910341749054</v>
      </c>
      <c r="AL361" s="52">
        <f t="shared" si="56"/>
        <v>0.55792578588277508</v>
      </c>
      <c r="AM361" s="51">
        <v>8673763</v>
      </c>
      <c r="AN361" s="36">
        <f t="shared" si="30"/>
        <v>3731248</v>
      </c>
      <c r="AO361" s="37">
        <f t="shared" si="31"/>
        <v>0.69921445454582831</v>
      </c>
      <c r="AP361" s="37">
        <f t="shared" si="32"/>
        <v>0.30078554545417169</v>
      </c>
      <c r="AQ361" s="51">
        <v>7552485</v>
      </c>
      <c r="AR361" s="36">
        <f t="shared" si="33"/>
        <v>2867619</v>
      </c>
      <c r="AS361" s="37">
        <f t="shared" si="34"/>
        <v>0.72479938779881659</v>
      </c>
      <c r="AT361" s="37">
        <f t="shared" si="35"/>
        <v>0.27520061220118341</v>
      </c>
      <c r="AU361" s="38">
        <f t="shared" si="36"/>
        <v>0.86017525682000562</v>
      </c>
      <c r="AV361" s="38">
        <f t="shared" si="37"/>
        <v>0.74897835282151937</v>
      </c>
      <c r="AW361" s="30"/>
      <c r="AX361" s="33"/>
      <c r="AY361" s="34"/>
      <c r="AZ361" s="31"/>
      <c r="BA361" s="31"/>
      <c r="BB361" s="33"/>
      <c r="BC361" s="33"/>
      <c r="BD361" s="33"/>
      <c r="BE361" s="31"/>
      <c r="BF361" s="31"/>
      <c r="BG361" s="30"/>
      <c r="BH361" s="33"/>
      <c r="BI361" s="33"/>
      <c r="BJ361" s="31"/>
      <c r="BK361" s="31"/>
      <c r="BL361" s="30"/>
      <c r="BM361" s="32"/>
      <c r="BN361" s="32"/>
      <c r="BO361" s="31"/>
      <c r="BP361" s="31"/>
      <c r="BQ361" s="30"/>
      <c r="BR361" s="30"/>
      <c r="BS361" s="30"/>
      <c r="BT361" s="30"/>
      <c r="BU361" s="30"/>
      <c r="BV361" s="31"/>
      <c r="BW361" s="31"/>
      <c r="BX361" s="30"/>
      <c r="BY361" s="49"/>
      <c r="BZ361" s="50"/>
      <c r="CA361" s="31"/>
      <c r="CB361" s="31"/>
      <c r="CC361" s="31"/>
      <c r="CD361" s="31"/>
      <c r="CE361" s="49"/>
      <c r="CF361" s="49"/>
      <c r="CG361" s="30"/>
      <c r="CH361" s="30"/>
      <c r="CI361" s="30"/>
      <c r="CJ361" s="30"/>
    </row>
    <row r="362" spans="1:88" x14ac:dyDescent="0.25">
      <c r="A362" s="35">
        <v>44620</v>
      </c>
      <c r="B362" s="36">
        <v>112301</v>
      </c>
      <c r="C362" s="46">
        <v>184450</v>
      </c>
      <c r="D362" s="46">
        <v>177138</v>
      </c>
      <c r="E362" s="37">
        <f t="shared" si="44"/>
        <v>1.6424608863678862</v>
      </c>
      <c r="F362" s="37">
        <f t="shared" si="45"/>
        <v>1.5773501571668997</v>
      </c>
      <c r="G362" s="36">
        <v>992461</v>
      </c>
      <c r="H362" s="46">
        <v>796904</v>
      </c>
      <c r="I362" s="46">
        <v>724882</v>
      </c>
      <c r="J362" s="38">
        <f t="shared" si="46"/>
        <v>0.80295749656661575</v>
      </c>
      <c r="K362" s="38">
        <f t="shared" si="47"/>
        <v>0.73038839813352863</v>
      </c>
      <c r="L362" s="36">
        <v>1976757</v>
      </c>
      <c r="M362" s="43">
        <f t="shared" si="61"/>
        <v>11424109</v>
      </c>
      <c r="N362" s="43">
        <f t="shared" si="62"/>
        <v>9518712</v>
      </c>
      <c r="O362" s="37">
        <f t="shared" si="48"/>
        <v>5.7792176782477567</v>
      </c>
      <c r="P362" s="37">
        <f t="shared" si="49"/>
        <v>4.8153172089437399</v>
      </c>
      <c r="Q362" s="36">
        <v>10083716</v>
      </c>
      <c r="R362" s="48">
        <v>12405463</v>
      </c>
      <c r="S362" s="48">
        <v>10420732</v>
      </c>
      <c r="T362" s="37">
        <f t="shared" si="50"/>
        <v>1.2302471628514726</v>
      </c>
      <c r="U362" s="37">
        <f t="shared" si="51"/>
        <v>1.0334218060088165</v>
      </c>
      <c r="V362" s="36">
        <f t="shared" si="42"/>
        <v>452</v>
      </c>
      <c r="W362" s="36">
        <f t="shared" si="40"/>
        <v>628</v>
      </c>
      <c r="X362" s="36">
        <f t="shared" si="57"/>
        <v>6955063</v>
      </c>
      <c r="Y362" s="36">
        <f t="shared" si="63"/>
        <v>9419309</v>
      </c>
      <c r="Z362" s="36">
        <f t="shared" si="63"/>
        <v>7920727</v>
      </c>
      <c r="AA362" s="37">
        <f t="shared" ref="AA362:AA480" si="64">Y362/X362</f>
        <v>1.3543096590210613</v>
      </c>
      <c r="AB362" s="37">
        <f t="shared" ref="AB362:AB480" si="65">Z362/X362</f>
        <v>1.1388433145752956</v>
      </c>
      <c r="AC362" s="36">
        <v>993687</v>
      </c>
      <c r="AD362" s="48">
        <v>1377790</v>
      </c>
      <c r="AE362" s="48">
        <v>1136853</v>
      </c>
      <c r="AF362" s="37">
        <f t="shared" si="22"/>
        <v>1.386543247521604</v>
      </c>
      <c r="AG362" s="37">
        <f t="shared" si="23"/>
        <v>1.144075548940461</v>
      </c>
      <c r="AH362" s="39">
        <v>1142505</v>
      </c>
      <c r="AI362" s="51">
        <v>811460</v>
      </c>
      <c r="AJ362" s="51">
        <v>638270</v>
      </c>
      <c r="AK362" s="52">
        <f t="shared" si="55"/>
        <v>0.71024634465494685</v>
      </c>
      <c r="AL362" s="52">
        <f t="shared" si="56"/>
        <v>0.55865838661537581</v>
      </c>
      <c r="AM362" s="51">
        <v>8674366</v>
      </c>
      <c r="AN362" s="36">
        <f t="shared" si="30"/>
        <v>3731097</v>
      </c>
      <c r="AO362" s="37">
        <f t="shared" si="31"/>
        <v>0.69923758589260232</v>
      </c>
      <c r="AP362" s="37">
        <f t="shared" si="32"/>
        <v>0.30076241410739768</v>
      </c>
      <c r="AQ362" s="51">
        <v>7553669</v>
      </c>
      <c r="AR362" s="36">
        <f t="shared" si="33"/>
        <v>2867063</v>
      </c>
      <c r="AS362" s="37">
        <f t="shared" si="34"/>
        <v>0.72486932779770175</v>
      </c>
      <c r="AT362" s="37">
        <f t="shared" si="35"/>
        <v>0.27513067220229825</v>
      </c>
      <c r="AU362" s="38">
        <f t="shared" si="36"/>
        <v>0.86023505620348684</v>
      </c>
      <c r="AV362" s="38">
        <f t="shared" si="37"/>
        <v>0.74909576985309778</v>
      </c>
      <c r="AW362" s="30"/>
      <c r="AX362" s="33"/>
      <c r="AY362" s="34"/>
      <c r="AZ362" s="31"/>
      <c r="BA362" s="31"/>
      <c r="BB362" s="33"/>
      <c r="BC362" s="33"/>
      <c r="BD362" s="33"/>
      <c r="BE362" s="31"/>
      <c r="BF362" s="31"/>
      <c r="BG362" s="30"/>
      <c r="BH362" s="33"/>
      <c r="BI362" s="33"/>
      <c r="BJ362" s="31"/>
      <c r="BK362" s="31"/>
      <c r="BL362" s="30"/>
      <c r="BM362" s="32"/>
      <c r="BN362" s="32"/>
      <c r="BO362" s="31"/>
      <c r="BP362" s="31"/>
      <c r="BQ362" s="30"/>
      <c r="BR362" s="30"/>
      <c r="BS362" s="30"/>
      <c r="BT362" s="30"/>
      <c r="BU362" s="30"/>
      <c r="BV362" s="31"/>
      <c r="BW362" s="31"/>
      <c r="BX362" s="30"/>
      <c r="BY362" s="49"/>
      <c r="BZ362" s="50"/>
      <c r="CA362" s="31"/>
      <c r="CB362" s="31"/>
      <c r="CC362" s="31"/>
      <c r="CD362" s="31"/>
      <c r="CE362" s="49"/>
      <c r="CF362" s="49"/>
      <c r="CG362" s="30"/>
      <c r="CH362" s="30"/>
      <c r="CI362" s="30"/>
      <c r="CJ362" s="30"/>
    </row>
    <row r="363" spans="1:88" x14ac:dyDescent="0.25">
      <c r="A363" s="35">
        <v>44621</v>
      </c>
      <c r="B363" s="36">
        <v>112301</v>
      </c>
      <c r="C363" s="46">
        <v>184450</v>
      </c>
      <c r="D363" s="46">
        <v>177138</v>
      </c>
      <c r="E363" s="37">
        <f t="shared" si="44"/>
        <v>1.6424608863678862</v>
      </c>
      <c r="F363" s="37">
        <f t="shared" si="45"/>
        <v>1.5773501571668997</v>
      </c>
      <c r="G363" s="36">
        <v>992461</v>
      </c>
      <c r="H363" s="46">
        <v>796904</v>
      </c>
      <c r="I363" s="46">
        <v>724882</v>
      </c>
      <c r="J363" s="38">
        <f t="shared" si="46"/>
        <v>0.80295749656661575</v>
      </c>
      <c r="K363" s="38">
        <f t="shared" si="47"/>
        <v>0.73038839813352863</v>
      </c>
      <c r="L363" s="36">
        <v>1976757</v>
      </c>
      <c r="M363" s="43">
        <f t="shared" si="61"/>
        <v>11425307</v>
      </c>
      <c r="N363" s="43">
        <f t="shared" si="62"/>
        <v>9522231</v>
      </c>
      <c r="O363" s="37">
        <f t="shared" si="48"/>
        <v>5.7798237213779942</v>
      </c>
      <c r="P363" s="37">
        <f t="shared" si="49"/>
        <v>4.8170973974039297</v>
      </c>
      <c r="Q363" s="36">
        <v>10083716</v>
      </c>
      <c r="R363" s="48">
        <v>12406661</v>
      </c>
      <c r="S363" s="48">
        <v>10424251</v>
      </c>
      <c r="T363" s="37">
        <f t="shared" si="50"/>
        <v>1.2303659682601136</v>
      </c>
      <c r="U363" s="37">
        <f t="shared" si="51"/>
        <v>1.0337707845004758</v>
      </c>
      <c r="V363" s="36">
        <f t="shared" si="42"/>
        <v>1198</v>
      </c>
      <c r="W363" s="36">
        <f t="shared" si="40"/>
        <v>3519</v>
      </c>
      <c r="X363" s="36">
        <f t="shared" si="57"/>
        <v>6955063</v>
      </c>
      <c r="Y363" s="36">
        <f t="shared" si="63"/>
        <v>9420127</v>
      </c>
      <c r="Z363" s="36">
        <f t="shared" si="63"/>
        <v>7923161</v>
      </c>
      <c r="AA363" s="37">
        <f t="shared" si="64"/>
        <v>1.3544272711835967</v>
      </c>
      <c r="AB363" s="37">
        <f t="shared" si="65"/>
        <v>1.1391932754599059</v>
      </c>
      <c r="AC363" s="36">
        <v>993687</v>
      </c>
      <c r="AD363" s="48">
        <v>1377790</v>
      </c>
      <c r="AE363" s="48">
        <v>1136853</v>
      </c>
      <c r="AF363" s="37">
        <f t="shared" si="22"/>
        <v>1.386543247521604</v>
      </c>
      <c r="AG363" s="37">
        <f t="shared" si="23"/>
        <v>1.144075548940461</v>
      </c>
      <c r="AH363" s="39">
        <v>1142505</v>
      </c>
      <c r="AI363" s="51">
        <v>811840</v>
      </c>
      <c r="AJ363" s="51">
        <v>639355</v>
      </c>
      <c r="AK363" s="52">
        <f t="shared" si="55"/>
        <v>0.71057894713808689</v>
      </c>
      <c r="AL363" s="52">
        <f t="shared" si="56"/>
        <v>0.55960805423171012</v>
      </c>
      <c r="AM363" s="51">
        <v>8675945</v>
      </c>
      <c r="AN363" s="36">
        <f t="shared" si="30"/>
        <v>3730716</v>
      </c>
      <c r="AO363" s="37">
        <f t="shared" si="31"/>
        <v>0.69929733713204545</v>
      </c>
      <c r="AP363" s="37">
        <f t="shared" si="32"/>
        <v>0.30070266286795455</v>
      </c>
      <c r="AQ363" s="51">
        <v>7559049</v>
      </c>
      <c r="AR363" s="36">
        <f t="shared" si="33"/>
        <v>2865202</v>
      </c>
      <c r="AS363" s="37">
        <f t="shared" si="34"/>
        <v>0.72514073193364204</v>
      </c>
      <c r="AT363" s="37">
        <f t="shared" si="35"/>
        <v>0.27485926806635796</v>
      </c>
      <c r="AU363" s="38">
        <f t="shared" si="36"/>
        <v>0.86039164530218815</v>
      </c>
      <c r="AV363" s="38">
        <f t="shared" si="37"/>
        <v>0.74962930332429034</v>
      </c>
      <c r="AW363" s="30"/>
      <c r="AX363" s="33"/>
      <c r="AY363" s="34"/>
      <c r="AZ363" s="31"/>
      <c r="BA363" s="31"/>
      <c r="BB363" s="33"/>
      <c r="BC363" s="33"/>
      <c r="BD363" s="33"/>
      <c r="BE363" s="31"/>
      <c r="BF363" s="31"/>
      <c r="BG363" s="30"/>
      <c r="BH363" s="33"/>
      <c r="BI363" s="33"/>
      <c r="BJ363" s="31"/>
      <c r="BK363" s="31"/>
      <c r="BL363" s="30"/>
      <c r="BM363" s="32"/>
      <c r="BN363" s="32"/>
      <c r="BO363" s="31"/>
      <c r="BP363" s="31"/>
      <c r="BQ363" s="30"/>
      <c r="BR363" s="30"/>
      <c r="BS363" s="30"/>
      <c r="BT363" s="30"/>
      <c r="BU363" s="30"/>
      <c r="BV363" s="31"/>
      <c r="BW363" s="31"/>
      <c r="BX363" s="30"/>
      <c r="BY363" s="49"/>
      <c r="BZ363" s="50"/>
      <c r="CA363" s="31"/>
      <c r="CB363" s="31"/>
      <c r="CC363" s="31"/>
      <c r="CD363" s="31"/>
      <c r="CE363" s="49"/>
      <c r="CF363" s="49"/>
      <c r="CG363" s="30"/>
      <c r="CH363" s="30"/>
      <c r="CI363" s="30"/>
      <c r="CJ363" s="30"/>
    </row>
    <row r="364" spans="1:88" x14ac:dyDescent="0.25">
      <c r="A364" s="35">
        <v>44622</v>
      </c>
      <c r="B364" s="36">
        <v>112301</v>
      </c>
      <c r="C364" s="46">
        <v>184450</v>
      </c>
      <c r="D364" s="46">
        <v>177138</v>
      </c>
      <c r="E364" s="37">
        <f t="shared" si="44"/>
        <v>1.6424608863678862</v>
      </c>
      <c r="F364" s="37">
        <f t="shared" si="45"/>
        <v>1.5773501571668997</v>
      </c>
      <c r="G364" s="36">
        <v>992461</v>
      </c>
      <c r="H364" s="46">
        <v>796904</v>
      </c>
      <c r="I364" s="46">
        <v>724882</v>
      </c>
      <c r="J364" s="38">
        <f t="shared" si="46"/>
        <v>0.80295749656661575</v>
      </c>
      <c r="K364" s="38">
        <f t="shared" si="47"/>
        <v>0.73038839813352863</v>
      </c>
      <c r="L364" s="36">
        <v>1976757</v>
      </c>
      <c r="M364" s="43">
        <f t="shared" si="61"/>
        <v>11425344</v>
      </c>
      <c r="N364" s="43">
        <f t="shared" si="62"/>
        <v>9522333</v>
      </c>
      <c r="O364" s="37">
        <f t="shared" si="48"/>
        <v>5.77984243890372</v>
      </c>
      <c r="P364" s="37">
        <f t="shared" si="49"/>
        <v>4.8171489970694426</v>
      </c>
      <c r="Q364" s="36">
        <v>10083716</v>
      </c>
      <c r="R364" s="48">
        <v>12406698</v>
      </c>
      <c r="S364" s="48">
        <v>10424353</v>
      </c>
      <c r="T364" s="37">
        <f t="shared" si="50"/>
        <v>1.2303696375423505</v>
      </c>
      <c r="U364" s="37">
        <f t="shared" si="51"/>
        <v>1.0337808998190747</v>
      </c>
      <c r="V364" s="36">
        <f t="shared" si="42"/>
        <v>37</v>
      </c>
      <c r="W364" s="36">
        <f t="shared" si="40"/>
        <v>102</v>
      </c>
      <c r="X364" s="36">
        <f t="shared" si="57"/>
        <v>6955063</v>
      </c>
      <c r="Y364" s="36">
        <f t="shared" si="63"/>
        <v>9420159</v>
      </c>
      <c r="Z364" s="36">
        <f t="shared" si="63"/>
        <v>7923249</v>
      </c>
      <c r="AA364" s="37">
        <f t="shared" si="64"/>
        <v>1.3544318721483903</v>
      </c>
      <c r="AB364" s="37">
        <f t="shared" si="65"/>
        <v>1.1392059281130882</v>
      </c>
      <c r="AC364" s="36">
        <v>993687</v>
      </c>
      <c r="AD364" s="48">
        <v>1377790</v>
      </c>
      <c r="AE364" s="48">
        <v>1136853</v>
      </c>
      <c r="AF364" s="37">
        <f t="shared" si="22"/>
        <v>1.386543247521604</v>
      </c>
      <c r="AG364" s="37">
        <f t="shared" si="23"/>
        <v>1.144075548940461</v>
      </c>
      <c r="AH364" s="39">
        <v>1142505</v>
      </c>
      <c r="AI364" s="51">
        <v>811845</v>
      </c>
      <c r="AJ364" s="51">
        <v>639369</v>
      </c>
      <c r="AK364" s="52">
        <f t="shared" si="55"/>
        <v>0.71058332348654929</v>
      </c>
      <c r="AL364" s="52">
        <f t="shared" si="56"/>
        <v>0.55962030800740481</v>
      </c>
      <c r="AM364" s="51">
        <v>8675986</v>
      </c>
      <c r="AN364" s="36">
        <f t="shared" si="30"/>
        <v>3730712</v>
      </c>
      <c r="AO364" s="37">
        <f t="shared" si="31"/>
        <v>0.69929855631208238</v>
      </c>
      <c r="AP364" s="37">
        <f t="shared" si="32"/>
        <v>0.30070144368791762</v>
      </c>
      <c r="AQ364" s="51">
        <v>7559139</v>
      </c>
      <c r="AR364" s="36">
        <f t="shared" si="33"/>
        <v>2865214</v>
      </c>
      <c r="AS364" s="37">
        <f t="shared" si="34"/>
        <v>0.72514227022051148</v>
      </c>
      <c r="AT364" s="37">
        <f t="shared" si="35"/>
        <v>0.27485772977948852</v>
      </c>
      <c r="AU364" s="38">
        <f t="shared" si="36"/>
        <v>0.86039571126358572</v>
      </c>
      <c r="AV364" s="38">
        <f t="shared" si="37"/>
        <v>0.74963822860540696</v>
      </c>
      <c r="AW364" s="30"/>
      <c r="AX364" s="33"/>
      <c r="AY364" s="34"/>
      <c r="AZ364" s="31"/>
      <c r="BA364" s="31"/>
      <c r="BB364" s="33"/>
      <c r="BC364" s="33"/>
      <c r="BD364" s="33"/>
      <c r="BE364" s="31"/>
      <c r="BF364" s="31"/>
      <c r="BG364" s="30"/>
      <c r="BH364" s="33"/>
      <c r="BI364" s="33"/>
      <c r="BJ364" s="31"/>
      <c r="BK364" s="31"/>
      <c r="BL364" s="30"/>
      <c r="BM364" s="32"/>
      <c r="BN364" s="32"/>
      <c r="BO364" s="31"/>
      <c r="BP364" s="31"/>
      <c r="BQ364" s="30"/>
      <c r="BR364" s="30"/>
      <c r="BS364" s="30"/>
      <c r="BT364" s="30"/>
      <c r="BU364" s="30"/>
      <c r="BV364" s="31"/>
      <c r="BW364" s="31"/>
      <c r="BX364" s="30"/>
      <c r="BY364" s="49"/>
      <c r="BZ364" s="50"/>
      <c r="CA364" s="31"/>
      <c r="CB364" s="31"/>
      <c r="CC364" s="31"/>
      <c r="CD364" s="31"/>
      <c r="CE364" s="49"/>
      <c r="CF364" s="49"/>
      <c r="CG364" s="30"/>
      <c r="CH364" s="30"/>
      <c r="CI364" s="30"/>
      <c r="CJ364" s="30"/>
    </row>
    <row r="365" spans="1:88" x14ac:dyDescent="0.25">
      <c r="A365" s="35">
        <v>44623</v>
      </c>
      <c r="B365" s="36">
        <v>112301</v>
      </c>
      <c r="C365" s="46">
        <v>184450</v>
      </c>
      <c r="D365" s="46">
        <v>177138</v>
      </c>
      <c r="E365" s="37">
        <f t="shared" si="44"/>
        <v>1.6424608863678862</v>
      </c>
      <c r="F365" s="37">
        <f t="shared" si="45"/>
        <v>1.5773501571668997</v>
      </c>
      <c r="G365" s="36">
        <v>992461</v>
      </c>
      <c r="H365" s="46">
        <v>796904</v>
      </c>
      <c r="I365" s="46">
        <v>724882</v>
      </c>
      <c r="J365" s="38">
        <f t="shared" si="46"/>
        <v>0.80295749656661575</v>
      </c>
      <c r="K365" s="38">
        <f t="shared" si="47"/>
        <v>0.73038839813352863</v>
      </c>
      <c r="L365" s="36">
        <v>1976757</v>
      </c>
      <c r="M365" s="43">
        <f t="shared" si="61"/>
        <v>11427769</v>
      </c>
      <c r="N365" s="43">
        <f t="shared" si="62"/>
        <v>9532854</v>
      </c>
      <c r="O365" s="37">
        <f t="shared" si="48"/>
        <v>5.7810691956573317</v>
      </c>
      <c r="P365" s="37">
        <f t="shared" si="49"/>
        <v>4.8224713508033616</v>
      </c>
      <c r="Q365" s="36">
        <v>10083716</v>
      </c>
      <c r="R365" s="48">
        <v>12409123</v>
      </c>
      <c r="S365" s="48">
        <v>10434874</v>
      </c>
      <c r="T365" s="37">
        <f t="shared" si="50"/>
        <v>1.2306101242835479</v>
      </c>
      <c r="U365" s="37">
        <f t="shared" si="51"/>
        <v>1.0348242651816058</v>
      </c>
      <c r="V365" s="36">
        <f t="shared" si="42"/>
        <v>2425</v>
      </c>
      <c r="W365" s="36">
        <f t="shared" si="40"/>
        <v>10521</v>
      </c>
      <c r="X365" s="36">
        <f t="shared" si="57"/>
        <v>6955063</v>
      </c>
      <c r="Y365" s="36">
        <f t="shared" si="63"/>
        <v>9422584</v>
      </c>
      <c r="Z365" s="36">
        <f t="shared" si="63"/>
        <v>7929013</v>
      </c>
      <c r="AA365" s="37">
        <f t="shared" si="64"/>
        <v>1.3547805390116523</v>
      </c>
      <c r="AB365" s="37">
        <f t="shared" si="65"/>
        <v>1.1400346768965284</v>
      </c>
      <c r="AC365" s="36">
        <v>993687</v>
      </c>
      <c r="AD365" s="48">
        <v>1377790</v>
      </c>
      <c r="AE365" s="48">
        <v>1136853</v>
      </c>
      <c r="AF365" s="37">
        <f t="shared" si="22"/>
        <v>1.386543247521604</v>
      </c>
      <c r="AG365" s="37">
        <f t="shared" si="23"/>
        <v>1.144075548940461</v>
      </c>
      <c r="AH365" s="39">
        <v>1142505</v>
      </c>
      <c r="AI365" s="51">
        <v>811845</v>
      </c>
      <c r="AJ365" s="51">
        <v>644126</v>
      </c>
      <c r="AK365" s="52">
        <f t="shared" si="55"/>
        <v>0.71058332348654929</v>
      </c>
      <c r="AL365" s="52">
        <f t="shared" si="56"/>
        <v>0.56378396593450353</v>
      </c>
      <c r="AM365" s="51">
        <v>8678870</v>
      </c>
      <c r="AN365" s="36">
        <f t="shared" si="30"/>
        <v>3730253</v>
      </c>
      <c r="AO365" s="37">
        <f t="shared" si="31"/>
        <v>0.69939430852607387</v>
      </c>
      <c r="AP365" s="37">
        <f t="shared" si="32"/>
        <v>0.30060569147392613</v>
      </c>
      <c r="AQ365" s="51">
        <v>7578205</v>
      </c>
      <c r="AR365" s="36">
        <f t="shared" si="33"/>
        <v>2856669</v>
      </c>
      <c r="AS365" s="37">
        <f t="shared" si="34"/>
        <v>0.72623828519635214</v>
      </c>
      <c r="AT365" s="37">
        <f t="shared" si="35"/>
        <v>0.27376171480364786</v>
      </c>
      <c r="AU365" s="38">
        <f t="shared" si="36"/>
        <v>0.86068171693847784</v>
      </c>
      <c r="AV365" s="38">
        <f t="shared" si="37"/>
        <v>0.75152899982506449</v>
      </c>
      <c r="AW365" s="30"/>
      <c r="AX365" s="33"/>
      <c r="AY365" s="34"/>
      <c r="AZ365" s="31"/>
      <c r="BA365" s="31"/>
      <c r="BB365" s="33"/>
      <c r="BC365" s="33"/>
      <c r="BD365" s="33"/>
      <c r="BE365" s="31"/>
      <c r="BF365" s="31"/>
      <c r="BG365" s="30"/>
      <c r="BH365" s="33"/>
      <c r="BI365" s="33"/>
      <c r="BJ365" s="31"/>
      <c r="BK365" s="31"/>
      <c r="BL365" s="30"/>
      <c r="BM365" s="32"/>
      <c r="BN365" s="32"/>
      <c r="BO365" s="31"/>
      <c r="BP365" s="31"/>
      <c r="BQ365" s="30"/>
      <c r="BR365" s="30"/>
      <c r="BS365" s="30"/>
      <c r="BT365" s="30"/>
      <c r="BU365" s="30"/>
      <c r="BV365" s="31"/>
      <c r="BW365" s="31"/>
      <c r="BX365" s="30"/>
      <c r="BY365" s="49"/>
      <c r="BZ365" s="50"/>
      <c r="CA365" s="31"/>
      <c r="CB365" s="31"/>
      <c r="CC365" s="31"/>
      <c r="CD365" s="31"/>
      <c r="CE365" s="49"/>
      <c r="CF365" s="49"/>
      <c r="CG365" s="30"/>
      <c r="CH365" s="30"/>
      <c r="CI365" s="30"/>
      <c r="CJ365" s="30"/>
    </row>
    <row r="366" spans="1:88" x14ac:dyDescent="0.25">
      <c r="A366" s="35">
        <v>44624</v>
      </c>
      <c r="B366" s="36">
        <v>112301</v>
      </c>
      <c r="C366" s="46">
        <v>184450</v>
      </c>
      <c r="D366" s="46">
        <v>177138</v>
      </c>
      <c r="E366" s="37">
        <f t="shared" si="44"/>
        <v>1.6424608863678862</v>
      </c>
      <c r="F366" s="37">
        <f t="shared" si="45"/>
        <v>1.5773501571668997</v>
      </c>
      <c r="G366" s="36">
        <v>992461</v>
      </c>
      <c r="H366" s="46">
        <v>796904</v>
      </c>
      <c r="I366" s="46">
        <v>724882</v>
      </c>
      <c r="J366" s="38">
        <f t="shared" si="46"/>
        <v>0.80295749656661575</v>
      </c>
      <c r="K366" s="38">
        <f t="shared" si="47"/>
        <v>0.73038839813352863</v>
      </c>
      <c r="L366" s="36">
        <v>1976757</v>
      </c>
      <c r="M366" s="43">
        <f t="shared" si="61"/>
        <v>11430470</v>
      </c>
      <c r="N366" s="43">
        <f t="shared" si="62"/>
        <v>9533521</v>
      </c>
      <c r="O366" s="37">
        <f t="shared" si="48"/>
        <v>5.7824355750352723</v>
      </c>
      <c r="P366" s="37">
        <f t="shared" si="49"/>
        <v>4.8228087721454891</v>
      </c>
      <c r="Q366" s="36">
        <v>10083716</v>
      </c>
      <c r="R366" s="48">
        <v>12411824</v>
      </c>
      <c r="S366" s="48">
        <v>10435541</v>
      </c>
      <c r="T366" s="37">
        <f t="shared" si="50"/>
        <v>1.2308779818868361</v>
      </c>
      <c r="U366" s="37">
        <f t="shared" si="51"/>
        <v>1.0348904114316588</v>
      </c>
      <c r="V366" s="36">
        <f t="shared" si="42"/>
        <v>2701</v>
      </c>
      <c r="W366" s="36">
        <f t="shared" si="40"/>
        <v>667</v>
      </c>
      <c r="X366" s="36">
        <f t="shared" si="57"/>
        <v>6955063</v>
      </c>
      <c r="Y366" s="36">
        <f t="shared" si="63"/>
        <v>9424519</v>
      </c>
      <c r="Z366" s="36">
        <f t="shared" si="63"/>
        <v>7929542</v>
      </c>
      <c r="AA366" s="37">
        <f t="shared" si="64"/>
        <v>1.3550587536015131</v>
      </c>
      <c r="AB366" s="37">
        <f t="shared" si="65"/>
        <v>1.1401107365957721</v>
      </c>
      <c r="AC366" s="36">
        <v>993687</v>
      </c>
      <c r="AD366" s="48">
        <v>1377790</v>
      </c>
      <c r="AE366" s="48">
        <v>1136853</v>
      </c>
      <c r="AF366" s="37">
        <f t="shared" si="22"/>
        <v>1.386543247521604</v>
      </c>
      <c r="AG366" s="37">
        <f t="shared" si="23"/>
        <v>1.144075548940461</v>
      </c>
      <c r="AH366" s="39">
        <v>1142505</v>
      </c>
      <c r="AI366" s="51">
        <v>812611</v>
      </c>
      <c r="AJ366" s="51">
        <v>644264</v>
      </c>
      <c r="AK366" s="52">
        <f t="shared" si="55"/>
        <v>0.71125378007098439</v>
      </c>
      <c r="AL366" s="52">
        <f t="shared" si="56"/>
        <v>0.56390475315206501</v>
      </c>
      <c r="AM366" s="51">
        <v>8681911</v>
      </c>
      <c r="AN366" s="36">
        <f t="shared" si="30"/>
        <v>3729913</v>
      </c>
      <c r="AO366" s="37">
        <f t="shared" si="31"/>
        <v>0.6994871180899761</v>
      </c>
      <c r="AP366" s="37">
        <f t="shared" si="32"/>
        <v>0.3005128819100239</v>
      </c>
      <c r="AQ366" s="51">
        <v>7580309</v>
      </c>
      <c r="AR366" s="36">
        <f t="shared" si="33"/>
        <v>2855232</v>
      </c>
      <c r="AS366" s="37">
        <f t="shared" si="34"/>
        <v>0.72639348549346894</v>
      </c>
      <c r="AT366" s="37">
        <f t="shared" si="35"/>
        <v>0.27360651450653106</v>
      </c>
      <c r="AU366" s="38">
        <f t="shared" si="36"/>
        <v>0.86098329227042891</v>
      </c>
      <c r="AV366" s="38">
        <f t="shared" si="37"/>
        <v>0.75173765306361262</v>
      </c>
      <c r="AW366" s="30"/>
      <c r="AX366" s="33"/>
      <c r="AY366" s="34"/>
      <c r="AZ366" s="31"/>
      <c r="BA366" s="31"/>
      <c r="BB366" s="33"/>
      <c r="BC366" s="33"/>
      <c r="BD366" s="33"/>
      <c r="BE366" s="31"/>
      <c r="BF366" s="31"/>
      <c r="BG366" s="30"/>
      <c r="BH366" s="33"/>
      <c r="BI366" s="33"/>
      <c r="BJ366" s="31"/>
      <c r="BK366" s="31"/>
      <c r="BL366" s="30"/>
      <c r="BM366" s="32"/>
      <c r="BN366" s="32"/>
      <c r="BO366" s="31"/>
      <c r="BP366" s="31"/>
      <c r="BQ366" s="30"/>
      <c r="BR366" s="30"/>
      <c r="BS366" s="30"/>
      <c r="BT366" s="30"/>
      <c r="BU366" s="30"/>
      <c r="BV366" s="31"/>
      <c r="BW366" s="31"/>
      <c r="BX366" s="30"/>
      <c r="BY366" s="49"/>
      <c r="BZ366" s="50"/>
      <c r="CA366" s="31"/>
      <c r="CB366" s="31"/>
      <c r="CC366" s="31"/>
      <c r="CD366" s="31"/>
      <c r="CE366" s="49"/>
      <c r="CF366" s="49"/>
      <c r="CG366" s="30"/>
      <c r="CH366" s="30"/>
      <c r="CI366" s="30"/>
      <c r="CJ366" s="30"/>
    </row>
    <row r="367" spans="1:88" x14ac:dyDescent="0.25">
      <c r="A367" s="35">
        <v>44625</v>
      </c>
      <c r="B367" s="36">
        <v>112301</v>
      </c>
      <c r="C367" s="46">
        <v>184450</v>
      </c>
      <c r="D367" s="46">
        <v>177138</v>
      </c>
      <c r="E367" s="37">
        <f t="shared" si="44"/>
        <v>1.6424608863678862</v>
      </c>
      <c r="F367" s="37">
        <f t="shared" si="45"/>
        <v>1.5773501571668997</v>
      </c>
      <c r="G367" s="36">
        <v>992461</v>
      </c>
      <c r="H367" s="46">
        <v>796904</v>
      </c>
      <c r="I367" s="46">
        <v>724882</v>
      </c>
      <c r="J367" s="38">
        <f t="shared" si="46"/>
        <v>0.80295749656661575</v>
      </c>
      <c r="K367" s="38">
        <f t="shared" si="47"/>
        <v>0.73038839813352863</v>
      </c>
      <c r="L367" s="36">
        <v>1976757</v>
      </c>
      <c r="M367" s="43">
        <f t="shared" si="61"/>
        <v>11432732</v>
      </c>
      <c r="N367" s="43">
        <f t="shared" si="62"/>
        <v>9539442</v>
      </c>
      <c r="O367" s="37">
        <f t="shared" si="48"/>
        <v>5.7835798734998791</v>
      </c>
      <c r="P367" s="37">
        <f t="shared" si="49"/>
        <v>4.8258040821405972</v>
      </c>
      <c r="Q367" s="36">
        <v>10083716</v>
      </c>
      <c r="R367" s="48">
        <v>12414086</v>
      </c>
      <c r="S367" s="48">
        <v>10441462</v>
      </c>
      <c r="T367" s="37">
        <f t="shared" si="50"/>
        <v>1.2311023039522335</v>
      </c>
      <c r="U367" s="37">
        <f t="shared" si="51"/>
        <v>1.0354775957593412</v>
      </c>
      <c r="V367" s="36">
        <f t="shared" si="42"/>
        <v>2262</v>
      </c>
      <c r="W367" s="36">
        <f t="shared" si="40"/>
        <v>5921</v>
      </c>
      <c r="X367" s="36">
        <f t="shared" si="57"/>
        <v>6955063</v>
      </c>
      <c r="Y367" s="36">
        <f t="shared" si="63"/>
        <v>9426473</v>
      </c>
      <c r="Z367" s="36">
        <f t="shared" si="63"/>
        <v>7932737</v>
      </c>
      <c r="AA367" s="37">
        <f t="shared" si="64"/>
        <v>1.3553397000142198</v>
      </c>
      <c r="AB367" s="37">
        <f t="shared" si="65"/>
        <v>1.1405701141743791</v>
      </c>
      <c r="AC367" s="36">
        <v>993687</v>
      </c>
      <c r="AD367" s="48">
        <v>1377790</v>
      </c>
      <c r="AE367" s="48">
        <v>1136853</v>
      </c>
      <c r="AF367" s="37">
        <f t="shared" si="22"/>
        <v>1.386543247521604</v>
      </c>
      <c r="AG367" s="37">
        <f t="shared" si="23"/>
        <v>1.144075548940461</v>
      </c>
      <c r="AH367" s="39">
        <v>1142505</v>
      </c>
      <c r="AI367" s="51">
        <v>812919</v>
      </c>
      <c r="AJ367" s="51">
        <v>646990</v>
      </c>
      <c r="AK367" s="52">
        <f t="shared" si="55"/>
        <v>0.71152336313626641</v>
      </c>
      <c r="AL367" s="52">
        <f t="shared" si="56"/>
        <v>0.5662907383337491</v>
      </c>
      <c r="AM367" s="51">
        <v>8684355</v>
      </c>
      <c r="AN367" s="36">
        <f t="shared" si="30"/>
        <v>3729731</v>
      </c>
      <c r="AO367" s="37">
        <f t="shared" si="31"/>
        <v>0.69955653601884182</v>
      </c>
      <c r="AP367" s="37">
        <f t="shared" si="32"/>
        <v>0.30044346398115818</v>
      </c>
      <c r="AQ367" s="51">
        <v>7589573</v>
      </c>
      <c r="AR367" s="36">
        <f t="shared" si="33"/>
        <v>2851889</v>
      </c>
      <c r="AS367" s="37">
        <f t="shared" si="34"/>
        <v>0.72686880438773804</v>
      </c>
      <c r="AT367" s="37">
        <f t="shared" si="35"/>
        <v>0.27313119561226196</v>
      </c>
      <c r="AU367" s="38">
        <f t="shared" si="36"/>
        <v>0.86122566323763983</v>
      </c>
      <c r="AV367" s="38">
        <f t="shared" si="37"/>
        <v>0.75265636199988184</v>
      </c>
      <c r="AW367" s="30"/>
      <c r="AX367" s="33"/>
      <c r="AY367" s="34"/>
      <c r="AZ367" s="31"/>
      <c r="BA367" s="31"/>
      <c r="BB367" s="33"/>
      <c r="BC367" s="33"/>
      <c r="BD367" s="33"/>
      <c r="BE367" s="31"/>
      <c r="BF367" s="31"/>
      <c r="BG367" s="30"/>
      <c r="BH367" s="33"/>
      <c r="BI367" s="33"/>
      <c r="BJ367" s="31"/>
      <c r="BK367" s="31"/>
      <c r="BL367" s="30"/>
      <c r="BM367" s="32"/>
      <c r="BN367" s="32"/>
      <c r="BO367" s="31"/>
      <c r="BP367" s="31"/>
      <c r="BQ367" s="30"/>
      <c r="BR367" s="30"/>
      <c r="BS367" s="30"/>
      <c r="BT367" s="30"/>
      <c r="BU367" s="30"/>
      <c r="BV367" s="31"/>
      <c r="BW367" s="31"/>
      <c r="BX367" s="30"/>
      <c r="BY367" s="49"/>
      <c r="BZ367" s="50"/>
      <c r="CA367" s="31"/>
      <c r="CB367" s="31"/>
      <c r="CC367" s="31"/>
      <c r="CD367" s="31"/>
      <c r="CE367" s="49"/>
      <c r="CF367" s="49"/>
      <c r="CG367" s="30"/>
      <c r="CH367" s="30"/>
      <c r="CI367" s="30"/>
      <c r="CJ367" s="30"/>
    </row>
    <row r="368" spans="1:88" x14ac:dyDescent="0.25">
      <c r="A368" s="35">
        <v>44626</v>
      </c>
      <c r="B368" s="36">
        <v>112301</v>
      </c>
      <c r="C368" s="46">
        <v>184450</v>
      </c>
      <c r="D368" s="46">
        <v>177138</v>
      </c>
      <c r="E368" s="37">
        <f t="shared" si="44"/>
        <v>1.6424608863678862</v>
      </c>
      <c r="F368" s="37">
        <f t="shared" si="45"/>
        <v>1.5773501571668997</v>
      </c>
      <c r="G368" s="36">
        <v>992461</v>
      </c>
      <c r="H368" s="46">
        <v>796904</v>
      </c>
      <c r="I368" s="46">
        <v>724882</v>
      </c>
      <c r="J368" s="38">
        <f t="shared" si="46"/>
        <v>0.80295749656661575</v>
      </c>
      <c r="K368" s="38">
        <f t="shared" si="47"/>
        <v>0.73038839813352863</v>
      </c>
      <c r="L368" s="36">
        <v>1976757</v>
      </c>
      <c r="M368" s="43">
        <f t="shared" si="61"/>
        <v>11433310</v>
      </c>
      <c r="N368" s="43">
        <f t="shared" si="62"/>
        <v>9539442</v>
      </c>
      <c r="O368" s="37">
        <f t="shared" si="48"/>
        <v>5.7838722716044515</v>
      </c>
      <c r="P368" s="37">
        <f t="shared" si="49"/>
        <v>4.8258040821405972</v>
      </c>
      <c r="Q368" s="36">
        <v>10083716</v>
      </c>
      <c r="R368" s="48">
        <v>12414664</v>
      </c>
      <c r="S368" s="48">
        <v>10441462</v>
      </c>
      <c r="T368" s="37">
        <f t="shared" si="50"/>
        <v>1.2311596240909601</v>
      </c>
      <c r="U368" s="37">
        <f t="shared" si="51"/>
        <v>1.0354775957593412</v>
      </c>
      <c r="V368" s="36">
        <f t="shared" si="42"/>
        <v>578</v>
      </c>
      <c r="W368" s="36">
        <f t="shared" si="40"/>
        <v>0</v>
      </c>
      <c r="X368" s="36">
        <f t="shared" si="57"/>
        <v>6955063</v>
      </c>
      <c r="Y368" s="36">
        <f t="shared" si="63"/>
        <v>9426946</v>
      </c>
      <c r="Z368" s="36">
        <f t="shared" si="63"/>
        <v>7932231</v>
      </c>
      <c r="AA368" s="37">
        <f t="shared" si="64"/>
        <v>1.3554077080250746</v>
      </c>
      <c r="AB368" s="37">
        <f t="shared" si="65"/>
        <v>1.1404973614185809</v>
      </c>
      <c r="AC368" s="36">
        <v>993687</v>
      </c>
      <c r="AD368" s="48">
        <v>1377790</v>
      </c>
      <c r="AE368" s="48">
        <v>1136853</v>
      </c>
      <c r="AF368" s="37">
        <f t="shared" si="22"/>
        <v>1.386543247521604</v>
      </c>
      <c r="AG368" s="37">
        <f t="shared" si="23"/>
        <v>1.144075548940461</v>
      </c>
      <c r="AH368" s="39">
        <v>1142505</v>
      </c>
      <c r="AI368" s="51">
        <v>813024</v>
      </c>
      <c r="AJ368" s="51">
        <v>647496</v>
      </c>
      <c r="AK368" s="52">
        <f t="shared" si="55"/>
        <v>0.7116152664539761</v>
      </c>
      <c r="AL368" s="52">
        <f t="shared" si="56"/>
        <v>0.56673362479814093</v>
      </c>
      <c r="AM368" s="51">
        <v>8685475</v>
      </c>
      <c r="AN368" s="36">
        <f t="shared" si="30"/>
        <v>3729189</v>
      </c>
      <c r="AO368" s="37">
        <f t="shared" si="31"/>
        <v>0.69961418206727144</v>
      </c>
      <c r="AP368" s="37">
        <f t="shared" si="32"/>
        <v>0.30038581793272856</v>
      </c>
      <c r="AQ368" s="51">
        <v>7593885</v>
      </c>
      <c r="AR368" s="36">
        <f t="shared" si="33"/>
        <v>2847577</v>
      </c>
      <c r="AS368" s="37">
        <f t="shared" si="34"/>
        <v>0.7272817733761805</v>
      </c>
      <c r="AT368" s="37">
        <f t="shared" si="35"/>
        <v>0.2727182266238195</v>
      </c>
      <c r="AU368" s="38">
        <f t="shared" si="36"/>
        <v>0.86133673340264638</v>
      </c>
      <c r="AV368" s="38">
        <f t="shared" si="37"/>
        <v>0.75308398213515737</v>
      </c>
      <c r="AW368" s="30"/>
      <c r="AX368" s="33"/>
      <c r="AY368" s="34"/>
      <c r="AZ368" s="31"/>
      <c r="BA368" s="31"/>
      <c r="BB368" s="33"/>
      <c r="BC368" s="33"/>
      <c r="BD368" s="33"/>
      <c r="BE368" s="31"/>
      <c r="BF368" s="31"/>
      <c r="BG368" s="30"/>
      <c r="BH368" s="33"/>
      <c r="BI368" s="33"/>
      <c r="BJ368" s="31"/>
      <c r="BK368" s="31"/>
      <c r="BL368" s="30"/>
      <c r="BM368" s="32"/>
      <c r="BN368" s="32"/>
      <c r="BO368" s="31"/>
      <c r="BP368" s="31"/>
      <c r="BQ368" s="30"/>
      <c r="BR368" s="30"/>
      <c r="BS368" s="30"/>
      <c r="BT368" s="30"/>
      <c r="BU368" s="30"/>
      <c r="BV368" s="31"/>
      <c r="BW368" s="31"/>
      <c r="BX368" s="30"/>
      <c r="BY368" s="49"/>
      <c r="BZ368" s="50"/>
      <c r="CA368" s="31"/>
      <c r="CB368" s="31"/>
      <c r="CC368" s="31"/>
      <c r="CD368" s="31"/>
      <c r="CE368" s="49"/>
      <c r="CF368" s="49"/>
      <c r="CG368" s="30"/>
      <c r="CH368" s="30"/>
      <c r="CI368" s="30"/>
      <c r="CJ368" s="30"/>
    </row>
    <row r="369" spans="1:88" x14ac:dyDescent="0.25">
      <c r="A369" s="35">
        <v>44627</v>
      </c>
      <c r="B369" s="36">
        <v>112301</v>
      </c>
      <c r="C369" s="46">
        <v>184450</v>
      </c>
      <c r="D369" s="46">
        <v>177138</v>
      </c>
      <c r="E369" s="37">
        <f t="shared" si="44"/>
        <v>1.6424608863678862</v>
      </c>
      <c r="F369" s="37">
        <f t="shared" si="45"/>
        <v>1.5773501571668997</v>
      </c>
      <c r="G369" s="36">
        <v>992461</v>
      </c>
      <c r="H369" s="46">
        <v>796904</v>
      </c>
      <c r="I369" s="46">
        <v>724882</v>
      </c>
      <c r="J369" s="38">
        <f t="shared" si="46"/>
        <v>0.80295749656661575</v>
      </c>
      <c r="K369" s="38">
        <f t="shared" si="47"/>
        <v>0.73038839813352863</v>
      </c>
      <c r="L369" s="36">
        <v>1976757</v>
      </c>
      <c r="M369" s="43">
        <f t="shared" si="61"/>
        <v>11433562</v>
      </c>
      <c r="N369" s="43">
        <f t="shared" si="62"/>
        <v>9539442</v>
      </c>
      <c r="O369" s="37">
        <f t="shared" si="48"/>
        <v>5.7839997531310123</v>
      </c>
      <c r="P369" s="37">
        <f t="shared" si="49"/>
        <v>4.8258040821405972</v>
      </c>
      <c r="Q369" s="36">
        <v>10083716</v>
      </c>
      <c r="R369" s="48">
        <v>12414916</v>
      </c>
      <c r="S369" s="48">
        <v>10441462</v>
      </c>
      <c r="T369" s="37">
        <f t="shared" si="50"/>
        <v>1.2311846148780865</v>
      </c>
      <c r="U369" s="37">
        <f t="shared" si="51"/>
        <v>1.0354775957593412</v>
      </c>
      <c r="V369" s="36">
        <f t="shared" si="42"/>
        <v>252</v>
      </c>
      <c r="W369" s="36">
        <f t="shared" si="40"/>
        <v>0</v>
      </c>
      <c r="X369" s="36">
        <f t="shared" si="57"/>
        <v>6955063</v>
      </c>
      <c r="Y369" s="36">
        <f t="shared" si="63"/>
        <v>9427169</v>
      </c>
      <c r="Z369" s="36">
        <f t="shared" si="63"/>
        <v>7932149</v>
      </c>
      <c r="AA369" s="37">
        <f t="shared" si="64"/>
        <v>1.3554397709984798</v>
      </c>
      <c r="AB369" s="37">
        <f t="shared" si="65"/>
        <v>1.1404855714462974</v>
      </c>
      <c r="AC369" s="36">
        <v>993687</v>
      </c>
      <c r="AD369" s="48">
        <v>1377790</v>
      </c>
      <c r="AE369" s="48">
        <v>1136853</v>
      </c>
      <c r="AF369" s="37">
        <f t="shared" si="22"/>
        <v>1.386543247521604</v>
      </c>
      <c r="AG369" s="37">
        <f t="shared" si="23"/>
        <v>1.144075548940461</v>
      </c>
      <c r="AH369" s="39">
        <v>1142505</v>
      </c>
      <c r="AI369" s="51">
        <v>813053</v>
      </c>
      <c r="AJ369" s="51">
        <v>647578</v>
      </c>
      <c r="AK369" s="52">
        <f t="shared" si="55"/>
        <v>0.71164064927505788</v>
      </c>
      <c r="AL369" s="52">
        <f t="shared" si="56"/>
        <v>0.56680539691292375</v>
      </c>
      <c r="AM369" s="51">
        <v>8685854</v>
      </c>
      <c r="AN369" s="36">
        <f t="shared" si="30"/>
        <v>3729062</v>
      </c>
      <c r="AO369" s="37">
        <f t="shared" si="31"/>
        <v>0.69963050897807122</v>
      </c>
      <c r="AP369" s="37">
        <f t="shared" si="32"/>
        <v>0.30036949102192878</v>
      </c>
      <c r="AQ369" s="51">
        <v>7595023</v>
      </c>
      <c r="AR369" s="36">
        <f t="shared" si="33"/>
        <v>2846439</v>
      </c>
      <c r="AS369" s="37">
        <f t="shared" si="34"/>
        <v>0.72739076194502261</v>
      </c>
      <c r="AT369" s="37">
        <f t="shared" si="35"/>
        <v>0.27260923805497739</v>
      </c>
      <c r="AU369" s="38">
        <f t="shared" si="36"/>
        <v>0.86137431875312631</v>
      </c>
      <c r="AV369" s="38">
        <f t="shared" si="37"/>
        <v>0.75319683735638732</v>
      </c>
      <c r="AW369" s="30"/>
      <c r="AX369" s="33"/>
      <c r="AY369" s="34"/>
      <c r="AZ369" s="31"/>
      <c r="BA369" s="31"/>
      <c r="BB369" s="33"/>
      <c r="BC369" s="33"/>
      <c r="BD369" s="33"/>
      <c r="BE369" s="31"/>
      <c r="BF369" s="31"/>
      <c r="BG369" s="30"/>
      <c r="BH369" s="33"/>
      <c r="BI369" s="33"/>
      <c r="BJ369" s="31"/>
      <c r="BK369" s="31"/>
      <c r="BL369" s="30"/>
      <c r="BM369" s="32"/>
      <c r="BN369" s="32"/>
      <c r="BO369" s="31"/>
      <c r="BP369" s="31"/>
      <c r="BQ369" s="30"/>
      <c r="BR369" s="30"/>
      <c r="BS369" s="30"/>
      <c r="BT369" s="30"/>
      <c r="BU369" s="30"/>
      <c r="BV369" s="31"/>
      <c r="BW369" s="31"/>
      <c r="BX369" s="30"/>
      <c r="BY369" s="49"/>
      <c r="BZ369" s="50"/>
      <c r="CA369" s="31"/>
      <c r="CB369" s="31"/>
      <c r="CC369" s="31"/>
      <c r="CD369" s="31"/>
      <c r="CE369" s="49"/>
      <c r="CF369" s="49"/>
      <c r="CG369" s="30"/>
      <c r="CH369" s="30"/>
      <c r="CI369" s="30"/>
      <c r="CJ369" s="30"/>
    </row>
    <row r="370" spans="1:88" x14ac:dyDescent="0.25">
      <c r="A370" s="35">
        <v>44628</v>
      </c>
      <c r="B370" s="36">
        <v>112301</v>
      </c>
      <c r="C370" s="46">
        <v>184450</v>
      </c>
      <c r="D370" s="46">
        <v>177138</v>
      </c>
      <c r="E370" s="37">
        <f t="shared" si="44"/>
        <v>1.6424608863678862</v>
      </c>
      <c r="F370" s="37">
        <f t="shared" si="45"/>
        <v>1.5773501571668997</v>
      </c>
      <c r="G370" s="36">
        <v>992461</v>
      </c>
      <c r="H370" s="46">
        <v>796904</v>
      </c>
      <c r="I370" s="46">
        <v>724882</v>
      </c>
      <c r="J370" s="38">
        <f t="shared" si="46"/>
        <v>0.80295749656661575</v>
      </c>
      <c r="K370" s="38">
        <f t="shared" si="47"/>
        <v>0.73038839813352863</v>
      </c>
      <c r="L370" s="36">
        <v>1976757</v>
      </c>
      <c r="M370" s="43">
        <f t="shared" si="61"/>
        <v>11435414</v>
      </c>
      <c r="N370" s="43">
        <f t="shared" si="62"/>
        <v>9541966</v>
      </c>
      <c r="O370" s="37">
        <f t="shared" si="48"/>
        <v>5.7849366411754204</v>
      </c>
      <c r="P370" s="37">
        <f t="shared" si="49"/>
        <v>4.8270809209225005</v>
      </c>
      <c r="Q370" s="36">
        <v>10083716</v>
      </c>
      <c r="R370" s="48">
        <v>12416768</v>
      </c>
      <c r="S370" s="48">
        <v>10443986</v>
      </c>
      <c r="T370" s="37">
        <f t="shared" si="50"/>
        <v>1.2313682773295083</v>
      </c>
      <c r="U370" s="37">
        <f t="shared" si="51"/>
        <v>1.0357279003097668</v>
      </c>
      <c r="V370" s="36">
        <f t="shared" si="42"/>
        <v>1852</v>
      </c>
      <c r="W370" s="36">
        <f t="shared" si="40"/>
        <v>2524</v>
      </c>
      <c r="X370" s="36">
        <f t="shared" si="57"/>
        <v>6955063</v>
      </c>
      <c r="Y370" s="36">
        <f t="shared" si="63"/>
        <v>9428766</v>
      </c>
      <c r="Z370" s="36">
        <f t="shared" si="63"/>
        <v>7933100</v>
      </c>
      <c r="AA370" s="37">
        <f t="shared" si="64"/>
        <v>1.3556693878977084</v>
      </c>
      <c r="AB370" s="37">
        <f t="shared" si="65"/>
        <v>1.1406223063687562</v>
      </c>
      <c r="AC370" s="36">
        <v>993687</v>
      </c>
      <c r="AD370" s="48">
        <v>1377790</v>
      </c>
      <c r="AE370" s="48">
        <v>1136853</v>
      </c>
      <c r="AF370" s="37">
        <f t="shared" si="22"/>
        <v>1.386543247521604</v>
      </c>
      <c r="AG370" s="37">
        <f t="shared" si="23"/>
        <v>1.144075548940461</v>
      </c>
      <c r="AH370" s="39">
        <v>1142505</v>
      </c>
      <c r="AI370" s="51">
        <v>813308</v>
      </c>
      <c r="AJ370" s="51">
        <v>649151</v>
      </c>
      <c r="AK370" s="52">
        <f t="shared" si="55"/>
        <v>0.71186384304663874</v>
      </c>
      <c r="AL370" s="52">
        <f t="shared" si="56"/>
        <v>0.56818219613918541</v>
      </c>
      <c r="AM370" s="51">
        <v>8688063</v>
      </c>
      <c r="AN370" s="36">
        <f t="shared" si="30"/>
        <v>3728705</v>
      </c>
      <c r="AO370" s="37">
        <f t="shared" si="31"/>
        <v>0.69970406147557884</v>
      </c>
      <c r="AP370" s="37">
        <f t="shared" si="32"/>
        <v>0.30029593852442116</v>
      </c>
      <c r="AQ370" s="51">
        <v>7602126</v>
      </c>
      <c r="AR370" s="36">
        <f t="shared" si="33"/>
        <v>2841860</v>
      </c>
      <c r="AS370" s="37">
        <f t="shared" si="34"/>
        <v>0.72789507760734262</v>
      </c>
      <c r="AT370" s="37">
        <f t="shared" si="35"/>
        <v>0.27210492239265738</v>
      </c>
      <c r="AU370" s="38">
        <f t="shared" si="36"/>
        <v>0.86159338481964387</v>
      </c>
      <c r="AV370" s="38">
        <f t="shared" si="37"/>
        <v>0.75390124037606776</v>
      </c>
      <c r="AW370" s="30"/>
      <c r="AX370" s="33"/>
      <c r="AY370" s="34"/>
      <c r="AZ370" s="31"/>
      <c r="BA370" s="31"/>
      <c r="BB370" s="33"/>
      <c r="BC370" s="33"/>
      <c r="BD370" s="33"/>
      <c r="BE370" s="31"/>
      <c r="BF370" s="31"/>
      <c r="BG370" s="30"/>
      <c r="BH370" s="33"/>
      <c r="BI370" s="33"/>
      <c r="BJ370" s="31"/>
      <c r="BK370" s="31"/>
      <c r="BL370" s="30"/>
      <c r="BM370" s="32"/>
      <c r="BN370" s="32"/>
      <c r="BO370" s="31"/>
      <c r="BP370" s="31"/>
      <c r="BQ370" s="30"/>
      <c r="BR370" s="30"/>
      <c r="BS370" s="30"/>
      <c r="BT370" s="30"/>
      <c r="BU370" s="30"/>
      <c r="BV370" s="31"/>
      <c r="BW370" s="31"/>
      <c r="BX370" s="30"/>
      <c r="BY370" s="49"/>
      <c r="BZ370" s="50"/>
      <c r="CA370" s="31"/>
      <c r="CB370" s="31"/>
      <c r="CC370" s="31"/>
      <c r="CD370" s="31"/>
      <c r="CE370" s="49"/>
      <c r="CF370" s="49"/>
      <c r="CG370" s="30"/>
      <c r="CH370" s="30"/>
      <c r="CI370" s="30"/>
      <c r="CJ370" s="30"/>
    </row>
    <row r="371" spans="1:88" x14ac:dyDescent="0.25">
      <c r="A371" s="35">
        <v>44629</v>
      </c>
      <c r="B371" s="36">
        <v>112301</v>
      </c>
      <c r="C371" s="46">
        <v>184450</v>
      </c>
      <c r="D371" s="46">
        <v>177138</v>
      </c>
      <c r="E371" s="37">
        <f t="shared" si="44"/>
        <v>1.6424608863678862</v>
      </c>
      <c r="F371" s="37">
        <f t="shared" si="45"/>
        <v>1.5773501571668997</v>
      </c>
      <c r="G371" s="36">
        <v>992461</v>
      </c>
      <c r="H371" s="46">
        <v>796904</v>
      </c>
      <c r="I371" s="46">
        <v>724882</v>
      </c>
      <c r="J371" s="38">
        <f t="shared" si="46"/>
        <v>0.80295749656661575</v>
      </c>
      <c r="K371" s="38">
        <f t="shared" si="47"/>
        <v>0.73038839813352863</v>
      </c>
      <c r="L371" s="36">
        <v>1976757</v>
      </c>
      <c r="M371" s="43">
        <f t="shared" si="61"/>
        <v>11436368</v>
      </c>
      <c r="N371" s="43">
        <f t="shared" si="62"/>
        <v>9548259</v>
      </c>
      <c r="O371" s="37">
        <f t="shared" si="48"/>
        <v>5.7854192498116861</v>
      </c>
      <c r="P371" s="37">
        <f t="shared" si="49"/>
        <v>4.8302644179330088</v>
      </c>
      <c r="Q371" s="36">
        <v>10083716</v>
      </c>
      <c r="R371" s="48">
        <v>12417722</v>
      </c>
      <c r="S371" s="48">
        <v>10450279</v>
      </c>
      <c r="T371" s="37">
        <f t="shared" si="50"/>
        <v>1.2314628853093443</v>
      </c>
      <c r="U371" s="37">
        <f t="shared" si="51"/>
        <v>1.0363519757993978</v>
      </c>
      <c r="V371" s="36">
        <f t="shared" si="42"/>
        <v>954</v>
      </c>
      <c r="W371" s="36">
        <f t="shared" si="40"/>
        <v>6293</v>
      </c>
      <c r="X371" s="36">
        <f t="shared" si="57"/>
        <v>6955063</v>
      </c>
      <c r="Y371" s="36">
        <f t="shared" si="63"/>
        <v>9429356</v>
      </c>
      <c r="Z371" s="36">
        <f t="shared" si="63"/>
        <v>7937490</v>
      </c>
      <c r="AA371" s="37">
        <f t="shared" si="64"/>
        <v>1.3557542181860898</v>
      </c>
      <c r="AB371" s="37">
        <f t="shared" si="65"/>
        <v>1.1412535012263727</v>
      </c>
      <c r="AC371" s="36">
        <v>993687</v>
      </c>
      <c r="AD371" s="48">
        <v>1377790</v>
      </c>
      <c r="AE371" s="48">
        <v>1136853</v>
      </c>
      <c r="AF371" s="37">
        <f t="shared" si="22"/>
        <v>1.386543247521604</v>
      </c>
      <c r="AG371" s="37">
        <f t="shared" si="23"/>
        <v>1.144075548940461</v>
      </c>
      <c r="AH371" s="39">
        <v>1142505</v>
      </c>
      <c r="AI371" s="51">
        <v>813672</v>
      </c>
      <c r="AJ371" s="51">
        <v>651054</v>
      </c>
      <c r="AK371" s="52">
        <f t="shared" si="55"/>
        <v>0.71218244121469931</v>
      </c>
      <c r="AL371" s="52">
        <f t="shared" si="56"/>
        <v>0.56984783436396336</v>
      </c>
      <c r="AM371" s="51">
        <v>8690766</v>
      </c>
      <c r="AN371" s="36">
        <f t="shared" si="30"/>
        <v>3726956</v>
      </c>
      <c r="AO371" s="37">
        <f t="shared" si="31"/>
        <v>0.69986797900613329</v>
      </c>
      <c r="AP371" s="37">
        <f t="shared" si="32"/>
        <v>0.30013202099386671</v>
      </c>
      <c r="AQ371" s="51">
        <v>7608876</v>
      </c>
      <c r="AR371" s="36">
        <f t="shared" si="33"/>
        <v>2841403</v>
      </c>
      <c r="AS371" s="37">
        <f t="shared" si="34"/>
        <v>0.72810266596710005</v>
      </c>
      <c r="AT371" s="37">
        <f t="shared" si="35"/>
        <v>0.27189733403289995</v>
      </c>
      <c r="AU371" s="38">
        <f t="shared" si="36"/>
        <v>0.86186144076251259</v>
      </c>
      <c r="AV371" s="38">
        <f t="shared" si="37"/>
        <v>0.75457063645981304</v>
      </c>
      <c r="AW371" s="30"/>
      <c r="AX371" s="33"/>
      <c r="AY371" s="34"/>
      <c r="AZ371" s="31"/>
      <c r="BA371" s="31"/>
      <c r="BB371" s="33"/>
      <c r="BC371" s="33"/>
      <c r="BD371" s="33"/>
      <c r="BE371" s="31"/>
      <c r="BF371" s="31"/>
      <c r="BG371" s="30"/>
      <c r="BH371" s="33"/>
      <c r="BI371" s="33"/>
      <c r="BJ371" s="31"/>
      <c r="BK371" s="31"/>
      <c r="BL371" s="30"/>
      <c r="BM371" s="32"/>
      <c r="BN371" s="32"/>
      <c r="BO371" s="31"/>
      <c r="BP371" s="31"/>
      <c r="BQ371" s="30"/>
      <c r="BR371" s="30"/>
      <c r="BS371" s="30"/>
      <c r="BT371" s="30"/>
      <c r="BU371" s="30"/>
      <c r="BV371" s="31"/>
      <c r="BW371" s="31"/>
      <c r="BX371" s="30"/>
      <c r="BY371" s="49"/>
      <c r="BZ371" s="50"/>
      <c r="CA371" s="31"/>
      <c r="CB371" s="31"/>
      <c r="CC371" s="31"/>
      <c r="CD371" s="31"/>
      <c r="CE371" s="49"/>
      <c r="CF371" s="49"/>
      <c r="CG371" s="30"/>
      <c r="CH371" s="30"/>
      <c r="CI371" s="30"/>
      <c r="CJ371" s="30"/>
    </row>
    <row r="372" spans="1:88" x14ac:dyDescent="0.25">
      <c r="A372" s="35">
        <v>44630</v>
      </c>
      <c r="B372" s="36">
        <v>112301</v>
      </c>
      <c r="C372" s="46">
        <v>184450</v>
      </c>
      <c r="D372" s="46">
        <v>177138</v>
      </c>
      <c r="E372" s="37">
        <f t="shared" si="44"/>
        <v>1.6424608863678862</v>
      </c>
      <c r="F372" s="37">
        <f t="shared" si="45"/>
        <v>1.5773501571668997</v>
      </c>
      <c r="G372" s="36">
        <v>992461</v>
      </c>
      <c r="H372" s="46">
        <v>796904</v>
      </c>
      <c r="I372" s="46">
        <v>724882</v>
      </c>
      <c r="J372" s="38">
        <f t="shared" si="46"/>
        <v>0.80295749656661575</v>
      </c>
      <c r="K372" s="38">
        <f t="shared" si="47"/>
        <v>0.73038839813352863</v>
      </c>
      <c r="L372" s="36">
        <v>1976757</v>
      </c>
      <c r="M372" s="43">
        <f t="shared" si="61"/>
        <v>11437311</v>
      </c>
      <c r="N372" s="43">
        <f t="shared" si="62"/>
        <v>9554503</v>
      </c>
      <c r="O372" s="37">
        <f t="shared" si="48"/>
        <v>5.7858962937781424</v>
      </c>
      <c r="P372" s="37">
        <f t="shared" si="49"/>
        <v>4.8334231268689072</v>
      </c>
      <c r="Q372" s="36">
        <v>10083716</v>
      </c>
      <c r="R372" s="48">
        <v>12418665</v>
      </c>
      <c r="S372" s="48">
        <v>10456523</v>
      </c>
      <c r="T372" s="37">
        <f t="shared" si="50"/>
        <v>1.2315564024214882</v>
      </c>
      <c r="U372" s="37">
        <f t="shared" si="51"/>
        <v>1.0369711919693096</v>
      </c>
      <c r="V372" s="36">
        <f t="shared" si="42"/>
        <v>943</v>
      </c>
      <c r="W372" s="36">
        <f t="shared" si="40"/>
        <v>6244</v>
      </c>
      <c r="X372" s="36">
        <f t="shared" si="57"/>
        <v>6955063</v>
      </c>
      <c r="Y372" s="36">
        <f t="shared" ref="Y372:Z387" si="66">R372-H372-AD372-AI372</f>
        <v>9429879</v>
      </c>
      <c r="Z372" s="36">
        <f t="shared" si="66"/>
        <v>7941823</v>
      </c>
      <c r="AA372" s="37">
        <f t="shared" si="64"/>
        <v>1.3558294152044346</v>
      </c>
      <c r="AB372" s="37">
        <f t="shared" si="65"/>
        <v>1.141876500615451</v>
      </c>
      <c r="AC372" s="36">
        <v>993687</v>
      </c>
      <c r="AD372" s="48">
        <v>1377790</v>
      </c>
      <c r="AE372" s="48">
        <v>1136853</v>
      </c>
      <c r="AF372" s="37">
        <f t="shared" si="22"/>
        <v>1.386543247521604</v>
      </c>
      <c r="AG372" s="37">
        <f t="shared" si="23"/>
        <v>1.144075548940461</v>
      </c>
      <c r="AH372" s="39">
        <v>1142505</v>
      </c>
      <c r="AI372" s="51">
        <v>814092</v>
      </c>
      <c r="AJ372" s="51">
        <v>652965</v>
      </c>
      <c r="AK372" s="52">
        <f t="shared" si="55"/>
        <v>0.71255005448553832</v>
      </c>
      <c r="AL372" s="52">
        <f t="shared" si="56"/>
        <v>0.5715204747462812</v>
      </c>
      <c r="AM372" s="51">
        <v>8695695</v>
      </c>
      <c r="AN372" s="36">
        <f t="shared" si="30"/>
        <v>3722970</v>
      </c>
      <c r="AO372" s="37">
        <f t="shared" si="31"/>
        <v>0.70021173773509471</v>
      </c>
      <c r="AP372" s="37">
        <f t="shared" si="32"/>
        <v>0.29978826226490529</v>
      </c>
      <c r="AQ372" s="51">
        <v>7618868</v>
      </c>
      <c r="AR372" s="36">
        <f t="shared" si="33"/>
        <v>2837655</v>
      </c>
      <c r="AS372" s="37">
        <f t="shared" si="34"/>
        <v>0.72862346307658865</v>
      </c>
      <c r="AT372" s="37">
        <f t="shared" si="35"/>
        <v>0.27137653692341135</v>
      </c>
      <c r="AU372" s="38">
        <f t="shared" si="36"/>
        <v>0.86235024865833187</v>
      </c>
      <c r="AV372" s="38">
        <f t="shared" si="37"/>
        <v>0.7555615410033365</v>
      </c>
      <c r="AW372" s="30"/>
      <c r="AX372" s="33"/>
      <c r="AY372" s="34"/>
      <c r="AZ372" s="31"/>
      <c r="BA372" s="31"/>
      <c r="BB372" s="33"/>
      <c r="BC372" s="33"/>
      <c r="BD372" s="33"/>
      <c r="BE372" s="31"/>
      <c r="BF372" s="31"/>
      <c r="BG372" s="30"/>
      <c r="BH372" s="33"/>
      <c r="BI372" s="33"/>
      <c r="BJ372" s="31"/>
      <c r="BK372" s="31"/>
      <c r="BL372" s="30"/>
      <c r="BM372" s="32"/>
      <c r="BN372" s="32"/>
      <c r="BO372" s="31"/>
      <c r="BP372" s="31"/>
      <c r="BQ372" s="30"/>
      <c r="BR372" s="30"/>
      <c r="BS372" s="30"/>
      <c r="BT372" s="30"/>
      <c r="BU372" s="30"/>
      <c r="BV372" s="31"/>
      <c r="BW372" s="31"/>
      <c r="BX372" s="30"/>
      <c r="BY372" s="49"/>
      <c r="BZ372" s="50"/>
      <c r="CA372" s="31"/>
      <c r="CB372" s="31"/>
      <c r="CC372" s="31"/>
      <c r="CD372" s="31"/>
      <c r="CE372" s="49"/>
      <c r="CF372" s="49"/>
      <c r="CG372" s="30"/>
      <c r="CH372" s="30"/>
      <c r="CI372" s="30"/>
      <c r="CJ372" s="30"/>
    </row>
    <row r="373" spans="1:88" x14ac:dyDescent="0.25">
      <c r="A373" s="35">
        <v>44631</v>
      </c>
      <c r="B373" s="36">
        <v>112301</v>
      </c>
      <c r="C373" s="46">
        <v>184450</v>
      </c>
      <c r="D373" s="46">
        <v>177138</v>
      </c>
      <c r="E373" s="37">
        <f t="shared" si="44"/>
        <v>1.6424608863678862</v>
      </c>
      <c r="F373" s="37">
        <f t="shared" si="45"/>
        <v>1.5773501571668997</v>
      </c>
      <c r="G373" s="36">
        <v>992461</v>
      </c>
      <c r="H373" s="46">
        <v>796904</v>
      </c>
      <c r="I373" s="46">
        <v>724920</v>
      </c>
      <c r="J373" s="38">
        <f t="shared" si="46"/>
        <v>0.80295749656661575</v>
      </c>
      <c r="K373" s="38">
        <f t="shared" si="47"/>
        <v>0.73042668679172285</v>
      </c>
      <c r="L373" s="36">
        <v>1976757</v>
      </c>
      <c r="M373" s="43">
        <f t="shared" si="61"/>
        <v>11441982</v>
      </c>
      <c r="N373" s="43">
        <f t="shared" si="62"/>
        <v>9558839</v>
      </c>
      <c r="O373" s="37">
        <f t="shared" si="48"/>
        <v>5.7882592549311829</v>
      </c>
      <c r="P373" s="37">
        <f t="shared" si="49"/>
        <v>4.8356166185322724</v>
      </c>
      <c r="Q373" s="36">
        <v>10083716</v>
      </c>
      <c r="R373" s="48">
        <v>12423336</v>
      </c>
      <c r="S373" s="48">
        <v>10460897</v>
      </c>
      <c r="T373" s="37">
        <f t="shared" si="50"/>
        <v>1.2320196245114401</v>
      </c>
      <c r="U373" s="37">
        <f t="shared" si="51"/>
        <v>1.0374049606315767</v>
      </c>
      <c r="V373" s="36">
        <f t="shared" si="42"/>
        <v>4671</v>
      </c>
      <c r="W373" s="36">
        <f t="shared" si="40"/>
        <v>4374</v>
      </c>
      <c r="X373" s="36">
        <f t="shared" si="57"/>
        <v>6955063</v>
      </c>
      <c r="Y373" s="36">
        <f t="shared" si="66"/>
        <v>9434116</v>
      </c>
      <c r="Z373" s="36">
        <f t="shared" si="66"/>
        <v>7944749</v>
      </c>
      <c r="AA373" s="37">
        <f t="shared" si="64"/>
        <v>1.356438611699132</v>
      </c>
      <c r="AB373" s="37">
        <f t="shared" si="65"/>
        <v>1.1422972013337622</v>
      </c>
      <c r="AC373" s="36">
        <v>993687</v>
      </c>
      <c r="AD373" s="48">
        <v>1377790</v>
      </c>
      <c r="AE373" s="48">
        <v>1136853</v>
      </c>
      <c r="AF373" s="37">
        <f t="shared" si="22"/>
        <v>1.386543247521604</v>
      </c>
      <c r="AG373" s="37">
        <f t="shared" si="23"/>
        <v>1.144075548940461</v>
      </c>
      <c r="AH373" s="39">
        <v>1142505</v>
      </c>
      <c r="AI373" s="51">
        <v>814526</v>
      </c>
      <c r="AJ373" s="51">
        <v>654375</v>
      </c>
      <c r="AK373" s="52">
        <f t="shared" si="55"/>
        <v>0.71292992153207202</v>
      </c>
      <c r="AL373" s="52">
        <f t="shared" si="56"/>
        <v>0.5727546050126695</v>
      </c>
      <c r="AM373" s="51">
        <v>8711125</v>
      </c>
      <c r="AN373" s="36">
        <f t="shared" si="30"/>
        <v>3712211</v>
      </c>
      <c r="AO373" s="37">
        <f t="shared" si="31"/>
        <v>0.70119048538975359</v>
      </c>
      <c r="AP373" s="37">
        <f t="shared" si="32"/>
        <v>0.29880951461024641</v>
      </c>
      <c r="AQ373" s="51">
        <v>7635280</v>
      </c>
      <c r="AR373" s="36">
        <f t="shared" si="33"/>
        <v>2825617</v>
      </c>
      <c r="AS373" s="37">
        <f t="shared" si="34"/>
        <v>0.72988769509918705</v>
      </c>
      <c r="AT373" s="37">
        <f t="shared" si="35"/>
        <v>0.27011230490081295</v>
      </c>
      <c r="AU373" s="38">
        <f t="shared" si="36"/>
        <v>0.86388043852087859</v>
      </c>
      <c r="AV373" s="38">
        <f t="shared" si="37"/>
        <v>0.75718911559984436</v>
      </c>
      <c r="AW373" s="30"/>
      <c r="AX373" s="33"/>
      <c r="AY373" s="34"/>
      <c r="AZ373" s="31"/>
      <c r="BA373" s="31"/>
      <c r="BB373" s="33"/>
      <c r="BC373" s="33"/>
      <c r="BD373" s="33"/>
      <c r="BE373" s="31"/>
      <c r="BF373" s="31"/>
      <c r="BG373" s="30"/>
      <c r="BH373" s="33"/>
      <c r="BI373" s="33"/>
      <c r="BJ373" s="31"/>
      <c r="BK373" s="31"/>
      <c r="BL373" s="30"/>
      <c r="BM373" s="32"/>
      <c r="BN373" s="32"/>
      <c r="BO373" s="31"/>
      <c r="BP373" s="31"/>
      <c r="BQ373" s="30"/>
      <c r="BR373" s="30"/>
      <c r="BS373" s="30"/>
      <c r="BT373" s="30"/>
      <c r="BU373" s="30"/>
      <c r="BV373" s="31"/>
      <c r="BW373" s="31"/>
      <c r="BX373" s="30"/>
      <c r="BY373" s="49"/>
      <c r="BZ373" s="50"/>
      <c r="CA373" s="31"/>
      <c r="CB373" s="31"/>
      <c r="CC373" s="31"/>
      <c r="CD373" s="31"/>
      <c r="CE373" s="49"/>
      <c r="CF373" s="49"/>
      <c r="CG373" s="30"/>
      <c r="CH373" s="30"/>
      <c r="CI373" s="30"/>
      <c r="CJ373" s="30"/>
    </row>
    <row r="374" spans="1:88" x14ac:dyDescent="0.25">
      <c r="A374" s="35">
        <v>44632</v>
      </c>
      <c r="B374" s="36">
        <v>112301</v>
      </c>
      <c r="C374" s="46">
        <v>184450</v>
      </c>
      <c r="D374" s="46">
        <v>177138</v>
      </c>
      <c r="E374" s="37">
        <f t="shared" si="44"/>
        <v>1.6424608863678862</v>
      </c>
      <c r="F374" s="37">
        <f t="shared" si="45"/>
        <v>1.5773501571668997</v>
      </c>
      <c r="G374" s="36">
        <v>992461</v>
      </c>
      <c r="H374" s="46">
        <v>796904</v>
      </c>
      <c r="I374" s="46">
        <v>725012</v>
      </c>
      <c r="J374" s="38">
        <f t="shared" si="46"/>
        <v>0.80295749656661575</v>
      </c>
      <c r="K374" s="38">
        <f t="shared" si="47"/>
        <v>0.73051938564840335</v>
      </c>
      <c r="L374" s="36">
        <v>1976757</v>
      </c>
      <c r="M374" s="43">
        <f t="shared" si="61"/>
        <v>11444311</v>
      </c>
      <c r="N374" s="43">
        <f t="shared" si="62"/>
        <v>9563414</v>
      </c>
      <c r="O374" s="37">
        <f t="shared" si="48"/>
        <v>5.7894374472937242</v>
      </c>
      <c r="P374" s="37">
        <f t="shared" si="49"/>
        <v>4.8379310152942416</v>
      </c>
      <c r="Q374" s="36">
        <v>10083716</v>
      </c>
      <c r="R374" s="48">
        <v>12425665</v>
      </c>
      <c r="S374" s="48">
        <v>10465564</v>
      </c>
      <c r="T374" s="37">
        <f t="shared" si="50"/>
        <v>1.2322505909527797</v>
      </c>
      <c r="U374" s="37">
        <f t="shared" si="51"/>
        <v>1.0378677860423677</v>
      </c>
      <c r="V374" s="36">
        <f t="shared" si="42"/>
        <v>2329</v>
      </c>
      <c r="W374" s="36">
        <f t="shared" si="40"/>
        <v>4667</v>
      </c>
      <c r="X374" s="36">
        <f t="shared" si="57"/>
        <v>6955063</v>
      </c>
      <c r="Y374" s="36">
        <f t="shared" si="66"/>
        <v>9435159</v>
      </c>
      <c r="Z374" s="36">
        <f t="shared" si="66"/>
        <v>7947154</v>
      </c>
      <c r="AA374" s="37">
        <f t="shared" si="64"/>
        <v>1.3565885743953721</v>
      </c>
      <c r="AB374" s="37">
        <f t="shared" si="65"/>
        <v>1.1426429925940282</v>
      </c>
      <c r="AC374" s="36">
        <v>993687</v>
      </c>
      <c r="AD374" s="48">
        <v>1377790</v>
      </c>
      <c r="AE374" s="48">
        <v>1136853</v>
      </c>
      <c r="AF374" s="37">
        <f t="shared" si="22"/>
        <v>1.386543247521604</v>
      </c>
      <c r="AG374" s="37">
        <f t="shared" si="23"/>
        <v>1.144075548940461</v>
      </c>
      <c r="AH374" s="39">
        <v>1142505</v>
      </c>
      <c r="AI374" s="51">
        <v>815812</v>
      </c>
      <c r="AJ374" s="51">
        <v>656545</v>
      </c>
      <c r="AK374" s="52">
        <f t="shared" si="55"/>
        <v>0.71405551835659364</v>
      </c>
      <c r="AL374" s="52">
        <f t="shared" si="56"/>
        <v>0.57465394024533811</v>
      </c>
      <c r="AM374" s="51">
        <v>8713472</v>
      </c>
      <c r="AN374" s="36">
        <f t="shared" si="30"/>
        <v>3712193</v>
      </c>
      <c r="AO374" s="37">
        <f t="shared" si="31"/>
        <v>0.70124794125706758</v>
      </c>
      <c r="AP374" s="37">
        <f t="shared" si="32"/>
        <v>0.29875205874293242</v>
      </c>
      <c r="AQ374" s="51">
        <v>7640201</v>
      </c>
      <c r="AR374" s="36">
        <f t="shared" si="33"/>
        <v>2825363</v>
      </c>
      <c r="AS374" s="37">
        <f t="shared" si="34"/>
        <v>0.7300324187019448</v>
      </c>
      <c r="AT374" s="37">
        <f t="shared" si="35"/>
        <v>0.2699675812980552</v>
      </c>
      <c r="AU374" s="38">
        <f t="shared" si="36"/>
        <v>0.86411319001844167</v>
      </c>
      <c r="AV374" s="38">
        <f t="shared" si="37"/>
        <v>0.75767713013734228</v>
      </c>
      <c r="AW374" s="30"/>
      <c r="AX374" s="33"/>
      <c r="AY374" s="34"/>
      <c r="AZ374" s="31"/>
      <c r="BA374" s="31"/>
      <c r="BB374" s="33"/>
      <c r="BC374" s="33"/>
      <c r="BD374" s="33"/>
      <c r="BE374" s="31"/>
      <c r="BF374" s="31"/>
      <c r="BG374" s="30"/>
      <c r="BH374" s="33"/>
      <c r="BI374" s="33"/>
      <c r="BJ374" s="31"/>
      <c r="BK374" s="31"/>
      <c r="BL374" s="30"/>
      <c r="BM374" s="32"/>
      <c r="BN374" s="32"/>
      <c r="BO374" s="31"/>
      <c r="BP374" s="31"/>
      <c r="BQ374" s="30"/>
      <c r="BR374" s="30"/>
      <c r="BS374" s="30"/>
      <c r="BT374" s="30"/>
      <c r="BU374" s="30"/>
      <c r="BV374" s="31"/>
      <c r="BW374" s="31"/>
      <c r="BX374" s="30"/>
      <c r="BY374" s="49"/>
      <c r="BZ374" s="50"/>
      <c r="CA374" s="31"/>
      <c r="CB374" s="31"/>
      <c r="CC374" s="31"/>
      <c r="CD374" s="31"/>
      <c r="CE374" s="49"/>
      <c r="CF374" s="49"/>
      <c r="CG374" s="30"/>
      <c r="CH374" s="30"/>
      <c r="CI374" s="30"/>
      <c r="CJ374" s="30"/>
    </row>
    <row r="375" spans="1:88" x14ac:dyDescent="0.25">
      <c r="A375" s="35">
        <v>44633</v>
      </c>
      <c r="B375" s="36">
        <v>112301</v>
      </c>
      <c r="C375" s="46">
        <v>184450</v>
      </c>
      <c r="D375" s="46">
        <v>177138</v>
      </c>
      <c r="E375" s="37">
        <f t="shared" si="44"/>
        <v>1.6424608863678862</v>
      </c>
      <c r="F375" s="37">
        <f t="shared" si="45"/>
        <v>1.5773501571668997</v>
      </c>
      <c r="G375" s="36">
        <v>992461</v>
      </c>
      <c r="H375" s="46">
        <v>796904</v>
      </c>
      <c r="I375" s="46">
        <v>725649</v>
      </c>
      <c r="J375" s="38">
        <f t="shared" si="46"/>
        <v>0.80295749656661575</v>
      </c>
      <c r="K375" s="38">
        <f t="shared" si="47"/>
        <v>0.73116122447128906</v>
      </c>
      <c r="L375" s="36">
        <v>1976757</v>
      </c>
      <c r="M375" s="43">
        <f t="shared" si="61"/>
        <v>11446396</v>
      </c>
      <c r="N375" s="43">
        <f t="shared" si="62"/>
        <v>9576043</v>
      </c>
      <c r="O375" s="37">
        <f t="shared" si="48"/>
        <v>5.7904922051622938</v>
      </c>
      <c r="P375" s="37">
        <f t="shared" si="49"/>
        <v>4.8443197621154246</v>
      </c>
      <c r="Q375" s="36">
        <v>10083716</v>
      </c>
      <c r="R375" s="48">
        <v>12427750</v>
      </c>
      <c r="S375" s="48">
        <v>10478830</v>
      </c>
      <c r="T375" s="37">
        <f t="shared" si="50"/>
        <v>1.2324573599653144</v>
      </c>
      <c r="U375" s="37">
        <f t="shared" si="51"/>
        <v>1.0391833724789552</v>
      </c>
      <c r="V375" s="36">
        <f t="shared" si="42"/>
        <v>2085</v>
      </c>
      <c r="W375" s="36">
        <f t="shared" si="40"/>
        <v>13266</v>
      </c>
      <c r="X375" s="36">
        <f t="shared" si="57"/>
        <v>6955063</v>
      </c>
      <c r="Y375" s="36">
        <f t="shared" si="66"/>
        <v>9437013</v>
      </c>
      <c r="Z375" s="36">
        <f t="shared" si="66"/>
        <v>7959359</v>
      </c>
      <c r="AA375" s="37">
        <f t="shared" si="64"/>
        <v>1.356855142793099</v>
      </c>
      <c r="AB375" s="37">
        <f t="shared" si="65"/>
        <v>1.1443978293223225</v>
      </c>
      <c r="AC375" s="36">
        <v>993687</v>
      </c>
      <c r="AD375" s="48">
        <v>1377790</v>
      </c>
      <c r="AE375" s="48">
        <v>1136853</v>
      </c>
      <c r="AF375" s="37">
        <f t="shared" ref="AF375:AF480" si="67">AD375/AC375</f>
        <v>1.386543247521604</v>
      </c>
      <c r="AG375" s="37">
        <f t="shared" ref="AG375:AG480" si="68">AE375/AC375</f>
        <v>1.144075548940461</v>
      </c>
      <c r="AH375" s="39">
        <v>1142505</v>
      </c>
      <c r="AI375" s="51">
        <v>816043</v>
      </c>
      <c r="AJ375" s="51">
        <v>656969</v>
      </c>
      <c r="AK375" s="52">
        <f t="shared" si="55"/>
        <v>0.71425770565555513</v>
      </c>
      <c r="AL375" s="52">
        <f t="shared" si="56"/>
        <v>0.57502505459494702</v>
      </c>
      <c r="AM375" s="51">
        <v>8715455</v>
      </c>
      <c r="AN375" s="36">
        <f t="shared" si="30"/>
        <v>3712295</v>
      </c>
      <c r="AO375" s="37">
        <f t="shared" si="31"/>
        <v>0.7012898553640039</v>
      </c>
      <c r="AP375" s="37">
        <f t="shared" si="32"/>
        <v>0.2987101446359961</v>
      </c>
      <c r="AQ375" s="51">
        <v>7652448</v>
      </c>
      <c r="AR375" s="36">
        <f t="shared" si="33"/>
        <v>2826382</v>
      </c>
      <c r="AS375" s="37">
        <f t="shared" si="34"/>
        <v>0.73027694885784</v>
      </c>
      <c r="AT375" s="37">
        <f t="shared" si="35"/>
        <v>0.26972305114216</v>
      </c>
      <c r="AU375" s="38">
        <f t="shared" si="36"/>
        <v>0.86430984371237751</v>
      </c>
      <c r="AV375" s="38">
        <f t="shared" si="37"/>
        <v>0.75889166255773166</v>
      </c>
      <c r="AW375" s="30"/>
      <c r="AX375" s="33"/>
      <c r="AY375" s="34"/>
      <c r="AZ375" s="31"/>
      <c r="BA375" s="31"/>
      <c r="BB375" s="33"/>
      <c r="BC375" s="33"/>
      <c r="BD375" s="33"/>
      <c r="BE375" s="31"/>
      <c r="BF375" s="31"/>
      <c r="BG375" s="30"/>
      <c r="BH375" s="33"/>
      <c r="BI375" s="33"/>
      <c r="BJ375" s="31"/>
      <c r="BK375" s="31"/>
      <c r="BL375" s="30"/>
      <c r="BM375" s="32"/>
      <c r="BN375" s="32"/>
      <c r="BO375" s="31"/>
      <c r="BP375" s="31"/>
      <c r="BQ375" s="30"/>
      <c r="BR375" s="30"/>
      <c r="BS375" s="30"/>
      <c r="BT375" s="30"/>
      <c r="BU375" s="30"/>
      <c r="BV375" s="31"/>
      <c r="BW375" s="31"/>
      <c r="BX375" s="30"/>
      <c r="BY375" s="49"/>
      <c r="BZ375" s="50"/>
      <c r="CA375" s="31"/>
      <c r="CB375" s="31"/>
      <c r="CC375" s="31"/>
      <c r="CD375" s="31"/>
      <c r="CE375" s="49"/>
      <c r="CF375" s="49"/>
      <c r="CG375" s="30"/>
      <c r="CH375" s="30"/>
      <c r="CI375" s="30"/>
      <c r="CJ375" s="30"/>
    </row>
    <row r="376" spans="1:88" x14ac:dyDescent="0.25">
      <c r="A376" s="35">
        <v>44634</v>
      </c>
      <c r="B376" s="36">
        <v>112301</v>
      </c>
      <c r="C376" s="46">
        <v>184450</v>
      </c>
      <c r="D376" s="46">
        <v>177138</v>
      </c>
      <c r="E376" s="37">
        <f t="shared" si="44"/>
        <v>1.6424608863678862</v>
      </c>
      <c r="F376" s="37">
        <f t="shared" si="45"/>
        <v>1.5773501571668997</v>
      </c>
      <c r="G376" s="36">
        <v>992461</v>
      </c>
      <c r="H376" s="46">
        <v>796904</v>
      </c>
      <c r="I376" s="46">
        <v>725666</v>
      </c>
      <c r="J376" s="38">
        <f t="shared" si="46"/>
        <v>0.80295749656661575</v>
      </c>
      <c r="K376" s="38">
        <f t="shared" si="47"/>
        <v>0.73117835360784955</v>
      </c>
      <c r="L376" s="36">
        <v>1976757</v>
      </c>
      <c r="M376" s="43">
        <f t="shared" si="61"/>
        <v>11447160</v>
      </c>
      <c r="N376" s="43">
        <f t="shared" si="62"/>
        <v>9576561</v>
      </c>
      <c r="O376" s="37">
        <f t="shared" si="48"/>
        <v>5.7908786967745653</v>
      </c>
      <c r="P376" s="37">
        <f t="shared" si="49"/>
        <v>4.8445818074755778</v>
      </c>
      <c r="Q376" s="36">
        <v>10083716</v>
      </c>
      <c r="R376" s="48">
        <v>12428514</v>
      </c>
      <c r="S376" s="48">
        <v>10479365</v>
      </c>
      <c r="T376" s="37">
        <f t="shared" si="50"/>
        <v>1.2325331256850154</v>
      </c>
      <c r="U376" s="37">
        <f t="shared" si="51"/>
        <v>1.0392364283167039</v>
      </c>
      <c r="V376" s="36">
        <f t="shared" si="42"/>
        <v>764</v>
      </c>
      <c r="W376" s="36">
        <f t="shared" si="40"/>
        <v>535</v>
      </c>
      <c r="X376" s="36">
        <f t="shared" si="57"/>
        <v>6955063</v>
      </c>
      <c r="Y376" s="36">
        <f t="shared" si="66"/>
        <v>9437727</v>
      </c>
      <c r="Z376" s="36">
        <f t="shared" si="66"/>
        <v>7959794</v>
      </c>
      <c r="AA376" s="37">
        <f t="shared" si="64"/>
        <v>1.3569578018200554</v>
      </c>
      <c r="AB376" s="37">
        <f t="shared" si="65"/>
        <v>1.144460373687485</v>
      </c>
      <c r="AC376" s="36">
        <v>993687</v>
      </c>
      <c r="AD376" s="48">
        <v>1377790</v>
      </c>
      <c r="AE376" s="48">
        <v>1136853</v>
      </c>
      <c r="AF376" s="37">
        <f t="shared" si="67"/>
        <v>1.386543247521604</v>
      </c>
      <c r="AG376" s="37">
        <f t="shared" si="68"/>
        <v>1.144075548940461</v>
      </c>
      <c r="AH376" s="39">
        <v>1142505</v>
      </c>
      <c r="AI376" s="51">
        <v>816093</v>
      </c>
      <c r="AJ376" s="51">
        <v>657052</v>
      </c>
      <c r="AK376" s="52">
        <f t="shared" si="55"/>
        <v>0.71430146914017878</v>
      </c>
      <c r="AL376" s="52">
        <f t="shared" si="56"/>
        <v>0.57509770197942245</v>
      </c>
      <c r="AM376" s="51">
        <v>8716097</v>
      </c>
      <c r="AN376" s="36">
        <f t="shared" si="30"/>
        <v>3712417</v>
      </c>
      <c r="AO376" s="37">
        <f t="shared" si="31"/>
        <v>0.70129840140180877</v>
      </c>
      <c r="AP376" s="37">
        <f t="shared" si="32"/>
        <v>0.29870159859819123</v>
      </c>
      <c r="AQ376" s="51">
        <v>7653069</v>
      </c>
      <c r="AR376" s="36">
        <f t="shared" si="33"/>
        <v>2826296</v>
      </c>
      <c r="AS376" s="37">
        <f t="shared" si="34"/>
        <v>0.73029892555512665</v>
      </c>
      <c r="AT376" s="37">
        <f t="shared" si="35"/>
        <v>0.26970107444487335</v>
      </c>
      <c r="AU376" s="38">
        <f t="shared" si="36"/>
        <v>0.86437351071767587</v>
      </c>
      <c r="AV376" s="38">
        <f t="shared" si="37"/>
        <v>0.75895324699743627</v>
      </c>
      <c r="AW376" s="30"/>
      <c r="AX376" s="33"/>
      <c r="AY376" s="34"/>
      <c r="AZ376" s="31"/>
      <c r="BA376" s="31"/>
      <c r="BB376" s="33"/>
      <c r="BC376" s="33"/>
      <c r="BD376" s="33"/>
      <c r="BE376" s="31"/>
      <c r="BF376" s="31"/>
      <c r="BG376" s="30"/>
      <c r="BH376" s="33"/>
      <c r="BI376" s="33"/>
      <c r="BJ376" s="31"/>
      <c r="BK376" s="31"/>
      <c r="BL376" s="30"/>
      <c r="BM376" s="32"/>
      <c r="BN376" s="32"/>
      <c r="BO376" s="31"/>
      <c r="BP376" s="31"/>
      <c r="BQ376" s="30"/>
      <c r="BR376" s="30"/>
      <c r="BS376" s="30"/>
      <c r="BT376" s="30"/>
      <c r="BU376" s="30"/>
      <c r="BV376" s="31"/>
      <c r="BW376" s="31"/>
      <c r="BX376" s="30"/>
      <c r="BY376" s="49"/>
      <c r="BZ376" s="50"/>
      <c r="CA376" s="31"/>
      <c r="CB376" s="31"/>
      <c r="CC376" s="31"/>
      <c r="CD376" s="31"/>
      <c r="CE376" s="49"/>
      <c r="CF376" s="49"/>
      <c r="CG376" s="30"/>
      <c r="CH376" s="30"/>
      <c r="CI376" s="30"/>
      <c r="CJ376" s="30"/>
    </row>
    <row r="377" spans="1:88" x14ac:dyDescent="0.25">
      <c r="A377" s="35">
        <v>44635</v>
      </c>
      <c r="B377" s="36">
        <v>112301</v>
      </c>
      <c r="C377" s="46">
        <v>184450</v>
      </c>
      <c r="D377" s="46">
        <v>177138</v>
      </c>
      <c r="E377" s="37">
        <f t="shared" si="44"/>
        <v>1.6424608863678862</v>
      </c>
      <c r="F377" s="37">
        <f t="shared" si="45"/>
        <v>1.5773501571668997</v>
      </c>
      <c r="G377" s="36">
        <v>992461</v>
      </c>
      <c r="H377" s="46">
        <v>796904</v>
      </c>
      <c r="I377" s="46">
        <v>725694</v>
      </c>
      <c r="J377" s="38">
        <f t="shared" si="46"/>
        <v>0.80295749656661575</v>
      </c>
      <c r="K377" s="38">
        <f t="shared" si="47"/>
        <v>0.73120656630336101</v>
      </c>
      <c r="L377" s="36">
        <v>1976757</v>
      </c>
      <c r="M377" s="43">
        <f t="shared" si="61"/>
        <v>11447160</v>
      </c>
      <c r="N377" s="43">
        <f t="shared" si="62"/>
        <v>9577737</v>
      </c>
      <c r="O377" s="37">
        <f t="shared" si="48"/>
        <v>5.7908786967745653</v>
      </c>
      <c r="P377" s="37">
        <f t="shared" si="49"/>
        <v>4.8451767212661947</v>
      </c>
      <c r="Q377" s="36">
        <v>10083716</v>
      </c>
      <c r="R377" s="48">
        <v>12428514</v>
      </c>
      <c r="S377" s="48">
        <v>10480569</v>
      </c>
      <c r="T377" s="37">
        <f t="shared" si="50"/>
        <v>1.2325331256850154</v>
      </c>
      <c r="U377" s="37">
        <f t="shared" si="51"/>
        <v>1.0393558287440861</v>
      </c>
      <c r="V377" s="36">
        <f t="shared" si="42"/>
        <v>0</v>
      </c>
      <c r="W377" s="36">
        <f t="shared" si="40"/>
        <v>1204</v>
      </c>
      <c r="X377" s="36">
        <f t="shared" si="57"/>
        <v>6955063</v>
      </c>
      <c r="Y377" s="36">
        <f t="shared" si="66"/>
        <v>9437727</v>
      </c>
      <c r="Z377" s="36">
        <f t="shared" si="66"/>
        <v>7960447</v>
      </c>
      <c r="AA377" s="37">
        <f t="shared" si="64"/>
        <v>1.3569578018200554</v>
      </c>
      <c r="AB377" s="37">
        <f t="shared" si="65"/>
        <v>1.1445542621253035</v>
      </c>
      <c r="AC377" s="36">
        <v>993687</v>
      </c>
      <c r="AD377" s="48">
        <v>1377790</v>
      </c>
      <c r="AE377" s="48">
        <v>1136853</v>
      </c>
      <c r="AF377" s="37">
        <f t="shared" si="67"/>
        <v>1.386543247521604</v>
      </c>
      <c r="AG377" s="37">
        <f t="shared" si="68"/>
        <v>1.144075548940461</v>
      </c>
      <c r="AH377" s="39">
        <v>1142505</v>
      </c>
      <c r="AI377" s="51">
        <v>816093</v>
      </c>
      <c r="AJ377" s="51">
        <v>657575</v>
      </c>
      <c r="AK377" s="52">
        <f t="shared" si="55"/>
        <v>0.71430146914017878</v>
      </c>
      <c r="AL377" s="52">
        <f t="shared" si="56"/>
        <v>0.57555546802858626</v>
      </c>
      <c r="AM377" s="51">
        <v>8718300</v>
      </c>
      <c r="AN377" s="36">
        <f t="shared" si="30"/>
        <v>3710214</v>
      </c>
      <c r="AO377" s="37">
        <f t="shared" si="31"/>
        <v>0.70147565509440635</v>
      </c>
      <c r="AP377" s="37">
        <f t="shared" si="32"/>
        <v>0.29852434490559365</v>
      </c>
      <c r="AQ377" s="51">
        <v>7655718</v>
      </c>
      <c r="AR377" s="36">
        <f t="shared" si="33"/>
        <v>2824851</v>
      </c>
      <c r="AS377" s="37">
        <f t="shared" si="34"/>
        <v>0.73046778280835711</v>
      </c>
      <c r="AT377" s="37">
        <f t="shared" si="35"/>
        <v>0.26953221719164289</v>
      </c>
      <c r="AU377" s="38">
        <f t="shared" si="36"/>
        <v>0.86459198176545238</v>
      </c>
      <c r="AV377" s="38">
        <f t="shared" si="37"/>
        <v>0.75921594777163504</v>
      </c>
      <c r="AW377" s="30"/>
      <c r="AX377" s="33"/>
      <c r="AY377" s="34"/>
      <c r="AZ377" s="31"/>
      <c r="BA377" s="31"/>
      <c r="BB377" s="33"/>
      <c r="BC377" s="33"/>
      <c r="BD377" s="33"/>
      <c r="BE377" s="31"/>
      <c r="BF377" s="31"/>
      <c r="BG377" s="30"/>
      <c r="BH377" s="33"/>
      <c r="BI377" s="33"/>
      <c r="BJ377" s="31"/>
      <c r="BK377" s="31"/>
      <c r="BL377" s="30"/>
      <c r="BM377" s="32"/>
      <c r="BN377" s="32"/>
      <c r="BO377" s="31"/>
      <c r="BP377" s="31"/>
      <c r="BQ377" s="30"/>
      <c r="BR377" s="30"/>
      <c r="BS377" s="30"/>
      <c r="BT377" s="30"/>
      <c r="BU377" s="30"/>
      <c r="BV377" s="31"/>
      <c r="BW377" s="31"/>
      <c r="BX377" s="30"/>
      <c r="BY377" s="49"/>
      <c r="BZ377" s="50"/>
      <c r="CA377" s="31"/>
      <c r="CB377" s="31"/>
      <c r="CC377" s="31"/>
      <c r="CD377" s="31"/>
      <c r="CE377" s="49"/>
      <c r="CF377" s="49"/>
      <c r="CG377" s="30"/>
      <c r="CH377" s="30"/>
      <c r="CI377" s="30"/>
      <c r="CJ377" s="30"/>
    </row>
    <row r="378" spans="1:88" x14ac:dyDescent="0.25">
      <c r="A378" s="35">
        <v>44636</v>
      </c>
      <c r="B378" s="36">
        <v>112301</v>
      </c>
      <c r="C378" s="46">
        <v>184450</v>
      </c>
      <c r="D378" s="46">
        <v>177138</v>
      </c>
      <c r="E378" s="37">
        <f t="shared" si="44"/>
        <v>1.6424608863678862</v>
      </c>
      <c r="F378" s="37">
        <f t="shared" si="45"/>
        <v>1.5773501571668997</v>
      </c>
      <c r="G378" s="36">
        <v>992461</v>
      </c>
      <c r="H378" s="46">
        <v>796904</v>
      </c>
      <c r="I378" s="46">
        <v>725944</v>
      </c>
      <c r="J378" s="38">
        <f t="shared" si="46"/>
        <v>0.80295749656661575</v>
      </c>
      <c r="K378" s="38">
        <f t="shared" si="47"/>
        <v>0.73145846537042769</v>
      </c>
      <c r="L378" s="36">
        <v>1976757</v>
      </c>
      <c r="M378" s="43">
        <f t="shared" si="61"/>
        <v>11455390</v>
      </c>
      <c r="N378" s="43">
        <f t="shared" si="62"/>
        <v>9583606</v>
      </c>
      <c r="O378" s="37">
        <f t="shared" si="48"/>
        <v>5.7950420815507417</v>
      </c>
      <c r="P378" s="37">
        <f t="shared" si="49"/>
        <v>4.8481457255494735</v>
      </c>
      <c r="Q378" s="36">
        <v>10083716</v>
      </c>
      <c r="R378" s="48">
        <v>12436744</v>
      </c>
      <c r="S378" s="48">
        <v>10486688</v>
      </c>
      <c r="T378" s="37">
        <f t="shared" si="50"/>
        <v>1.2333492930582337</v>
      </c>
      <c r="U378" s="37">
        <f t="shared" si="51"/>
        <v>1.0399626486902249</v>
      </c>
      <c r="V378" s="36">
        <f t="shared" si="42"/>
        <v>8230</v>
      </c>
      <c r="W378" s="36">
        <f t="shared" si="40"/>
        <v>6119</v>
      </c>
      <c r="X378" s="36">
        <f t="shared" si="57"/>
        <v>6955063</v>
      </c>
      <c r="Y378" s="36">
        <f t="shared" si="66"/>
        <v>9444307</v>
      </c>
      <c r="Z378" s="36">
        <f t="shared" si="66"/>
        <v>7964220</v>
      </c>
      <c r="AA378" s="37">
        <f t="shared" si="64"/>
        <v>1.3579038752057315</v>
      </c>
      <c r="AB378" s="37">
        <f t="shared" si="65"/>
        <v>1.1450967446304943</v>
      </c>
      <c r="AC378" s="36">
        <v>993687</v>
      </c>
      <c r="AD378" s="48">
        <v>1377790</v>
      </c>
      <c r="AE378" s="48">
        <v>1136853</v>
      </c>
      <c r="AF378" s="37">
        <f t="shared" si="67"/>
        <v>1.386543247521604</v>
      </c>
      <c r="AG378" s="37">
        <f t="shared" si="68"/>
        <v>1.144075548940461</v>
      </c>
      <c r="AH378" s="39">
        <v>1142505</v>
      </c>
      <c r="AI378" s="51">
        <v>817743</v>
      </c>
      <c r="AJ378" s="51">
        <v>659671</v>
      </c>
      <c r="AK378" s="52">
        <f t="shared" si="55"/>
        <v>0.71574566413276086</v>
      </c>
      <c r="AL378" s="52">
        <f t="shared" si="56"/>
        <v>0.57739003330401184</v>
      </c>
      <c r="AM378" s="51">
        <v>8721537</v>
      </c>
      <c r="AN378" s="36">
        <f t="shared" si="30"/>
        <v>3715207</v>
      </c>
      <c r="AO378" s="37">
        <f t="shared" si="31"/>
        <v>0.70127173157218636</v>
      </c>
      <c r="AP378" s="37">
        <f t="shared" si="32"/>
        <v>0.29872826842781364</v>
      </c>
      <c r="AQ378" s="51">
        <v>7662244</v>
      </c>
      <c r="AR378" s="36">
        <f t="shared" si="33"/>
        <v>2824444</v>
      </c>
      <c r="AS378" s="37">
        <f t="shared" si="34"/>
        <v>0.73066386641807213</v>
      </c>
      <c r="AT378" s="37">
        <f t="shared" si="35"/>
        <v>0.26933613358192787</v>
      </c>
      <c r="AU378" s="38">
        <f t="shared" si="36"/>
        <v>0.86491299437627955</v>
      </c>
      <c r="AV378" s="38">
        <f t="shared" si="37"/>
        <v>0.75986312982237902</v>
      </c>
      <c r="AW378" s="30"/>
      <c r="AX378" s="33"/>
      <c r="AY378" s="34"/>
      <c r="AZ378" s="31"/>
      <c r="BA378" s="31"/>
      <c r="BB378" s="33"/>
      <c r="BC378" s="33"/>
      <c r="BD378" s="33"/>
      <c r="BE378" s="31"/>
      <c r="BF378" s="31"/>
      <c r="BG378" s="30"/>
      <c r="BH378" s="33"/>
      <c r="BI378" s="33"/>
      <c r="BJ378" s="31"/>
      <c r="BK378" s="31"/>
      <c r="BL378" s="30"/>
      <c r="BM378" s="32"/>
      <c r="BN378" s="32"/>
      <c r="BO378" s="31"/>
      <c r="BP378" s="31"/>
      <c r="BQ378" s="30"/>
      <c r="BR378" s="30"/>
      <c r="BS378" s="30"/>
      <c r="BT378" s="30"/>
      <c r="BU378" s="30"/>
      <c r="BV378" s="31"/>
      <c r="BW378" s="31"/>
      <c r="BX378" s="30"/>
      <c r="BY378" s="49"/>
      <c r="BZ378" s="50"/>
      <c r="CA378" s="31"/>
      <c r="CB378" s="31"/>
      <c r="CC378" s="31"/>
      <c r="CD378" s="31"/>
      <c r="CE378" s="49"/>
      <c r="CF378" s="49"/>
      <c r="CG378" s="30"/>
      <c r="CH378" s="30"/>
      <c r="CI378" s="30"/>
      <c r="CJ378" s="30"/>
    </row>
    <row r="379" spans="1:88" x14ac:dyDescent="0.25">
      <c r="A379" s="35">
        <v>44637</v>
      </c>
      <c r="B379" s="36">
        <v>112301</v>
      </c>
      <c r="C379" s="46">
        <v>184450</v>
      </c>
      <c r="D379" s="46">
        <v>177138</v>
      </c>
      <c r="E379" s="37">
        <f t="shared" si="44"/>
        <v>1.6424608863678862</v>
      </c>
      <c r="F379" s="37">
        <f t="shared" si="45"/>
        <v>1.5773501571668997</v>
      </c>
      <c r="G379" s="36">
        <v>992461</v>
      </c>
      <c r="H379" s="46">
        <v>796904</v>
      </c>
      <c r="I379" s="46">
        <v>726088</v>
      </c>
      <c r="J379" s="38">
        <f t="shared" si="46"/>
        <v>0.80295749656661575</v>
      </c>
      <c r="K379" s="38">
        <f t="shared" si="47"/>
        <v>0.73160355923305798</v>
      </c>
      <c r="L379" s="36">
        <v>1976757</v>
      </c>
      <c r="M379" s="43">
        <f t="shared" si="61"/>
        <v>11458497</v>
      </c>
      <c r="N379" s="43">
        <f t="shared" si="62"/>
        <v>9588073</v>
      </c>
      <c r="O379" s="37">
        <f t="shared" si="48"/>
        <v>5.7966138478325862</v>
      </c>
      <c r="P379" s="37">
        <f t="shared" si="49"/>
        <v>4.8504054873714875</v>
      </c>
      <c r="Q379" s="36">
        <v>10083716</v>
      </c>
      <c r="R379" s="48">
        <v>12439851</v>
      </c>
      <c r="S379" s="48">
        <v>10491299</v>
      </c>
      <c r="T379" s="37">
        <f t="shared" si="50"/>
        <v>1.233657413596337</v>
      </c>
      <c r="U379" s="37">
        <f t="shared" si="51"/>
        <v>1.0404199205927656</v>
      </c>
      <c r="V379" s="36">
        <f t="shared" si="42"/>
        <v>3107</v>
      </c>
      <c r="W379" s="36">
        <f t="shared" si="40"/>
        <v>4611</v>
      </c>
      <c r="X379" s="36">
        <f t="shared" si="57"/>
        <v>6955063</v>
      </c>
      <c r="Y379" s="36">
        <f t="shared" si="66"/>
        <v>9447003</v>
      </c>
      <c r="Z379" s="36">
        <f t="shared" si="66"/>
        <v>7967385</v>
      </c>
      <c r="AA379" s="37">
        <f t="shared" si="64"/>
        <v>1.3582915064895889</v>
      </c>
      <c r="AB379" s="37">
        <f t="shared" si="65"/>
        <v>1.1455518088046075</v>
      </c>
      <c r="AC379" s="36">
        <v>993687</v>
      </c>
      <c r="AD379" s="48">
        <v>1377790</v>
      </c>
      <c r="AE379" s="48">
        <v>1136853</v>
      </c>
      <c r="AF379" s="37">
        <f t="shared" si="67"/>
        <v>1.386543247521604</v>
      </c>
      <c r="AG379" s="37">
        <f t="shared" si="68"/>
        <v>1.144075548940461</v>
      </c>
      <c r="AH379" s="39">
        <v>1142505</v>
      </c>
      <c r="AI379" s="51">
        <v>818154</v>
      </c>
      <c r="AJ379" s="51">
        <v>660973</v>
      </c>
      <c r="AK379" s="52">
        <f t="shared" si="55"/>
        <v>0.71610539997636768</v>
      </c>
      <c r="AL379" s="52">
        <f t="shared" si="56"/>
        <v>0.57852963444361294</v>
      </c>
      <c r="AM379" s="51">
        <v>8721537</v>
      </c>
      <c r="AN379" s="36">
        <f t="shared" si="30"/>
        <v>3718314</v>
      </c>
      <c r="AO379" s="37">
        <f t="shared" si="31"/>
        <v>0.70109658065840175</v>
      </c>
      <c r="AP379" s="37">
        <f t="shared" si="32"/>
        <v>0.29890341934159825</v>
      </c>
      <c r="AQ379" s="51">
        <v>7662244</v>
      </c>
      <c r="AR379" s="36">
        <f t="shared" si="33"/>
        <v>2829055</v>
      </c>
      <c r="AS379" s="37">
        <f t="shared" si="34"/>
        <v>0.73034273448883691</v>
      </c>
      <c r="AT379" s="37">
        <f t="shared" si="35"/>
        <v>0.26965726551116309</v>
      </c>
      <c r="AU379" s="38">
        <f t="shared" si="36"/>
        <v>0.86491299437627955</v>
      </c>
      <c r="AV379" s="38">
        <f t="shared" si="37"/>
        <v>0.75986312982237902</v>
      </c>
      <c r="AW379" s="30"/>
      <c r="AX379" s="33"/>
      <c r="AY379" s="34"/>
      <c r="AZ379" s="31"/>
      <c r="BA379" s="31"/>
      <c r="BB379" s="33"/>
      <c r="BC379" s="33"/>
      <c r="BD379" s="33"/>
      <c r="BE379" s="31"/>
      <c r="BF379" s="31"/>
      <c r="BG379" s="30"/>
      <c r="BH379" s="33"/>
      <c r="BI379" s="33"/>
      <c r="BJ379" s="31"/>
      <c r="BK379" s="31"/>
      <c r="BL379" s="30"/>
      <c r="BM379" s="32"/>
      <c r="BN379" s="32"/>
      <c r="BO379" s="31"/>
      <c r="BP379" s="31"/>
      <c r="BQ379" s="30"/>
      <c r="BR379" s="30"/>
      <c r="BS379" s="30"/>
      <c r="BT379" s="30"/>
      <c r="BU379" s="30"/>
      <c r="BV379" s="31"/>
      <c r="BW379" s="31"/>
      <c r="BX379" s="30"/>
      <c r="BY379" s="49"/>
      <c r="BZ379" s="50"/>
      <c r="CA379" s="31"/>
      <c r="CB379" s="31"/>
      <c r="CC379" s="31"/>
      <c r="CD379" s="31"/>
      <c r="CE379" s="49"/>
      <c r="CF379" s="49"/>
      <c r="CG379" s="30"/>
      <c r="CH379" s="30"/>
      <c r="CI379" s="30"/>
      <c r="CJ379" s="30"/>
    </row>
    <row r="380" spans="1:88" x14ac:dyDescent="0.25">
      <c r="A380" s="35">
        <v>44638</v>
      </c>
      <c r="B380" s="36">
        <v>112301</v>
      </c>
      <c r="C380" s="46">
        <v>184450</v>
      </c>
      <c r="D380" s="46">
        <v>177138</v>
      </c>
      <c r="E380" s="37">
        <f t="shared" si="44"/>
        <v>1.6424608863678862</v>
      </c>
      <c r="F380" s="37">
        <f t="shared" si="45"/>
        <v>1.5773501571668997</v>
      </c>
      <c r="G380" s="36">
        <v>992461</v>
      </c>
      <c r="H380" s="46">
        <v>796904</v>
      </c>
      <c r="I380" s="46">
        <v>726265</v>
      </c>
      <c r="J380" s="38">
        <f t="shared" si="46"/>
        <v>0.80295749656661575</v>
      </c>
      <c r="K380" s="38">
        <f t="shared" si="47"/>
        <v>0.73178190377254115</v>
      </c>
      <c r="L380" s="36">
        <v>1976757</v>
      </c>
      <c r="M380" s="43">
        <f t="shared" si="61"/>
        <v>11461233</v>
      </c>
      <c r="N380" s="43">
        <f t="shared" si="62"/>
        <v>9593398</v>
      </c>
      <c r="O380" s="37">
        <f t="shared" si="48"/>
        <v>5.7979979329781051</v>
      </c>
      <c r="P380" s="37">
        <f t="shared" si="49"/>
        <v>4.8530992934386976</v>
      </c>
      <c r="Q380" s="36">
        <v>10083716</v>
      </c>
      <c r="R380" s="48">
        <v>12442587</v>
      </c>
      <c r="S380" s="48">
        <v>10496801</v>
      </c>
      <c r="T380" s="37">
        <f t="shared" si="50"/>
        <v>1.2339287421422818</v>
      </c>
      <c r="U380" s="37">
        <f t="shared" si="51"/>
        <v>1.0409655527783608</v>
      </c>
      <c r="V380" s="36">
        <f t="shared" si="42"/>
        <v>2736</v>
      </c>
      <c r="W380" s="36">
        <f t="shared" si="40"/>
        <v>5502</v>
      </c>
      <c r="X380" s="36">
        <f t="shared" si="57"/>
        <v>6955063</v>
      </c>
      <c r="Y380" s="36">
        <f t="shared" si="66"/>
        <v>9449284</v>
      </c>
      <c r="Z380" s="36">
        <f t="shared" si="66"/>
        <v>7970957</v>
      </c>
      <c r="AA380" s="37">
        <f t="shared" si="64"/>
        <v>1.3586194690112801</v>
      </c>
      <c r="AB380" s="37">
        <f t="shared" si="65"/>
        <v>1.1460653914996888</v>
      </c>
      <c r="AC380" s="36">
        <v>993687</v>
      </c>
      <c r="AD380" s="48">
        <v>1377790</v>
      </c>
      <c r="AE380" s="48">
        <v>1136853</v>
      </c>
      <c r="AF380" s="37">
        <f t="shared" si="67"/>
        <v>1.386543247521604</v>
      </c>
      <c r="AG380" s="37">
        <f t="shared" si="68"/>
        <v>1.144075548940461</v>
      </c>
      <c r="AH380" s="39">
        <v>1142505</v>
      </c>
      <c r="AI380" s="51">
        <v>818609</v>
      </c>
      <c r="AJ380" s="51">
        <v>662726</v>
      </c>
      <c r="AK380" s="52">
        <f t="shared" si="55"/>
        <v>0.71650364768644337</v>
      </c>
      <c r="AL380" s="52">
        <f t="shared" si="56"/>
        <v>0.58006398221451982</v>
      </c>
      <c r="AM380" s="51">
        <v>8721537</v>
      </c>
      <c r="AN380" s="36">
        <f t="shared" si="30"/>
        <v>3721050</v>
      </c>
      <c r="AO380" s="37">
        <f t="shared" si="31"/>
        <v>0.70094241655694267</v>
      </c>
      <c r="AP380" s="37">
        <f t="shared" si="32"/>
        <v>0.29905758344305733</v>
      </c>
      <c r="AQ380" s="51">
        <v>7662244</v>
      </c>
      <c r="AR380" s="36">
        <f t="shared" si="33"/>
        <v>2834557</v>
      </c>
      <c r="AS380" s="37">
        <f t="shared" si="34"/>
        <v>0.72995991826462181</v>
      </c>
      <c r="AT380" s="37">
        <f t="shared" si="35"/>
        <v>0.27004008173537819</v>
      </c>
      <c r="AU380" s="38">
        <f t="shared" si="36"/>
        <v>0.86491299437627955</v>
      </c>
      <c r="AV380" s="38">
        <f t="shared" si="37"/>
        <v>0.75986312982237902</v>
      </c>
      <c r="AW380" s="30"/>
      <c r="AX380" s="33"/>
      <c r="AY380" s="34"/>
      <c r="AZ380" s="31"/>
      <c r="BA380" s="31"/>
      <c r="BB380" s="33"/>
      <c r="BC380" s="33"/>
      <c r="BD380" s="33"/>
      <c r="BE380" s="31"/>
      <c r="BF380" s="31"/>
      <c r="BG380" s="30"/>
      <c r="BH380" s="33"/>
      <c r="BI380" s="33"/>
      <c r="BJ380" s="31"/>
      <c r="BK380" s="31"/>
      <c r="BL380" s="30"/>
      <c r="BM380" s="32"/>
      <c r="BN380" s="32"/>
      <c r="BO380" s="31"/>
      <c r="BP380" s="31"/>
      <c r="BQ380" s="30"/>
      <c r="BR380" s="30"/>
      <c r="BS380" s="30"/>
      <c r="BT380" s="30"/>
      <c r="BU380" s="30"/>
      <c r="BV380" s="31"/>
      <c r="BW380" s="31"/>
      <c r="BX380" s="30"/>
      <c r="BY380" s="49"/>
      <c r="BZ380" s="50"/>
      <c r="CA380" s="31"/>
      <c r="CB380" s="31"/>
      <c r="CC380" s="31"/>
      <c r="CD380" s="31"/>
      <c r="CE380" s="49"/>
      <c r="CF380" s="49"/>
      <c r="CG380" s="30"/>
      <c r="CH380" s="30"/>
      <c r="CI380" s="30"/>
      <c r="CJ380" s="30"/>
    </row>
    <row r="381" spans="1:88" x14ac:dyDescent="0.25">
      <c r="A381" s="35">
        <v>44639</v>
      </c>
      <c r="B381" s="36">
        <v>112301</v>
      </c>
      <c r="C381" s="46">
        <v>184450</v>
      </c>
      <c r="D381" s="46">
        <v>177138</v>
      </c>
      <c r="E381" s="37">
        <f t="shared" si="44"/>
        <v>1.6424608863678862</v>
      </c>
      <c r="F381" s="37">
        <f t="shared" si="45"/>
        <v>1.5773501571668997</v>
      </c>
      <c r="G381" s="36">
        <v>992461</v>
      </c>
      <c r="H381" s="46">
        <v>796904</v>
      </c>
      <c r="I381" s="46">
        <v>726314</v>
      </c>
      <c r="J381" s="38">
        <f t="shared" si="46"/>
        <v>0.80295749656661575</v>
      </c>
      <c r="K381" s="38">
        <f t="shared" si="47"/>
        <v>0.73183127598968623</v>
      </c>
      <c r="L381" s="36">
        <v>1976757</v>
      </c>
      <c r="M381" s="43">
        <f t="shared" si="61"/>
        <v>11463269</v>
      </c>
      <c r="N381" s="43">
        <f t="shared" si="62"/>
        <v>9595568</v>
      </c>
      <c r="O381" s="37">
        <f t="shared" si="48"/>
        <v>5.7990279027720657</v>
      </c>
      <c r="P381" s="37">
        <f t="shared" si="49"/>
        <v>4.8541970510285282</v>
      </c>
      <c r="Q381" s="36">
        <v>10083716</v>
      </c>
      <c r="R381" s="48">
        <v>12444623</v>
      </c>
      <c r="S381" s="48">
        <v>10499020</v>
      </c>
      <c r="T381" s="37">
        <f t="shared" si="50"/>
        <v>1.2341306518350974</v>
      </c>
      <c r="U381" s="37">
        <f t="shared" si="51"/>
        <v>1.0411856105427801</v>
      </c>
      <c r="V381" s="36">
        <f t="shared" si="42"/>
        <v>2036</v>
      </c>
      <c r="W381" s="36">
        <f t="shared" si="40"/>
        <v>2219</v>
      </c>
      <c r="X381" s="36">
        <f t="shared" si="57"/>
        <v>6955063</v>
      </c>
      <c r="Y381" s="36">
        <f t="shared" si="66"/>
        <v>9450909</v>
      </c>
      <c r="Z381" s="36">
        <f t="shared" si="66"/>
        <v>7972259</v>
      </c>
      <c r="AA381" s="37">
        <f t="shared" si="64"/>
        <v>1.3588531117547029</v>
      </c>
      <c r="AB381" s="37">
        <f t="shared" si="65"/>
        <v>1.1462525932547267</v>
      </c>
      <c r="AC381" s="36">
        <v>993687</v>
      </c>
      <c r="AD381" s="48">
        <v>1377790</v>
      </c>
      <c r="AE381" s="48">
        <v>1136853</v>
      </c>
      <c r="AF381" s="37">
        <f t="shared" si="67"/>
        <v>1.386543247521604</v>
      </c>
      <c r="AG381" s="37">
        <f t="shared" si="68"/>
        <v>1.144075548940461</v>
      </c>
      <c r="AH381" s="39">
        <v>1142505</v>
      </c>
      <c r="AI381" s="51">
        <v>819020</v>
      </c>
      <c r="AJ381" s="51">
        <v>663594</v>
      </c>
      <c r="AK381" s="52">
        <f t="shared" si="55"/>
        <v>0.71686338353005019</v>
      </c>
      <c r="AL381" s="52">
        <f t="shared" si="56"/>
        <v>0.58082371630758722</v>
      </c>
      <c r="AM381" s="51">
        <v>8721537</v>
      </c>
      <c r="AN381" s="36">
        <f t="shared" si="30"/>
        <v>3723086</v>
      </c>
      <c r="AO381" s="37">
        <f t="shared" si="31"/>
        <v>0.70082773901628037</v>
      </c>
      <c r="AP381" s="37">
        <f t="shared" si="32"/>
        <v>0.29917226098371963</v>
      </c>
      <c r="AQ381" s="51">
        <v>7664265</v>
      </c>
      <c r="AR381" s="36">
        <f t="shared" si="33"/>
        <v>2834755</v>
      </c>
      <c r="AS381" s="37">
        <f t="shared" si="34"/>
        <v>0.7299981331590949</v>
      </c>
      <c r="AT381" s="37">
        <f t="shared" si="35"/>
        <v>0.2700018668409051</v>
      </c>
      <c r="AU381" s="38">
        <f t="shared" si="36"/>
        <v>0.86491299437627955</v>
      </c>
      <c r="AV381" s="38">
        <f t="shared" si="37"/>
        <v>0.76006355196834186</v>
      </c>
      <c r="AW381" s="30"/>
      <c r="AX381" s="33"/>
      <c r="AY381" s="34"/>
      <c r="AZ381" s="31"/>
      <c r="BA381" s="31"/>
      <c r="BB381" s="33"/>
      <c r="BC381" s="33"/>
      <c r="BD381" s="33"/>
      <c r="BE381" s="31"/>
      <c r="BF381" s="31"/>
      <c r="BG381" s="30"/>
      <c r="BH381" s="33"/>
      <c r="BI381" s="33"/>
      <c r="BJ381" s="31"/>
      <c r="BK381" s="31"/>
      <c r="BL381" s="30"/>
      <c r="BM381" s="32"/>
      <c r="BN381" s="32"/>
      <c r="BO381" s="31"/>
      <c r="BP381" s="31"/>
      <c r="BQ381" s="30"/>
      <c r="BR381" s="30"/>
      <c r="BS381" s="30"/>
      <c r="BT381" s="30"/>
      <c r="BU381" s="30"/>
      <c r="BV381" s="31"/>
      <c r="BW381" s="31"/>
      <c r="BX381" s="30"/>
      <c r="BY381" s="49"/>
      <c r="BZ381" s="50"/>
      <c r="CA381" s="31"/>
      <c r="CB381" s="31"/>
      <c r="CC381" s="31"/>
      <c r="CD381" s="31"/>
      <c r="CE381" s="49"/>
      <c r="CF381" s="49"/>
      <c r="CG381" s="30"/>
      <c r="CH381" s="30"/>
      <c r="CI381" s="30"/>
      <c r="CJ381" s="30"/>
    </row>
    <row r="382" spans="1:88" x14ac:dyDescent="0.25">
      <c r="A382" s="35">
        <v>44640</v>
      </c>
      <c r="B382" s="36">
        <v>112301</v>
      </c>
      <c r="C382" s="46">
        <v>184450</v>
      </c>
      <c r="D382" s="46">
        <v>177138</v>
      </c>
      <c r="E382" s="37">
        <f t="shared" si="44"/>
        <v>1.6424608863678862</v>
      </c>
      <c r="F382" s="37">
        <f t="shared" si="45"/>
        <v>1.5773501571668997</v>
      </c>
      <c r="G382" s="36">
        <v>992461</v>
      </c>
      <c r="H382" s="46">
        <v>796904</v>
      </c>
      <c r="I382" s="46">
        <v>726324</v>
      </c>
      <c r="J382" s="38">
        <f t="shared" si="46"/>
        <v>0.80295749656661575</v>
      </c>
      <c r="K382" s="38">
        <f t="shared" si="47"/>
        <v>0.73184135195236888</v>
      </c>
      <c r="L382" s="36">
        <v>1976757</v>
      </c>
      <c r="M382" s="43">
        <f t="shared" si="61"/>
        <v>11464493</v>
      </c>
      <c r="N382" s="43">
        <f t="shared" si="62"/>
        <v>9596069</v>
      </c>
      <c r="O382" s="37">
        <f t="shared" si="48"/>
        <v>5.7996470987582187</v>
      </c>
      <c r="P382" s="37">
        <f t="shared" si="49"/>
        <v>4.8544504964444286</v>
      </c>
      <c r="Q382" s="36">
        <v>10083716</v>
      </c>
      <c r="R382" s="48">
        <v>12445847</v>
      </c>
      <c r="S382" s="48">
        <v>10499531</v>
      </c>
      <c r="T382" s="37">
        <f t="shared" si="50"/>
        <v>1.2342520356582831</v>
      </c>
      <c r="U382" s="37">
        <f t="shared" si="51"/>
        <v>1.0412362863055644</v>
      </c>
      <c r="V382" s="36">
        <f t="shared" si="42"/>
        <v>1224</v>
      </c>
      <c r="W382" s="36">
        <f t="shared" si="40"/>
        <v>511</v>
      </c>
      <c r="X382" s="36">
        <f t="shared" si="57"/>
        <v>6955063</v>
      </c>
      <c r="Y382" s="36">
        <f t="shared" si="66"/>
        <v>9451954</v>
      </c>
      <c r="Z382" s="36">
        <f t="shared" si="66"/>
        <v>7972484</v>
      </c>
      <c r="AA382" s="37">
        <f t="shared" si="64"/>
        <v>1.3590033620112427</v>
      </c>
      <c r="AB382" s="37">
        <f t="shared" si="65"/>
        <v>1.1462849437884315</v>
      </c>
      <c r="AC382" s="36">
        <v>993687</v>
      </c>
      <c r="AD382" s="48">
        <v>1377790</v>
      </c>
      <c r="AE382" s="48">
        <v>1136853</v>
      </c>
      <c r="AF382" s="37">
        <f t="shared" si="67"/>
        <v>1.386543247521604</v>
      </c>
      <c r="AG382" s="37">
        <f t="shared" si="68"/>
        <v>1.144075548940461</v>
      </c>
      <c r="AH382" s="39">
        <v>1142505</v>
      </c>
      <c r="AI382" s="51">
        <v>819199</v>
      </c>
      <c r="AJ382" s="51">
        <v>663870</v>
      </c>
      <c r="AK382" s="52">
        <f t="shared" si="55"/>
        <v>0.71702005680500303</v>
      </c>
      <c r="AL382" s="52">
        <f t="shared" si="56"/>
        <v>0.58106529074271007</v>
      </c>
      <c r="AM382" s="51">
        <v>8728720</v>
      </c>
      <c r="AN382" s="36">
        <f t="shared" si="30"/>
        <v>3717127</v>
      </c>
      <c r="AO382" s="37">
        <f t="shared" si="31"/>
        <v>0.70133595568063789</v>
      </c>
      <c r="AP382" s="37">
        <f t="shared" si="32"/>
        <v>0.29866404431936211</v>
      </c>
      <c r="AQ382" s="51">
        <v>7681061</v>
      </c>
      <c r="AR382" s="36">
        <f t="shared" si="33"/>
        <v>2818470</v>
      </c>
      <c r="AS382" s="37">
        <f t="shared" si="34"/>
        <v>0.73156229549681795</v>
      </c>
      <c r="AT382" s="37">
        <f t="shared" si="35"/>
        <v>0.26843770450318205</v>
      </c>
      <c r="AU382" s="38">
        <f t="shared" si="36"/>
        <v>0.86562533097917471</v>
      </c>
      <c r="AV382" s="38">
        <f t="shared" si="37"/>
        <v>0.76172920776428055</v>
      </c>
      <c r="AW382" s="30"/>
      <c r="AX382" s="33"/>
      <c r="AY382" s="34"/>
      <c r="AZ382" s="31"/>
      <c r="BA382" s="31"/>
      <c r="BB382" s="33"/>
      <c r="BC382" s="33"/>
      <c r="BD382" s="33"/>
      <c r="BE382" s="31"/>
      <c r="BF382" s="31"/>
      <c r="BG382" s="30"/>
      <c r="BH382" s="33"/>
      <c r="BI382" s="33"/>
      <c r="BJ382" s="31"/>
      <c r="BK382" s="31"/>
      <c r="BL382" s="30"/>
      <c r="BM382" s="32"/>
      <c r="BN382" s="32"/>
      <c r="BO382" s="31"/>
      <c r="BP382" s="31"/>
      <c r="BQ382" s="30"/>
      <c r="BR382" s="30"/>
      <c r="BS382" s="30"/>
      <c r="BT382" s="30"/>
      <c r="BU382" s="30"/>
      <c r="BV382" s="31"/>
      <c r="BW382" s="31"/>
      <c r="BX382" s="30"/>
      <c r="BY382" s="49"/>
      <c r="BZ382" s="50"/>
      <c r="CA382" s="31"/>
      <c r="CB382" s="31"/>
      <c r="CC382" s="31"/>
      <c r="CD382" s="31"/>
      <c r="CE382" s="49"/>
      <c r="CF382" s="49"/>
      <c r="CG382" s="30"/>
      <c r="CH382" s="30"/>
      <c r="CI382" s="30"/>
      <c r="CJ382" s="30"/>
    </row>
    <row r="383" spans="1:88" x14ac:dyDescent="0.25">
      <c r="A383" s="35">
        <v>44641</v>
      </c>
      <c r="B383" s="36">
        <v>112301</v>
      </c>
      <c r="C383" s="46">
        <v>184450</v>
      </c>
      <c r="D383" s="46">
        <v>177138</v>
      </c>
      <c r="E383" s="37">
        <f t="shared" si="44"/>
        <v>1.6424608863678862</v>
      </c>
      <c r="F383" s="37">
        <f t="shared" si="45"/>
        <v>1.5773501571668997</v>
      </c>
      <c r="G383" s="36">
        <v>992461</v>
      </c>
      <c r="H383" s="46">
        <v>796904</v>
      </c>
      <c r="I383" s="46">
        <v>726324</v>
      </c>
      <c r="J383" s="38">
        <f t="shared" si="46"/>
        <v>0.80295749656661575</v>
      </c>
      <c r="K383" s="38">
        <f t="shared" si="47"/>
        <v>0.73184135195236888</v>
      </c>
      <c r="L383" s="36">
        <v>1976757</v>
      </c>
      <c r="M383" s="43">
        <f t="shared" si="61"/>
        <v>11464493</v>
      </c>
      <c r="N383" s="43">
        <f t="shared" si="62"/>
        <v>9596411</v>
      </c>
      <c r="O383" s="37">
        <f t="shared" si="48"/>
        <v>5.7996470987582187</v>
      </c>
      <c r="P383" s="37">
        <f t="shared" si="49"/>
        <v>4.8546235070876191</v>
      </c>
      <c r="Q383" s="36">
        <v>10083716</v>
      </c>
      <c r="R383" s="48">
        <v>12445847</v>
      </c>
      <c r="S383" s="48">
        <v>10499873</v>
      </c>
      <c r="T383" s="37">
        <f t="shared" si="50"/>
        <v>1.2342520356582831</v>
      </c>
      <c r="U383" s="37">
        <f t="shared" si="51"/>
        <v>1.0412702023738074</v>
      </c>
      <c r="V383" s="36">
        <f t="shared" si="42"/>
        <v>0</v>
      </c>
      <c r="W383" s="36">
        <f t="shared" si="40"/>
        <v>342</v>
      </c>
      <c r="X383" s="36">
        <f t="shared" si="57"/>
        <v>6955063</v>
      </c>
      <c r="Y383" s="36">
        <f t="shared" si="66"/>
        <v>9451855</v>
      </c>
      <c r="Z383" s="36">
        <f t="shared" si="66"/>
        <v>7971520</v>
      </c>
      <c r="AA383" s="37">
        <f t="shared" si="64"/>
        <v>1.3589891277764126</v>
      </c>
      <c r="AB383" s="37">
        <f t="shared" si="65"/>
        <v>1.1461463397240255</v>
      </c>
      <c r="AC383" s="36">
        <v>993687</v>
      </c>
      <c r="AD383" s="48">
        <v>1377790</v>
      </c>
      <c r="AE383" s="48">
        <v>1136853</v>
      </c>
      <c r="AF383" s="37">
        <f t="shared" si="67"/>
        <v>1.386543247521604</v>
      </c>
      <c r="AG383" s="37">
        <f t="shared" si="68"/>
        <v>1.144075548940461</v>
      </c>
      <c r="AH383" s="39">
        <v>1142505</v>
      </c>
      <c r="AI383" s="51">
        <v>819298</v>
      </c>
      <c r="AJ383" s="51">
        <v>665176</v>
      </c>
      <c r="AK383" s="52">
        <f t="shared" si="55"/>
        <v>0.71710670850455793</v>
      </c>
      <c r="AL383" s="52">
        <f t="shared" si="56"/>
        <v>0.58220839296108118</v>
      </c>
      <c r="AM383" s="51">
        <v>8729189</v>
      </c>
      <c r="AN383" s="36">
        <f t="shared" si="30"/>
        <v>3716658</v>
      </c>
      <c r="AO383" s="37">
        <f t="shared" si="31"/>
        <v>0.70137363893353344</v>
      </c>
      <c r="AP383" s="37">
        <f t="shared" si="32"/>
        <v>0.29862636106646656</v>
      </c>
      <c r="AQ383" s="51">
        <v>7683099</v>
      </c>
      <c r="AR383" s="36">
        <f t="shared" si="33"/>
        <v>2816774</v>
      </c>
      <c r="AS383" s="37">
        <f t="shared" si="34"/>
        <v>0.73173256476530713</v>
      </c>
      <c r="AT383" s="37">
        <f t="shared" si="35"/>
        <v>0.26826743523469287</v>
      </c>
      <c r="AU383" s="38">
        <f t="shared" si="36"/>
        <v>0.86567184161077126</v>
      </c>
      <c r="AV383" s="38">
        <f t="shared" si="37"/>
        <v>0.7619313157966765</v>
      </c>
      <c r="AW383" s="30"/>
      <c r="AX383" s="33"/>
      <c r="AY383" s="34"/>
      <c r="AZ383" s="31"/>
      <c r="BA383" s="31"/>
      <c r="BB383" s="33"/>
      <c r="BC383" s="33"/>
      <c r="BD383" s="33"/>
      <c r="BE383" s="31"/>
      <c r="BF383" s="31"/>
      <c r="BG383" s="30"/>
      <c r="BH383" s="33"/>
      <c r="BI383" s="33"/>
      <c r="BJ383" s="31"/>
      <c r="BK383" s="31"/>
      <c r="BL383" s="30"/>
      <c r="BM383" s="32"/>
      <c r="BN383" s="32"/>
      <c r="BO383" s="31"/>
      <c r="BP383" s="31"/>
      <c r="BQ383" s="30"/>
      <c r="BR383" s="30"/>
      <c r="BS383" s="30"/>
      <c r="BT383" s="30"/>
      <c r="BU383" s="30"/>
      <c r="BV383" s="31"/>
      <c r="BW383" s="31"/>
      <c r="BX383" s="30"/>
      <c r="BY383" s="49"/>
      <c r="BZ383" s="50"/>
      <c r="CA383" s="31"/>
      <c r="CB383" s="31"/>
      <c r="CC383" s="31"/>
      <c r="CD383" s="31"/>
      <c r="CE383" s="49"/>
      <c r="CF383" s="49"/>
      <c r="CG383" s="30"/>
      <c r="CH383" s="30"/>
      <c r="CI383" s="30"/>
      <c r="CJ383" s="30"/>
    </row>
    <row r="384" spans="1:88" x14ac:dyDescent="0.25">
      <c r="A384" s="35">
        <v>44642</v>
      </c>
      <c r="B384" s="36">
        <v>112301</v>
      </c>
      <c r="C384" s="46">
        <v>184450</v>
      </c>
      <c r="D384" s="46">
        <v>177138</v>
      </c>
      <c r="E384" s="37">
        <f t="shared" si="44"/>
        <v>1.6424608863678862</v>
      </c>
      <c r="F384" s="37">
        <f t="shared" si="45"/>
        <v>1.5773501571668997</v>
      </c>
      <c r="G384" s="36">
        <v>992461</v>
      </c>
      <c r="H384" s="46">
        <v>797068</v>
      </c>
      <c r="I384" s="46">
        <v>726960</v>
      </c>
      <c r="J384" s="38">
        <f t="shared" si="46"/>
        <v>0.80312274235461145</v>
      </c>
      <c r="K384" s="38">
        <f t="shared" si="47"/>
        <v>0.73248218317898639</v>
      </c>
      <c r="L384" s="36">
        <v>1976757</v>
      </c>
      <c r="M384" s="43">
        <f t="shared" si="61"/>
        <v>11469651</v>
      </c>
      <c r="N384" s="43">
        <f t="shared" si="62"/>
        <v>9616796</v>
      </c>
      <c r="O384" s="37">
        <f t="shared" si="48"/>
        <v>5.8022564230201281</v>
      </c>
      <c r="P384" s="37">
        <f t="shared" si="49"/>
        <v>4.8649358520040655</v>
      </c>
      <c r="Q384" s="36">
        <v>10083716</v>
      </c>
      <c r="R384" s="48">
        <v>12451169</v>
      </c>
      <c r="S384" s="48">
        <v>10520894</v>
      </c>
      <c r="T384" s="37">
        <f t="shared" si="50"/>
        <v>1.2347798172816449</v>
      </c>
      <c r="U384" s="37">
        <f t="shared" si="51"/>
        <v>1.0433548505332757</v>
      </c>
      <c r="V384" s="36">
        <f t="shared" si="42"/>
        <v>5322</v>
      </c>
      <c r="W384" s="36">
        <f t="shared" si="40"/>
        <v>21021</v>
      </c>
      <c r="X384" s="36">
        <f t="shared" si="57"/>
        <v>6955063</v>
      </c>
      <c r="Y384" s="36">
        <f t="shared" si="66"/>
        <v>9456509</v>
      </c>
      <c r="Z384" s="36">
        <f t="shared" si="66"/>
        <v>7987734</v>
      </c>
      <c r="AA384" s="37">
        <f t="shared" si="64"/>
        <v>1.3596582805935762</v>
      </c>
      <c r="AB384" s="37">
        <f t="shared" si="65"/>
        <v>1.1484775910728631</v>
      </c>
      <c r="AC384" s="36">
        <v>993687</v>
      </c>
      <c r="AD384" s="48">
        <v>1377790</v>
      </c>
      <c r="AE384" s="48">
        <v>1136853</v>
      </c>
      <c r="AF384" s="37">
        <f t="shared" si="67"/>
        <v>1.386543247521604</v>
      </c>
      <c r="AG384" s="37">
        <f t="shared" si="68"/>
        <v>1.144075548940461</v>
      </c>
      <c r="AH384" s="39">
        <v>1142505</v>
      </c>
      <c r="AI384" s="51">
        <v>819802</v>
      </c>
      <c r="AJ384" s="51">
        <v>669347</v>
      </c>
      <c r="AK384" s="52">
        <f t="shared" si="55"/>
        <v>0.71754784442956487</v>
      </c>
      <c r="AL384" s="52">
        <f t="shared" si="56"/>
        <v>0.58585914284839014</v>
      </c>
      <c r="AM384" s="51">
        <v>8737594</v>
      </c>
      <c r="AN384" s="36">
        <f t="shared" si="30"/>
        <v>3713575</v>
      </c>
      <c r="AO384" s="37">
        <f t="shared" si="31"/>
        <v>0.70174888799597857</v>
      </c>
      <c r="AP384" s="37">
        <f t="shared" si="32"/>
        <v>0.29825111200402143</v>
      </c>
      <c r="AQ384" s="51">
        <v>7703092</v>
      </c>
      <c r="AR384" s="36">
        <f t="shared" si="33"/>
        <v>2817802</v>
      </c>
      <c r="AS384" s="37">
        <f t="shared" si="34"/>
        <v>0.73217085924447101</v>
      </c>
      <c r="AT384" s="37">
        <f t="shared" si="35"/>
        <v>0.26782914075552899</v>
      </c>
      <c r="AU384" s="38">
        <f t="shared" si="36"/>
        <v>0.86650536369727194</v>
      </c>
      <c r="AV384" s="38">
        <f t="shared" si="37"/>
        <v>0.76391401741183507</v>
      </c>
      <c r="AW384" s="30"/>
      <c r="AX384" s="33"/>
      <c r="AY384" s="34"/>
      <c r="AZ384" s="31"/>
      <c r="BA384" s="31"/>
      <c r="BB384" s="33"/>
      <c r="BC384" s="33"/>
      <c r="BD384" s="33"/>
      <c r="BE384" s="31"/>
      <c r="BF384" s="31"/>
      <c r="BG384" s="30"/>
      <c r="BH384" s="33"/>
      <c r="BI384" s="33"/>
      <c r="BJ384" s="31"/>
      <c r="BK384" s="31"/>
      <c r="BL384" s="30"/>
      <c r="BM384" s="32"/>
      <c r="BN384" s="32"/>
      <c r="BO384" s="31"/>
      <c r="BP384" s="31"/>
      <c r="BQ384" s="30"/>
      <c r="BR384" s="30"/>
      <c r="BS384" s="30"/>
      <c r="BT384" s="30"/>
      <c r="BU384" s="30"/>
      <c r="BV384" s="31"/>
      <c r="BW384" s="31"/>
      <c r="BX384" s="30"/>
      <c r="BY384" s="49"/>
      <c r="BZ384" s="50"/>
      <c r="CA384" s="31"/>
      <c r="CB384" s="31"/>
      <c r="CC384" s="31"/>
      <c r="CD384" s="31"/>
      <c r="CE384" s="49"/>
      <c r="CF384" s="49"/>
      <c r="CG384" s="30"/>
      <c r="CH384" s="30"/>
      <c r="CI384" s="30"/>
      <c r="CJ384" s="30"/>
    </row>
    <row r="385" spans="1:88" x14ac:dyDescent="0.25">
      <c r="A385" s="35">
        <v>44643</v>
      </c>
      <c r="B385" s="36">
        <v>112301</v>
      </c>
      <c r="C385" s="46">
        <v>184450</v>
      </c>
      <c r="D385" s="46">
        <v>177138</v>
      </c>
      <c r="E385" s="37">
        <f t="shared" si="44"/>
        <v>1.6424608863678862</v>
      </c>
      <c r="F385" s="37">
        <f t="shared" si="45"/>
        <v>1.5773501571668997</v>
      </c>
      <c r="G385" s="36">
        <v>992461</v>
      </c>
      <c r="H385" s="46">
        <v>797068</v>
      </c>
      <c r="I385" s="46">
        <v>726960</v>
      </c>
      <c r="J385" s="38">
        <f t="shared" si="46"/>
        <v>0.80312274235461145</v>
      </c>
      <c r="K385" s="38">
        <f t="shared" si="47"/>
        <v>0.73248218317898639</v>
      </c>
      <c r="L385" s="36">
        <v>1976757</v>
      </c>
      <c r="M385" s="43">
        <f t="shared" si="61"/>
        <v>11470834</v>
      </c>
      <c r="N385" s="43">
        <f t="shared" si="62"/>
        <v>9620032</v>
      </c>
      <c r="O385" s="37">
        <f t="shared" si="48"/>
        <v>5.8028548779642612</v>
      </c>
      <c r="P385" s="37">
        <f t="shared" si="49"/>
        <v>4.8665728766864111</v>
      </c>
      <c r="Q385" s="36">
        <v>10083716</v>
      </c>
      <c r="R385" s="48">
        <v>12452352</v>
      </c>
      <c r="S385" s="48">
        <v>10524130</v>
      </c>
      <c r="T385" s="37">
        <f t="shared" si="50"/>
        <v>1.2348971351434332</v>
      </c>
      <c r="U385" s="37">
        <f t="shared" si="51"/>
        <v>1.0436757639743126</v>
      </c>
      <c r="V385" s="36">
        <f t="shared" si="42"/>
        <v>1183</v>
      </c>
      <c r="W385" s="36">
        <f t="shared" si="40"/>
        <v>3236</v>
      </c>
      <c r="X385" s="36">
        <f t="shared" si="57"/>
        <v>6955063</v>
      </c>
      <c r="Y385" s="36">
        <f t="shared" si="66"/>
        <v>9457380</v>
      </c>
      <c r="Z385" s="36">
        <f t="shared" si="66"/>
        <v>7990169</v>
      </c>
      <c r="AA385" s="37">
        <f t="shared" si="64"/>
        <v>1.359783513104051</v>
      </c>
      <c r="AB385" s="37">
        <f t="shared" si="65"/>
        <v>1.1488276957376231</v>
      </c>
      <c r="AC385" s="36">
        <v>993687</v>
      </c>
      <c r="AD385" s="48">
        <v>1377790</v>
      </c>
      <c r="AE385" s="48">
        <v>1136853</v>
      </c>
      <c r="AF385" s="37">
        <f t="shared" si="67"/>
        <v>1.386543247521604</v>
      </c>
      <c r="AG385" s="37">
        <f t="shared" si="68"/>
        <v>1.144075548940461</v>
      </c>
      <c r="AH385" s="39">
        <v>1142505</v>
      </c>
      <c r="AI385" s="51">
        <v>820114</v>
      </c>
      <c r="AJ385" s="51">
        <v>670148</v>
      </c>
      <c r="AK385" s="52">
        <f t="shared" si="55"/>
        <v>0.71782092857361679</v>
      </c>
      <c r="AL385" s="52">
        <f t="shared" si="56"/>
        <v>0.5865602338720618</v>
      </c>
      <c r="AM385" s="51">
        <v>8739420</v>
      </c>
      <c r="AN385" s="36">
        <f t="shared" si="30"/>
        <v>3712932</v>
      </c>
      <c r="AO385" s="37">
        <f t="shared" si="31"/>
        <v>0.70182885931910699</v>
      </c>
      <c r="AP385" s="37">
        <f t="shared" si="32"/>
        <v>0.29817114068089301</v>
      </c>
      <c r="AQ385" s="51">
        <v>7707623</v>
      </c>
      <c r="AR385" s="36">
        <f t="shared" si="33"/>
        <v>2816507</v>
      </c>
      <c r="AS385" s="37">
        <f t="shared" si="34"/>
        <v>0.73237626293099767</v>
      </c>
      <c r="AT385" s="37">
        <f t="shared" si="35"/>
        <v>0.26762373706900233</v>
      </c>
      <c r="AU385" s="38">
        <f t="shared" si="36"/>
        <v>0.86668644773414882</v>
      </c>
      <c r="AV385" s="38">
        <f t="shared" si="37"/>
        <v>0.76436335573116099</v>
      </c>
      <c r="AW385" s="30"/>
      <c r="AX385" s="33"/>
      <c r="AY385" s="34"/>
      <c r="AZ385" s="31"/>
      <c r="BA385" s="31"/>
      <c r="BB385" s="33"/>
      <c r="BC385" s="33"/>
      <c r="BD385" s="33"/>
      <c r="BE385" s="31"/>
      <c r="BF385" s="31"/>
      <c r="BG385" s="30"/>
      <c r="BH385" s="33"/>
      <c r="BI385" s="33"/>
      <c r="BJ385" s="31"/>
      <c r="BK385" s="31"/>
      <c r="BL385" s="30"/>
      <c r="BM385" s="32"/>
      <c r="BN385" s="32"/>
      <c r="BO385" s="31"/>
      <c r="BP385" s="31"/>
      <c r="BQ385" s="30"/>
      <c r="BR385" s="30"/>
      <c r="BS385" s="30"/>
      <c r="BT385" s="30"/>
      <c r="BU385" s="30"/>
      <c r="BV385" s="31"/>
      <c r="BW385" s="31"/>
      <c r="BX385" s="30"/>
      <c r="BY385" s="49"/>
      <c r="BZ385" s="50"/>
      <c r="CA385" s="31"/>
      <c r="CB385" s="31"/>
      <c r="CC385" s="31"/>
      <c r="CD385" s="31"/>
      <c r="CE385" s="49"/>
      <c r="CF385" s="49"/>
      <c r="CG385" s="30"/>
      <c r="CH385" s="30"/>
      <c r="CI385" s="30"/>
      <c r="CJ385" s="30"/>
    </row>
    <row r="386" spans="1:88" x14ac:dyDescent="0.25">
      <c r="A386" s="35">
        <v>44644</v>
      </c>
      <c r="B386" s="36">
        <v>112301</v>
      </c>
      <c r="C386" s="46">
        <v>184450</v>
      </c>
      <c r="D386" s="46">
        <v>177138</v>
      </c>
      <c r="E386" s="37">
        <f t="shared" si="44"/>
        <v>1.6424608863678862</v>
      </c>
      <c r="F386" s="37">
        <f t="shared" si="45"/>
        <v>1.5773501571668997</v>
      </c>
      <c r="G386" s="36">
        <v>992461</v>
      </c>
      <c r="H386" s="46">
        <v>797068</v>
      </c>
      <c r="I386" s="46">
        <v>726960</v>
      </c>
      <c r="J386" s="38">
        <f t="shared" si="46"/>
        <v>0.80312274235461145</v>
      </c>
      <c r="K386" s="38">
        <f t="shared" si="47"/>
        <v>0.73248218317898639</v>
      </c>
      <c r="L386" s="36">
        <v>1976757</v>
      </c>
      <c r="M386" s="43">
        <f t="shared" si="61"/>
        <v>11471600</v>
      </c>
      <c r="N386" s="43">
        <f t="shared" si="62"/>
        <v>9620906</v>
      </c>
      <c r="O386" s="37">
        <f t="shared" si="48"/>
        <v>5.8032423813346812</v>
      </c>
      <c r="P386" s="37">
        <f t="shared" si="49"/>
        <v>4.8670150149967855</v>
      </c>
      <c r="Q386" s="36">
        <v>10083716</v>
      </c>
      <c r="R386" s="48">
        <v>12453118</v>
      </c>
      <c r="S386" s="48">
        <v>10525004</v>
      </c>
      <c r="T386" s="37">
        <f t="shared" si="50"/>
        <v>1.2349730992027146</v>
      </c>
      <c r="U386" s="37">
        <f t="shared" si="51"/>
        <v>1.0437624383709339</v>
      </c>
      <c r="V386" s="36">
        <f t="shared" si="42"/>
        <v>766</v>
      </c>
      <c r="W386" s="36">
        <f t="shared" si="40"/>
        <v>874</v>
      </c>
      <c r="X386" s="36">
        <f t="shared" si="57"/>
        <v>6955063</v>
      </c>
      <c r="Y386" s="36">
        <f t="shared" si="66"/>
        <v>9457860</v>
      </c>
      <c r="Z386" s="36">
        <f t="shared" si="66"/>
        <v>7990699</v>
      </c>
      <c r="AA386" s="37">
        <f t="shared" si="64"/>
        <v>1.3598525275759543</v>
      </c>
      <c r="AB386" s="37">
        <f t="shared" si="65"/>
        <v>1.1489038992170164</v>
      </c>
      <c r="AC386" s="36">
        <v>993687</v>
      </c>
      <c r="AD386" s="48">
        <v>1377790</v>
      </c>
      <c r="AE386" s="48">
        <v>1136853</v>
      </c>
      <c r="AF386" s="37">
        <f t="shared" si="67"/>
        <v>1.386543247521604</v>
      </c>
      <c r="AG386" s="37">
        <f t="shared" si="68"/>
        <v>1.144075548940461</v>
      </c>
      <c r="AH386" s="39">
        <v>1142505</v>
      </c>
      <c r="AI386" s="51">
        <v>820400</v>
      </c>
      <c r="AJ386" s="51">
        <v>670492</v>
      </c>
      <c r="AK386" s="52">
        <f t="shared" si="55"/>
        <v>0.71807125570566432</v>
      </c>
      <c r="AL386" s="52">
        <f t="shared" si="56"/>
        <v>0.58686132664627289</v>
      </c>
      <c r="AM386" s="51">
        <v>8740433</v>
      </c>
      <c r="AN386" s="36">
        <f t="shared" si="30"/>
        <v>3712685</v>
      </c>
      <c r="AO386" s="37">
        <f t="shared" si="31"/>
        <v>0.70186703442463161</v>
      </c>
      <c r="AP386" s="37">
        <f t="shared" si="32"/>
        <v>0.29813296557536839</v>
      </c>
      <c r="AQ386" s="51">
        <v>7709022</v>
      </c>
      <c r="AR386" s="36">
        <f t="shared" si="33"/>
        <v>2815982</v>
      </c>
      <c r="AS386" s="37">
        <f t="shared" si="34"/>
        <v>0.73244836771558475</v>
      </c>
      <c r="AT386" s="37">
        <f t="shared" si="35"/>
        <v>0.26755163228441525</v>
      </c>
      <c r="AU386" s="38">
        <f t="shared" si="36"/>
        <v>0.86678690673160574</v>
      </c>
      <c r="AV386" s="38">
        <f t="shared" si="37"/>
        <v>0.76450209426762916</v>
      </c>
      <c r="AW386" s="30"/>
      <c r="AX386" s="33"/>
      <c r="AY386" s="34"/>
      <c r="AZ386" s="31"/>
      <c r="BA386" s="31"/>
      <c r="BB386" s="33"/>
      <c r="BC386" s="33"/>
      <c r="BD386" s="33"/>
      <c r="BE386" s="31"/>
      <c r="BF386" s="31"/>
      <c r="BG386" s="30"/>
      <c r="BH386" s="33"/>
      <c r="BI386" s="33"/>
      <c r="BJ386" s="31"/>
      <c r="BK386" s="31"/>
      <c r="BL386" s="30"/>
      <c r="BM386" s="32"/>
      <c r="BN386" s="32"/>
      <c r="BO386" s="31"/>
      <c r="BP386" s="31"/>
      <c r="BQ386" s="30"/>
      <c r="BR386" s="30"/>
      <c r="BS386" s="30"/>
      <c r="BT386" s="30"/>
      <c r="BU386" s="30"/>
      <c r="BV386" s="31"/>
      <c r="BW386" s="31"/>
      <c r="BX386" s="30"/>
      <c r="BY386" s="49"/>
      <c r="BZ386" s="50"/>
      <c r="CA386" s="31"/>
      <c r="CB386" s="31"/>
      <c r="CC386" s="31"/>
      <c r="CD386" s="31"/>
      <c r="CE386" s="49"/>
      <c r="CF386" s="49"/>
      <c r="CG386" s="30"/>
      <c r="CH386" s="30"/>
      <c r="CI386" s="30"/>
      <c r="CJ386" s="30"/>
    </row>
    <row r="387" spans="1:88" x14ac:dyDescent="0.25">
      <c r="A387" s="35">
        <v>44645</v>
      </c>
      <c r="B387" s="36">
        <v>112301</v>
      </c>
      <c r="C387" s="46">
        <v>184450</v>
      </c>
      <c r="D387" s="46">
        <v>177138</v>
      </c>
      <c r="E387" s="37">
        <f t="shared" si="44"/>
        <v>1.6424608863678862</v>
      </c>
      <c r="F387" s="37">
        <f t="shared" si="45"/>
        <v>1.5773501571668997</v>
      </c>
      <c r="G387" s="36">
        <v>992461</v>
      </c>
      <c r="H387" s="46">
        <v>797068</v>
      </c>
      <c r="I387" s="46">
        <v>726960</v>
      </c>
      <c r="J387" s="38">
        <f t="shared" si="46"/>
        <v>0.80312274235461145</v>
      </c>
      <c r="K387" s="38">
        <f t="shared" si="47"/>
        <v>0.73248218317898639</v>
      </c>
      <c r="L387" s="36">
        <v>1976757</v>
      </c>
      <c r="M387" s="43">
        <f t="shared" si="61"/>
        <v>11471600</v>
      </c>
      <c r="N387" s="43">
        <f t="shared" si="62"/>
        <v>9622271</v>
      </c>
      <c r="O387" s="37">
        <f t="shared" si="48"/>
        <v>5.8032423813346812</v>
      </c>
      <c r="P387" s="37">
        <f t="shared" si="49"/>
        <v>4.8677055399323237</v>
      </c>
      <c r="Q387" s="36">
        <v>10083716</v>
      </c>
      <c r="R387" s="48">
        <v>12453118</v>
      </c>
      <c r="S387" s="48">
        <v>10526369</v>
      </c>
      <c r="T387" s="37">
        <f t="shared" si="50"/>
        <v>1.2349730992027146</v>
      </c>
      <c r="U387" s="37">
        <f t="shared" si="51"/>
        <v>1.0438978051345358</v>
      </c>
      <c r="V387" s="36">
        <f t="shared" si="42"/>
        <v>0</v>
      </c>
      <c r="W387" s="36">
        <f t="shared" si="40"/>
        <v>1365</v>
      </c>
      <c r="X387" s="36">
        <f t="shared" si="57"/>
        <v>6955063</v>
      </c>
      <c r="Y387" s="36">
        <f t="shared" si="66"/>
        <v>9457517</v>
      </c>
      <c r="Z387" s="36">
        <f t="shared" si="66"/>
        <v>7991166</v>
      </c>
      <c r="AA387" s="37">
        <f t="shared" si="64"/>
        <v>1.3598032109845735</v>
      </c>
      <c r="AB387" s="37">
        <f t="shared" si="65"/>
        <v>1.1489710445469725</v>
      </c>
      <c r="AC387" s="36">
        <v>993687</v>
      </c>
      <c r="AD387" s="48">
        <v>1377790</v>
      </c>
      <c r="AE387" s="48">
        <v>1136853</v>
      </c>
      <c r="AF387" s="37">
        <f t="shared" si="67"/>
        <v>1.386543247521604</v>
      </c>
      <c r="AG387" s="37">
        <f t="shared" si="68"/>
        <v>1.144075548940461</v>
      </c>
      <c r="AH387" s="39">
        <v>1142505</v>
      </c>
      <c r="AI387" s="51">
        <v>820743</v>
      </c>
      <c r="AJ387" s="51">
        <v>671390</v>
      </c>
      <c r="AK387" s="52">
        <f t="shared" si="55"/>
        <v>0.71837147321018291</v>
      </c>
      <c r="AL387" s="52">
        <f t="shared" si="56"/>
        <v>0.58764731883011456</v>
      </c>
      <c r="AM387" s="51">
        <v>8740990</v>
      </c>
      <c r="AN387" s="36">
        <f t="shared" si="30"/>
        <v>3712128</v>
      </c>
      <c r="AO387" s="37">
        <f t="shared" si="31"/>
        <v>0.70191176217875717</v>
      </c>
      <c r="AP387" s="37">
        <f t="shared" si="32"/>
        <v>0.29808823782124283</v>
      </c>
      <c r="AQ387" s="51">
        <v>7711592</v>
      </c>
      <c r="AR387" s="36">
        <f t="shared" si="33"/>
        <v>2814777</v>
      </c>
      <c r="AS387" s="37">
        <f t="shared" si="34"/>
        <v>0.73259753671945194</v>
      </c>
      <c r="AT387" s="37">
        <f t="shared" si="35"/>
        <v>0.26740246328054806</v>
      </c>
      <c r="AU387" s="38">
        <f t="shared" si="36"/>
        <v>0.86684214430473849</v>
      </c>
      <c r="AV387" s="38">
        <f t="shared" si="37"/>
        <v>0.76475696062840326</v>
      </c>
      <c r="AW387" s="30"/>
      <c r="AX387" s="33"/>
      <c r="AY387" s="34"/>
      <c r="AZ387" s="31"/>
      <c r="BA387" s="31"/>
      <c r="BB387" s="33"/>
      <c r="BC387" s="33"/>
      <c r="BD387" s="33"/>
      <c r="BE387" s="31"/>
      <c r="BF387" s="31"/>
      <c r="BG387" s="30"/>
      <c r="BH387" s="33"/>
      <c r="BI387" s="33"/>
      <c r="BJ387" s="31"/>
      <c r="BK387" s="31"/>
      <c r="BL387" s="30"/>
      <c r="BM387" s="32"/>
      <c r="BN387" s="32"/>
      <c r="BO387" s="31"/>
      <c r="BP387" s="31"/>
      <c r="BQ387" s="30"/>
      <c r="BR387" s="30"/>
      <c r="BS387" s="30"/>
      <c r="BT387" s="30"/>
      <c r="BU387" s="30"/>
      <c r="BV387" s="31"/>
      <c r="BW387" s="31"/>
      <c r="BX387" s="30"/>
      <c r="BY387" s="49"/>
      <c r="BZ387" s="50"/>
      <c r="CA387" s="31"/>
      <c r="CB387" s="31"/>
      <c r="CC387" s="31"/>
      <c r="CD387" s="31"/>
      <c r="CE387" s="49"/>
      <c r="CF387" s="49"/>
      <c r="CG387" s="30"/>
      <c r="CH387" s="30"/>
      <c r="CI387" s="30"/>
      <c r="CJ387" s="30"/>
    </row>
    <row r="388" spans="1:88" x14ac:dyDescent="0.25">
      <c r="A388" s="35">
        <v>44646</v>
      </c>
      <c r="B388" s="36">
        <v>112301</v>
      </c>
      <c r="C388" s="46">
        <v>184450</v>
      </c>
      <c r="D388" s="46">
        <v>177138</v>
      </c>
      <c r="E388" s="37">
        <f t="shared" si="44"/>
        <v>1.6424608863678862</v>
      </c>
      <c r="F388" s="37">
        <f t="shared" si="45"/>
        <v>1.5773501571668997</v>
      </c>
      <c r="G388" s="36">
        <v>992461</v>
      </c>
      <c r="H388" s="46">
        <v>797068</v>
      </c>
      <c r="I388" s="46">
        <v>726960</v>
      </c>
      <c r="J388" s="38">
        <f t="shared" si="46"/>
        <v>0.80312274235461145</v>
      </c>
      <c r="K388" s="38">
        <f t="shared" si="47"/>
        <v>0.73248218317898639</v>
      </c>
      <c r="L388" s="36">
        <v>1976757</v>
      </c>
      <c r="M388" s="43">
        <f t="shared" si="61"/>
        <v>11471600</v>
      </c>
      <c r="N388" s="43">
        <f t="shared" si="62"/>
        <v>9635994</v>
      </c>
      <c r="O388" s="37">
        <f t="shared" si="48"/>
        <v>5.8032423813346812</v>
      </c>
      <c r="P388" s="37">
        <f t="shared" si="49"/>
        <v>4.8746477184600838</v>
      </c>
      <c r="Q388" s="36">
        <v>10083716</v>
      </c>
      <c r="R388" s="48">
        <v>12453118</v>
      </c>
      <c r="S388" s="48">
        <v>10540092</v>
      </c>
      <c r="T388" s="37">
        <f t="shared" si="50"/>
        <v>1.2349730992027146</v>
      </c>
      <c r="U388" s="37">
        <f t="shared" si="51"/>
        <v>1.0452587121652375</v>
      </c>
      <c r="V388" s="36">
        <f t="shared" si="42"/>
        <v>0</v>
      </c>
      <c r="W388" s="36">
        <f t="shared" si="40"/>
        <v>13723</v>
      </c>
      <c r="X388" s="36">
        <f t="shared" si="57"/>
        <v>6955063</v>
      </c>
      <c r="Y388" s="36">
        <f t="shared" ref="Y388:Z403" si="69">R388-H388-AD388-AI388</f>
        <v>9457189</v>
      </c>
      <c r="Z388" s="36">
        <f t="shared" si="69"/>
        <v>8001200</v>
      </c>
      <c r="AA388" s="37">
        <f t="shared" si="64"/>
        <v>1.3597560510954394</v>
      </c>
      <c r="AB388" s="37">
        <f t="shared" si="65"/>
        <v>1.1504137345700536</v>
      </c>
      <c r="AC388" s="36">
        <v>993687</v>
      </c>
      <c r="AD388" s="48">
        <v>1377790</v>
      </c>
      <c r="AE388" s="48">
        <v>1136853</v>
      </c>
      <c r="AF388" s="37">
        <f t="shared" si="67"/>
        <v>1.386543247521604</v>
      </c>
      <c r="AG388" s="37">
        <f t="shared" si="68"/>
        <v>1.144075548940461</v>
      </c>
      <c r="AH388" s="39">
        <v>1142505</v>
      </c>
      <c r="AI388" s="51">
        <v>821071</v>
      </c>
      <c r="AJ388" s="51">
        <v>675079</v>
      </c>
      <c r="AK388" s="52">
        <f t="shared" si="55"/>
        <v>0.71865856166931441</v>
      </c>
      <c r="AL388" s="52">
        <f t="shared" si="56"/>
        <v>0.59087618872565106</v>
      </c>
      <c r="AM388" s="51">
        <v>8745625</v>
      </c>
      <c r="AN388" s="36">
        <f t="shared" si="30"/>
        <v>3707493</v>
      </c>
      <c r="AO388" s="37">
        <f t="shared" si="31"/>
        <v>0.70228395812197397</v>
      </c>
      <c r="AP388" s="37">
        <f t="shared" si="32"/>
        <v>0.29771604187802603</v>
      </c>
      <c r="AQ388" s="51">
        <v>7727102</v>
      </c>
      <c r="AR388" s="36">
        <f t="shared" si="33"/>
        <v>2812990</v>
      </c>
      <c r="AS388" s="37">
        <f t="shared" si="34"/>
        <v>0.73311523277026425</v>
      </c>
      <c r="AT388" s="37">
        <f t="shared" si="35"/>
        <v>0.26688476722973575</v>
      </c>
      <c r="AU388" s="38">
        <f t="shared" si="36"/>
        <v>0.86730179628224358</v>
      </c>
      <c r="AV388" s="38">
        <f t="shared" si="37"/>
        <v>0.76629508407416469</v>
      </c>
      <c r="AW388" s="30"/>
      <c r="AX388" s="33"/>
      <c r="AY388" s="34"/>
      <c r="AZ388" s="31"/>
      <c r="BA388" s="31"/>
      <c r="BB388" s="33"/>
      <c r="BC388" s="33"/>
      <c r="BD388" s="33"/>
      <c r="BE388" s="31"/>
      <c r="BF388" s="31"/>
      <c r="BG388" s="30"/>
      <c r="BH388" s="33"/>
      <c r="BI388" s="33"/>
      <c r="BJ388" s="31"/>
      <c r="BK388" s="31"/>
      <c r="BL388" s="30"/>
      <c r="BM388" s="32"/>
      <c r="BN388" s="32"/>
      <c r="BO388" s="31"/>
      <c r="BP388" s="31"/>
      <c r="BQ388" s="30"/>
      <c r="BR388" s="30"/>
      <c r="BS388" s="30"/>
      <c r="BT388" s="30"/>
      <c r="BU388" s="30"/>
      <c r="BV388" s="31"/>
      <c r="BW388" s="31"/>
      <c r="BX388" s="30"/>
      <c r="BY388" s="49"/>
      <c r="BZ388" s="50"/>
      <c r="CA388" s="31"/>
      <c r="CB388" s="31"/>
      <c r="CC388" s="31"/>
      <c r="CD388" s="31"/>
      <c r="CE388" s="49"/>
      <c r="CF388" s="49"/>
      <c r="CG388" s="30"/>
      <c r="CH388" s="30"/>
      <c r="CI388" s="30"/>
      <c r="CJ388" s="30"/>
    </row>
    <row r="389" spans="1:88" x14ac:dyDescent="0.25">
      <c r="A389" s="35">
        <v>44647</v>
      </c>
      <c r="B389" s="36">
        <v>112301</v>
      </c>
      <c r="C389" s="46">
        <v>184450</v>
      </c>
      <c r="D389" s="46">
        <v>177138</v>
      </c>
      <c r="E389" s="37">
        <f t="shared" si="44"/>
        <v>1.6424608863678862</v>
      </c>
      <c r="F389" s="37">
        <f t="shared" si="45"/>
        <v>1.5773501571668997</v>
      </c>
      <c r="G389" s="36">
        <v>992461</v>
      </c>
      <c r="H389" s="46">
        <v>797068</v>
      </c>
      <c r="I389" s="46">
        <v>726960</v>
      </c>
      <c r="J389" s="38">
        <f t="shared" si="46"/>
        <v>0.80312274235461145</v>
      </c>
      <c r="K389" s="38">
        <f t="shared" si="47"/>
        <v>0.73248218317898639</v>
      </c>
      <c r="L389" s="36">
        <v>1976757</v>
      </c>
      <c r="M389" s="43">
        <f t="shared" si="61"/>
        <v>11471600</v>
      </c>
      <c r="N389" s="43">
        <f t="shared" si="62"/>
        <v>9637345</v>
      </c>
      <c r="O389" s="37">
        <f t="shared" si="48"/>
        <v>5.8032423813346812</v>
      </c>
      <c r="P389" s="37">
        <f t="shared" si="49"/>
        <v>4.8753311610885914</v>
      </c>
      <c r="Q389" s="36">
        <v>10083716</v>
      </c>
      <c r="R389" s="48">
        <v>12453118</v>
      </c>
      <c r="S389" s="48">
        <v>10541443</v>
      </c>
      <c r="T389" s="37">
        <f t="shared" si="50"/>
        <v>1.2349730992027146</v>
      </c>
      <c r="U389" s="37">
        <f t="shared" si="51"/>
        <v>1.0453926905517767</v>
      </c>
      <c r="V389" s="36">
        <f t="shared" si="42"/>
        <v>0</v>
      </c>
      <c r="W389" s="36">
        <f t="shared" si="40"/>
        <v>1351</v>
      </c>
      <c r="X389" s="36">
        <f t="shared" si="57"/>
        <v>6955063</v>
      </c>
      <c r="Y389" s="36">
        <f t="shared" si="69"/>
        <v>9457025</v>
      </c>
      <c r="Z389" s="36">
        <f t="shared" si="69"/>
        <v>8001803</v>
      </c>
      <c r="AA389" s="37">
        <f t="shared" si="64"/>
        <v>1.3597324711508725</v>
      </c>
      <c r="AB389" s="37">
        <f t="shared" si="65"/>
        <v>1.1505004340003822</v>
      </c>
      <c r="AC389" s="36">
        <v>993687</v>
      </c>
      <c r="AD389" s="48">
        <v>1377790</v>
      </c>
      <c r="AE389" s="48">
        <v>1136853</v>
      </c>
      <c r="AF389" s="37">
        <f t="shared" si="67"/>
        <v>1.386543247521604</v>
      </c>
      <c r="AG389" s="37">
        <f t="shared" si="68"/>
        <v>1.144075548940461</v>
      </c>
      <c r="AH389" s="39">
        <v>1142505</v>
      </c>
      <c r="AI389" s="51">
        <v>821235</v>
      </c>
      <c r="AJ389" s="51">
        <v>675827</v>
      </c>
      <c r="AK389" s="52">
        <f t="shared" si="55"/>
        <v>0.71880210589888005</v>
      </c>
      <c r="AL389" s="52">
        <f t="shared" si="56"/>
        <v>0.59153089045562168</v>
      </c>
      <c r="AM389" s="51">
        <v>8747402</v>
      </c>
      <c r="AN389" s="36">
        <f t="shared" si="30"/>
        <v>3705716</v>
      </c>
      <c r="AO389" s="37">
        <f t="shared" si="31"/>
        <v>0.70242665330883403</v>
      </c>
      <c r="AP389" s="37">
        <f t="shared" si="32"/>
        <v>0.29757334669116597</v>
      </c>
      <c r="AQ389" s="51">
        <v>7730949</v>
      </c>
      <c r="AR389" s="36">
        <f t="shared" si="33"/>
        <v>2810494</v>
      </c>
      <c r="AS389" s="37">
        <f t="shared" si="34"/>
        <v>0.73338621666881854</v>
      </c>
      <c r="AT389" s="37">
        <f t="shared" si="35"/>
        <v>0.26661378333118146</v>
      </c>
      <c r="AU389" s="38">
        <f t="shared" si="36"/>
        <v>0.86747802099940141</v>
      </c>
      <c r="AV389" s="38">
        <f t="shared" si="37"/>
        <v>0.76667659025700441</v>
      </c>
      <c r="AW389" s="30"/>
      <c r="AX389" s="33"/>
      <c r="AY389" s="34"/>
      <c r="AZ389" s="31"/>
      <c r="BA389" s="31"/>
      <c r="BB389" s="33"/>
      <c r="BC389" s="33"/>
      <c r="BD389" s="33"/>
      <c r="BE389" s="31"/>
      <c r="BF389" s="31"/>
      <c r="BG389" s="30"/>
      <c r="BH389" s="33"/>
      <c r="BI389" s="33"/>
      <c r="BJ389" s="31"/>
      <c r="BK389" s="31"/>
      <c r="BL389" s="30"/>
      <c r="BM389" s="32"/>
      <c r="BN389" s="32"/>
      <c r="BO389" s="31"/>
      <c r="BP389" s="31"/>
      <c r="BQ389" s="30"/>
      <c r="BR389" s="30"/>
      <c r="BS389" s="30"/>
      <c r="BT389" s="30"/>
      <c r="BU389" s="30"/>
      <c r="BV389" s="31"/>
      <c r="BW389" s="31"/>
      <c r="BX389" s="30"/>
      <c r="BY389" s="49"/>
      <c r="BZ389" s="50"/>
      <c r="CA389" s="31"/>
      <c r="CB389" s="31"/>
      <c r="CC389" s="31"/>
      <c r="CD389" s="31"/>
      <c r="CE389" s="49"/>
      <c r="CF389" s="49"/>
      <c r="CG389" s="30"/>
      <c r="CH389" s="30"/>
      <c r="CI389" s="30"/>
      <c r="CJ389" s="30"/>
    </row>
    <row r="390" spans="1:88" x14ac:dyDescent="0.25">
      <c r="A390" s="35">
        <v>44648</v>
      </c>
      <c r="B390" s="36">
        <v>112301</v>
      </c>
      <c r="C390" s="46">
        <v>184450</v>
      </c>
      <c r="D390" s="46">
        <v>177138</v>
      </c>
      <c r="E390" s="37">
        <f t="shared" si="44"/>
        <v>1.6424608863678862</v>
      </c>
      <c r="F390" s="37">
        <f t="shared" si="45"/>
        <v>1.5773501571668997</v>
      </c>
      <c r="G390" s="36">
        <v>992461</v>
      </c>
      <c r="H390" s="46">
        <v>797068</v>
      </c>
      <c r="I390" s="46">
        <v>726960</v>
      </c>
      <c r="J390" s="38">
        <f t="shared" si="46"/>
        <v>0.80312274235461145</v>
      </c>
      <c r="K390" s="38">
        <f t="shared" si="47"/>
        <v>0.73248218317898639</v>
      </c>
      <c r="L390" s="36">
        <v>1976757</v>
      </c>
      <c r="M390" s="43">
        <f t="shared" si="61"/>
        <v>11472874</v>
      </c>
      <c r="N390" s="43">
        <f t="shared" si="62"/>
        <v>9638916</v>
      </c>
      <c r="O390" s="37">
        <f t="shared" si="48"/>
        <v>5.8038868712745169</v>
      </c>
      <c r="P390" s="37">
        <f t="shared" si="49"/>
        <v>4.8761258971133019</v>
      </c>
      <c r="Q390" s="36">
        <v>10083716</v>
      </c>
      <c r="R390" s="48">
        <v>12454392</v>
      </c>
      <c r="S390" s="48">
        <v>10543014</v>
      </c>
      <c r="T390" s="37">
        <f t="shared" si="50"/>
        <v>1.2350994415154095</v>
      </c>
      <c r="U390" s="37">
        <f t="shared" si="51"/>
        <v>1.0455484862921567</v>
      </c>
      <c r="V390" s="36">
        <f t="shared" si="42"/>
        <v>1274</v>
      </c>
      <c r="W390" s="36">
        <f t="shared" si="40"/>
        <v>1571</v>
      </c>
      <c r="X390" s="36">
        <f t="shared" si="57"/>
        <v>6955063</v>
      </c>
      <c r="Y390" s="36">
        <f t="shared" si="69"/>
        <v>9458051</v>
      </c>
      <c r="Z390" s="36">
        <f t="shared" si="69"/>
        <v>8002966</v>
      </c>
      <c r="AA390" s="37">
        <f t="shared" si="64"/>
        <v>1.3598799895845659</v>
      </c>
      <c r="AB390" s="37">
        <f t="shared" si="65"/>
        <v>1.1506676503145981</v>
      </c>
      <c r="AC390" s="36">
        <v>993687</v>
      </c>
      <c r="AD390" s="48">
        <v>1377790</v>
      </c>
      <c r="AE390" s="48">
        <v>1136853</v>
      </c>
      <c r="AF390" s="37">
        <f t="shared" si="67"/>
        <v>1.386543247521604</v>
      </c>
      <c r="AG390" s="37">
        <f t="shared" si="68"/>
        <v>1.144075548940461</v>
      </c>
      <c r="AH390" s="39">
        <v>1142505</v>
      </c>
      <c r="AI390" s="51">
        <v>821483</v>
      </c>
      <c r="AJ390" s="51">
        <v>676235</v>
      </c>
      <c r="AK390" s="52">
        <f t="shared" si="55"/>
        <v>0.71901917278261362</v>
      </c>
      <c r="AL390" s="52">
        <f t="shared" si="56"/>
        <v>0.591888000490151</v>
      </c>
      <c r="AM390" s="51">
        <v>8747826</v>
      </c>
      <c r="AN390" s="36">
        <f t="shared" si="30"/>
        <v>3706566</v>
      </c>
      <c r="AO390" s="37">
        <f t="shared" si="31"/>
        <v>0.7023888440318885</v>
      </c>
      <c r="AP390" s="37">
        <f t="shared" si="32"/>
        <v>0.2976111559681115</v>
      </c>
      <c r="AQ390" s="51">
        <v>7731783</v>
      </c>
      <c r="AR390" s="36">
        <f t="shared" si="33"/>
        <v>2811231</v>
      </c>
      <c r="AS390" s="37">
        <f t="shared" si="34"/>
        <v>0.73335604031257096</v>
      </c>
      <c r="AT390" s="37">
        <f t="shared" si="35"/>
        <v>0.26664395968742904</v>
      </c>
      <c r="AU390" s="38">
        <f t="shared" si="36"/>
        <v>0.86752006899043965</v>
      </c>
      <c r="AV390" s="38">
        <f t="shared" si="37"/>
        <v>0.76675929786201835</v>
      </c>
      <c r="AW390" s="30"/>
      <c r="AX390" s="33"/>
      <c r="AY390" s="34"/>
      <c r="AZ390" s="31"/>
      <c r="BA390" s="31"/>
      <c r="BB390" s="33"/>
      <c r="BC390" s="33"/>
      <c r="BD390" s="33"/>
      <c r="BE390" s="31"/>
      <c r="BF390" s="31"/>
      <c r="BG390" s="30"/>
      <c r="BH390" s="33"/>
      <c r="BI390" s="33"/>
      <c r="BJ390" s="31"/>
      <c r="BK390" s="31"/>
      <c r="BL390" s="30"/>
      <c r="BM390" s="32"/>
      <c r="BN390" s="32"/>
      <c r="BO390" s="31"/>
      <c r="BP390" s="31"/>
      <c r="BQ390" s="30"/>
      <c r="BR390" s="30"/>
      <c r="BS390" s="30"/>
      <c r="BT390" s="30"/>
      <c r="BU390" s="30"/>
      <c r="BV390" s="31"/>
      <c r="BW390" s="31"/>
      <c r="BX390" s="30"/>
      <c r="BY390" s="49"/>
      <c r="BZ390" s="50"/>
      <c r="CA390" s="31"/>
      <c r="CB390" s="31"/>
      <c r="CC390" s="31"/>
      <c r="CD390" s="31"/>
      <c r="CE390" s="49"/>
      <c r="CF390" s="49"/>
      <c r="CG390" s="30"/>
      <c r="CH390" s="30"/>
      <c r="CI390" s="30"/>
      <c r="CJ390" s="30"/>
    </row>
    <row r="391" spans="1:88" x14ac:dyDescent="0.25">
      <c r="A391" s="35">
        <v>44649</v>
      </c>
      <c r="B391" s="36">
        <v>112301</v>
      </c>
      <c r="C391" s="46">
        <v>184450</v>
      </c>
      <c r="D391" s="46">
        <v>177138</v>
      </c>
      <c r="E391" s="37">
        <f t="shared" si="44"/>
        <v>1.6424608863678862</v>
      </c>
      <c r="F391" s="37">
        <f t="shared" si="45"/>
        <v>1.5773501571668997</v>
      </c>
      <c r="G391" s="36">
        <v>992461</v>
      </c>
      <c r="H391" s="46">
        <v>797068</v>
      </c>
      <c r="I391" s="46">
        <v>726960</v>
      </c>
      <c r="J391" s="38">
        <f t="shared" si="46"/>
        <v>0.80312274235461145</v>
      </c>
      <c r="K391" s="38">
        <f t="shared" si="47"/>
        <v>0.73248218317898639</v>
      </c>
      <c r="L391" s="36">
        <v>1976757</v>
      </c>
      <c r="M391" s="43">
        <f t="shared" si="61"/>
        <v>11477736</v>
      </c>
      <c r="N391" s="43">
        <f t="shared" si="62"/>
        <v>9647642</v>
      </c>
      <c r="O391" s="37">
        <f t="shared" si="48"/>
        <v>5.8063464553306252</v>
      </c>
      <c r="P391" s="37">
        <f t="shared" si="49"/>
        <v>4.8805401979100109</v>
      </c>
      <c r="Q391" s="36">
        <v>10083716</v>
      </c>
      <c r="R391" s="48">
        <v>12459254</v>
      </c>
      <c r="S391" s="48">
        <v>10551740</v>
      </c>
      <c r="T391" s="37">
        <f t="shared" si="50"/>
        <v>1.2355816050352866</v>
      </c>
      <c r="U391" s="37">
        <f t="shared" si="51"/>
        <v>1.0464138418813065</v>
      </c>
      <c r="V391" s="36">
        <f t="shared" si="42"/>
        <v>4862</v>
      </c>
      <c r="W391" s="36">
        <f t="shared" si="40"/>
        <v>8726</v>
      </c>
      <c r="X391" s="36">
        <f t="shared" si="57"/>
        <v>6955063</v>
      </c>
      <c r="Y391" s="36">
        <f t="shared" si="69"/>
        <v>9462482</v>
      </c>
      <c r="Z391" s="36">
        <f t="shared" si="69"/>
        <v>8010120</v>
      </c>
      <c r="AA391" s="37">
        <f t="shared" si="64"/>
        <v>1.3605170794283243</v>
      </c>
      <c r="AB391" s="37">
        <f t="shared" si="65"/>
        <v>1.1516962535062587</v>
      </c>
      <c r="AC391" s="36">
        <v>993687</v>
      </c>
      <c r="AD391" s="48">
        <v>1377790</v>
      </c>
      <c r="AE391" s="48">
        <v>1136853</v>
      </c>
      <c r="AF391" s="37">
        <f t="shared" si="67"/>
        <v>1.386543247521604</v>
      </c>
      <c r="AG391" s="37">
        <f t="shared" si="68"/>
        <v>1.144075548940461</v>
      </c>
      <c r="AH391" s="39">
        <v>1142505</v>
      </c>
      <c r="AI391" s="51">
        <v>821914</v>
      </c>
      <c r="AJ391" s="51">
        <v>677807</v>
      </c>
      <c r="AK391" s="52">
        <f t="shared" si="55"/>
        <v>0.71939641402006993</v>
      </c>
      <c r="AL391" s="52">
        <f t="shared" si="56"/>
        <v>0.59326392444672016</v>
      </c>
      <c r="AM391" s="51">
        <v>8752097</v>
      </c>
      <c r="AN391" s="36">
        <f t="shared" si="30"/>
        <v>3707157</v>
      </c>
      <c r="AO391" s="37">
        <f t="shared" si="31"/>
        <v>0.70245754681620587</v>
      </c>
      <c r="AP391" s="37">
        <f t="shared" si="32"/>
        <v>0.29754245318379413</v>
      </c>
      <c r="AQ391" s="51">
        <v>7741162</v>
      </c>
      <c r="AR391" s="36">
        <f t="shared" si="33"/>
        <v>2810578</v>
      </c>
      <c r="AS391" s="37">
        <f t="shared" si="34"/>
        <v>0.73363843309255161</v>
      </c>
      <c r="AT391" s="37">
        <f t="shared" si="35"/>
        <v>0.26636156690744839</v>
      </c>
      <c r="AU391" s="38">
        <f t="shared" si="36"/>
        <v>0.86794362316431761</v>
      </c>
      <c r="AV391" s="38">
        <f t="shared" si="37"/>
        <v>0.76768941132415869</v>
      </c>
      <c r="AW391" s="30"/>
      <c r="AX391" s="33"/>
      <c r="AY391" s="34"/>
      <c r="AZ391" s="31"/>
      <c r="BA391" s="31"/>
      <c r="BB391" s="33"/>
      <c r="BC391" s="33"/>
      <c r="BD391" s="33"/>
      <c r="BE391" s="31"/>
      <c r="BF391" s="31"/>
      <c r="BG391" s="30"/>
      <c r="BH391" s="33"/>
      <c r="BI391" s="33"/>
      <c r="BJ391" s="31"/>
      <c r="BK391" s="31"/>
      <c r="BL391" s="30"/>
      <c r="BM391" s="32"/>
      <c r="BN391" s="32"/>
      <c r="BO391" s="31"/>
      <c r="BP391" s="31"/>
      <c r="BQ391" s="30"/>
      <c r="BR391" s="30"/>
      <c r="BS391" s="30"/>
      <c r="BT391" s="30"/>
      <c r="BU391" s="30"/>
      <c r="BV391" s="31"/>
      <c r="BW391" s="31"/>
      <c r="BX391" s="30"/>
      <c r="BY391" s="49"/>
      <c r="BZ391" s="50"/>
      <c r="CA391" s="31"/>
      <c r="CB391" s="31"/>
      <c r="CC391" s="31"/>
      <c r="CD391" s="31"/>
      <c r="CE391" s="49"/>
      <c r="CF391" s="49"/>
      <c r="CG391" s="30"/>
      <c r="CH391" s="30"/>
      <c r="CI391" s="30"/>
      <c r="CJ391" s="30"/>
    </row>
    <row r="392" spans="1:88" x14ac:dyDescent="0.25">
      <c r="A392" s="35">
        <v>44650</v>
      </c>
      <c r="B392" s="36">
        <v>112301</v>
      </c>
      <c r="C392" s="46">
        <v>184450</v>
      </c>
      <c r="D392" s="46">
        <v>177138</v>
      </c>
      <c r="E392" s="37">
        <f t="shared" si="44"/>
        <v>1.6424608863678862</v>
      </c>
      <c r="F392" s="37">
        <f t="shared" si="45"/>
        <v>1.5773501571668997</v>
      </c>
      <c r="G392" s="36">
        <v>992461</v>
      </c>
      <c r="H392" s="46">
        <v>797068</v>
      </c>
      <c r="I392" s="46">
        <v>727132</v>
      </c>
      <c r="J392" s="38">
        <f t="shared" si="46"/>
        <v>0.80312274235461145</v>
      </c>
      <c r="K392" s="38">
        <f t="shared" si="47"/>
        <v>0.73265548973712824</v>
      </c>
      <c r="L392" s="36">
        <v>1976757</v>
      </c>
      <c r="M392" s="43">
        <f t="shared" si="61"/>
        <v>11486691</v>
      </c>
      <c r="N392" s="43">
        <f t="shared" si="62"/>
        <v>9653730</v>
      </c>
      <c r="O392" s="37">
        <f t="shared" si="48"/>
        <v>5.8108766024352008</v>
      </c>
      <c r="P392" s="37">
        <f t="shared" si="49"/>
        <v>4.8836199897104198</v>
      </c>
      <c r="Q392" s="36">
        <v>10083716</v>
      </c>
      <c r="R392" s="48">
        <v>12468209</v>
      </c>
      <c r="S392" s="48">
        <v>10558000</v>
      </c>
      <c r="T392" s="37">
        <f t="shared" si="50"/>
        <v>1.2364696705063887</v>
      </c>
      <c r="U392" s="37">
        <f t="shared" si="51"/>
        <v>1.0470346447678613</v>
      </c>
      <c r="V392" s="36">
        <f t="shared" si="42"/>
        <v>8955</v>
      </c>
      <c r="W392" s="36">
        <f t="shared" si="40"/>
        <v>6260</v>
      </c>
      <c r="X392" s="36">
        <f t="shared" si="57"/>
        <v>6955063</v>
      </c>
      <c r="Y392" s="36">
        <f t="shared" si="69"/>
        <v>9471023</v>
      </c>
      <c r="Z392" s="36">
        <f t="shared" si="69"/>
        <v>8014834</v>
      </c>
      <c r="AA392" s="37">
        <f t="shared" si="64"/>
        <v>1.3617451056877559</v>
      </c>
      <c r="AB392" s="37">
        <f t="shared" si="65"/>
        <v>1.1523740331324102</v>
      </c>
      <c r="AC392" s="36">
        <v>993687</v>
      </c>
      <c r="AD392" s="48">
        <v>1377790</v>
      </c>
      <c r="AE392" s="48">
        <v>1136853</v>
      </c>
      <c r="AF392" s="37">
        <f t="shared" si="67"/>
        <v>1.386543247521604</v>
      </c>
      <c r="AG392" s="37">
        <f t="shared" si="68"/>
        <v>1.144075548940461</v>
      </c>
      <c r="AH392" s="39">
        <v>1142505</v>
      </c>
      <c r="AI392" s="51">
        <v>822328</v>
      </c>
      <c r="AJ392" s="51">
        <v>679181</v>
      </c>
      <c r="AK392" s="52">
        <f t="shared" si="55"/>
        <v>0.71975877567275415</v>
      </c>
      <c r="AL392" s="52">
        <f t="shared" si="56"/>
        <v>0.59446654500417939</v>
      </c>
      <c r="AM392" s="51">
        <v>8756032</v>
      </c>
      <c r="AN392" s="36">
        <f t="shared" si="30"/>
        <v>3712177</v>
      </c>
      <c r="AO392" s="37">
        <f t="shared" si="31"/>
        <v>0.70226862575049875</v>
      </c>
      <c r="AP392" s="37">
        <f t="shared" si="32"/>
        <v>0.29773137424950125</v>
      </c>
      <c r="AQ392" s="51">
        <v>7747316</v>
      </c>
      <c r="AR392" s="36">
        <f t="shared" si="33"/>
        <v>2810684</v>
      </c>
      <c r="AS392" s="37">
        <f t="shared" si="34"/>
        <v>0.73378632316726655</v>
      </c>
      <c r="AT392" s="37">
        <f t="shared" si="35"/>
        <v>0.26621367683273345</v>
      </c>
      <c r="AU392" s="38">
        <f t="shared" si="36"/>
        <v>0.86833385628869353</v>
      </c>
      <c r="AV392" s="38">
        <f t="shared" si="37"/>
        <v>0.76829970221295407</v>
      </c>
      <c r="AW392" s="30"/>
      <c r="AX392" s="33"/>
      <c r="AY392" s="34"/>
      <c r="AZ392" s="31"/>
      <c r="BA392" s="31"/>
      <c r="BB392" s="33"/>
      <c r="BC392" s="33"/>
      <c r="BD392" s="33"/>
      <c r="BE392" s="31"/>
      <c r="BF392" s="31"/>
      <c r="BG392" s="30"/>
      <c r="BH392" s="33"/>
      <c r="BI392" s="33"/>
      <c r="BJ392" s="31"/>
      <c r="BK392" s="31"/>
      <c r="BL392" s="30"/>
      <c r="BM392" s="32"/>
      <c r="BN392" s="32"/>
      <c r="BO392" s="31"/>
      <c r="BP392" s="31"/>
      <c r="BQ392" s="30"/>
      <c r="BR392" s="30"/>
      <c r="BS392" s="30"/>
      <c r="BT392" s="30"/>
      <c r="BU392" s="30"/>
      <c r="BV392" s="31"/>
      <c r="BW392" s="31"/>
      <c r="BX392" s="30"/>
      <c r="BY392" s="49"/>
      <c r="BZ392" s="50"/>
      <c r="CA392" s="31"/>
      <c r="CB392" s="31"/>
      <c r="CC392" s="31"/>
      <c r="CD392" s="31"/>
      <c r="CE392" s="49"/>
      <c r="CF392" s="49"/>
      <c r="CG392" s="30"/>
      <c r="CH392" s="30"/>
      <c r="CI392" s="30"/>
      <c r="CJ392" s="30"/>
    </row>
    <row r="393" spans="1:88" x14ac:dyDescent="0.25">
      <c r="A393" s="35">
        <v>44651</v>
      </c>
      <c r="B393" s="36">
        <v>112301</v>
      </c>
      <c r="C393" s="46">
        <v>184450</v>
      </c>
      <c r="D393" s="46">
        <v>177138</v>
      </c>
      <c r="E393" s="37">
        <f t="shared" si="44"/>
        <v>1.6424608863678862</v>
      </c>
      <c r="F393" s="37">
        <f t="shared" si="45"/>
        <v>1.5773501571668997</v>
      </c>
      <c r="G393" s="36">
        <v>992461</v>
      </c>
      <c r="H393" s="46">
        <v>797068</v>
      </c>
      <c r="I393" s="46">
        <v>727194</v>
      </c>
      <c r="J393" s="38">
        <f t="shared" si="46"/>
        <v>0.80312274235461145</v>
      </c>
      <c r="K393" s="38">
        <f t="shared" si="47"/>
        <v>0.73271796070576078</v>
      </c>
      <c r="L393" s="36">
        <v>1976757</v>
      </c>
      <c r="M393" s="43">
        <f t="shared" si="61"/>
        <v>11489926</v>
      </c>
      <c r="N393" s="43">
        <f t="shared" si="62"/>
        <v>9658639</v>
      </c>
      <c r="O393" s="37">
        <f t="shared" si="48"/>
        <v>5.8125131212384726</v>
      </c>
      <c r="P393" s="37">
        <f t="shared" si="49"/>
        <v>4.8861033500829896</v>
      </c>
      <c r="Q393" s="36">
        <v>10083716</v>
      </c>
      <c r="R393" s="48">
        <v>12471444</v>
      </c>
      <c r="S393" s="48">
        <v>10562971</v>
      </c>
      <c r="T393" s="37">
        <f t="shared" si="50"/>
        <v>1.2367904847776356</v>
      </c>
      <c r="U393" s="37">
        <f t="shared" si="51"/>
        <v>1.0475276177948685</v>
      </c>
      <c r="V393" s="36">
        <f t="shared" si="42"/>
        <v>3235</v>
      </c>
      <c r="W393" s="36">
        <f t="shared" si="40"/>
        <v>4971</v>
      </c>
      <c r="X393" s="36">
        <f t="shared" si="57"/>
        <v>6955063</v>
      </c>
      <c r="Y393" s="36">
        <f t="shared" si="69"/>
        <v>9473826</v>
      </c>
      <c r="Z393" s="36">
        <f t="shared" si="69"/>
        <v>8018731</v>
      </c>
      <c r="AA393" s="37">
        <f t="shared" si="64"/>
        <v>1.3621481214476419</v>
      </c>
      <c r="AB393" s="37">
        <f t="shared" si="65"/>
        <v>1.1529343443761759</v>
      </c>
      <c r="AC393" s="36">
        <v>993687</v>
      </c>
      <c r="AD393" s="48">
        <v>1377790</v>
      </c>
      <c r="AE393" s="48">
        <v>1136853</v>
      </c>
      <c r="AF393" s="37">
        <f t="shared" si="67"/>
        <v>1.386543247521604</v>
      </c>
      <c r="AG393" s="37">
        <f t="shared" si="68"/>
        <v>1.144075548940461</v>
      </c>
      <c r="AH393" s="39">
        <v>1142505</v>
      </c>
      <c r="AI393" s="51">
        <v>822760</v>
      </c>
      <c r="AJ393" s="51">
        <v>680193</v>
      </c>
      <c r="AK393" s="52">
        <f t="shared" si="55"/>
        <v>0.72013689217990295</v>
      </c>
      <c r="AL393" s="52">
        <f t="shared" si="56"/>
        <v>0.59535231793296306</v>
      </c>
      <c r="AM393" s="51">
        <v>8759043</v>
      </c>
      <c r="AN393" s="36">
        <f t="shared" si="30"/>
        <v>3712401</v>
      </c>
      <c r="AO393" s="37">
        <f t="shared" si="31"/>
        <v>0.70232789402734763</v>
      </c>
      <c r="AP393" s="37">
        <f t="shared" si="32"/>
        <v>0.29767210597265237</v>
      </c>
      <c r="AQ393" s="51">
        <v>7752755</v>
      </c>
      <c r="AR393" s="36">
        <f t="shared" si="33"/>
        <v>2810216</v>
      </c>
      <c r="AS393" s="37">
        <f t="shared" si="34"/>
        <v>0.73395591069974542</v>
      </c>
      <c r="AT393" s="37">
        <f t="shared" si="35"/>
        <v>0.26604408930025458</v>
      </c>
      <c r="AU393" s="38">
        <f t="shared" si="36"/>
        <v>0.8686324565269391</v>
      </c>
      <c r="AV393" s="38">
        <f t="shared" si="37"/>
        <v>0.76883908670176748</v>
      </c>
      <c r="AW393" s="30"/>
      <c r="AX393" s="33"/>
      <c r="AY393" s="34"/>
      <c r="AZ393" s="31"/>
      <c r="BA393" s="31"/>
      <c r="BB393" s="33"/>
      <c r="BC393" s="33"/>
      <c r="BD393" s="33"/>
      <c r="BE393" s="31"/>
      <c r="BF393" s="31"/>
      <c r="BG393" s="30"/>
      <c r="BH393" s="33"/>
      <c r="BI393" s="33"/>
      <c r="BJ393" s="31"/>
      <c r="BK393" s="31"/>
      <c r="BL393" s="30"/>
      <c r="BM393" s="32"/>
      <c r="BN393" s="32"/>
      <c r="BO393" s="31"/>
      <c r="BP393" s="31"/>
      <c r="BQ393" s="30"/>
      <c r="BR393" s="30"/>
      <c r="BS393" s="30"/>
      <c r="BT393" s="30"/>
      <c r="BU393" s="30"/>
      <c r="BV393" s="31"/>
      <c r="BW393" s="31"/>
      <c r="BX393" s="30"/>
      <c r="BY393" s="49"/>
      <c r="BZ393" s="50"/>
      <c r="CA393" s="31"/>
      <c r="CB393" s="31"/>
      <c r="CC393" s="31"/>
      <c r="CD393" s="31"/>
      <c r="CE393" s="49"/>
      <c r="CF393" s="49"/>
      <c r="CG393" s="30"/>
      <c r="CH393" s="30"/>
      <c r="CI393" s="30"/>
      <c r="CJ393" s="30"/>
    </row>
    <row r="394" spans="1:88" x14ac:dyDescent="0.25">
      <c r="A394" s="35">
        <v>44652</v>
      </c>
      <c r="B394" s="36">
        <v>112301</v>
      </c>
      <c r="C394" s="46">
        <v>184450</v>
      </c>
      <c r="D394" s="46">
        <v>177138</v>
      </c>
      <c r="E394" s="37">
        <f t="shared" si="44"/>
        <v>1.6424608863678862</v>
      </c>
      <c r="F394" s="37">
        <f t="shared" si="45"/>
        <v>1.5773501571668997</v>
      </c>
      <c r="G394" s="36">
        <v>992461</v>
      </c>
      <c r="H394" s="46">
        <v>797068</v>
      </c>
      <c r="I394" s="46">
        <v>727194</v>
      </c>
      <c r="J394" s="38">
        <f t="shared" si="46"/>
        <v>0.80312274235461145</v>
      </c>
      <c r="K394" s="38">
        <f t="shared" si="47"/>
        <v>0.73271796070576078</v>
      </c>
      <c r="L394" s="36">
        <v>1976757</v>
      </c>
      <c r="M394" s="43">
        <f t="shared" si="61"/>
        <v>11490207</v>
      </c>
      <c r="N394" s="43">
        <f t="shared" si="62"/>
        <v>9661980</v>
      </c>
      <c r="O394" s="37">
        <f t="shared" si="48"/>
        <v>5.8126552732581702</v>
      </c>
      <c r="P394" s="37">
        <f t="shared" si="49"/>
        <v>4.8877934920680692</v>
      </c>
      <c r="Q394" s="36">
        <v>10083716</v>
      </c>
      <c r="R394" s="48">
        <v>12471725</v>
      </c>
      <c r="S394" s="48">
        <v>10566312</v>
      </c>
      <c r="T394" s="37">
        <f t="shared" si="50"/>
        <v>1.2368183514886775</v>
      </c>
      <c r="U394" s="37">
        <f t="shared" si="51"/>
        <v>1.0478589440638748</v>
      </c>
      <c r="V394" s="36">
        <f t="shared" si="42"/>
        <v>281</v>
      </c>
      <c r="W394" s="36">
        <f t="shared" si="40"/>
        <v>3341</v>
      </c>
      <c r="X394" s="36">
        <f t="shared" si="57"/>
        <v>6955063</v>
      </c>
      <c r="Y394" s="36">
        <f t="shared" si="69"/>
        <v>9473758</v>
      </c>
      <c r="Z394" s="36">
        <f t="shared" si="69"/>
        <v>8020603</v>
      </c>
      <c r="AA394" s="37">
        <f t="shared" si="64"/>
        <v>1.3621383443974555</v>
      </c>
      <c r="AB394" s="37">
        <f t="shared" si="65"/>
        <v>1.1532035008165993</v>
      </c>
      <c r="AC394" s="36">
        <v>993687</v>
      </c>
      <c r="AD394" s="48">
        <v>1377790</v>
      </c>
      <c r="AE394" s="48">
        <v>1136853</v>
      </c>
      <c r="AF394" s="37">
        <f t="shared" si="67"/>
        <v>1.386543247521604</v>
      </c>
      <c r="AG394" s="37">
        <f t="shared" si="68"/>
        <v>1.144075548940461</v>
      </c>
      <c r="AH394" s="39">
        <v>1142505</v>
      </c>
      <c r="AI394" s="51">
        <v>823109</v>
      </c>
      <c r="AJ394" s="51">
        <v>681662</v>
      </c>
      <c r="AK394" s="52">
        <f t="shared" si="55"/>
        <v>0.72044236130257633</v>
      </c>
      <c r="AL394" s="52">
        <f t="shared" si="56"/>
        <v>0.59663808911120741</v>
      </c>
      <c r="AM394" s="51">
        <v>8759043</v>
      </c>
      <c r="AN394" s="36">
        <f t="shared" si="30"/>
        <v>3712682</v>
      </c>
      <c r="AO394" s="37">
        <f t="shared" si="31"/>
        <v>0.70231206990211859</v>
      </c>
      <c r="AP394" s="37">
        <f t="shared" si="32"/>
        <v>0.29768793009788141</v>
      </c>
      <c r="AQ394" s="51">
        <v>7755920</v>
      </c>
      <c r="AR394" s="36">
        <f t="shared" si="33"/>
        <v>2810392</v>
      </c>
      <c r="AS394" s="37">
        <f t="shared" si="34"/>
        <v>0.73402337542181229</v>
      </c>
      <c r="AT394" s="37">
        <f t="shared" si="35"/>
        <v>0.26597662457818771</v>
      </c>
      <c r="AU394" s="38">
        <f t="shared" si="36"/>
        <v>0.8686324565269391</v>
      </c>
      <c r="AV394" s="38">
        <f t="shared" si="37"/>
        <v>0.76915295908770143</v>
      </c>
      <c r="AW394" s="30"/>
      <c r="AX394" s="33"/>
      <c r="AY394" s="34"/>
      <c r="AZ394" s="31"/>
      <c r="BA394" s="31"/>
      <c r="BB394" s="33"/>
      <c r="BC394" s="33"/>
      <c r="BD394" s="33"/>
      <c r="BE394" s="31"/>
      <c r="BF394" s="31"/>
      <c r="BG394" s="30"/>
      <c r="BH394" s="33"/>
      <c r="BI394" s="33"/>
      <c r="BJ394" s="31"/>
      <c r="BK394" s="31"/>
      <c r="BL394" s="30"/>
      <c r="BM394" s="32"/>
      <c r="BN394" s="32"/>
      <c r="BO394" s="31"/>
      <c r="BP394" s="31"/>
      <c r="BQ394" s="30"/>
      <c r="BR394" s="30"/>
      <c r="BS394" s="30"/>
      <c r="BT394" s="30"/>
      <c r="BU394" s="30"/>
      <c r="BV394" s="31"/>
      <c r="BW394" s="31"/>
      <c r="BX394" s="30"/>
      <c r="BY394" s="49"/>
      <c r="BZ394" s="50"/>
      <c r="CA394" s="31"/>
      <c r="CB394" s="31"/>
      <c r="CC394" s="31"/>
      <c r="CD394" s="31"/>
      <c r="CE394" s="49"/>
      <c r="CF394" s="49"/>
      <c r="CG394" s="30"/>
      <c r="CH394" s="30"/>
      <c r="CI394" s="30"/>
      <c r="CJ394" s="30"/>
    </row>
    <row r="395" spans="1:88" x14ac:dyDescent="0.25">
      <c r="A395" s="35">
        <v>44653</v>
      </c>
      <c r="B395" s="36">
        <v>112301</v>
      </c>
      <c r="C395" s="46">
        <v>184450</v>
      </c>
      <c r="D395" s="46">
        <v>177138</v>
      </c>
      <c r="E395" s="37">
        <f t="shared" si="44"/>
        <v>1.6424608863678862</v>
      </c>
      <c r="F395" s="37">
        <f t="shared" si="45"/>
        <v>1.5773501571668997</v>
      </c>
      <c r="G395" s="36">
        <v>992461</v>
      </c>
      <c r="H395" s="46">
        <v>797068</v>
      </c>
      <c r="I395" s="46">
        <v>727302</v>
      </c>
      <c r="J395" s="38">
        <f t="shared" si="46"/>
        <v>0.80312274235461145</v>
      </c>
      <c r="K395" s="38">
        <f t="shared" si="47"/>
        <v>0.73282678110273347</v>
      </c>
      <c r="L395" s="36">
        <v>1976757</v>
      </c>
      <c r="M395" s="43">
        <f t="shared" si="61"/>
        <v>11496033</v>
      </c>
      <c r="N395" s="43">
        <f t="shared" si="62"/>
        <v>9669431</v>
      </c>
      <c r="O395" s="37">
        <f t="shared" si="48"/>
        <v>5.8156025247412808</v>
      </c>
      <c r="P395" s="37">
        <f t="shared" si="49"/>
        <v>4.8915627970458688</v>
      </c>
      <c r="Q395" s="36">
        <v>10083716</v>
      </c>
      <c r="R395" s="48">
        <v>12477551</v>
      </c>
      <c r="S395" s="48">
        <v>10573871</v>
      </c>
      <c r="T395" s="37">
        <f t="shared" si="50"/>
        <v>1.2373961146862922</v>
      </c>
      <c r="U395" s="37">
        <f t="shared" si="51"/>
        <v>1.0486085685078794</v>
      </c>
      <c r="V395" s="36">
        <f t="shared" si="42"/>
        <v>5826</v>
      </c>
      <c r="W395" s="36">
        <f t="shared" si="40"/>
        <v>7559</v>
      </c>
      <c r="X395" s="36">
        <f t="shared" si="57"/>
        <v>6955063</v>
      </c>
      <c r="Y395" s="36">
        <f t="shared" si="69"/>
        <v>9479135</v>
      </c>
      <c r="Z395" s="36">
        <f t="shared" si="69"/>
        <v>8026664</v>
      </c>
      <c r="AA395" s="37">
        <f t="shared" si="64"/>
        <v>1.3629114502629236</v>
      </c>
      <c r="AB395" s="37">
        <f t="shared" si="65"/>
        <v>1.1540749523045297</v>
      </c>
      <c r="AC395" s="36">
        <v>993687</v>
      </c>
      <c r="AD395" s="48">
        <v>1377790</v>
      </c>
      <c r="AE395" s="48">
        <v>1136853</v>
      </c>
      <c r="AF395" s="37">
        <f t="shared" si="67"/>
        <v>1.386543247521604</v>
      </c>
      <c r="AG395" s="37">
        <f t="shared" si="68"/>
        <v>1.144075548940461</v>
      </c>
      <c r="AH395" s="39">
        <v>1142505</v>
      </c>
      <c r="AI395" s="51">
        <v>823558</v>
      </c>
      <c r="AJ395" s="51">
        <v>683052</v>
      </c>
      <c r="AK395" s="52">
        <f t="shared" si="55"/>
        <v>0.72083535739449722</v>
      </c>
      <c r="AL395" s="52">
        <f t="shared" si="56"/>
        <v>0.59785471398374623</v>
      </c>
      <c r="AM395" s="51">
        <v>8764637</v>
      </c>
      <c r="AN395" s="36">
        <f t="shared" si="30"/>
        <v>3712914</v>
      </c>
      <c r="AO395" s="37">
        <f t="shared" si="31"/>
        <v>0.702432472526059</v>
      </c>
      <c r="AP395" s="37">
        <f t="shared" si="32"/>
        <v>0.297567527473941</v>
      </c>
      <c r="AQ395" s="51">
        <v>7764755</v>
      </c>
      <c r="AR395" s="36">
        <f t="shared" si="33"/>
        <v>2809116</v>
      </c>
      <c r="AS395" s="37">
        <f t="shared" si="34"/>
        <v>0.7343341903830678</v>
      </c>
      <c r="AT395" s="37">
        <f t="shared" si="35"/>
        <v>0.2656658096169322</v>
      </c>
      <c r="AU395" s="38">
        <f t="shared" si="36"/>
        <v>0.86918721233323115</v>
      </c>
      <c r="AV395" s="38">
        <f t="shared" si="37"/>
        <v>0.77002912418398139</v>
      </c>
      <c r="AW395" s="30"/>
      <c r="AX395" s="33"/>
      <c r="AY395" s="34"/>
      <c r="AZ395" s="31"/>
      <c r="BA395" s="31"/>
      <c r="BB395" s="33"/>
      <c r="BC395" s="33"/>
      <c r="BD395" s="33"/>
      <c r="BE395" s="31"/>
      <c r="BF395" s="31"/>
      <c r="BG395" s="30"/>
      <c r="BH395" s="33"/>
      <c r="BI395" s="33"/>
      <c r="BJ395" s="31"/>
      <c r="BK395" s="31"/>
      <c r="BL395" s="30"/>
      <c r="BM395" s="32"/>
      <c r="BN395" s="32"/>
      <c r="BO395" s="31"/>
      <c r="BP395" s="31"/>
      <c r="BQ395" s="30"/>
      <c r="BR395" s="30"/>
      <c r="BS395" s="30"/>
      <c r="BT395" s="30"/>
      <c r="BU395" s="30"/>
      <c r="BV395" s="31"/>
      <c r="BW395" s="31"/>
      <c r="BX395" s="30"/>
      <c r="BY395" s="49"/>
      <c r="BZ395" s="50"/>
      <c r="CA395" s="31"/>
      <c r="CB395" s="31"/>
      <c r="CC395" s="31"/>
      <c r="CD395" s="31"/>
      <c r="CE395" s="49"/>
      <c r="CF395" s="49"/>
      <c r="CG395" s="30"/>
      <c r="CH395" s="30"/>
      <c r="CI395" s="30"/>
      <c r="CJ395" s="30"/>
    </row>
    <row r="396" spans="1:88" x14ac:dyDescent="0.25">
      <c r="A396" s="35">
        <v>44654</v>
      </c>
      <c r="B396" s="36">
        <v>112301</v>
      </c>
      <c r="C396" s="46">
        <v>184450</v>
      </c>
      <c r="D396" s="46">
        <v>177138</v>
      </c>
      <c r="E396" s="37">
        <f t="shared" si="44"/>
        <v>1.6424608863678862</v>
      </c>
      <c r="F396" s="37">
        <f t="shared" si="45"/>
        <v>1.5773501571668997</v>
      </c>
      <c r="G396" s="36">
        <v>992461</v>
      </c>
      <c r="H396" s="46">
        <v>797068</v>
      </c>
      <c r="I396" s="46">
        <v>727302</v>
      </c>
      <c r="J396" s="38">
        <f t="shared" si="46"/>
        <v>0.80312274235461145</v>
      </c>
      <c r="K396" s="38">
        <f t="shared" si="47"/>
        <v>0.73282678110273347</v>
      </c>
      <c r="L396" s="36">
        <v>1976757</v>
      </c>
      <c r="M396" s="43">
        <f t="shared" si="61"/>
        <v>11496033</v>
      </c>
      <c r="N396" s="43">
        <f t="shared" si="62"/>
        <v>9670752</v>
      </c>
      <c r="O396" s="37">
        <f t="shared" si="48"/>
        <v>5.8156025247412808</v>
      </c>
      <c r="P396" s="37">
        <f t="shared" si="49"/>
        <v>4.8922310633021659</v>
      </c>
      <c r="Q396" s="36">
        <v>10083716</v>
      </c>
      <c r="R396" s="48">
        <v>12477551</v>
      </c>
      <c r="S396" s="48">
        <v>10575192</v>
      </c>
      <c r="T396" s="37">
        <f t="shared" si="50"/>
        <v>1.2373961146862922</v>
      </c>
      <c r="U396" s="37">
        <f t="shared" si="51"/>
        <v>1.0487395718007131</v>
      </c>
      <c r="V396" s="36">
        <f t="shared" si="42"/>
        <v>0</v>
      </c>
      <c r="W396" s="36">
        <f t="shared" si="40"/>
        <v>1321</v>
      </c>
      <c r="X396" s="36">
        <f t="shared" si="57"/>
        <v>6955063</v>
      </c>
      <c r="Y396" s="36">
        <f t="shared" si="69"/>
        <v>9479113</v>
      </c>
      <c r="Z396" s="36">
        <f t="shared" si="69"/>
        <v>8027462</v>
      </c>
      <c r="AA396" s="37">
        <f t="shared" si="64"/>
        <v>1.3629082870996281</v>
      </c>
      <c r="AB396" s="37">
        <f t="shared" si="65"/>
        <v>1.1541896888640693</v>
      </c>
      <c r="AC396" s="36">
        <v>993687</v>
      </c>
      <c r="AD396" s="48">
        <v>1377790</v>
      </c>
      <c r="AE396" s="48">
        <v>1136853</v>
      </c>
      <c r="AF396" s="37">
        <f t="shared" si="67"/>
        <v>1.386543247521604</v>
      </c>
      <c r="AG396" s="37">
        <f t="shared" si="68"/>
        <v>1.144075548940461</v>
      </c>
      <c r="AH396" s="39">
        <v>1142505</v>
      </c>
      <c r="AI396" s="51">
        <v>823580</v>
      </c>
      <c r="AJ396" s="51">
        <v>683575</v>
      </c>
      <c r="AK396" s="52">
        <f t="shared" si="55"/>
        <v>0.7208546133277316</v>
      </c>
      <c r="AL396" s="52">
        <f t="shared" si="56"/>
        <v>0.59831248003291015</v>
      </c>
      <c r="AM396" s="51">
        <v>8765432</v>
      </c>
      <c r="AN396" s="36">
        <f t="shared" si="30"/>
        <v>3712119</v>
      </c>
      <c r="AO396" s="37">
        <f t="shared" si="31"/>
        <v>0.70249618695207094</v>
      </c>
      <c r="AP396" s="37">
        <f t="shared" si="32"/>
        <v>0.29750381304792906</v>
      </c>
      <c r="AQ396" s="51">
        <v>7767578</v>
      </c>
      <c r="AR396" s="36">
        <f t="shared" si="33"/>
        <v>2807614</v>
      </c>
      <c r="AS396" s="37">
        <f t="shared" si="34"/>
        <v>0.73450940654316255</v>
      </c>
      <c r="AT396" s="37">
        <f t="shared" si="35"/>
        <v>0.26549059345683745</v>
      </c>
      <c r="AU396" s="38">
        <f t="shared" si="36"/>
        <v>0.86926605231642784</v>
      </c>
      <c r="AV396" s="38">
        <f t="shared" si="37"/>
        <v>0.77030908050167224</v>
      </c>
      <c r="AW396" s="30"/>
      <c r="AX396" s="33"/>
      <c r="AY396" s="34"/>
      <c r="AZ396" s="31"/>
      <c r="BA396" s="31"/>
      <c r="BB396" s="33"/>
      <c r="BC396" s="33"/>
      <c r="BD396" s="33"/>
      <c r="BE396" s="31"/>
      <c r="BF396" s="31"/>
      <c r="BG396" s="30"/>
      <c r="BH396" s="33"/>
      <c r="BI396" s="33"/>
      <c r="BJ396" s="31"/>
      <c r="BK396" s="31"/>
      <c r="BL396" s="30"/>
      <c r="BM396" s="32"/>
      <c r="BN396" s="32"/>
      <c r="BO396" s="31"/>
      <c r="BP396" s="31"/>
      <c r="BQ396" s="30"/>
      <c r="BR396" s="30"/>
      <c r="BS396" s="30"/>
      <c r="BT396" s="30"/>
      <c r="BU396" s="30"/>
      <c r="BV396" s="31"/>
      <c r="BW396" s="31"/>
      <c r="BX396" s="30"/>
      <c r="BY396" s="49"/>
      <c r="BZ396" s="50"/>
      <c r="CA396" s="31"/>
      <c r="CB396" s="31"/>
      <c r="CC396" s="31"/>
      <c r="CD396" s="31"/>
      <c r="CE396" s="49"/>
      <c r="CF396" s="49"/>
      <c r="CG396" s="30"/>
      <c r="CH396" s="30"/>
      <c r="CI396" s="30"/>
      <c r="CJ396" s="30"/>
    </row>
    <row r="397" spans="1:88" x14ac:dyDescent="0.25">
      <c r="A397" s="35">
        <v>44655</v>
      </c>
      <c r="B397" s="36">
        <v>112301</v>
      </c>
      <c r="C397" s="46">
        <v>184450</v>
      </c>
      <c r="D397" s="46">
        <v>177138</v>
      </c>
      <c r="E397" s="37">
        <f t="shared" si="44"/>
        <v>1.6424608863678862</v>
      </c>
      <c r="F397" s="37">
        <f t="shared" si="45"/>
        <v>1.5773501571668997</v>
      </c>
      <c r="G397" s="36">
        <v>992461</v>
      </c>
      <c r="H397" s="46">
        <v>797068</v>
      </c>
      <c r="I397" s="46">
        <v>727302</v>
      </c>
      <c r="J397" s="38">
        <f t="shared" si="46"/>
        <v>0.80312274235461145</v>
      </c>
      <c r="K397" s="38">
        <f t="shared" si="47"/>
        <v>0.73282678110273347</v>
      </c>
      <c r="L397" s="36">
        <v>1976757</v>
      </c>
      <c r="M397" s="43">
        <f t="shared" si="61"/>
        <v>11496033</v>
      </c>
      <c r="N397" s="43">
        <f t="shared" si="62"/>
        <v>9670920</v>
      </c>
      <c r="O397" s="37">
        <f t="shared" si="48"/>
        <v>5.8156025247412808</v>
      </c>
      <c r="P397" s="37">
        <f t="shared" si="49"/>
        <v>4.8923160509865404</v>
      </c>
      <c r="Q397" s="36">
        <v>10083716</v>
      </c>
      <c r="R397" s="48">
        <v>12477551</v>
      </c>
      <c r="S397" s="48">
        <v>10575360</v>
      </c>
      <c r="T397" s="37">
        <f t="shared" si="50"/>
        <v>1.2373961146862922</v>
      </c>
      <c r="U397" s="37">
        <f t="shared" si="51"/>
        <v>1.0487562323254642</v>
      </c>
      <c r="V397" s="36">
        <f t="shared" si="42"/>
        <v>0</v>
      </c>
      <c r="W397" s="36">
        <f t="shared" si="40"/>
        <v>168</v>
      </c>
      <c r="X397" s="36">
        <f t="shared" si="57"/>
        <v>6955063</v>
      </c>
      <c r="Y397" s="36">
        <f t="shared" si="69"/>
        <v>9479113</v>
      </c>
      <c r="Z397" s="36">
        <f t="shared" si="69"/>
        <v>8027405</v>
      </c>
      <c r="AA397" s="37">
        <f t="shared" si="64"/>
        <v>1.3629082870996281</v>
      </c>
      <c r="AB397" s="37">
        <f t="shared" si="65"/>
        <v>1.1541814933955308</v>
      </c>
      <c r="AC397" s="36">
        <v>993687</v>
      </c>
      <c r="AD397" s="48">
        <v>1377790</v>
      </c>
      <c r="AE397" s="48">
        <v>1136853</v>
      </c>
      <c r="AF397" s="37">
        <f t="shared" si="67"/>
        <v>1.386543247521604</v>
      </c>
      <c r="AG397" s="37">
        <f t="shared" si="68"/>
        <v>1.144075548940461</v>
      </c>
      <c r="AH397" s="39">
        <v>1142505</v>
      </c>
      <c r="AI397" s="51">
        <v>823580</v>
      </c>
      <c r="AJ397" s="51">
        <v>683800</v>
      </c>
      <c r="AK397" s="52">
        <f t="shared" si="55"/>
        <v>0.7208546133277316</v>
      </c>
      <c r="AL397" s="52">
        <f t="shared" si="56"/>
        <v>0.59850941571371674</v>
      </c>
      <c r="AM397" s="51">
        <v>8765432</v>
      </c>
      <c r="AN397" s="36">
        <f t="shared" si="30"/>
        <v>3712119</v>
      </c>
      <c r="AO397" s="37">
        <f t="shared" si="31"/>
        <v>0.70249618695207094</v>
      </c>
      <c r="AP397" s="37">
        <f t="shared" si="32"/>
        <v>0.29750381304792906</v>
      </c>
      <c r="AQ397" s="51">
        <v>7767578</v>
      </c>
      <c r="AR397" s="36">
        <f t="shared" si="33"/>
        <v>2807782</v>
      </c>
      <c r="AS397" s="37">
        <f t="shared" si="34"/>
        <v>0.73449773813846531</v>
      </c>
      <c r="AT397" s="37">
        <f t="shared" si="35"/>
        <v>0.26550226186153469</v>
      </c>
      <c r="AU397" s="38">
        <f t="shared" si="36"/>
        <v>0.86926605231642784</v>
      </c>
      <c r="AV397" s="38">
        <f t="shared" si="37"/>
        <v>0.77030908050167224</v>
      </c>
      <c r="AW397" s="30"/>
      <c r="AX397" s="33"/>
      <c r="AY397" s="34"/>
      <c r="AZ397" s="31"/>
      <c r="BA397" s="31"/>
      <c r="BB397" s="33"/>
      <c r="BC397" s="33"/>
      <c r="BD397" s="33"/>
      <c r="BE397" s="31"/>
      <c r="BF397" s="31"/>
      <c r="BG397" s="30"/>
      <c r="BH397" s="33"/>
      <c r="BI397" s="33"/>
      <c r="BJ397" s="31"/>
      <c r="BK397" s="31"/>
      <c r="BL397" s="30"/>
      <c r="BM397" s="32"/>
      <c r="BN397" s="32"/>
      <c r="BO397" s="31"/>
      <c r="BP397" s="31"/>
      <c r="BQ397" s="30"/>
      <c r="BR397" s="30"/>
      <c r="BS397" s="30"/>
      <c r="BT397" s="30"/>
      <c r="BU397" s="30"/>
      <c r="BV397" s="31"/>
      <c r="BW397" s="31"/>
      <c r="BX397" s="30"/>
      <c r="BY397" s="49"/>
      <c r="BZ397" s="50"/>
      <c r="CA397" s="31"/>
      <c r="CB397" s="31"/>
      <c r="CC397" s="31"/>
      <c r="CD397" s="31"/>
      <c r="CE397" s="49"/>
      <c r="CF397" s="49"/>
      <c r="CG397" s="30"/>
      <c r="CH397" s="30"/>
      <c r="CI397" s="30"/>
      <c r="CJ397" s="30"/>
    </row>
    <row r="398" spans="1:88" x14ac:dyDescent="0.25">
      <c r="A398" s="35">
        <v>44656</v>
      </c>
      <c r="B398" s="36">
        <v>112301</v>
      </c>
      <c r="C398" s="46">
        <v>184450</v>
      </c>
      <c r="D398" s="46">
        <v>177138</v>
      </c>
      <c r="E398" s="37">
        <f t="shared" si="44"/>
        <v>1.6424608863678862</v>
      </c>
      <c r="F398" s="37">
        <f t="shared" si="45"/>
        <v>1.5773501571668997</v>
      </c>
      <c r="G398" s="36">
        <v>992461</v>
      </c>
      <c r="H398" s="46">
        <v>797068</v>
      </c>
      <c r="I398" s="46">
        <v>727302</v>
      </c>
      <c r="J398" s="38">
        <f t="shared" si="46"/>
        <v>0.80312274235461145</v>
      </c>
      <c r="K398" s="38">
        <f t="shared" si="47"/>
        <v>0.73282678110273347</v>
      </c>
      <c r="L398" s="36">
        <v>1976757</v>
      </c>
      <c r="M398" s="43">
        <f t="shared" si="61"/>
        <v>11497902</v>
      </c>
      <c r="N398" s="43">
        <f t="shared" si="62"/>
        <v>9675165</v>
      </c>
      <c r="O398" s="37">
        <f t="shared" si="48"/>
        <v>5.8165480127299407</v>
      </c>
      <c r="P398" s="37">
        <f t="shared" si="49"/>
        <v>4.8944635076542031</v>
      </c>
      <c r="Q398" s="36">
        <v>10083716</v>
      </c>
      <c r="R398" s="48">
        <v>12479420</v>
      </c>
      <c r="S398" s="48">
        <v>10579605</v>
      </c>
      <c r="T398" s="37">
        <f t="shared" si="50"/>
        <v>1.2375814630241471</v>
      </c>
      <c r="U398" s="37">
        <f t="shared" si="51"/>
        <v>1.0491772080847974</v>
      </c>
      <c r="V398" s="36">
        <f t="shared" si="42"/>
        <v>1869</v>
      </c>
      <c r="W398" s="36">
        <f t="shared" si="40"/>
        <v>4245</v>
      </c>
      <c r="X398" s="36">
        <f t="shared" si="57"/>
        <v>6955063</v>
      </c>
      <c r="Y398" s="36">
        <f t="shared" si="69"/>
        <v>9480794</v>
      </c>
      <c r="Z398" s="36">
        <f t="shared" si="69"/>
        <v>8031443</v>
      </c>
      <c r="AA398" s="37">
        <f t="shared" si="64"/>
        <v>1.3631499815314398</v>
      </c>
      <c r="AB398" s="37">
        <f t="shared" si="65"/>
        <v>1.1547620776404182</v>
      </c>
      <c r="AC398" s="36">
        <v>993687</v>
      </c>
      <c r="AD398" s="48">
        <v>1377790</v>
      </c>
      <c r="AE398" s="48">
        <v>1136853</v>
      </c>
      <c r="AF398" s="37">
        <f t="shared" si="67"/>
        <v>1.386543247521604</v>
      </c>
      <c r="AG398" s="37">
        <f t="shared" si="68"/>
        <v>1.144075548940461</v>
      </c>
      <c r="AH398" s="39">
        <v>1142505</v>
      </c>
      <c r="AI398" s="51">
        <v>823768</v>
      </c>
      <c r="AJ398" s="51">
        <v>684007</v>
      </c>
      <c r="AK398" s="52">
        <f t="shared" si="55"/>
        <v>0.72101916402991673</v>
      </c>
      <c r="AL398" s="52">
        <f t="shared" si="56"/>
        <v>0.59869059654005885</v>
      </c>
      <c r="AM398" s="51">
        <v>8766660</v>
      </c>
      <c r="AN398" s="36">
        <f t="shared" si="30"/>
        <v>3712760</v>
      </c>
      <c r="AO398" s="37">
        <f t="shared" si="31"/>
        <v>0.70248937851278348</v>
      </c>
      <c r="AP398" s="37">
        <f t="shared" si="32"/>
        <v>0.29751062148721652</v>
      </c>
      <c r="AQ398" s="51">
        <v>7769708</v>
      </c>
      <c r="AR398" s="36">
        <f t="shared" si="33"/>
        <v>2809897</v>
      </c>
      <c r="AS398" s="37">
        <f t="shared" si="34"/>
        <v>0.73440435630630818</v>
      </c>
      <c r="AT398" s="37">
        <f t="shared" si="35"/>
        <v>0.26559564369369182</v>
      </c>
      <c r="AU398" s="38">
        <f t="shared" si="36"/>
        <v>0.8693878328187743</v>
      </c>
      <c r="AV398" s="38">
        <f t="shared" si="37"/>
        <v>0.77052031215476513</v>
      </c>
      <c r="AW398" s="30"/>
      <c r="AX398" s="33"/>
      <c r="AY398" s="34"/>
      <c r="AZ398" s="31"/>
      <c r="BA398" s="31"/>
      <c r="BB398" s="33"/>
      <c r="BC398" s="33"/>
      <c r="BD398" s="33"/>
      <c r="BE398" s="31"/>
      <c r="BF398" s="31"/>
      <c r="BG398" s="30"/>
      <c r="BH398" s="33"/>
      <c r="BI398" s="33"/>
      <c r="BJ398" s="31"/>
      <c r="BK398" s="31"/>
      <c r="BL398" s="30"/>
      <c r="BM398" s="32"/>
      <c r="BN398" s="32"/>
      <c r="BO398" s="31"/>
      <c r="BP398" s="31"/>
      <c r="BQ398" s="30"/>
      <c r="BR398" s="30"/>
      <c r="BS398" s="30"/>
      <c r="BT398" s="30"/>
      <c r="BU398" s="30"/>
      <c r="BV398" s="31"/>
      <c r="BW398" s="31"/>
      <c r="BX398" s="30"/>
      <c r="BY398" s="49"/>
      <c r="BZ398" s="50"/>
      <c r="CA398" s="31"/>
      <c r="CB398" s="31"/>
      <c r="CC398" s="31"/>
      <c r="CD398" s="31"/>
      <c r="CE398" s="49"/>
      <c r="CF398" s="49"/>
      <c r="CG398" s="30"/>
      <c r="CH398" s="30"/>
      <c r="CI398" s="30"/>
      <c r="CJ398" s="30"/>
    </row>
    <row r="399" spans="1:88" x14ac:dyDescent="0.25">
      <c r="A399" s="35">
        <v>44657</v>
      </c>
      <c r="B399" s="36">
        <v>112301</v>
      </c>
      <c r="C399" s="46">
        <v>184450</v>
      </c>
      <c r="D399" s="46">
        <v>177138</v>
      </c>
      <c r="E399" s="37">
        <f t="shared" si="44"/>
        <v>1.6424608863678862</v>
      </c>
      <c r="F399" s="37">
        <f t="shared" si="45"/>
        <v>1.5773501571668997</v>
      </c>
      <c r="G399" s="36">
        <v>992461</v>
      </c>
      <c r="H399" s="46">
        <v>797068</v>
      </c>
      <c r="I399" s="46">
        <v>727411</v>
      </c>
      <c r="J399" s="38">
        <f t="shared" si="46"/>
        <v>0.80312274235461145</v>
      </c>
      <c r="K399" s="38">
        <f t="shared" si="47"/>
        <v>0.73293660909597458</v>
      </c>
      <c r="L399" s="36">
        <v>1976757</v>
      </c>
      <c r="M399" s="43">
        <f t="shared" si="61"/>
        <v>11501615</v>
      </c>
      <c r="N399" s="43">
        <f t="shared" si="62"/>
        <v>9681071</v>
      </c>
      <c r="O399" s="37">
        <f t="shared" si="48"/>
        <v>5.8184263417304205</v>
      </c>
      <c r="P399" s="37">
        <f t="shared" si="49"/>
        <v>4.8974512294632069</v>
      </c>
      <c r="Q399" s="36">
        <v>10083716</v>
      </c>
      <c r="R399" s="48">
        <v>12483133</v>
      </c>
      <c r="S399" s="48">
        <v>10585620</v>
      </c>
      <c r="T399" s="37">
        <f t="shared" si="50"/>
        <v>1.237949680455102</v>
      </c>
      <c r="U399" s="37">
        <f t="shared" si="51"/>
        <v>1.049773714372757</v>
      </c>
      <c r="V399" s="36">
        <f t="shared" si="42"/>
        <v>3713</v>
      </c>
      <c r="W399" s="36">
        <f t="shared" si="40"/>
        <v>6015</v>
      </c>
      <c r="X399" s="36">
        <f t="shared" si="57"/>
        <v>6955063</v>
      </c>
      <c r="Y399" s="36">
        <f t="shared" si="69"/>
        <v>9483984</v>
      </c>
      <c r="Z399" s="36">
        <f t="shared" si="69"/>
        <v>8036084</v>
      </c>
      <c r="AA399" s="37">
        <f t="shared" si="64"/>
        <v>1.363608640209298</v>
      </c>
      <c r="AB399" s="37">
        <f t="shared" si="65"/>
        <v>1.1554293613156343</v>
      </c>
      <c r="AC399" s="36">
        <v>993687</v>
      </c>
      <c r="AD399" s="48">
        <v>1377790</v>
      </c>
      <c r="AE399" s="48">
        <v>1136853</v>
      </c>
      <c r="AF399" s="37">
        <f t="shared" si="67"/>
        <v>1.386543247521604</v>
      </c>
      <c r="AG399" s="37">
        <f t="shared" si="68"/>
        <v>1.144075548940461</v>
      </c>
      <c r="AH399" s="39">
        <v>1142505</v>
      </c>
      <c r="AI399" s="51">
        <v>824291</v>
      </c>
      <c r="AJ399" s="51">
        <v>685272</v>
      </c>
      <c r="AK399" s="52">
        <f t="shared" si="55"/>
        <v>0.72147693007908065</v>
      </c>
      <c r="AL399" s="52">
        <f t="shared" si="56"/>
        <v>0.59979781270103849</v>
      </c>
      <c r="AM399" s="51">
        <v>8770351</v>
      </c>
      <c r="AN399" s="36">
        <f t="shared" si="30"/>
        <v>3712782</v>
      </c>
      <c r="AO399" s="37">
        <f t="shared" si="31"/>
        <v>0.70257610809722204</v>
      </c>
      <c r="AP399" s="37">
        <f t="shared" si="32"/>
        <v>0.29742389190277796</v>
      </c>
      <c r="AQ399" s="51">
        <v>7776079</v>
      </c>
      <c r="AR399" s="36">
        <f t="shared" si="33"/>
        <v>2809541</v>
      </c>
      <c r="AS399" s="37">
        <f t="shared" si="34"/>
        <v>0.73458890457054005</v>
      </c>
      <c r="AT399" s="37">
        <f t="shared" si="35"/>
        <v>0.26541109542945995</v>
      </c>
      <c r="AU399" s="38">
        <f t="shared" si="36"/>
        <v>0.86975386851434533</v>
      </c>
      <c r="AV399" s="38">
        <f t="shared" si="37"/>
        <v>0.77115212288803059</v>
      </c>
      <c r="AW399" s="30"/>
      <c r="AX399" s="33"/>
      <c r="AY399" s="34"/>
      <c r="AZ399" s="31"/>
      <c r="BA399" s="31"/>
      <c r="BB399" s="33"/>
      <c r="BC399" s="33"/>
      <c r="BD399" s="33"/>
      <c r="BE399" s="31"/>
      <c r="BF399" s="31"/>
      <c r="BG399" s="30"/>
      <c r="BH399" s="33"/>
      <c r="BI399" s="33"/>
      <c r="BJ399" s="31"/>
      <c r="BK399" s="31"/>
      <c r="BL399" s="30"/>
      <c r="BM399" s="32"/>
      <c r="BN399" s="32"/>
      <c r="BO399" s="31"/>
      <c r="BP399" s="31"/>
      <c r="BQ399" s="30"/>
      <c r="BR399" s="30"/>
      <c r="BS399" s="30"/>
      <c r="BT399" s="30"/>
      <c r="BU399" s="30"/>
      <c r="BV399" s="31"/>
      <c r="BW399" s="31"/>
      <c r="BX399" s="30"/>
      <c r="BY399" s="49"/>
      <c r="BZ399" s="50"/>
      <c r="CA399" s="31"/>
      <c r="CB399" s="31"/>
      <c r="CC399" s="31"/>
      <c r="CD399" s="31"/>
      <c r="CE399" s="49"/>
      <c r="CF399" s="49"/>
      <c r="CG399" s="30"/>
      <c r="CH399" s="30"/>
      <c r="CI399" s="30"/>
      <c r="CJ399" s="30"/>
    </row>
    <row r="400" spans="1:88" x14ac:dyDescent="0.25">
      <c r="A400" s="35">
        <v>44658</v>
      </c>
      <c r="B400" s="36">
        <v>112301</v>
      </c>
      <c r="C400" s="46">
        <v>184450</v>
      </c>
      <c r="D400" s="46">
        <v>177138</v>
      </c>
      <c r="E400" s="37">
        <f t="shared" si="44"/>
        <v>1.6424608863678862</v>
      </c>
      <c r="F400" s="37">
        <f t="shared" si="45"/>
        <v>1.5773501571668997</v>
      </c>
      <c r="G400" s="36">
        <v>992461</v>
      </c>
      <c r="H400" s="46">
        <v>797068</v>
      </c>
      <c r="I400" s="46">
        <v>727462</v>
      </c>
      <c r="J400" s="38">
        <f t="shared" si="46"/>
        <v>0.80312274235461145</v>
      </c>
      <c r="K400" s="38">
        <f t="shared" si="47"/>
        <v>0.73298799650565616</v>
      </c>
      <c r="L400" s="36">
        <v>1976757</v>
      </c>
      <c r="M400" s="43">
        <f t="shared" si="61"/>
        <v>11503878</v>
      </c>
      <c r="N400" s="43">
        <f t="shared" si="62"/>
        <v>9682574</v>
      </c>
      <c r="O400" s="37">
        <f t="shared" si="48"/>
        <v>5.8195711460741002</v>
      </c>
      <c r="P400" s="37">
        <f t="shared" si="49"/>
        <v>4.8982115657109091</v>
      </c>
      <c r="Q400" s="36">
        <v>10083716</v>
      </c>
      <c r="R400" s="48">
        <v>12485396</v>
      </c>
      <c r="S400" s="48">
        <v>10587174</v>
      </c>
      <c r="T400" s="37">
        <f t="shared" si="50"/>
        <v>1.2381741016902896</v>
      </c>
      <c r="U400" s="37">
        <f t="shared" si="51"/>
        <v>1.0499278242267038</v>
      </c>
      <c r="V400" s="36">
        <f t="shared" si="42"/>
        <v>2263</v>
      </c>
      <c r="W400" s="36">
        <f t="shared" si="40"/>
        <v>1554</v>
      </c>
      <c r="X400" s="36">
        <f t="shared" si="57"/>
        <v>6955063</v>
      </c>
      <c r="Y400" s="36">
        <f t="shared" si="69"/>
        <v>9485976</v>
      </c>
      <c r="Z400" s="36">
        <f t="shared" si="69"/>
        <v>8037289</v>
      </c>
      <c r="AA400" s="37">
        <f t="shared" si="64"/>
        <v>1.363895050267697</v>
      </c>
      <c r="AB400" s="37">
        <f t="shared" si="65"/>
        <v>1.1556026163961419</v>
      </c>
      <c r="AC400" s="36">
        <v>993687</v>
      </c>
      <c r="AD400" s="48">
        <v>1377790</v>
      </c>
      <c r="AE400" s="48">
        <v>1136853</v>
      </c>
      <c r="AF400" s="37">
        <f t="shared" si="67"/>
        <v>1.386543247521604</v>
      </c>
      <c r="AG400" s="37">
        <f t="shared" si="68"/>
        <v>1.144075548940461</v>
      </c>
      <c r="AH400" s="39">
        <v>1142505</v>
      </c>
      <c r="AI400" s="51">
        <v>824562</v>
      </c>
      <c r="AJ400" s="51">
        <v>685570</v>
      </c>
      <c r="AK400" s="52">
        <f t="shared" si="55"/>
        <v>0.7217141281657411</v>
      </c>
      <c r="AL400" s="52">
        <f t="shared" si="56"/>
        <v>0.60005864306939571</v>
      </c>
      <c r="AM400" s="51">
        <v>8772258</v>
      </c>
      <c r="AN400" s="36">
        <f t="shared" si="30"/>
        <v>3713138</v>
      </c>
      <c r="AO400" s="37">
        <f t="shared" si="31"/>
        <v>0.70260150338843874</v>
      </c>
      <c r="AP400" s="37">
        <f t="shared" si="32"/>
        <v>0.29739849661156126</v>
      </c>
      <c r="AQ400" s="51">
        <v>7778024</v>
      </c>
      <c r="AR400" s="36">
        <f t="shared" si="33"/>
        <v>2809150</v>
      </c>
      <c r="AS400" s="37">
        <f t="shared" si="34"/>
        <v>0.73466479345668634</v>
      </c>
      <c r="AT400" s="37">
        <f t="shared" si="35"/>
        <v>0.26533520654331366</v>
      </c>
      <c r="AU400" s="38">
        <f t="shared" si="36"/>
        <v>0.86994298530422709</v>
      </c>
      <c r="AV400" s="38">
        <f t="shared" si="37"/>
        <v>0.77134500812993945</v>
      </c>
      <c r="AW400" s="30"/>
      <c r="AX400" s="33"/>
      <c r="AY400" s="34"/>
      <c r="AZ400" s="31"/>
      <c r="BA400" s="31"/>
      <c r="BB400" s="33"/>
      <c r="BC400" s="33"/>
      <c r="BD400" s="33"/>
      <c r="BE400" s="31"/>
      <c r="BF400" s="31"/>
      <c r="BG400" s="30"/>
      <c r="BH400" s="33"/>
      <c r="BI400" s="33"/>
      <c r="BJ400" s="31"/>
      <c r="BK400" s="31"/>
      <c r="BL400" s="30"/>
      <c r="BM400" s="32"/>
      <c r="BN400" s="32"/>
      <c r="BO400" s="31"/>
      <c r="BP400" s="31"/>
      <c r="BQ400" s="30"/>
      <c r="BR400" s="30"/>
      <c r="BS400" s="30"/>
      <c r="BT400" s="30"/>
      <c r="BU400" s="30"/>
      <c r="BV400" s="31"/>
      <c r="BW400" s="31"/>
      <c r="BX400" s="30"/>
      <c r="BY400" s="49"/>
      <c r="BZ400" s="50"/>
      <c r="CA400" s="31"/>
      <c r="CB400" s="31"/>
      <c r="CC400" s="31"/>
      <c r="CD400" s="31"/>
      <c r="CE400" s="49"/>
      <c r="CF400" s="49"/>
      <c r="CG400" s="30"/>
      <c r="CH400" s="30"/>
      <c r="CI400" s="30"/>
      <c r="CJ400" s="30"/>
    </row>
    <row r="401" spans="1:88" x14ac:dyDescent="0.25">
      <c r="A401" s="35">
        <v>44659</v>
      </c>
      <c r="B401" s="36">
        <v>112301</v>
      </c>
      <c r="C401" s="46">
        <v>184450</v>
      </c>
      <c r="D401" s="46">
        <v>177138</v>
      </c>
      <c r="E401" s="37">
        <f t="shared" si="44"/>
        <v>1.6424608863678862</v>
      </c>
      <c r="F401" s="37">
        <f t="shared" si="45"/>
        <v>1.5773501571668997</v>
      </c>
      <c r="G401" s="36">
        <v>992461</v>
      </c>
      <c r="H401" s="46">
        <v>797068</v>
      </c>
      <c r="I401" s="46">
        <v>727462</v>
      </c>
      <c r="J401" s="38">
        <f t="shared" si="46"/>
        <v>0.80312274235461145</v>
      </c>
      <c r="K401" s="38">
        <f t="shared" si="47"/>
        <v>0.73298799650565616</v>
      </c>
      <c r="L401" s="36">
        <v>1976757</v>
      </c>
      <c r="M401" s="43">
        <f t="shared" si="61"/>
        <v>11506352</v>
      </c>
      <c r="N401" s="43">
        <f t="shared" si="62"/>
        <v>9686712</v>
      </c>
      <c r="O401" s="37">
        <f t="shared" si="48"/>
        <v>5.8208226909023217</v>
      </c>
      <c r="P401" s="37">
        <f t="shared" si="49"/>
        <v>4.9003048933176911</v>
      </c>
      <c r="Q401" s="36">
        <v>10083716</v>
      </c>
      <c r="R401" s="48">
        <v>12487870</v>
      </c>
      <c r="S401" s="48">
        <v>10591312</v>
      </c>
      <c r="T401" s="37">
        <f t="shared" si="50"/>
        <v>1.238419447751206</v>
      </c>
      <c r="U401" s="37">
        <f t="shared" si="51"/>
        <v>1.0503381888184871</v>
      </c>
      <c r="V401" s="36">
        <f t="shared" si="42"/>
        <v>2474</v>
      </c>
      <c r="W401" s="36">
        <f t="shared" si="40"/>
        <v>4138</v>
      </c>
      <c r="X401" s="36">
        <f t="shared" si="57"/>
        <v>6955063</v>
      </c>
      <c r="Y401" s="36">
        <f t="shared" si="69"/>
        <v>9488146</v>
      </c>
      <c r="Z401" s="36">
        <f t="shared" si="69"/>
        <v>8040651</v>
      </c>
      <c r="AA401" s="37">
        <f t="shared" si="64"/>
        <v>1.3642070531927604</v>
      </c>
      <c r="AB401" s="37">
        <f t="shared" si="65"/>
        <v>1.1560860052597655</v>
      </c>
      <c r="AC401" s="36">
        <v>993687</v>
      </c>
      <c r="AD401" s="48">
        <v>1377790</v>
      </c>
      <c r="AE401" s="48">
        <v>1136853</v>
      </c>
      <c r="AF401" s="37">
        <f t="shared" si="67"/>
        <v>1.386543247521604</v>
      </c>
      <c r="AG401" s="37">
        <f t="shared" si="68"/>
        <v>1.144075548940461</v>
      </c>
      <c r="AH401" s="39">
        <v>1142505</v>
      </c>
      <c r="AI401" s="51">
        <v>824866</v>
      </c>
      <c r="AJ401" s="51">
        <v>686346</v>
      </c>
      <c r="AK401" s="52">
        <f t="shared" si="55"/>
        <v>0.72198021015225311</v>
      </c>
      <c r="AL401" s="52">
        <f t="shared" si="56"/>
        <v>0.60073785235075561</v>
      </c>
      <c r="AM401" s="51">
        <v>8774532</v>
      </c>
      <c r="AN401" s="36">
        <f t="shared" si="30"/>
        <v>3713338</v>
      </c>
      <c r="AO401" s="37">
        <f t="shared" si="31"/>
        <v>0.7026444061317102</v>
      </c>
      <c r="AP401" s="37">
        <f t="shared" si="32"/>
        <v>0.2973555938682898</v>
      </c>
      <c r="AQ401" s="51">
        <v>7782116</v>
      </c>
      <c r="AR401" s="36">
        <f t="shared" si="33"/>
        <v>2809196</v>
      </c>
      <c r="AS401" s="37">
        <f t="shared" si="34"/>
        <v>0.7347641160981756</v>
      </c>
      <c r="AT401" s="37">
        <f t="shared" si="35"/>
        <v>0.2652358839018244</v>
      </c>
      <c r="AU401" s="38">
        <f t="shared" si="36"/>
        <v>0.87016849740710667</v>
      </c>
      <c r="AV401" s="38">
        <f t="shared" si="37"/>
        <v>0.77175081091137432</v>
      </c>
      <c r="AW401" s="30"/>
      <c r="AX401" s="33"/>
      <c r="AY401" s="34"/>
      <c r="AZ401" s="31"/>
      <c r="BA401" s="31"/>
      <c r="BB401" s="33"/>
      <c r="BC401" s="33"/>
      <c r="BD401" s="33"/>
      <c r="BE401" s="31"/>
      <c r="BF401" s="31"/>
      <c r="BG401" s="30"/>
      <c r="BH401" s="33"/>
      <c r="BI401" s="33"/>
      <c r="BJ401" s="31"/>
      <c r="BK401" s="31"/>
      <c r="BL401" s="30"/>
      <c r="BM401" s="32"/>
      <c r="BN401" s="32"/>
      <c r="BO401" s="31"/>
      <c r="BP401" s="31"/>
      <c r="BQ401" s="30"/>
      <c r="BR401" s="30"/>
      <c r="BS401" s="30"/>
      <c r="BT401" s="30"/>
      <c r="BU401" s="30"/>
      <c r="BV401" s="31"/>
      <c r="BW401" s="31"/>
      <c r="BX401" s="30"/>
      <c r="BY401" s="49"/>
      <c r="BZ401" s="50"/>
      <c r="CA401" s="31"/>
      <c r="CB401" s="31"/>
      <c r="CC401" s="31"/>
      <c r="CD401" s="31"/>
      <c r="CE401" s="49"/>
      <c r="CF401" s="49"/>
      <c r="CG401" s="30"/>
      <c r="CH401" s="30"/>
      <c r="CI401" s="30"/>
      <c r="CJ401" s="30"/>
    </row>
    <row r="402" spans="1:88" x14ac:dyDescent="0.25">
      <c r="A402" s="35">
        <v>44660</v>
      </c>
      <c r="B402" s="36">
        <v>112301</v>
      </c>
      <c r="C402" s="46">
        <v>184450</v>
      </c>
      <c r="D402" s="46">
        <v>177138</v>
      </c>
      <c r="E402" s="37">
        <f t="shared" si="44"/>
        <v>1.6424608863678862</v>
      </c>
      <c r="F402" s="37">
        <f t="shared" si="45"/>
        <v>1.5773501571668997</v>
      </c>
      <c r="G402" s="36">
        <v>992461</v>
      </c>
      <c r="H402" s="46">
        <v>797068</v>
      </c>
      <c r="I402" s="46">
        <v>727462</v>
      </c>
      <c r="J402" s="38">
        <f t="shared" si="46"/>
        <v>0.80312274235461145</v>
      </c>
      <c r="K402" s="38">
        <f t="shared" si="47"/>
        <v>0.73298799650565616</v>
      </c>
      <c r="L402" s="36">
        <v>1976757</v>
      </c>
      <c r="M402" s="43">
        <f t="shared" si="61"/>
        <v>11508967</v>
      </c>
      <c r="N402" s="43">
        <f t="shared" si="62"/>
        <v>9690538</v>
      </c>
      <c r="O402" s="37">
        <f t="shared" si="48"/>
        <v>5.8221455646799276</v>
      </c>
      <c r="P402" s="37">
        <f t="shared" si="49"/>
        <v>4.9022403866534932</v>
      </c>
      <c r="Q402" s="36">
        <v>10083716</v>
      </c>
      <c r="R402" s="48">
        <v>12490485</v>
      </c>
      <c r="S402" s="48">
        <v>10595138</v>
      </c>
      <c r="T402" s="37">
        <f t="shared" si="50"/>
        <v>1.2386787767525385</v>
      </c>
      <c r="U402" s="37">
        <f t="shared" si="51"/>
        <v>1.0507176124357329</v>
      </c>
      <c r="V402" s="36">
        <f t="shared" si="42"/>
        <v>2615</v>
      </c>
      <c r="W402" s="36">
        <f t="shared" si="40"/>
        <v>3826</v>
      </c>
      <c r="X402" s="36">
        <f t="shared" si="57"/>
        <v>6955063</v>
      </c>
      <c r="Y402" s="36">
        <f t="shared" si="69"/>
        <v>9490479</v>
      </c>
      <c r="Z402" s="36">
        <f t="shared" si="69"/>
        <v>8043787</v>
      </c>
      <c r="AA402" s="37">
        <f t="shared" si="64"/>
        <v>1.3645424922822411</v>
      </c>
      <c r="AB402" s="37">
        <f t="shared" si="65"/>
        <v>1.1565368998095344</v>
      </c>
      <c r="AC402" s="36">
        <v>993687</v>
      </c>
      <c r="AD402" s="48">
        <v>1377790</v>
      </c>
      <c r="AE402" s="48">
        <v>1136853</v>
      </c>
      <c r="AF402" s="37">
        <f t="shared" si="67"/>
        <v>1.386543247521604</v>
      </c>
      <c r="AG402" s="37">
        <f t="shared" si="68"/>
        <v>1.144075548940461</v>
      </c>
      <c r="AH402" s="39">
        <v>1142505</v>
      </c>
      <c r="AI402" s="51">
        <v>825148</v>
      </c>
      <c r="AJ402" s="51">
        <v>687036</v>
      </c>
      <c r="AK402" s="52">
        <f t="shared" si="55"/>
        <v>0.72222703620553086</v>
      </c>
      <c r="AL402" s="52">
        <f t="shared" si="56"/>
        <v>0.60134178843856267</v>
      </c>
      <c r="AM402" s="51">
        <v>8776978</v>
      </c>
      <c r="AN402" s="36">
        <f t="shared" si="30"/>
        <v>3713507</v>
      </c>
      <c r="AO402" s="37">
        <f t="shared" si="31"/>
        <v>0.70269313001056399</v>
      </c>
      <c r="AP402" s="37">
        <f t="shared" si="32"/>
        <v>0.29730686998943601</v>
      </c>
      <c r="AQ402" s="51">
        <v>7786328</v>
      </c>
      <c r="AR402" s="36">
        <f t="shared" si="33"/>
        <v>2808810</v>
      </c>
      <c r="AS402" s="37">
        <f t="shared" si="34"/>
        <v>0.73489632697563734</v>
      </c>
      <c r="AT402" s="37">
        <f t="shared" si="35"/>
        <v>0.26510367302436266</v>
      </c>
      <c r="AU402" s="38">
        <f t="shared" si="36"/>
        <v>0.8704110667138979</v>
      </c>
      <c r="AV402" s="38">
        <f t="shared" si="37"/>
        <v>0.77216851406763143</v>
      </c>
      <c r="AW402" s="30"/>
      <c r="AX402" s="33"/>
      <c r="AY402" s="34"/>
      <c r="AZ402" s="31"/>
      <c r="BA402" s="31"/>
      <c r="BB402" s="33"/>
      <c r="BC402" s="33"/>
      <c r="BD402" s="33"/>
      <c r="BE402" s="31"/>
      <c r="BF402" s="31"/>
      <c r="BG402" s="30"/>
      <c r="BH402" s="33"/>
      <c r="BI402" s="33"/>
      <c r="BJ402" s="31"/>
      <c r="BK402" s="31"/>
      <c r="BL402" s="30"/>
      <c r="BM402" s="32"/>
      <c r="BN402" s="32"/>
      <c r="BO402" s="31"/>
      <c r="BP402" s="31"/>
      <c r="BQ402" s="30"/>
      <c r="BR402" s="30"/>
      <c r="BS402" s="30"/>
      <c r="BT402" s="30"/>
      <c r="BU402" s="30"/>
      <c r="BV402" s="31"/>
      <c r="BW402" s="31"/>
      <c r="BX402" s="30"/>
      <c r="BY402" s="49"/>
      <c r="BZ402" s="50"/>
      <c r="CA402" s="31"/>
      <c r="CB402" s="31"/>
      <c r="CC402" s="31"/>
      <c r="CD402" s="31"/>
      <c r="CE402" s="49"/>
      <c r="CF402" s="49"/>
      <c r="CG402" s="30"/>
      <c r="CH402" s="30"/>
      <c r="CI402" s="30"/>
      <c r="CJ402" s="30"/>
    </row>
    <row r="403" spans="1:88" x14ac:dyDescent="0.25">
      <c r="A403" s="35">
        <v>44661</v>
      </c>
      <c r="B403" s="36">
        <v>112301</v>
      </c>
      <c r="C403" s="46">
        <v>184450</v>
      </c>
      <c r="D403" s="46">
        <v>177138</v>
      </c>
      <c r="E403" s="37">
        <f t="shared" si="44"/>
        <v>1.6424608863678862</v>
      </c>
      <c r="F403" s="37">
        <f t="shared" si="45"/>
        <v>1.5773501571668997</v>
      </c>
      <c r="G403" s="36">
        <v>992461</v>
      </c>
      <c r="H403" s="46">
        <v>797068</v>
      </c>
      <c r="I403" s="46">
        <v>727462</v>
      </c>
      <c r="J403" s="38">
        <f t="shared" si="46"/>
        <v>0.80312274235461145</v>
      </c>
      <c r="K403" s="38">
        <f t="shared" si="47"/>
        <v>0.73298799650565616</v>
      </c>
      <c r="L403" s="36">
        <v>1976757</v>
      </c>
      <c r="M403" s="43">
        <f t="shared" si="61"/>
        <v>11510361</v>
      </c>
      <c r="N403" s="43">
        <f t="shared" si="62"/>
        <v>9706368</v>
      </c>
      <c r="O403" s="37">
        <f t="shared" si="48"/>
        <v>5.8228507601086017</v>
      </c>
      <c r="P403" s="37">
        <f t="shared" si="49"/>
        <v>4.9102484523894443</v>
      </c>
      <c r="Q403" s="36">
        <v>10083716</v>
      </c>
      <c r="R403" s="48">
        <v>12491879</v>
      </c>
      <c r="S403" s="48">
        <v>10610968</v>
      </c>
      <c r="T403" s="37">
        <f t="shared" si="50"/>
        <v>1.2388170194400556</v>
      </c>
      <c r="U403" s="37">
        <f t="shared" si="51"/>
        <v>1.0522874702143534</v>
      </c>
      <c r="V403" s="36">
        <f t="shared" si="42"/>
        <v>1394</v>
      </c>
      <c r="W403" s="36">
        <f t="shared" si="40"/>
        <v>15830</v>
      </c>
      <c r="X403" s="36">
        <f t="shared" si="57"/>
        <v>6955063</v>
      </c>
      <c r="Y403" s="36">
        <f t="shared" si="69"/>
        <v>9491719</v>
      </c>
      <c r="Z403" s="36">
        <f t="shared" si="69"/>
        <v>8059292</v>
      </c>
      <c r="AA403" s="37">
        <f t="shared" si="64"/>
        <v>1.3647207796679914</v>
      </c>
      <c r="AB403" s="37">
        <f t="shared" si="65"/>
        <v>1.1587662110321646</v>
      </c>
      <c r="AC403" s="36">
        <v>993687</v>
      </c>
      <c r="AD403" s="48">
        <v>1377790</v>
      </c>
      <c r="AE403" s="48">
        <v>1136853</v>
      </c>
      <c r="AF403" s="37">
        <f t="shared" si="67"/>
        <v>1.386543247521604</v>
      </c>
      <c r="AG403" s="37">
        <f t="shared" si="68"/>
        <v>1.144075548940461</v>
      </c>
      <c r="AH403" s="39">
        <v>1142505</v>
      </c>
      <c r="AI403" s="51">
        <v>825302</v>
      </c>
      <c r="AJ403" s="51">
        <v>687361</v>
      </c>
      <c r="AK403" s="52">
        <f t="shared" si="55"/>
        <v>0.72236182773817181</v>
      </c>
      <c r="AL403" s="52">
        <f t="shared" si="56"/>
        <v>0.60162625108861667</v>
      </c>
      <c r="AM403" s="51">
        <v>8778738</v>
      </c>
      <c r="AN403" s="36">
        <f t="shared" si="30"/>
        <v>3713141</v>
      </c>
      <c r="AO403" s="37">
        <f t="shared" si="31"/>
        <v>0.70275560626227651</v>
      </c>
      <c r="AP403" s="37">
        <f t="shared" si="32"/>
        <v>0.29724439373772349</v>
      </c>
      <c r="AQ403" s="51">
        <v>7787884</v>
      </c>
      <c r="AR403" s="36">
        <f t="shared" si="33"/>
        <v>2823084</v>
      </c>
      <c r="AS403" s="37">
        <f t="shared" si="34"/>
        <v>0.7339466107144984</v>
      </c>
      <c r="AT403" s="37">
        <f t="shared" si="35"/>
        <v>0.2660533892855016</v>
      </c>
      <c r="AU403" s="38">
        <f t="shared" si="36"/>
        <v>0.87058560554462261</v>
      </c>
      <c r="AV403" s="38">
        <f t="shared" si="37"/>
        <v>0.77232282226115845</v>
      </c>
      <c r="AW403" s="30"/>
      <c r="AX403" s="33"/>
      <c r="AY403" s="34"/>
      <c r="AZ403" s="31"/>
      <c r="BA403" s="31"/>
      <c r="BB403" s="33"/>
      <c r="BC403" s="33"/>
      <c r="BD403" s="33"/>
      <c r="BE403" s="31"/>
      <c r="BF403" s="31"/>
      <c r="BG403" s="30"/>
      <c r="BH403" s="33"/>
      <c r="BI403" s="33"/>
      <c r="BJ403" s="31"/>
      <c r="BK403" s="31"/>
      <c r="BL403" s="30"/>
      <c r="BM403" s="32"/>
      <c r="BN403" s="32"/>
      <c r="BO403" s="31"/>
      <c r="BP403" s="31"/>
      <c r="BQ403" s="30"/>
      <c r="BR403" s="30"/>
      <c r="BS403" s="30"/>
      <c r="BT403" s="30"/>
      <c r="BU403" s="30"/>
      <c r="BV403" s="31"/>
      <c r="BW403" s="31"/>
      <c r="BX403" s="30"/>
      <c r="BY403" s="49"/>
      <c r="BZ403" s="50"/>
      <c r="CA403" s="31"/>
      <c r="CB403" s="31"/>
      <c r="CC403" s="31"/>
      <c r="CD403" s="31"/>
      <c r="CE403" s="49"/>
      <c r="CF403" s="49"/>
      <c r="CG403" s="30"/>
      <c r="CH403" s="30"/>
      <c r="CI403" s="30"/>
      <c r="CJ403" s="30"/>
    </row>
    <row r="404" spans="1:88" x14ac:dyDescent="0.25">
      <c r="A404" s="35">
        <v>44662</v>
      </c>
      <c r="B404" s="36">
        <v>112301</v>
      </c>
      <c r="C404" s="46">
        <v>184450</v>
      </c>
      <c r="D404" s="46">
        <v>177138</v>
      </c>
      <c r="E404" s="37">
        <f t="shared" si="44"/>
        <v>1.6424608863678862</v>
      </c>
      <c r="F404" s="37">
        <f t="shared" si="45"/>
        <v>1.5773501571668997</v>
      </c>
      <c r="G404" s="36">
        <v>992461</v>
      </c>
      <c r="H404" s="46">
        <v>797068</v>
      </c>
      <c r="I404" s="46">
        <v>727462</v>
      </c>
      <c r="J404" s="38">
        <f t="shared" si="46"/>
        <v>0.80312274235461145</v>
      </c>
      <c r="K404" s="38">
        <f t="shared" si="47"/>
        <v>0.73298799650565616</v>
      </c>
      <c r="L404" s="36">
        <v>1976757</v>
      </c>
      <c r="M404" s="43">
        <f t="shared" si="61"/>
        <v>11511227</v>
      </c>
      <c r="N404" s="43">
        <f t="shared" si="62"/>
        <v>9707871</v>
      </c>
      <c r="O404" s="37">
        <f t="shared" si="48"/>
        <v>5.823288851386387</v>
      </c>
      <c r="P404" s="37">
        <f t="shared" si="49"/>
        <v>4.9110087886371465</v>
      </c>
      <c r="Q404" s="36">
        <v>10083716</v>
      </c>
      <c r="R404" s="48">
        <v>12492745</v>
      </c>
      <c r="S404" s="48">
        <v>10612471</v>
      </c>
      <c r="T404" s="37">
        <f t="shared" si="50"/>
        <v>1.2389029004783554</v>
      </c>
      <c r="U404" s="37">
        <f t="shared" si="51"/>
        <v>1.0524365224090009</v>
      </c>
      <c r="V404" s="36">
        <f t="shared" si="42"/>
        <v>866</v>
      </c>
      <c r="W404" s="36">
        <f t="shared" si="40"/>
        <v>1503</v>
      </c>
      <c r="X404" s="36">
        <f t="shared" si="57"/>
        <v>6955063</v>
      </c>
      <c r="Y404" s="36">
        <f t="shared" ref="Y404:Z419" si="70">R404-H404-AD404-AI404</f>
        <v>9492406</v>
      </c>
      <c r="Z404" s="36">
        <f t="shared" si="70"/>
        <v>8060506</v>
      </c>
      <c r="AA404" s="37">
        <f t="shared" si="64"/>
        <v>1.3648195566309034</v>
      </c>
      <c r="AB404" s="37">
        <f t="shared" si="65"/>
        <v>1.1589407601340203</v>
      </c>
      <c r="AC404" s="36">
        <v>993687</v>
      </c>
      <c r="AD404" s="48">
        <v>1377790</v>
      </c>
      <c r="AE404" s="48">
        <v>1136853</v>
      </c>
      <c r="AF404" s="37">
        <f t="shared" si="67"/>
        <v>1.386543247521604</v>
      </c>
      <c r="AG404" s="37">
        <f t="shared" si="68"/>
        <v>1.144075548940461</v>
      </c>
      <c r="AH404" s="39">
        <v>1142505</v>
      </c>
      <c r="AI404" s="51">
        <v>825481</v>
      </c>
      <c r="AJ404" s="51">
        <v>687650</v>
      </c>
      <c r="AK404" s="52">
        <f t="shared" si="55"/>
        <v>0.72251850101312465</v>
      </c>
      <c r="AL404" s="52">
        <f t="shared" si="56"/>
        <v>0.60187920402974171</v>
      </c>
      <c r="AM404" s="51">
        <v>8779766</v>
      </c>
      <c r="AN404" s="36">
        <f t="shared" si="30"/>
        <v>3712979</v>
      </c>
      <c r="AO404" s="37">
        <f t="shared" si="31"/>
        <v>0.7027891788393984</v>
      </c>
      <c r="AP404" s="37">
        <f t="shared" si="32"/>
        <v>0.2972108211606016</v>
      </c>
      <c r="AQ404" s="51">
        <v>7789421</v>
      </c>
      <c r="AR404" s="36">
        <f t="shared" si="33"/>
        <v>2823050</v>
      </c>
      <c r="AS404" s="37">
        <f t="shared" si="34"/>
        <v>0.73398749452413115</v>
      </c>
      <c r="AT404" s="37">
        <f t="shared" si="35"/>
        <v>0.26601250547586885</v>
      </c>
      <c r="AU404" s="38">
        <f t="shared" si="36"/>
        <v>0.87068755208893234</v>
      </c>
      <c r="AV404" s="38">
        <f t="shared" si="37"/>
        <v>0.77247524622867203</v>
      </c>
      <c r="AW404" s="30"/>
      <c r="AX404" s="33"/>
      <c r="AY404" s="34"/>
      <c r="AZ404" s="31"/>
      <c r="BA404" s="31"/>
      <c r="BB404" s="33"/>
      <c r="BC404" s="33"/>
      <c r="BD404" s="33"/>
      <c r="BE404" s="31"/>
      <c r="BF404" s="31"/>
      <c r="BG404" s="30"/>
      <c r="BH404" s="33"/>
      <c r="BI404" s="33"/>
      <c r="BJ404" s="31"/>
      <c r="BK404" s="31"/>
      <c r="BL404" s="30"/>
      <c r="BM404" s="32"/>
      <c r="BN404" s="32"/>
      <c r="BO404" s="31"/>
      <c r="BP404" s="31"/>
      <c r="BQ404" s="30"/>
      <c r="BR404" s="30"/>
      <c r="BS404" s="30"/>
      <c r="BT404" s="30"/>
      <c r="BU404" s="30"/>
      <c r="BV404" s="31"/>
      <c r="BW404" s="31"/>
      <c r="BX404" s="30"/>
      <c r="BY404" s="49"/>
      <c r="BZ404" s="50"/>
      <c r="CA404" s="31"/>
      <c r="CB404" s="31"/>
      <c r="CC404" s="31"/>
      <c r="CD404" s="31"/>
      <c r="CE404" s="49"/>
      <c r="CF404" s="49"/>
      <c r="CG404" s="30"/>
      <c r="CH404" s="30"/>
      <c r="CI404" s="30"/>
      <c r="CJ404" s="30"/>
    </row>
    <row r="405" spans="1:88" x14ac:dyDescent="0.25">
      <c r="A405" s="35">
        <v>44663</v>
      </c>
      <c r="B405" s="36">
        <v>112301</v>
      </c>
      <c r="C405" s="46">
        <v>184450</v>
      </c>
      <c r="D405" s="46">
        <v>177138</v>
      </c>
      <c r="E405" s="37">
        <f t="shared" si="44"/>
        <v>1.6424608863678862</v>
      </c>
      <c r="F405" s="37">
        <f t="shared" si="45"/>
        <v>1.5773501571668997</v>
      </c>
      <c r="G405" s="36">
        <v>992461</v>
      </c>
      <c r="H405" s="46">
        <v>797068</v>
      </c>
      <c r="I405" s="46">
        <v>727462</v>
      </c>
      <c r="J405" s="38">
        <f t="shared" si="46"/>
        <v>0.80312274235461145</v>
      </c>
      <c r="K405" s="38">
        <f t="shared" si="47"/>
        <v>0.73298799650565616</v>
      </c>
      <c r="L405" s="36">
        <v>1976757</v>
      </c>
      <c r="M405" s="43">
        <f t="shared" si="61"/>
        <v>11513765</v>
      </c>
      <c r="N405" s="43">
        <f t="shared" si="62"/>
        <v>9711641</v>
      </c>
      <c r="O405" s="37">
        <f t="shared" si="48"/>
        <v>5.8245727724753218</v>
      </c>
      <c r="P405" s="37">
        <f t="shared" si="49"/>
        <v>4.9129159527448243</v>
      </c>
      <c r="Q405" s="36">
        <v>10083716</v>
      </c>
      <c r="R405" s="48">
        <v>12495283</v>
      </c>
      <c r="S405" s="48">
        <v>10616241</v>
      </c>
      <c r="T405" s="37">
        <f t="shared" si="50"/>
        <v>1.2391545934058437</v>
      </c>
      <c r="U405" s="37">
        <f t="shared" si="51"/>
        <v>1.0528103925179964</v>
      </c>
      <c r="V405" s="36">
        <f t="shared" si="42"/>
        <v>2538</v>
      </c>
      <c r="W405" s="36">
        <f t="shared" si="40"/>
        <v>3770</v>
      </c>
      <c r="X405" s="36">
        <f t="shared" si="57"/>
        <v>6955063</v>
      </c>
      <c r="Y405" s="36">
        <f t="shared" si="70"/>
        <v>9494681</v>
      </c>
      <c r="Z405" s="36">
        <f t="shared" si="70"/>
        <v>8063566</v>
      </c>
      <c r="AA405" s="37">
        <f t="shared" si="64"/>
        <v>1.3651466564716954</v>
      </c>
      <c r="AB405" s="37">
        <f t="shared" si="65"/>
        <v>1.1593807273924046</v>
      </c>
      <c r="AC405" s="36">
        <v>993687</v>
      </c>
      <c r="AD405" s="48">
        <v>1377790</v>
      </c>
      <c r="AE405" s="48">
        <v>1136853</v>
      </c>
      <c r="AF405" s="37">
        <f t="shared" si="67"/>
        <v>1.386543247521604</v>
      </c>
      <c r="AG405" s="37">
        <f t="shared" si="68"/>
        <v>1.144075548940461</v>
      </c>
      <c r="AH405" s="39">
        <v>1142505</v>
      </c>
      <c r="AI405" s="51">
        <v>825744</v>
      </c>
      <c r="AJ405" s="51">
        <v>688360</v>
      </c>
      <c r="AK405" s="52">
        <f t="shared" si="55"/>
        <v>0.72274869694224531</v>
      </c>
      <c r="AL405" s="52">
        <f t="shared" si="56"/>
        <v>0.60250064551139815</v>
      </c>
      <c r="AM405" s="51">
        <v>8782046</v>
      </c>
      <c r="AN405" s="36">
        <f t="shared" si="30"/>
        <v>3713237</v>
      </c>
      <c r="AO405" s="37">
        <f t="shared" si="31"/>
        <v>0.70282889951352046</v>
      </c>
      <c r="AP405" s="37">
        <f t="shared" si="32"/>
        <v>0.29717110048647954</v>
      </c>
      <c r="AQ405" s="51">
        <v>7792723</v>
      </c>
      <c r="AR405" s="36">
        <f t="shared" si="33"/>
        <v>2823518</v>
      </c>
      <c r="AS405" s="37">
        <f t="shared" si="34"/>
        <v>0.73403787649507957</v>
      </c>
      <c r="AT405" s="37">
        <f t="shared" si="35"/>
        <v>0.26596212350492043</v>
      </c>
      <c r="AU405" s="38">
        <f t="shared" si="36"/>
        <v>0.87091365921055297</v>
      </c>
      <c r="AV405" s="38">
        <f t="shared" si="37"/>
        <v>0.77280270487586122</v>
      </c>
      <c r="AW405" s="30"/>
      <c r="AX405" s="33"/>
      <c r="AY405" s="34"/>
      <c r="AZ405" s="31"/>
      <c r="BA405" s="31"/>
      <c r="BB405" s="33"/>
      <c r="BC405" s="33"/>
      <c r="BD405" s="33"/>
      <c r="BE405" s="31"/>
      <c r="BF405" s="31"/>
      <c r="BG405" s="30"/>
      <c r="BH405" s="33"/>
      <c r="BI405" s="33"/>
      <c r="BJ405" s="31"/>
      <c r="BK405" s="31"/>
      <c r="BL405" s="30"/>
      <c r="BM405" s="32"/>
      <c r="BN405" s="32"/>
      <c r="BO405" s="31"/>
      <c r="BP405" s="31"/>
      <c r="BQ405" s="30"/>
      <c r="BR405" s="30"/>
      <c r="BS405" s="30"/>
      <c r="BT405" s="30"/>
      <c r="BU405" s="30"/>
      <c r="BV405" s="31"/>
      <c r="BW405" s="31"/>
      <c r="BX405" s="30"/>
      <c r="BY405" s="49"/>
      <c r="BZ405" s="50"/>
      <c r="CA405" s="31"/>
      <c r="CB405" s="31"/>
      <c r="CC405" s="31"/>
      <c r="CD405" s="31"/>
      <c r="CE405" s="49"/>
      <c r="CF405" s="49"/>
      <c r="CG405" s="30"/>
      <c r="CH405" s="30"/>
      <c r="CI405" s="30"/>
      <c r="CJ405" s="30"/>
    </row>
    <row r="406" spans="1:88" x14ac:dyDescent="0.25">
      <c r="A406" s="35">
        <v>44664</v>
      </c>
      <c r="B406" s="36">
        <v>112301</v>
      </c>
      <c r="C406" s="46">
        <v>184450</v>
      </c>
      <c r="D406" s="46">
        <v>177138</v>
      </c>
      <c r="E406" s="37">
        <f t="shared" si="44"/>
        <v>1.6424608863678862</v>
      </c>
      <c r="F406" s="37">
        <f t="shared" si="45"/>
        <v>1.5773501571668997</v>
      </c>
      <c r="G406" s="36">
        <v>992461</v>
      </c>
      <c r="H406" s="46">
        <v>797068</v>
      </c>
      <c r="I406" s="46">
        <v>727462</v>
      </c>
      <c r="J406" s="38">
        <f t="shared" si="46"/>
        <v>0.80312274235461145</v>
      </c>
      <c r="K406" s="38">
        <f t="shared" si="47"/>
        <v>0.73298799650565616</v>
      </c>
      <c r="L406" s="36">
        <v>1976757</v>
      </c>
      <c r="M406" s="43">
        <f t="shared" si="61"/>
        <v>11515656</v>
      </c>
      <c r="N406" s="43">
        <f t="shared" si="62"/>
        <v>9713538</v>
      </c>
      <c r="O406" s="37">
        <f t="shared" si="48"/>
        <v>5.8255293898036022</v>
      </c>
      <c r="P406" s="37">
        <f t="shared" si="49"/>
        <v>4.9138756053475463</v>
      </c>
      <c r="Q406" s="36">
        <v>10083716</v>
      </c>
      <c r="R406" s="48">
        <v>12497174</v>
      </c>
      <c r="S406" s="48">
        <v>10618138</v>
      </c>
      <c r="T406" s="37">
        <f t="shared" si="50"/>
        <v>1.2393421234790825</v>
      </c>
      <c r="U406" s="37">
        <f t="shared" si="51"/>
        <v>1.0529985176099763</v>
      </c>
      <c r="V406" s="36">
        <f t="shared" si="42"/>
        <v>1891</v>
      </c>
      <c r="W406" s="36">
        <f t="shared" si="40"/>
        <v>1897</v>
      </c>
      <c r="X406" s="36">
        <f t="shared" si="57"/>
        <v>6955063</v>
      </c>
      <c r="Y406" s="36">
        <f t="shared" si="70"/>
        <v>9496297</v>
      </c>
      <c r="Z406" s="36">
        <f t="shared" si="70"/>
        <v>8064998</v>
      </c>
      <c r="AA406" s="37">
        <f t="shared" si="64"/>
        <v>1.3653790051937704</v>
      </c>
      <c r="AB406" s="37">
        <f t="shared" si="65"/>
        <v>1.1595866205669165</v>
      </c>
      <c r="AC406" s="36">
        <v>993687</v>
      </c>
      <c r="AD406" s="48">
        <v>1377790</v>
      </c>
      <c r="AE406" s="48">
        <v>1136853</v>
      </c>
      <c r="AF406" s="37">
        <f t="shared" si="67"/>
        <v>1.386543247521604</v>
      </c>
      <c r="AG406" s="37">
        <f t="shared" si="68"/>
        <v>1.144075548940461</v>
      </c>
      <c r="AH406" s="39">
        <v>1142505</v>
      </c>
      <c r="AI406" s="51">
        <v>826019</v>
      </c>
      <c r="AJ406" s="51">
        <v>688825</v>
      </c>
      <c r="AK406" s="52">
        <f t="shared" si="55"/>
        <v>0.72298939610767565</v>
      </c>
      <c r="AL406" s="52">
        <f t="shared" si="56"/>
        <v>0.60290764591839863</v>
      </c>
      <c r="AM406" s="51">
        <v>8783858</v>
      </c>
      <c r="AN406" s="36">
        <f t="shared" si="30"/>
        <v>3713316</v>
      </c>
      <c r="AO406" s="37">
        <f t="shared" si="31"/>
        <v>0.70286754429441411</v>
      </c>
      <c r="AP406" s="37">
        <f t="shared" si="32"/>
        <v>0.29713245570558589</v>
      </c>
      <c r="AQ406" s="51">
        <v>7794735</v>
      </c>
      <c r="AR406" s="36">
        <f t="shared" si="33"/>
        <v>2823403</v>
      </c>
      <c r="AS406" s="37">
        <f t="shared" si="34"/>
        <v>0.73409622289708421</v>
      </c>
      <c r="AT406" s="37">
        <f t="shared" si="35"/>
        <v>0.26590377710291579</v>
      </c>
      <c r="AU406" s="38">
        <f t="shared" si="36"/>
        <v>0.87109335487036721</v>
      </c>
      <c r="AV406" s="38">
        <f t="shared" si="37"/>
        <v>0.77300223449371241</v>
      </c>
      <c r="AW406" s="30"/>
      <c r="AX406" s="33"/>
      <c r="AY406" s="34"/>
      <c r="AZ406" s="31"/>
      <c r="BA406" s="31"/>
      <c r="BB406" s="33"/>
      <c r="BC406" s="33"/>
      <c r="BD406" s="33"/>
      <c r="BE406" s="31"/>
      <c r="BF406" s="31"/>
      <c r="BG406" s="30"/>
      <c r="BH406" s="33"/>
      <c r="BI406" s="33"/>
      <c r="BJ406" s="31"/>
      <c r="BK406" s="31"/>
      <c r="BL406" s="30"/>
      <c r="BM406" s="32"/>
      <c r="BN406" s="32"/>
      <c r="BO406" s="31"/>
      <c r="BP406" s="31"/>
      <c r="BQ406" s="30"/>
      <c r="BR406" s="30"/>
      <c r="BS406" s="30"/>
      <c r="BT406" s="30"/>
      <c r="BU406" s="30"/>
      <c r="BV406" s="31"/>
      <c r="BW406" s="31"/>
      <c r="BX406" s="30"/>
      <c r="BY406" s="49"/>
      <c r="BZ406" s="50"/>
      <c r="CA406" s="31"/>
      <c r="CB406" s="31"/>
      <c r="CC406" s="31"/>
      <c r="CD406" s="31"/>
      <c r="CE406" s="49"/>
      <c r="CF406" s="49"/>
      <c r="CG406" s="30"/>
      <c r="CH406" s="30"/>
      <c r="CI406" s="30"/>
      <c r="CJ406" s="30"/>
    </row>
    <row r="407" spans="1:88" x14ac:dyDescent="0.25">
      <c r="A407" s="35">
        <v>44665</v>
      </c>
      <c r="B407" s="36">
        <v>112301</v>
      </c>
      <c r="C407" s="46">
        <v>184450</v>
      </c>
      <c r="D407" s="46">
        <v>177138</v>
      </c>
      <c r="E407" s="37">
        <f t="shared" si="44"/>
        <v>1.6424608863678862</v>
      </c>
      <c r="F407" s="37">
        <f t="shared" si="45"/>
        <v>1.5773501571668997</v>
      </c>
      <c r="G407" s="36">
        <v>992461</v>
      </c>
      <c r="H407" s="46">
        <v>797068</v>
      </c>
      <c r="I407" s="46">
        <v>727462</v>
      </c>
      <c r="J407" s="38">
        <f t="shared" si="46"/>
        <v>0.80312274235461145</v>
      </c>
      <c r="K407" s="38">
        <f t="shared" si="47"/>
        <v>0.73298799650565616</v>
      </c>
      <c r="L407" s="36">
        <v>1976757</v>
      </c>
      <c r="M407" s="43">
        <f t="shared" si="61"/>
        <v>11519937</v>
      </c>
      <c r="N407" s="43">
        <f t="shared" si="62"/>
        <v>9717835</v>
      </c>
      <c r="O407" s="37">
        <f t="shared" si="48"/>
        <v>5.827695058117917</v>
      </c>
      <c r="P407" s="37">
        <f t="shared" si="49"/>
        <v>4.91604936772704</v>
      </c>
      <c r="Q407" s="36">
        <v>10083716</v>
      </c>
      <c r="R407" s="48">
        <v>12501455</v>
      </c>
      <c r="S407" s="48">
        <v>10622435</v>
      </c>
      <c r="T407" s="37">
        <f t="shared" si="50"/>
        <v>1.2397666693508622</v>
      </c>
      <c r="U407" s="37">
        <f t="shared" si="51"/>
        <v>1.053424650198399</v>
      </c>
      <c r="V407" s="36">
        <f t="shared" si="42"/>
        <v>4281</v>
      </c>
      <c r="W407" s="36">
        <f t="shared" si="40"/>
        <v>4297</v>
      </c>
      <c r="X407" s="36">
        <f t="shared" si="57"/>
        <v>6955063</v>
      </c>
      <c r="Y407" s="36">
        <f t="shared" si="70"/>
        <v>9500290</v>
      </c>
      <c r="Z407" s="36">
        <f t="shared" si="70"/>
        <v>8068384</v>
      </c>
      <c r="AA407" s="37">
        <f t="shared" si="64"/>
        <v>1.365953119331917</v>
      </c>
      <c r="AB407" s="37">
        <f t="shared" si="65"/>
        <v>1.1600734601541351</v>
      </c>
      <c r="AC407" s="36">
        <v>993687</v>
      </c>
      <c r="AD407" s="48">
        <v>1377790</v>
      </c>
      <c r="AE407" s="48">
        <v>1136853</v>
      </c>
      <c r="AF407" s="37">
        <f t="shared" si="67"/>
        <v>1.386543247521604</v>
      </c>
      <c r="AG407" s="37">
        <f t="shared" si="68"/>
        <v>1.144075548940461</v>
      </c>
      <c r="AH407" s="39">
        <v>1142505</v>
      </c>
      <c r="AI407" s="51">
        <v>826307</v>
      </c>
      <c r="AJ407" s="51">
        <v>689736</v>
      </c>
      <c r="AK407" s="52">
        <f t="shared" si="55"/>
        <v>0.72324147377910819</v>
      </c>
      <c r="AL407" s="52">
        <f t="shared" si="56"/>
        <v>0.60370501660824238</v>
      </c>
      <c r="AM407" s="51">
        <v>8783858</v>
      </c>
      <c r="AN407" s="36">
        <f t="shared" si="30"/>
        <v>3717597</v>
      </c>
      <c r="AO407" s="37">
        <f t="shared" si="31"/>
        <v>0.70262685423416715</v>
      </c>
      <c r="AP407" s="37">
        <f t="shared" si="32"/>
        <v>0.29737314576583285</v>
      </c>
      <c r="AQ407" s="51">
        <v>7794735</v>
      </c>
      <c r="AR407" s="36">
        <f t="shared" si="33"/>
        <v>2827700</v>
      </c>
      <c r="AS407" s="37">
        <f t="shared" si="34"/>
        <v>0.73379926542266438</v>
      </c>
      <c r="AT407" s="37">
        <f t="shared" si="35"/>
        <v>0.26620073457733562</v>
      </c>
      <c r="AU407" s="38">
        <f t="shared" si="36"/>
        <v>0.87109335487036721</v>
      </c>
      <c r="AV407" s="38">
        <f t="shared" si="37"/>
        <v>0.77300223449371241</v>
      </c>
      <c r="AW407" s="30"/>
      <c r="AX407" s="33"/>
      <c r="AY407" s="34"/>
      <c r="AZ407" s="31"/>
      <c r="BA407" s="31"/>
      <c r="BB407" s="33"/>
      <c r="BC407" s="33"/>
      <c r="BD407" s="33"/>
      <c r="BE407" s="31"/>
      <c r="BF407" s="31"/>
      <c r="BG407" s="30"/>
      <c r="BH407" s="33"/>
      <c r="BI407" s="33"/>
      <c r="BJ407" s="31"/>
      <c r="BK407" s="31"/>
      <c r="BL407" s="30"/>
      <c r="BM407" s="32"/>
      <c r="BN407" s="32"/>
      <c r="BO407" s="31"/>
      <c r="BP407" s="31"/>
      <c r="BQ407" s="30"/>
      <c r="BR407" s="30"/>
      <c r="BS407" s="30"/>
      <c r="BT407" s="30"/>
      <c r="BU407" s="30"/>
      <c r="BV407" s="31"/>
      <c r="BW407" s="31"/>
      <c r="BX407" s="30"/>
      <c r="BY407" s="49"/>
      <c r="BZ407" s="50"/>
      <c r="CA407" s="31"/>
      <c r="CB407" s="31"/>
      <c r="CC407" s="31"/>
      <c r="CD407" s="31"/>
      <c r="CE407" s="49"/>
      <c r="CF407" s="49"/>
      <c r="CG407" s="30"/>
      <c r="CH407" s="30"/>
      <c r="CI407" s="30"/>
      <c r="CJ407" s="30"/>
    </row>
    <row r="408" spans="1:88" x14ac:dyDescent="0.25">
      <c r="A408" s="35">
        <v>44666</v>
      </c>
      <c r="B408" s="36">
        <v>112301</v>
      </c>
      <c r="C408" s="46">
        <v>184450</v>
      </c>
      <c r="D408" s="46">
        <v>177138</v>
      </c>
      <c r="E408" s="37">
        <f t="shared" si="44"/>
        <v>1.6424608863678862</v>
      </c>
      <c r="F408" s="37">
        <f t="shared" si="45"/>
        <v>1.5773501571668997</v>
      </c>
      <c r="G408" s="36">
        <v>992461</v>
      </c>
      <c r="H408" s="46">
        <v>797068</v>
      </c>
      <c r="I408" s="46">
        <v>727462</v>
      </c>
      <c r="J408" s="38">
        <f t="shared" si="46"/>
        <v>0.80312274235461145</v>
      </c>
      <c r="K408" s="38">
        <f t="shared" si="47"/>
        <v>0.73298799650565616</v>
      </c>
      <c r="L408" s="36">
        <v>1976757</v>
      </c>
      <c r="M408" s="43">
        <f t="shared" si="61"/>
        <v>11523248</v>
      </c>
      <c r="N408" s="43">
        <f t="shared" si="62"/>
        <v>9721026</v>
      </c>
      <c r="O408" s="37">
        <f t="shared" si="48"/>
        <v>5.8293700237307871</v>
      </c>
      <c r="P408" s="37">
        <f t="shared" si="49"/>
        <v>4.9176636278510708</v>
      </c>
      <c r="Q408" s="36">
        <v>10083716</v>
      </c>
      <c r="R408" s="48">
        <v>12504766</v>
      </c>
      <c r="S408" s="48">
        <v>10625626</v>
      </c>
      <c r="T408" s="37">
        <f t="shared" si="50"/>
        <v>1.2400950205261632</v>
      </c>
      <c r="U408" s="37">
        <f t="shared" si="51"/>
        <v>1.0537411009988777</v>
      </c>
      <c r="V408" s="36">
        <f t="shared" si="42"/>
        <v>3311</v>
      </c>
      <c r="W408" s="36">
        <f t="shared" si="40"/>
        <v>3191</v>
      </c>
      <c r="X408" s="36">
        <f t="shared" si="57"/>
        <v>6955063</v>
      </c>
      <c r="Y408" s="36">
        <f t="shared" si="70"/>
        <v>9503261</v>
      </c>
      <c r="Z408" s="36">
        <f t="shared" si="70"/>
        <v>8070861</v>
      </c>
      <c r="AA408" s="37">
        <f t="shared" si="64"/>
        <v>1.366380290156969</v>
      </c>
      <c r="AB408" s="37">
        <f t="shared" si="65"/>
        <v>1.1604296035851869</v>
      </c>
      <c r="AC408" s="36">
        <v>993687</v>
      </c>
      <c r="AD408" s="48">
        <v>1377790</v>
      </c>
      <c r="AE408" s="48">
        <v>1136853</v>
      </c>
      <c r="AF408" s="37">
        <f t="shared" si="67"/>
        <v>1.386543247521604</v>
      </c>
      <c r="AG408" s="37">
        <f t="shared" si="68"/>
        <v>1.144075548940461</v>
      </c>
      <c r="AH408" s="39">
        <v>1142505</v>
      </c>
      <c r="AI408" s="51">
        <v>826647</v>
      </c>
      <c r="AJ408" s="51">
        <v>690450</v>
      </c>
      <c r="AK408" s="52">
        <f t="shared" si="55"/>
        <v>0.72353906547454938</v>
      </c>
      <c r="AL408" s="52">
        <f t="shared" si="56"/>
        <v>0.60432995916866883</v>
      </c>
      <c r="AM408" s="51">
        <v>8783858</v>
      </c>
      <c r="AN408" s="36">
        <f t="shared" si="30"/>
        <v>3720908</v>
      </c>
      <c r="AO408" s="37">
        <f t="shared" si="31"/>
        <v>0.70244081336667952</v>
      </c>
      <c r="AP408" s="37">
        <f t="shared" si="32"/>
        <v>0.29755918663332048</v>
      </c>
      <c r="AQ408" s="51">
        <v>7794735</v>
      </c>
      <c r="AR408" s="36">
        <f t="shared" si="33"/>
        <v>2830891</v>
      </c>
      <c r="AS408" s="37">
        <f t="shared" si="34"/>
        <v>0.73357889690452116</v>
      </c>
      <c r="AT408" s="37">
        <f t="shared" si="35"/>
        <v>0.26642110309547884</v>
      </c>
      <c r="AU408" s="38">
        <f t="shared" si="36"/>
        <v>0.87109335487036721</v>
      </c>
      <c r="AV408" s="38">
        <f t="shared" si="37"/>
        <v>0.77300223449371241</v>
      </c>
      <c r="AW408" s="30"/>
      <c r="AX408" s="33"/>
      <c r="AY408" s="34"/>
      <c r="AZ408" s="31"/>
      <c r="BA408" s="31"/>
      <c r="BB408" s="33"/>
      <c r="BC408" s="33"/>
      <c r="BD408" s="33"/>
      <c r="BE408" s="31"/>
      <c r="BF408" s="31"/>
      <c r="BG408" s="30"/>
      <c r="BH408" s="33"/>
      <c r="BI408" s="33"/>
      <c r="BJ408" s="31"/>
      <c r="BK408" s="31"/>
      <c r="BL408" s="30"/>
      <c r="BM408" s="32"/>
      <c r="BN408" s="32"/>
      <c r="BO408" s="31"/>
      <c r="BP408" s="31"/>
      <c r="BQ408" s="30"/>
      <c r="BR408" s="30"/>
      <c r="BS408" s="30"/>
      <c r="BT408" s="30"/>
      <c r="BU408" s="30"/>
      <c r="BV408" s="31"/>
      <c r="BW408" s="31"/>
      <c r="BX408" s="30"/>
      <c r="BY408" s="49"/>
      <c r="BZ408" s="50"/>
      <c r="CA408" s="31"/>
      <c r="CB408" s="31"/>
      <c r="CC408" s="31"/>
      <c r="CD408" s="31"/>
      <c r="CE408" s="49"/>
      <c r="CF408" s="49"/>
      <c r="CG408" s="30"/>
      <c r="CH408" s="30"/>
      <c r="CI408" s="30"/>
      <c r="CJ408" s="30"/>
    </row>
    <row r="409" spans="1:88" x14ac:dyDescent="0.25">
      <c r="A409" s="35">
        <v>44667</v>
      </c>
      <c r="B409" s="36">
        <v>112301</v>
      </c>
      <c r="C409" s="46">
        <v>184450</v>
      </c>
      <c r="D409" s="46">
        <v>177138</v>
      </c>
      <c r="E409" s="37">
        <f t="shared" si="44"/>
        <v>1.6424608863678862</v>
      </c>
      <c r="F409" s="37">
        <f t="shared" si="45"/>
        <v>1.5773501571668997</v>
      </c>
      <c r="G409" s="36">
        <v>992461</v>
      </c>
      <c r="H409" s="46">
        <v>797068</v>
      </c>
      <c r="I409" s="46">
        <v>727462</v>
      </c>
      <c r="J409" s="38">
        <f t="shared" si="46"/>
        <v>0.80312274235461145</v>
      </c>
      <c r="K409" s="38">
        <f t="shared" si="47"/>
        <v>0.73298799650565616</v>
      </c>
      <c r="L409" s="36">
        <v>1976757</v>
      </c>
      <c r="M409" s="43">
        <f t="shared" si="61"/>
        <v>11524152</v>
      </c>
      <c r="N409" s="43">
        <f t="shared" si="62"/>
        <v>9724470</v>
      </c>
      <c r="O409" s="37">
        <f t="shared" si="48"/>
        <v>5.829827338413371</v>
      </c>
      <c r="P409" s="37">
        <f t="shared" si="49"/>
        <v>4.919405875380737</v>
      </c>
      <c r="Q409" s="36">
        <v>10083716</v>
      </c>
      <c r="R409" s="48">
        <v>12505670</v>
      </c>
      <c r="S409" s="48">
        <v>10629070</v>
      </c>
      <c r="T409" s="37">
        <f t="shared" si="50"/>
        <v>1.24018467001649</v>
      </c>
      <c r="U409" s="37">
        <f t="shared" si="51"/>
        <v>1.0540826417562732</v>
      </c>
      <c r="V409" s="36">
        <f t="shared" si="42"/>
        <v>904</v>
      </c>
      <c r="W409" s="36">
        <f t="shared" si="40"/>
        <v>3444</v>
      </c>
      <c r="X409" s="36">
        <f t="shared" si="57"/>
        <v>6955063</v>
      </c>
      <c r="Y409" s="36">
        <f t="shared" si="70"/>
        <v>9504162</v>
      </c>
      <c r="Z409" s="36">
        <f t="shared" si="70"/>
        <v>8074061</v>
      </c>
      <c r="AA409" s="37">
        <f t="shared" si="64"/>
        <v>1.3665098360719379</v>
      </c>
      <c r="AB409" s="37">
        <f t="shared" si="65"/>
        <v>1.1608897000645428</v>
      </c>
      <c r="AC409" s="36">
        <v>993687</v>
      </c>
      <c r="AD409" s="48">
        <v>1377790</v>
      </c>
      <c r="AE409" s="48">
        <v>1136853</v>
      </c>
      <c r="AF409" s="37">
        <f t="shared" si="67"/>
        <v>1.386543247521604</v>
      </c>
      <c r="AG409" s="37">
        <f t="shared" si="68"/>
        <v>1.144075548940461</v>
      </c>
      <c r="AH409" s="39">
        <v>1142505</v>
      </c>
      <c r="AI409" s="51">
        <v>826650</v>
      </c>
      <c r="AJ409" s="51">
        <v>690694</v>
      </c>
      <c r="AK409" s="52">
        <f t="shared" si="55"/>
        <v>0.72354169128362678</v>
      </c>
      <c r="AL409" s="52">
        <f t="shared" si="56"/>
        <v>0.60454352497363251</v>
      </c>
      <c r="AM409" s="51">
        <v>8783858</v>
      </c>
      <c r="AN409" s="36">
        <f t="shared" si="30"/>
        <v>3721812</v>
      </c>
      <c r="AO409" s="37">
        <f t="shared" si="31"/>
        <v>0.70239003587972493</v>
      </c>
      <c r="AP409" s="37">
        <f t="shared" si="32"/>
        <v>0.29760996412027507</v>
      </c>
      <c r="AQ409" s="51">
        <v>7794735</v>
      </c>
      <c r="AR409" s="36">
        <f t="shared" si="33"/>
        <v>2834335</v>
      </c>
      <c r="AS409" s="37">
        <f t="shared" si="34"/>
        <v>0.73334120482789178</v>
      </c>
      <c r="AT409" s="37">
        <f t="shared" si="35"/>
        <v>0.26665879517210822</v>
      </c>
      <c r="AU409" s="38">
        <f t="shared" si="36"/>
        <v>0.87109335487036721</v>
      </c>
      <c r="AV409" s="38">
        <f t="shared" si="37"/>
        <v>0.77300223449371241</v>
      </c>
      <c r="AW409" s="30"/>
      <c r="AX409" s="33"/>
      <c r="AY409" s="34"/>
      <c r="AZ409" s="31"/>
      <c r="BA409" s="31"/>
      <c r="BB409" s="33"/>
      <c r="BC409" s="33"/>
      <c r="BD409" s="33"/>
      <c r="BE409" s="31"/>
      <c r="BF409" s="31"/>
      <c r="BG409" s="30"/>
      <c r="BH409" s="33"/>
      <c r="BI409" s="33"/>
      <c r="BJ409" s="31"/>
      <c r="BK409" s="31"/>
      <c r="BL409" s="30"/>
      <c r="BM409" s="32"/>
      <c r="BN409" s="32"/>
      <c r="BO409" s="31"/>
      <c r="BP409" s="31"/>
      <c r="BQ409" s="30"/>
      <c r="BR409" s="30"/>
      <c r="BS409" s="30"/>
      <c r="BT409" s="30"/>
      <c r="BU409" s="30"/>
      <c r="BV409" s="31"/>
      <c r="BW409" s="31"/>
      <c r="BX409" s="30"/>
      <c r="BY409" s="49"/>
      <c r="BZ409" s="50"/>
      <c r="CA409" s="31"/>
      <c r="CB409" s="31"/>
      <c r="CC409" s="31"/>
      <c r="CD409" s="31"/>
      <c r="CE409" s="49"/>
      <c r="CF409" s="49"/>
      <c r="CG409" s="30"/>
      <c r="CH409" s="30"/>
      <c r="CI409" s="30"/>
      <c r="CJ409" s="30"/>
    </row>
    <row r="410" spans="1:88" x14ac:dyDescent="0.25">
      <c r="A410" s="35">
        <v>44668</v>
      </c>
      <c r="B410" s="36">
        <v>112301</v>
      </c>
      <c r="C410" s="46">
        <v>184450</v>
      </c>
      <c r="D410" s="46">
        <v>177138</v>
      </c>
      <c r="E410" s="37">
        <f t="shared" si="44"/>
        <v>1.6424608863678862</v>
      </c>
      <c r="F410" s="37">
        <f t="shared" si="45"/>
        <v>1.5773501571668997</v>
      </c>
      <c r="G410" s="36">
        <v>992461</v>
      </c>
      <c r="H410" s="46">
        <v>797068</v>
      </c>
      <c r="I410" s="46">
        <v>727462</v>
      </c>
      <c r="J410" s="38">
        <f t="shared" si="46"/>
        <v>0.80312274235461145</v>
      </c>
      <c r="K410" s="38">
        <f t="shared" si="47"/>
        <v>0.73298799650565616</v>
      </c>
      <c r="L410" s="36">
        <v>1976757</v>
      </c>
      <c r="M410" s="43">
        <f t="shared" si="61"/>
        <v>11526056</v>
      </c>
      <c r="N410" s="43">
        <f t="shared" si="62"/>
        <v>9727853</v>
      </c>
      <c r="O410" s="37">
        <f t="shared" si="48"/>
        <v>5.8307905321696092</v>
      </c>
      <c r="P410" s="37">
        <f t="shared" si="49"/>
        <v>4.9211172642869103</v>
      </c>
      <c r="Q410" s="36">
        <v>10083716</v>
      </c>
      <c r="R410" s="48">
        <v>12507574</v>
      </c>
      <c r="S410" s="48">
        <v>10632453</v>
      </c>
      <c r="T410" s="37">
        <f t="shared" si="50"/>
        <v>1.2403734892970013</v>
      </c>
      <c r="U410" s="37">
        <f t="shared" si="51"/>
        <v>1.0544181331564673</v>
      </c>
      <c r="V410" s="36">
        <f t="shared" si="42"/>
        <v>1904</v>
      </c>
      <c r="W410" s="36">
        <f t="shared" si="40"/>
        <v>3383</v>
      </c>
      <c r="X410" s="36">
        <f t="shared" si="57"/>
        <v>6955063</v>
      </c>
      <c r="Y410" s="36">
        <f t="shared" si="70"/>
        <v>9505947</v>
      </c>
      <c r="Z410" s="36">
        <f t="shared" si="70"/>
        <v>8077099</v>
      </c>
      <c r="AA410" s="37">
        <f t="shared" si="64"/>
        <v>1.3667664836393287</v>
      </c>
      <c r="AB410" s="37">
        <f t="shared" si="65"/>
        <v>1.1613265041596317</v>
      </c>
      <c r="AC410" s="36">
        <v>993687</v>
      </c>
      <c r="AD410" s="48">
        <v>1377790</v>
      </c>
      <c r="AE410" s="48">
        <v>1136853</v>
      </c>
      <c r="AF410" s="37">
        <f t="shared" si="67"/>
        <v>1.386543247521604</v>
      </c>
      <c r="AG410" s="37">
        <f t="shared" si="68"/>
        <v>1.144075548940461</v>
      </c>
      <c r="AH410" s="39">
        <v>1142505</v>
      </c>
      <c r="AI410" s="51">
        <v>826769</v>
      </c>
      <c r="AJ410" s="51">
        <v>691039</v>
      </c>
      <c r="AK410" s="52">
        <f t="shared" si="55"/>
        <v>0.72364584837703116</v>
      </c>
      <c r="AL410" s="52">
        <f t="shared" si="56"/>
        <v>0.60484549301753598</v>
      </c>
      <c r="AM410" s="51">
        <v>8783858</v>
      </c>
      <c r="AN410" s="36">
        <f t="shared" si="30"/>
        <v>3723716</v>
      </c>
      <c r="AO410" s="37">
        <f t="shared" si="31"/>
        <v>0.70228311261640342</v>
      </c>
      <c r="AP410" s="37">
        <f t="shared" si="32"/>
        <v>0.29771688738359658</v>
      </c>
      <c r="AQ410" s="51">
        <v>7794735</v>
      </c>
      <c r="AR410" s="36">
        <f t="shared" si="33"/>
        <v>2837718</v>
      </c>
      <c r="AS410" s="37">
        <f t="shared" si="34"/>
        <v>0.73310787266118171</v>
      </c>
      <c r="AT410" s="37">
        <f t="shared" si="35"/>
        <v>0.26689212733881829</v>
      </c>
      <c r="AU410" s="38">
        <f t="shared" si="36"/>
        <v>0.87109335487036721</v>
      </c>
      <c r="AV410" s="38">
        <f t="shared" si="37"/>
        <v>0.77300223449371241</v>
      </c>
      <c r="AW410" s="30"/>
      <c r="AX410" s="33"/>
      <c r="AY410" s="34"/>
      <c r="AZ410" s="31"/>
      <c r="BA410" s="31"/>
      <c r="BB410" s="33"/>
      <c r="BC410" s="33"/>
      <c r="BD410" s="33"/>
      <c r="BE410" s="31"/>
      <c r="BF410" s="31"/>
      <c r="BG410" s="30"/>
      <c r="BH410" s="33"/>
      <c r="BI410" s="33"/>
      <c r="BJ410" s="31"/>
      <c r="BK410" s="31"/>
      <c r="BL410" s="30"/>
      <c r="BM410" s="32"/>
      <c r="BN410" s="32"/>
      <c r="BO410" s="31"/>
      <c r="BP410" s="31"/>
      <c r="BQ410" s="30"/>
      <c r="BR410" s="30"/>
      <c r="BS410" s="30"/>
      <c r="BT410" s="30"/>
      <c r="BU410" s="30"/>
      <c r="BV410" s="31"/>
      <c r="BW410" s="31"/>
      <c r="BX410" s="30"/>
      <c r="BY410" s="49"/>
      <c r="BZ410" s="50"/>
      <c r="CA410" s="31"/>
      <c r="CB410" s="31"/>
      <c r="CC410" s="31"/>
      <c r="CD410" s="31"/>
      <c r="CE410" s="49"/>
      <c r="CF410" s="49"/>
      <c r="CG410" s="30"/>
      <c r="CH410" s="30"/>
      <c r="CI410" s="30"/>
      <c r="CJ410" s="30"/>
    </row>
    <row r="411" spans="1:88" x14ac:dyDescent="0.25">
      <c r="A411" s="35">
        <v>44669</v>
      </c>
      <c r="B411" s="36">
        <v>112301</v>
      </c>
      <c r="C411" s="46">
        <v>184450</v>
      </c>
      <c r="D411" s="46">
        <v>177138</v>
      </c>
      <c r="E411" s="37">
        <f t="shared" si="44"/>
        <v>1.6424608863678862</v>
      </c>
      <c r="F411" s="37">
        <f t="shared" si="45"/>
        <v>1.5773501571668997</v>
      </c>
      <c r="G411" s="36">
        <v>992461</v>
      </c>
      <c r="H411" s="46">
        <v>797068</v>
      </c>
      <c r="I411" s="46">
        <v>727462</v>
      </c>
      <c r="J411" s="38">
        <f t="shared" si="46"/>
        <v>0.80312274235461145</v>
      </c>
      <c r="K411" s="38">
        <f t="shared" si="47"/>
        <v>0.73298799650565616</v>
      </c>
      <c r="L411" s="36">
        <v>1976757</v>
      </c>
      <c r="M411" s="43">
        <f t="shared" si="61"/>
        <v>11527292</v>
      </c>
      <c r="N411" s="43">
        <f t="shared" si="62"/>
        <v>9729533</v>
      </c>
      <c r="O411" s="37">
        <f t="shared" si="48"/>
        <v>5.8314157987046462</v>
      </c>
      <c r="P411" s="37">
        <f t="shared" si="49"/>
        <v>4.9219671411306498</v>
      </c>
      <c r="Q411" s="36">
        <v>10083716</v>
      </c>
      <c r="R411" s="48">
        <v>12508810</v>
      </c>
      <c r="S411" s="48">
        <v>10634133</v>
      </c>
      <c r="T411" s="37">
        <f t="shared" si="50"/>
        <v>1.2404960631576694</v>
      </c>
      <c r="U411" s="37">
        <f t="shared" si="51"/>
        <v>1.0545847384039773</v>
      </c>
      <c r="V411" s="36">
        <f t="shared" si="42"/>
        <v>1236</v>
      </c>
      <c r="W411" s="36">
        <f t="shared" si="40"/>
        <v>1680</v>
      </c>
      <c r="X411" s="36">
        <f t="shared" si="57"/>
        <v>6955063</v>
      </c>
      <c r="Y411" s="36">
        <f t="shared" si="70"/>
        <v>9506936</v>
      </c>
      <c r="Z411" s="36">
        <f t="shared" si="70"/>
        <v>8078511</v>
      </c>
      <c r="AA411" s="37">
        <f t="shared" si="64"/>
        <v>1.3669086822074796</v>
      </c>
      <c r="AB411" s="37">
        <f t="shared" si="65"/>
        <v>1.1615295217311474</v>
      </c>
      <c r="AC411" s="36">
        <v>993687</v>
      </c>
      <c r="AD411" s="48">
        <v>1377790</v>
      </c>
      <c r="AE411" s="48">
        <v>1136853</v>
      </c>
      <c r="AF411" s="37">
        <f t="shared" si="67"/>
        <v>1.386543247521604</v>
      </c>
      <c r="AG411" s="37">
        <f t="shared" si="68"/>
        <v>1.144075548940461</v>
      </c>
      <c r="AH411" s="39">
        <v>1142505</v>
      </c>
      <c r="AI411" s="51">
        <v>827016</v>
      </c>
      <c r="AJ411" s="51">
        <v>691307</v>
      </c>
      <c r="AK411" s="52">
        <f t="shared" si="55"/>
        <v>0.72386203999107224</v>
      </c>
      <c r="AL411" s="52">
        <f t="shared" si="56"/>
        <v>0.60508006529511904</v>
      </c>
      <c r="AM411" s="51">
        <v>8783858</v>
      </c>
      <c r="AN411" s="36">
        <f t="shared" si="30"/>
        <v>3724952</v>
      </c>
      <c r="AO411" s="37">
        <f t="shared" si="31"/>
        <v>0.70221371977030589</v>
      </c>
      <c r="AP411" s="37">
        <f t="shared" si="32"/>
        <v>0.29778628022969411</v>
      </c>
      <c r="AQ411" s="51">
        <v>7794735</v>
      </c>
      <c r="AR411" s="36">
        <f t="shared" si="33"/>
        <v>2839398</v>
      </c>
      <c r="AS411" s="37">
        <f t="shared" si="34"/>
        <v>0.73299205492351849</v>
      </c>
      <c r="AT411" s="37">
        <f t="shared" si="35"/>
        <v>0.26700794507648151</v>
      </c>
      <c r="AU411" s="38">
        <f t="shared" si="36"/>
        <v>0.87109335487036721</v>
      </c>
      <c r="AV411" s="38">
        <f t="shared" si="37"/>
        <v>0.77300223449371241</v>
      </c>
      <c r="AW411" s="30"/>
      <c r="AX411" s="33"/>
      <c r="AY411" s="34"/>
      <c r="AZ411" s="31"/>
      <c r="BA411" s="31"/>
      <c r="BB411" s="33"/>
      <c r="BC411" s="33"/>
      <c r="BD411" s="33"/>
      <c r="BE411" s="31"/>
      <c r="BF411" s="31"/>
      <c r="BG411" s="30"/>
      <c r="BH411" s="33"/>
      <c r="BI411" s="33"/>
      <c r="BJ411" s="31"/>
      <c r="BK411" s="31"/>
      <c r="BL411" s="30"/>
      <c r="BM411" s="32"/>
      <c r="BN411" s="32"/>
      <c r="BO411" s="31"/>
      <c r="BP411" s="31"/>
      <c r="BQ411" s="30"/>
      <c r="BR411" s="30"/>
      <c r="BS411" s="30"/>
      <c r="BT411" s="30"/>
      <c r="BU411" s="30"/>
      <c r="BV411" s="31"/>
      <c r="BW411" s="31"/>
      <c r="BX411" s="30"/>
      <c r="BY411" s="49"/>
      <c r="BZ411" s="50"/>
      <c r="CA411" s="31"/>
      <c r="CB411" s="31"/>
      <c r="CC411" s="31"/>
      <c r="CD411" s="31"/>
      <c r="CE411" s="49"/>
      <c r="CF411" s="49"/>
      <c r="CG411" s="30"/>
      <c r="CH411" s="30"/>
      <c r="CI411" s="30"/>
      <c r="CJ411" s="30"/>
    </row>
    <row r="412" spans="1:88" x14ac:dyDescent="0.25">
      <c r="A412" s="35">
        <v>44670</v>
      </c>
      <c r="B412" s="36">
        <v>112301</v>
      </c>
      <c r="C412" s="46">
        <v>184450</v>
      </c>
      <c r="D412" s="46">
        <v>177138</v>
      </c>
      <c r="E412" s="37">
        <f t="shared" si="44"/>
        <v>1.6424608863678862</v>
      </c>
      <c r="F412" s="37">
        <f t="shared" si="45"/>
        <v>1.5773501571668997</v>
      </c>
      <c r="G412" s="36">
        <v>992461</v>
      </c>
      <c r="H412" s="46">
        <v>797068</v>
      </c>
      <c r="I412" s="46">
        <v>727462</v>
      </c>
      <c r="J412" s="38">
        <f t="shared" si="46"/>
        <v>0.80312274235461145</v>
      </c>
      <c r="K412" s="38">
        <f t="shared" si="47"/>
        <v>0.73298799650565616</v>
      </c>
      <c r="L412" s="36">
        <v>1976757</v>
      </c>
      <c r="M412" s="43">
        <f t="shared" si="61"/>
        <v>11529479</v>
      </c>
      <c r="N412" s="43">
        <f t="shared" si="62"/>
        <v>9734388</v>
      </c>
      <c r="O412" s="37">
        <f t="shared" si="48"/>
        <v>5.8325221562387286</v>
      </c>
      <c r="P412" s="37">
        <f t="shared" si="49"/>
        <v>4.924423184033242</v>
      </c>
      <c r="Q412" s="36">
        <v>10083716</v>
      </c>
      <c r="R412" s="48">
        <v>12510997</v>
      </c>
      <c r="S412" s="48">
        <v>10638988</v>
      </c>
      <c r="T412" s="37">
        <f t="shared" si="50"/>
        <v>1.2407129474888028</v>
      </c>
      <c r="U412" s="37">
        <f t="shared" si="51"/>
        <v>1.055066207735323</v>
      </c>
      <c r="V412" s="36">
        <f t="shared" si="42"/>
        <v>2187</v>
      </c>
      <c r="W412" s="36">
        <f t="shared" si="40"/>
        <v>4855</v>
      </c>
      <c r="X412" s="36">
        <f t="shared" si="57"/>
        <v>6955063</v>
      </c>
      <c r="Y412" s="36">
        <f t="shared" si="70"/>
        <v>9508849</v>
      </c>
      <c r="Z412" s="36">
        <f t="shared" si="70"/>
        <v>8082618</v>
      </c>
      <c r="AA412" s="37">
        <f t="shared" si="64"/>
        <v>1.3671837336340447</v>
      </c>
      <c r="AB412" s="37">
        <f t="shared" si="65"/>
        <v>1.1621200268063712</v>
      </c>
      <c r="AC412" s="36">
        <v>993687</v>
      </c>
      <c r="AD412" s="48">
        <v>1377790</v>
      </c>
      <c r="AE412" s="48">
        <v>1136853</v>
      </c>
      <c r="AF412" s="37">
        <f t="shared" si="67"/>
        <v>1.386543247521604</v>
      </c>
      <c r="AG412" s="37">
        <f t="shared" si="68"/>
        <v>1.144075548940461</v>
      </c>
      <c r="AH412" s="39">
        <v>1142505</v>
      </c>
      <c r="AI412" s="51">
        <v>827290</v>
      </c>
      <c r="AJ412" s="51">
        <v>692055</v>
      </c>
      <c r="AK412" s="52">
        <f t="shared" si="55"/>
        <v>0.72410186388681008</v>
      </c>
      <c r="AL412" s="52">
        <f t="shared" si="56"/>
        <v>0.60573476702508966</v>
      </c>
      <c r="AM412" s="51">
        <v>8783858</v>
      </c>
      <c r="AN412" s="36">
        <f t="shared" si="30"/>
        <v>3727139</v>
      </c>
      <c r="AO412" s="37">
        <f t="shared" si="31"/>
        <v>0.70209096844959673</v>
      </c>
      <c r="AP412" s="37">
        <f t="shared" si="32"/>
        <v>0.29790903155040327</v>
      </c>
      <c r="AQ412" s="51">
        <v>7794735</v>
      </c>
      <c r="AR412" s="36">
        <f t="shared" si="33"/>
        <v>2844253</v>
      </c>
      <c r="AS412" s="37">
        <f t="shared" si="34"/>
        <v>0.73265756103870028</v>
      </c>
      <c r="AT412" s="37">
        <f t="shared" si="35"/>
        <v>0.26734243896129972</v>
      </c>
      <c r="AU412" s="38">
        <f t="shared" si="36"/>
        <v>0.87109335487036721</v>
      </c>
      <c r="AV412" s="38">
        <f t="shared" si="37"/>
        <v>0.77300223449371241</v>
      </c>
      <c r="AW412" s="30"/>
      <c r="AX412" s="33"/>
      <c r="AY412" s="34"/>
      <c r="AZ412" s="31"/>
      <c r="BA412" s="31"/>
      <c r="BB412" s="33"/>
      <c r="BC412" s="33"/>
      <c r="BD412" s="33"/>
      <c r="BE412" s="31"/>
      <c r="BF412" s="31"/>
      <c r="BG412" s="30"/>
      <c r="BH412" s="33"/>
      <c r="BI412" s="33"/>
      <c r="BJ412" s="31"/>
      <c r="BK412" s="31"/>
      <c r="BL412" s="30"/>
      <c r="BM412" s="32"/>
      <c r="BN412" s="32"/>
      <c r="BO412" s="31"/>
      <c r="BP412" s="31"/>
      <c r="BQ412" s="30"/>
      <c r="BR412" s="30"/>
      <c r="BS412" s="30"/>
      <c r="BT412" s="30"/>
      <c r="BU412" s="30"/>
      <c r="BV412" s="31"/>
      <c r="BW412" s="31"/>
      <c r="BX412" s="30"/>
      <c r="BY412" s="49"/>
      <c r="BZ412" s="50"/>
      <c r="CA412" s="31"/>
      <c r="CB412" s="31"/>
      <c r="CC412" s="31"/>
      <c r="CD412" s="31"/>
      <c r="CE412" s="49"/>
      <c r="CF412" s="49"/>
      <c r="CG412" s="30"/>
      <c r="CH412" s="30"/>
      <c r="CI412" s="30"/>
      <c r="CJ412" s="30"/>
    </row>
    <row r="413" spans="1:88" x14ac:dyDescent="0.25">
      <c r="A413" s="35">
        <v>44671</v>
      </c>
      <c r="B413" s="36">
        <v>112301</v>
      </c>
      <c r="C413" s="46">
        <v>184450</v>
      </c>
      <c r="D413" s="46">
        <v>177138</v>
      </c>
      <c r="E413" s="37">
        <f t="shared" si="44"/>
        <v>1.6424608863678862</v>
      </c>
      <c r="F413" s="37">
        <f t="shared" si="45"/>
        <v>1.5773501571668997</v>
      </c>
      <c r="G413" s="36">
        <v>992461</v>
      </c>
      <c r="H413" s="46">
        <v>797068</v>
      </c>
      <c r="I413" s="46">
        <v>727462</v>
      </c>
      <c r="J413" s="38">
        <f t="shared" si="46"/>
        <v>0.80312274235461145</v>
      </c>
      <c r="K413" s="38">
        <f t="shared" si="47"/>
        <v>0.73298799650565616</v>
      </c>
      <c r="L413" s="36">
        <v>1976757</v>
      </c>
      <c r="M413" s="43">
        <f t="shared" si="61"/>
        <v>11532562</v>
      </c>
      <c r="N413" s="43">
        <f t="shared" si="62"/>
        <v>9737476</v>
      </c>
      <c r="O413" s="37">
        <f t="shared" si="48"/>
        <v>5.834081781422805</v>
      </c>
      <c r="P413" s="37">
        <f t="shared" si="49"/>
        <v>4.9259853386126871</v>
      </c>
      <c r="Q413" s="36">
        <v>10083716</v>
      </c>
      <c r="R413" s="48">
        <v>12514080</v>
      </c>
      <c r="S413" s="48">
        <v>10642076</v>
      </c>
      <c r="T413" s="37">
        <f t="shared" si="50"/>
        <v>1.2410186879519416</v>
      </c>
      <c r="U413" s="37">
        <f t="shared" si="51"/>
        <v>1.0553724440474126</v>
      </c>
      <c r="V413" s="36">
        <f t="shared" si="42"/>
        <v>3083</v>
      </c>
      <c r="W413" s="36">
        <f t="shared" si="40"/>
        <v>3088</v>
      </c>
      <c r="X413" s="36">
        <f t="shared" si="57"/>
        <v>6955063</v>
      </c>
      <c r="Y413" s="36">
        <f t="shared" si="70"/>
        <v>9511613</v>
      </c>
      <c r="Z413" s="36">
        <f t="shared" si="70"/>
        <v>8085116</v>
      </c>
      <c r="AA413" s="37">
        <f t="shared" si="64"/>
        <v>1.3675811419680886</v>
      </c>
      <c r="AB413" s="37">
        <f t="shared" si="65"/>
        <v>1.1624791896205684</v>
      </c>
      <c r="AC413" s="36">
        <v>993687</v>
      </c>
      <c r="AD413" s="48">
        <v>1377790</v>
      </c>
      <c r="AE413" s="48">
        <v>1136853</v>
      </c>
      <c r="AF413" s="37">
        <f t="shared" si="67"/>
        <v>1.386543247521604</v>
      </c>
      <c r="AG413" s="37">
        <f t="shared" si="68"/>
        <v>1.144075548940461</v>
      </c>
      <c r="AH413" s="39">
        <v>1142505</v>
      </c>
      <c r="AI413" s="51">
        <v>827609</v>
      </c>
      <c r="AJ413" s="51">
        <v>692645</v>
      </c>
      <c r="AK413" s="52">
        <f t="shared" si="55"/>
        <v>0.72438107491870929</v>
      </c>
      <c r="AL413" s="52">
        <f t="shared" si="56"/>
        <v>0.60625117614364932</v>
      </c>
      <c r="AM413" s="51">
        <v>8783858</v>
      </c>
      <c r="AN413" s="36">
        <f t="shared" si="30"/>
        <v>3730222</v>
      </c>
      <c r="AO413" s="37">
        <f t="shared" si="31"/>
        <v>0.70191799956528966</v>
      </c>
      <c r="AP413" s="37">
        <f t="shared" si="32"/>
        <v>0.29808200043471034</v>
      </c>
      <c r="AQ413" s="51">
        <v>7794735</v>
      </c>
      <c r="AR413" s="36">
        <f t="shared" si="33"/>
        <v>2847341</v>
      </c>
      <c r="AS413" s="37">
        <f t="shared" si="34"/>
        <v>0.7324449665647943</v>
      </c>
      <c r="AT413" s="37">
        <f t="shared" si="35"/>
        <v>0.2675550334352057</v>
      </c>
      <c r="AU413" s="38">
        <f t="shared" si="36"/>
        <v>0.87109335487036721</v>
      </c>
      <c r="AV413" s="38">
        <f t="shared" si="37"/>
        <v>0.77300223449371241</v>
      </c>
      <c r="AW413" s="30"/>
      <c r="AX413" s="33"/>
      <c r="AY413" s="34"/>
      <c r="AZ413" s="31"/>
      <c r="BA413" s="31"/>
      <c r="BB413" s="33"/>
      <c r="BC413" s="33"/>
      <c r="BD413" s="33"/>
      <c r="BE413" s="31"/>
      <c r="BF413" s="31"/>
      <c r="BG413" s="30"/>
      <c r="BH413" s="33"/>
      <c r="BI413" s="33"/>
      <c r="BJ413" s="31"/>
      <c r="BK413" s="31"/>
      <c r="BL413" s="30"/>
      <c r="BM413" s="32"/>
      <c r="BN413" s="32"/>
      <c r="BO413" s="31"/>
      <c r="BP413" s="31"/>
      <c r="BQ413" s="30"/>
      <c r="BR413" s="30"/>
      <c r="BS413" s="30"/>
      <c r="BT413" s="30"/>
      <c r="BU413" s="30"/>
      <c r="BV413" s="31"/>
      <c r="BW413" s="31"/>
      <c r="BX413" s="30"/>
      <c r="BY413" s="49"/>
      <c r="BZ413" s="50"/>
      <c r="CA413" s="31"/>
      <c r="CB413" s="31"/>
      <c r="CC413" s="31"/>
      <c r="CD413" s="31"/>
      <c r="CE413" s="49"/>
      <c r="CF413" s="49"/>
      <c r="CG413" s="30"/>
      <c r="CH413" s="30"/>
      <c r="CI413" s="30"/>
      <c r="CJ413" s="30"/>
    </row>
    <row r="414" spans="1:88" x14ac:dyDescent="0.25">
      <c r="A414" s="35">
        <v>44672</v>
      </c>
      <c r="B414" s="36">
        <v>112301</v>
      </c>
      <c r="C414" s="46">
        <v>184450</v>
      </c>
      <c r="D414" s="46">
        <v>177138</v>
      </c>
      <c r="E414" s="37">
        <f t="shared" si="44"/>
        <v>1.6424608863678862</v>
      </c>
      <c r="F414" s="37">
        <f t="shared" si="45"/>
        <v>1.5773501571668997</v>
      </c>
      <c r="G414" s="36">
        <v>992461</v>
      </c>
      <c r="H414" s="46">
        <v>798158</v>
      </c>
      <c r="I414" s="46">
        <v>729550</v>
      </c>
      <c r="J414" s="38">
        <f t="shared" si="46"/>
        <v>0.80422102228702186</v>
      </c>
      <c r="K414" s="38">
        <f t="shared" si="47"/>
        <v>0.73509185751379647</v>
      </c>
      <c r="L414" s="36">
        <v>1976757</v>
      </c>
      <c r="M414" s="43">
        <f t="shared" si="61"/>
        <v>11533952</v>
      </c>
      <c r="N414" s="43">
        <f t="shared" si="62"/>
        <v>9739237</v>
      </c>
      <c r="O414" s="37">
        <f t="shared" si="48"/>
        <v>5.834784953335185</v>
      </c>
      <c r="P414" s="37">
        <f t="shared" si="49"/>
        <v>4.9268761916613926</v>
      </c>
      <c r="Q414" s="36">
        <v>10083716</v>
      </c>
      <c r="R414" s="48">
        <v>12516560</v>
      </c>
      <c r="S414" s="48">
        <v>10645925</v>
      </c>
      <c r="T414" s="37">
        <f t="shared" si="50"/>
        <v>1.2412646290315992</v>
      </c>
      <c r="U414" s="37">
        <f t="shared" si="51"/>
        <v>1.0557541485698327</v>
      </c>
      <c r="V414" s="36">
        <f t="shared" si="42"/>
        <v>2480</v>
      </c>
      <c r="W414" s="36">
        <f t="shared" si="40"/>
        <v>3849</v>
      </c>
      <c r="X414" s="36">
        <f t="shared" si="57"/>
        <v>6955063</v>
      </c>
      <c r="Y414" s="36">
        <f t="shared" si="70"/>
        <v>9512662</v>
      </c>
      <c r="Z414" s="36">
        <f t="shared" si="70"/>
        <v>8086232</v>
      </c>
      <c r="AA414" s="37">
        <f t="shared" si="64"/>
        <v>1.3677319673452275</v>
      </c>
      <c r="AB414" s="37">
        <f t="shared" si="65"/>
        <v>1.1626396482677439</v>
      </c>
      <c r="AC414" s="36">
        <v>993687</v>
      </c>
      <c r="AD414" s="48">
        <v>1377790</v>
      </c>
      <c r="AE414" s="48">
        <v>1136853</v>
      </c>
      <c r="AF414" s="37">
        <f t="shared" si="67"/>
        <v>1.386543247521604</v>
      </c>
      <c r="AG414" s="37">
        <f t="shared" si="68"/>
        <v>1.144075548940461</v>
      </c>
      <c r="AH414" s="39">
        <v>1142505</v>
      </c>
      <c r="AI414" s="51">
        <v>827950</v>
      </c>
      <c r="AJ414" s="51">
        <v>693290</v>
      </c>
      <c r="AK414" s="52">
        <f t="shared" si="55"/>
        <v>0.72467954188384298</v>
      </c>
      <c r="AL414" s="52">
        <f t="shared" si="56"/>
        <v>0.60681572509529502</v>
      </c>
      <c r="AM414" s="51">
        <v>8801269</v>
      </c>
      <c r="AN414" s="36">
        <f t="shared" si="30"/>
        <v>3715291</v>
      </c>
      <c r="AO414" s="37">
        <f t="shared" si="31"/>
        <v>0.70316996043641389</v>
      </c>
      <c r="AP414" s="37">
        <f t="shared" si="32"/>
        <v>0.29683003956358611</v>
      </c>
      <c r="AQ414" s="51">
        <v>7827831</v>
      </c>
      <c r="AR414" s="36">
        <f t="shared" si="33"/>
        <v>2818094</v>
      </c>
      <c r="AS414" s="37">
        <f t="shared" si="34"/>
        <v>0.73528894858830962</v>
      </c>
      <c r="AT414" s="37">
        <f t="shared" si="35"/>
        <v>0.26471105141169038</v>
      </c>
      <c r="AU414" s="38">
        <f t="shared" si="36"/>
        <v>0.87282000008726945</v>
      </c>
      <c r="AV414" s="38">
        <f t="shared" si="37"/>
        <v>0.77628435786965833</v>
      </c>
      <c r="AW414" s="30"/>
      <c r="AX414" s="33"/>
      <c r="AY414" s="34"/>
      <c r="AZ414" s="31"/>
      <c r="BA414" s="31"/>
      <c r="BB414" s="33"/>
      <c r="BC414" s="33"/>
      <c r="BD414" s="33"/>
      <c r="BE414" s="31"/>
      <c r="BF414" s="31"/>
      <c r="BG414" s="30"/>
      <c r="BH414" s="33"/>
      <c r="BI414" s="33"/>
      <c r="BJ414" s="31"/>
      <c r="BK414" s="31"/>
      <c r="BL414" s="30"/>
      <c r="BM414" s="32"/>
      <c r="BN414" s="32"/>
      <c r="BO414" s="31"/>
      <c r="BP414" s="31"/>
      <c r="BQ414" s="30"/>
      <c r="BR414" s="30"/>
      <c r="BS414" s="30"/>
      <c r="BT414" s="30"/>
      <c r="BU414" s="30"/>
      <c r="BV414" s="31"/>
      <c r="BW414" s="31"/>
      <c r="BX414" s="30"/>
      <c r="BY414" s="49"/>
      <c r="BZ414" s="50"/>
      <c r="CA414" s="31"/>
      <c r="CB414" s="31"/>
      <c r="CC414" s="31"/>
      <c r="CD414" s="31"/>
      <c r="CE414" s="49"/>
      <c r="CF414" s="49"/>
      <c r="CG414" s="30"/>
      <c r="CH414" s="30"/>
      <c r="CI414" s="30"/>
      <c r="CJ414" s="30"/>
    </row>
    <row r="415" spans="1:88" x14ac:dyDescent="0.25">
      <c r="A415" s="35">
        <v>44673</v>
      </c>
      <c r="B415" s="36">
        <v>112301</v>
      </c>
      <c r="C415" s="46">
        <v>184450</v>
      </c>
      <c r="D415" s="46">
        <v>177138</v>
      </c>
      <c r="E415" s="37">
        <f t="shared" si="44"/>
        <v>1.6424608863678862</v>
      </c>
      <c r="F415" s="37">
        <f t="shared" si="45"/>
        <v>1.5773501571668997</v>
      </c>
      <c r="G415" s="36">
        <v>992461</v>
      </c>
      <c r="H415" s="46">
        <v>798267</v>
      </c>
      <c r="I415" s="46">
        <v>729712</v>
      </c>
      <c r="J415" s="38">
        <f t="shared" si="46"/>
        <v>0.80433085028026285</v>
      </c>
      <c r="K415" s="38">
        <f t="shared" si="47"/>
        <v>0.73525508810925566</v>
      </c>
      <c r="L415" s="36">
        <v>1976757</v>
      </c>
      <c r="M415" s="43">
        <f t="shared" si="61"/>
        <v>11534946</v>
      </c>
      <c r="N415" s="43">
        <f t="shared" si="62"/>
        <v>9744231</v>
      </c>
      <c r="O415" s="37">
        <f t="shared" si="48"/>
        <v>5.8352877971343977</v>
      </c>
      <c r="P415" s="37">
        <f t="shared" si="49"/>
        <v>4.9294025517552233</v>
      </c>
      <c r="Q415" s="36">
        <v>10083716</v>
      </c>
      <c r="R415" s="48">
        <v>12517663</v>
      </c>
      <c r="S415" s="48">
        <v>10651081</v>
      </c>
      <c r="T415" s="37">
        <f t="shared" si="50"/>
        <v>1.2413740133101725</v>
      </c>
      <c r="U415" s="37">
        <f t="shared" si="51"/>
        <v>1.0562654680080241</v>
      </c>
      <c r="V415" s="36">
        <f t="shared" si="42"/>
        <v>1103</v>
      </c>
      <c r="W415" s="36">
        <f t="shared" si="40"/>
        <v>5156</v>
      </c>
      <c r="X415" s="36">
        <f t="shared" si="57"/>
        <v>6955063</v>
      </c>
      <c r="Y415" s="36">
        <f t="shared" si="70"/>
        <v>9513370</v>
      </c>
      <c r="Z415" s="36">
        <f t="shared" si="70"/>
        <v>8090503</v>
      </c>
      <c r="AA415" s="37">
        <f t="shared" si="64"/>
        <v>1.367833763691285</v>
      </c>
      <c r="AB415" s="37">
        <f t="shared" si="65"/>
        <v>1.1632537332875346</v>
      </c>
      <c r="AC415" s="36">
        <v>993687</v>
      </c>
      <c r="AD415" s="48">
        <v>1377790</v>
      </c>
      <c r="AE415" s="48">
        <v>1136853</v>
      </c>
      <c r="AF415" s="37">
        <f t="shared" si="67"/>
        <v>1.386543247521604</v>
      </c>
      <c r="AG415" s="37">
        <f t="shared" si="68"/>
        <v>1.144075548940461</v>
      </c>
      <c r="AH415" s="39">
        <v>1142505</v>
      </c>
      <c r="AI415" s="51">
        <v>828236</v>
      </c>
      <c r="AJ415" s="51">
        <v>694013</v>
      </c>
      <c r="AK415" s="52">
        <f t="shared" si="55"/>
        <v>0.72492986901589052</v>
      </c>
      <c r="AL415" s="52">
        <f t="shared" si="56"/>
        <v>0.60744854508295365</v>
      </c>
      <c r="AM415" s="51">
        <v>8803213</v>
      </c>
      <c r="AN415" s="36">
        <f t="shared" si="30"/>
        <v>3714450</v>
      </c>
      <c r="AO415" s="37">
        <f t="shared" si="31"/>
        <v>0.70326330082540167</v>
      </c>
      <c r="AP415" s="37">
        <f t="shared" si="32"/>
        <v>0.29673669917459833</v>
      </c>
      <c r="AQ415" s="51">
        <v>7830933</v>
      </c>
      <c r="AR415" s="36">
        <f t="shared" si="33"/>
        <v>2820148</v>
      </c>
      <c r="AS415" s="37">
        <f t="shared" si="34"/>
        <v>0.73522424625256344</v>
      </c>
      <c r="AT415" s="37">
        <f t="shared" si="35"/>
        <v>0.26477575374743656</v>
      </c>
      <c r="AU415" s="38">
        <f t="shared" si="36"/>
        <v>0.87301278615938804</v>
      </c>
      <c r="AV415" s="38">
        <f t="shared" si="37"/>
        <v>0.77659198255881068</v>
      </c>
      <c r="AW415" s="30"/>
      <c r="AX415" s="33"/>
      <c r="AY415" s="34"/>
      <c r="AZ415" s="31"/>
      <c r="BA415" s="31"/>
      <c r="BB415" s="33"/>
      <c r="BC415" s="33"/>
      <c r="BD415" s="33"/>
      <c r="BE415" s="31"/>
      <c r="BF415" s="31"/>
      <c r="BG415" s="30"/>
      <c r="BH415" s="33"/>
      <c r="BI415" s="33"/>
      <c r="BJ415" s="31"/>
      <c r="BK415" s="31"/>
      <c r="BL415" s="30"/>
      <c r="BM415" s="32"/>
      <c r="BN415" s="32"/>
      <c r="BO415" s="31"/>
      <c r="BP415" s="31"/>
      <c r="BQ415" s="30"/>
      <c r="BR415" s="30"/>
      <c r="BS415" s="30"/>
      <c r="BT415" s="30"/>
      <c r="BU415" s="30"/>
      <c r="BV415" s="31"/>
      <c r="BW415" s="31"/>
      <c r="BX415" s="30"/>
      <c r="BY415" s="49"/>
      <c r="BZ415" s="50"/>
      <c r="CA415" s="31"/>
      <c r="CB415" s="31"/>
      <c r="CC415" s="31"/>
      <c r="CD415" s="31"/>
      <c r="CE415" s="49"/>
      <c r="CF415" s="49"/>
      <c r="CG415" s="30"/>
      <c r="CH415" s="30"/>
      <c r="CI415" s="30"/>
      <c r="CJ415" s="30"/>
    </row>
    <row r="416" spans="1:88" x14ac:dyDescent="0.25">
      <c r="A416" s="35">
        <v>44674</v>
      </c>
      <c r="B416" s="36">
        <v>112301</v>
      </c>
      <c r="C416" s="46">
        <v>184450</v>
      </c>
      <c r="D416" s="46">
        <v>177138</v>
      </c>
      <c r="E416" s="37">
        <f t="shared" si="44"/>
        <v>1.6424608863678862</v>
      </c>
      <c r="F416" s="37">
        <f t="shared" si="45"/>
        <v>1.5773501571668997</v>
      </c>
      <c r="G416" s="36">
        <v>992461</v>
      </c>
      <c r="H416" s="46">
        <v>798336</v>
      </c>
      <c r="I416" s="46">
        <v>729775</v>
      </c>
      <c r="J416" s="38">
        <f t="shared" si="46"/>
        <v>0.80440037442277323</v>
      </c>
      <c r="K416" s="38">
        <f t="shared" si="47"/>
        <v>0.73531856667415652</v>
      </c>
      <c r="L416" s="36">
        <v>1976757</v>
      </c>
      <c r="M416" s="43">
        <f t="shared" si="61"/>
        <v>11537233</v>
      </c>
      <c r="N416" s="43">
        <f t="shared" si="62"/>
        <v>9745725</v>
      </c>
      <c r="O416" s="37">
        <f t="shared" si="48"/>
        <v>5.8364447425758454</v>
      </c>
      <c r="P416" s="37">
        <f t="shared" si="49"/>
        <v>4.9301583350912628</v>
      </c>
      <c r="Q416" s="36">
        <v>10083716</v>
      </c>
      <c r="R416" s="48">
        <v>12520019</v>
      </c>
      <c r="S416" s="48">
        <v>10652638</v>
      </c>
      <c r="T416" s="37">
        <f t="shared" si="50"/>
        <v>1.2416076573358472</v>
      </c>
      <c r="U416" s="37">
        <f t="shared" si="51"/>
        <v>1.0564198753713412</v>
      </c>
      <c r="V416" s="36">
        <f t="shared" si="42"/>
        <v>2356</v>
      </c>
      <c r="W416" s="36">
        <f t="shared" si="40"/>
        <v>1557</v>
      </c>
      <c r="X416" s="36">
        <f t="shared" si="57"/>
        <v>6955063</v>
      </c>
      <c r="Y416" s="36">
        <f t="shared" si="70"/>
        <v>9515376</v>
      </c>
      <c r="Z416" s="36">
        <f t="shared" si="70"/>
        <v>8091672</v>
      </c>
      <c r="AA416" s="37">
        <f t="shared" si="64"/>
        <v>1.3681221866717814</v>
      </c>
      <c r="AB416" s="37">
        <f t="shared" si="65"/>
        <v>1.1634218122826494</v>
      </c>
      <c r="AC416" s="36">
        <v>993687</v>
      </c>
      <c r="AD416" s="48">
        <v>1377790</v>
      </c>
      <c r="AE416" s="48">
        <v>1136853</v>
      </c>
      <c r="AF416" s="37">
        <f t="shared" si="67"/>
        <v>1.386543247521604</v>
      </c>
      <c r="AG416" s="37">
        <f t="shared" si="68"/>
        <v>1.144075548940461</v>
      </c>
      <c r="AH416" s="39">
        <v>1142505</v>
      </c>
      <c r="AI416" s="51">
        <v>828517</v>
      </c>
      <c r="AJ416" s="51">
        <v>694338</v>
      </c>
      <c r="AK416" s="52">
        <f t="shared" si="55"/>
        <v>0.72517581979947576</v>
      </c>
      <c r="AL416" s="52">
        <f t="shared" si="56"/>
        <v>0.60773300773300776</v>
      </c>
      <c r="AM416" s="51">
        <v>8805073</v>
      </c>
      <c r="AN416" s="36">
        <f t="shared" si="30"/>
        <v>3714946</v>
      </c>
      <c r="AO416" s="37">
        <f t="shared" si="31"/>
        <v>0.70327952377708058</v>
      </c>
      <c r="AP416" s="37">
        <f t="shared" si="32"/>
        <v>0.29672047622291942</v>
      </c>
      <c r="AQ416" s="51">
        <v>7832523</v>
      </c>
      <c r="AR416" s="36">
        <f t="shared" si="33"/>
        <v>2820115</v>
      </c>
      <c r="AS416" s="37">
        <f t="shared" si="34"/>
        <v>0.73526604396019091</v>
      </c>
      <c r="AT416" s="37">
        <f t="shared" si="35"/>
        <v>0.26473395603980909</v>
      </c>
      <c r="AU416" s="38">
        <f t="shared" si="36"/>
        <v>0.87319724196913118</v>
      </c>
      <c r="AV416" s="38">
        <f t="shared" si="37"/>
        <v>0.77674966252520405</v>
      </c>
      <c r="AW416" s="30"/>
      <c r="AX416" s="33"/>
      <c r="AY416" s="34"/>
      <c r="AZ416" s="31"/>
      <c r="BA416" s="31"/>
      <c r="BB416" s="33"/>
      <c r="BC416" s="33"/>
      <c r="BD416" s="33"/>
      <c r="BE416" s="31"/>
      <c r="BF416" s="31"/>
      <c r="BG416" s="30"/>
      <c r="BH416" s="33"/>
      <c r="BI416" s="33"/>
      <c r="BJ416" s="31"/>
      <c r="BK416" s="31"/>
      <c r="BL416" s="30"/>
      <c r="BM416" s="32"/>
      <c r="BN416" s="32"/>
      <c r="BO416" s="31"/>
      <c r="BP416" s="31"/>
      <c r="BQ416" s="30"/>
      <c r="BR416" s="30"/>
      <c r="BS416" s="30"/>
      <c r="BT416" s="30"/>
      <c r="BU416" s="30"/>
      <c r="BV416" s="31"/>
      <c r="BW416" s="31"/>
      <c r="BX416" s="30"/>
      <c r="BY416" s="49"/>
      <c r="BZ416" s="50"/>
      <c r="CA416" s="31"/>
      <c r="CB416" s="31"/>
      <c r="CC416" s="31"/>
      <c r="CD416" s="31"/>
      <c r="CE416" s="49"/>
      <c r="CF416" s="49"/>
      <c r="CG416" s="30"/>
      <c r="CH416" s="30"/>
      <c r="CI416" s="30"/>
      <c r="CJ416" s="30"/>
    </row>
    <row r="417" spans="1:88" x14ac:dyDescent="0.25">
      <c r="A417" s="35">
        <v>44675</v>
      </c>
      <c r="B417" s="36">
        <v>112301</v>
      </c>
      <c r="C417" s="46">
        <v>184450</v>
      </c>
      <c r="D417" s="46">
        <v>177138</v>
      </c>
      <c r="E417" s="37">
        <f t="shared" si="44"/>
        <v>1.6424608863678862</v>
      </c>
      <c r="F417" s="37">
        <f t="shared" si="45"/>
        <v>1.5773501571668997</v>
      </c>
      <c r="G417" s="36">
        <v>992461</v>
      </c>
      <c r="H417" s="46">
        <v>798390</v>
      </c>
      <c r="I417" s="46">
        <v>729815</v>
      </c>
      <c r="J417" s="38">
        <f t="shared" si="46"/>
        <v>0.80445478462125963</v>
      </c>
      <c r="K417" s="38">
        <f t="shared" si="47"/>
        <v>0.73535887052488713</v>
      </c>
      <c r="L417" s="36">
        <v>1976757</v>
      </c>
      <c r="M417" s="43">
        <f t="shared" si="61"/>
        <v>11539069</v>
      </c>
      <c r="N417" s="43">
        <f t="shared" si="62"/>
        <v>9746725</v>
      </c>
      <c r="O417" s="37">
        <f t="shared" si="48"/>
        <v>5.8373735365550745</v>
      </c>
      <c r="P417" s="37">
        <f t="shared" si="49"/>
        <v>4.930664214164918</v>
      </c>
      <c r="Q417" s="36">
        <v>10083716</v>
      </c>
      <c r="R417" s="48">
        <v>12521909</v>
      </c>
      <c r="S417" s="48">
        <v>10653678</v>
      </c>
      <c r="T417" s="37">
        <f t="shared" si="50"/>
        <v>1.2417950882392959</v>
      </c>
      <c r="U417" s="37">
        <f t="shared" si="51"/>
        <v>1.0565230119531333</v>
      </c>
      <c r="V417" s="36">
        <f t="shared" si="42"/>
        <v>1890</v>
      </c>
      <c r="W417" s="36">
        <f t="shared" si="40"/>
        <v>1040</v>
      </c>
      <c r="X417" s="36">
        <f t="shared" si="57"/>
        <v>6955063</v>
      </c>
      <c r="Y417" s="36">
        <f t="shared" si="70"/>
        <v>9517034</v>
      </c>
      <c r="Z417" s="36">
        <f t="shared" si="70"/>
        <v>8092480</v>
      </c>
      <c r="AA417" s="37">
        <f t="shared" si="64"/>
        <v>1.3683605741601479</v>
      </c>
      <c r="AB417" s="37">
        <f t="shared" si="65"/>
        <v>1.1635379866436868</v>
      </c>
      <c r="AC417" s="36">
        <v>993687</v>
      </c>
      <c r="AD417" s="48">
        <v>1377790</v>
      </c>
      <c r="AE417" s="48">
        <v>1136853</v>
      </c>
      <c r="AF417" s="37">
        <f t="shared" si="67"/>
        <v>1.386543247521604</v>
      </c>
      <c r="AG417" s="37">
        <f t="shared" si="68"/>
        <v>1.144075548940461</v>
      </c>
      <c r="AH417" s="39">
        <v>1142505</v>
      </c>
      <c r="AI417" s="51">
        <v>828695</v>
      </c>
      <c r="AJ417" s="51">
        <v>694530</v>
      </c>
      <c r="AK417" s="52">
        <f t="shared" si="55"/>
        <v>0.7253316178047361</v>
      </c>
      <c r="AL417" s="52">
        <f t="shared" si="56"/>
        <v>0.60790105951396278</v>
      </c>
      <c r="AM417" s="51">
        <v>8806681</v>
      </c>
      <c r="AN417" s="36">
        <f t="shared" si="30"/>
        <v>3715228</v>
      </c>
      <c r="AO417" s="37">
        <f t="shared" si="31"/>
        <v>0.70330178888857919</v>
      </c>
      <c r="AP417" s="37">
        <f t="shared" si="32"/>
        <v>0.29669821111142081</v>
      </c>
      <c r="AQ417" s="51">
        <v>7833735</v>
      </c>
      <c r="AR417" s="36">
        <f t="shared" si="33"/>
        <v>2819943</v>
      </c>
      <c r="AS417" s="37">
        <f t="shared" si="34"/>
        <v>0.73530803164878833</v>
      </c>
      <c r="AT417" s="37">
        <f t="shared" si="35"/>
        <v>0.26469196835121167</v>
      </c>
      <c r="AU417" s="38">
        <f t="shared" si="36"/>
        <v>0.87335670699174783</v>
      </c>
      <c r="AV417" s="38">
        <f t="shared" si="37"/>
        <v>0.77686985631090766</v>
      </c>
      <c r="AW417" s="30"/>
      <c r="AX417" s="33"/>
      <c r="AY417" s="34"/>
      <c r="AZ417" s="31"/>
      <c r="BA417" s="31"/>
      <c r="BB417" s="33"/>
      <c r="BC417" s="33"/>
      <c r="BD417" s="33"/>
      <c r="BE417" s="31"/>
      <c r="BF417" s="31"/>
      <c r="BG417" s="30"/>
      <c r="BH417" s="33"/>
      <c r="BI417" s="33"/>
      <c r="BJ417" s="31"/>
      <c r="BK417" s="31"/>
      <c r="BL417" s="30"/>
      <c r="BM417" s="32"/>
      <c r="BN417" s="32"/>
      <c r="BO417" s="31"/>
      <c r="BP417" s="31"/>
      <c r="BQ417" s="30"/>
      <c r="BR417" s="30"/>
      <c r="BS417" s="30"/>
      <c r="BT417" s="30"/>
      <c r="BU417" s="30"/>
      <c r="BV417" s="31"/>
      <c r="BW417" s="31"/>
      <c r="BX417" s="30"/>
      <c r="BY417" s="49"/>
      <c r="BZ417" s="50"/>
      <c r="CA417" s="31"/>
      <c r="CB417" s="31"/>
      <c r="CC417" s="31"/>
      <c r="CD417" s="31"/>
      <c r="CE417" s="49"/>
      <c r="CF417" s="49"/>
      <c r="CG417" s="30"/>
      <c r="CH417" s="30"/>
      <c r="CI417" s="30"/>
      <c r="CJ417" s="30"/>
    </row>
    <row r="418" spans="1:88" x14ac:dyDescent="0.25">
      <c r="A418" s="35">
        <v>44676</v>
      </c>
      <c r="B418" s="36">
        <v>112301</v>
      </c>
      <c r="C418" s="46">
        <v>184450</v>
      </c>
      <c r="D418" s="46">
        <v>177138</v>
      </c>
      <c r="E418" s="37">
        <f t="shared" si="44"/>
        <v>1.6424608863678862</v>
      </c>
      <c r="F418" s="37">
        <f t="shared" si="45"/>
        <v>1.5773501571668997</v>
      </c>
      <c r="G418" s="36">
        <v>992461</v>
      </c>
      <c r="H418" s="46">
        <v>798424</v>
      </c>
      <c r="I418" s="46">
        <v>729824</v>
      </c>
      <c r="J418" s="38">
        <f t="shared" si="46"/>
        <v>0.80448904289438072</v>
      </c>
      <c r="K418" s="38">
        <f t="shared" si="47"/>
        <v>0.73536793889130148</v>
      </c>
      <c r="L418" s="36">
        <v>1976757</v>
      </c>
      <c r="M418" s="43">
        <f t="shared" si="61"/>
        <v>11540563</v>
      </c>
      <c r="N418" s="43">
        <f t="shared" si="62"/>
        <v>9747098</v>
      </c>
      <c r="O418" s="37">
        <f t="shared" si="48"/>
        <v>5.8381293198911148</v>
      </c>
      <c r="P418" s="37">
        <f t="shared" si="49"/>
        <v>4.9308529070593909</v>
      </c>
      <c r="Q418" s="36">
        <v>10083716</v>
      </c>
      <c r="R418" s="48">
        <v>12523437</v>
      </c>
      <c r="S418" s="48">
        <v>10654060</v>
      </c>
      <c r="T418" s="37">
        <f t="shared" si="50"/>
        <v>1.2419466196786979</v>
      </c>
      <c r="U418" s="37">
        <f t="shared" si="51"/>
        <v>1.0565608948129837</v>
      </c>
      <c r="V418" s="36">
        <f t="shared" si="42"/>
        <v>1528</v>
      </c>
      <c r="W418" s="36">
        <f t="shared" si="40"/>
        <v>382</v>
      </c>
      <c r="X418" s="36">
        <f t="shared" si="57"/>
        <v>6955063</v>
      </c>
      <c r="Y418" s="36">
        <f t="shared" si="70"/>
        <v>9518471</v>
      </c>
      <c r="Z418" s="36">
        <f t="shared" si="70"/>
        <v>8092790</v>
      </c>
      <c r="AA418" s="37">
        <f t="shared" si="64"/>
        <v>1.3685671862354087</v>
      </c>
      <c r="AB418" s="37">
        <f t="shared" si="65"/>
        <v>1.1635825584901245</v>
      </c>
      <c r="AC418" s="36">
        <v>993687</v>
      </c>
      <c r="AD418" s="48">
        <v>1377790</v>
      </c>
      <c r="AE418" s="48">
        <v>1136853</v>
      </c>
      <c r="AF418" s="37">
        <f t="shared" si="67"/>
        <v>1.386543247521604</v>
      </c>
      <c r="AG418" s="37">
        <f t="shared" si="68"/>
        <v>1.144075548940461</v>
      </c>
      <c r="AH418" s="39">
        <v>1142505</v>
      </c>
      <c r="AI418" s="51">
        <v>828752</v>
      </c>
      <c r="AJ418" s="51">
        <v>694593</v>
      </c>
      <c r="AK418" s="52">
        <f t="shared" si="55"/>
        <v>0.72538150817720715</v>
      </c>
      <c r="AL418" s="52">
        <f t="shared" si="56"/>
        <v>0.60795620150458862</v>
      </c>
      <c r="AM418" s="51">
        <v>8807792</v>
      </c>
      <c r="AN418" s="36">
        <f t="shared" si="30"/>
        <v>3715645</v>
      </c>
      <c r="AO418" s="37">
        <f t="shared" si="31"/>
        <v>0.70330469183499711</v>
      </c>
      <c r="AP418" s="37">
        <f t="shared" si="32"/>
        <v>0.29669530816500289</v>
      </c>
      <c r="AQ418" s="51">
        <v>7834106</v>
      </c>
      <c r="AR418" s="36">
        <f t="shared" si="33"/>
        <v>2819954</v>
      </c>
      <c r="AS418" s="37">
        <f t="shared" si="34"/>
        <v>0.73531648967623608</v>
      </c>
      <c r="AT418" s="37">
        <f t="shared" si="35"/>
        <v>0.26468351032376392</v>
      </c>
      <c r="AU418" s="38">
        <f t="shared" si="36"/>
        <v>0.87346688462864286</v>
      </c>
      <c r="AV418" s="38">
        <f t="shared" si="37"/>
        <v>0.77690664830306611</v>
      </c>
      <c r="AW418" s="30"/>
      <c r="AX418" s="33"/>
      <c r="AY418" s="34"/>
      <c r="AZ418" s="31"/>
      <c r="BA418" s="31"/>
      <c r="BB418" s="33"/>
      <c r="BC418" s="33"/>
      <c r="BD418" s="33"/>
      <c r="BE418" s="31"/>
      <c r="BF418" s="31"/>
      <c r="BG418" s="30"/>
      <c r="BH418" s="33"/>
      <c r="BI418" s="33"/>
      <c r="BJ418" s="31"/>
      <c r="BK418" s="31"/>
      <c r="BL418" s="30"/>
      <c r="BM418" s="32"/>
      <c r="BN418" s="32"/>
      <c r="BO418" s="31"/>
      <c r="BP418" s="31"/>
      <c r="BQ418" s="30"/>
      <c r="BR418" s="30"/>
      <c r="BS418" s="30"/>
      <c r="BT418" s="30"/>
      <c r="BU418" s="30"/>
      <c r="BV418" s="31"/>
      <c r="BW418" s="31"/>
      <c r="BX418" s="30"/>
      <c r="BY418" s="49"/>
      <c r="BZ418" s="50"/>
      <c r="CA418" s="31"/>
      <c r="CB418" s="31"/>
      <c r="CC418" s="31"/>
      <c r="CD418" s="31"/>
      <c r="CE418" s="49"/>
      <c r="CF418" s="49"/>
      <c r="CG418" s="30"/>
      <c r="CH418" s="30"/>
      <c r="CI418" s="30"/>
      <c r="CJ418" s="30"/>
    </row>
    <row r="419" spans="1:88" x14ac:dyDescent="0.25">
      <c r="A419" s="35">
        <v>44677</v>
      </c>
      <c r="B419" s="36">
        <v>112301</v>
      </c>
      <c r="C419" s="46">
        <v>184450</v>
      </c>
      <c r="D419" s="46">
        <v>177138</v>
      </c>
      <c r="E419" s="37">
        <f t="shared" si="44"/>
        <v>1.6424608863678862</v>
      </c>
      <c r="F419" s="37">
        <f t="shared" si="45"/>
        <v>1.5773501571668997</v>
      </c>
      <c r="G419" s="36">
        <v>992461</v>
      </c>
      <c r="H419" s="46">
        <v>798530</v>
      </c>
      <c r="I419" s="46">
        <v>729954</v>
      </c>
      <c r="J419" s="38">
        <f t="shared" si="46"/>
        <v>0.80459584809881701</v>
      </c>
      <c r="K419" s="38">
        <f t="shared" si="47"/>
        <v>0.7354989264061762</v>
      </c>
      <c r="L419" s="36">
        <v>1976757</v>
      </c>
      <c r="M419" s="43">
        <f t="shared" si="61"/>
        <v>11542210</v>
      </c>
      <c r="N419" s="43">
        <f t="shared" si="62"/>
        <v>9750385</v>
      </c>
      <c r="O419" s="37">
        <f t="shared" si="48"/>
        <v>5.8389625027254235</v>
      </c>
      <c r="P419" s="37">
        <f t="shared" si="49"/>
        <v>4.932515731574493</v>
      </c>
      <c r="Q419" s="36">
        <v>10083716</v>
      </c>
      <c r="R419" s="48">
        <v>12525190</v>
      </c>
      <c r="S419" s="48">
        <v>10657477</v>
      </c>
      <c r="T419" s="37">
        <f t="shared" si="50"/>
        <v>1.2421204643208912</v>
      </c>
      <c r="U419" s="37">
        <f t="shared" si="51"/>
        <v>1.056899757986044</v>
      </c>
      <c r="V419" s="36">
        <f t="shared" si="42"/>
        <v>1753</v>
      </c>
      <c r="W419" s="36">
        <f t="shared" si="40"/>
        <v>3417</v>
      </c>
      <c r="X419" s="36">
        <f t="shared" si="57"/>
        <v>6955063</v>
      </c>
      <c r="Y419" s="36">
        <f t="shared" si="70"/>
        <v>9519852</v>
      </c>
      <c r="Z419" s="36">
        <f t="shared" si="70"/>
        <v>8095424</v>
      </c>
      <c r="AA419" s="37">
        <f t="shared" si="64"/>
        <v>1.3687657466222807</v>
      </c>
      <c r="AB419" s="37">
        <f t="shared" si="65"/>
        <v>1.1639612754046944</v>
      </c>
      <c r="AC419" s="36">
        <v>993687</v>
      </c>
      <c r="AD419" s="48">
        <v>1377790</v>
      </c>
      <c r="AE419" s="48">
        <v>1136853</v>
      </c>
      <c r="AF419" s="37">
        <f t="shared" si="67"/>
        <v>1.386543247521604</v>
      </c>
      <c r="AG419" s="37">
        <f t="shared" si="68"/>
        <v>1.144075548940461</v>
      </c>
      <c r="AH419" s="39">
        <v>1142505</v>
      </c>
      <c r="AI419" s="51">
        <v>829018</v>
      </c>
      <c r="AJ419" s="51">
        <v>695246</v>
      </c>
      <c r="AK419" s="52">
        <f t="shared" si="55"/>
        <v>0.7256143299154052</v>
      </c>
      <c r="AL419" s="52">
        <f t="shared" si="56"/>
        <v>0.60852775261377412</v>
      </c>
      <c r="AM419" s="51">
        <v>8809186</v>
      </c>
      <c r="AN419" s="36">
        <f t="shared" si="30"/>
        <v>3716004</v>
      </c>
      <c r="AO419" s="37">
        <f t="shared" si="31"/>
        <v>0.70331755446424371</v>
      </c>
      <c r="AP419" s="37">
        <f t="shared" si="32"/>
        <v>0.29668244553575629</v>
      </c>
      <c r="AQ419" s="51">
        <v>7838762</v>
      </c>
      <c r="AR419" s="36">
        <f t="shared" si="33"/>
        <v>2818715</v>
      </c>
      <c r="AS419" s="37">
        <f t="shared" si="34"/>
        <v>0.73551760890499696</v>
      </c>
      <c r="AT419" s="37">
        <f t="shared" si="35"/>
        <v>0.26448239109500304</v>
      </c>
      <c r="AU419" s="38">
        <f t="shared" si="36"/>
        <v>0.87360512731616002</v>
      </c>
      <c r="AV419" s="38">
        <f t="shared" si="37"/>
        <v>0.77736838284616505</v>
      </c>
      <c r="AW419" s="30"/>
      <c r="AX419" s="33"/>
      <c r="AY419" s="34"/>
      <c r="AZ419" s="31"/>
      <c r="BA419" s="31"/>
      <c r="BB419" s="33"/>
      <c r="BC419" s="33"/>
      <c r="BD419" s="33"/>
      <c r="BE419" s="31"/>
      <c r="BF419" s="31"/>
      <c r="BG419" s="30"/>
      <c r="BH419" s="33"/>
      <c r="BI419" s="33"/>
      <c r="BJ419" s="31"/>
      <c r="BK419" s="31"/>
      <c r="BL419" s="30"/>
      <c r="BM419" s="32"/>
      <c r="BN419" s="32"/>
      <c r="BO419" s="31"/>
      <c r="BP419" s="31"/>
      <c r="BQ419" s="30"/>
      <c r="BR419" s="30"/>
      <c r="BS419" s="30"/>
      <c r="BT419" s="30"/>
      <c r="BU419" s="30"/>
      <c r="BV419" s="31"/>
      <c r="BW419" s="31"/>
      <c r="BX419" s="30"/>
      <c r="BY419" s="49"/>
      <c r="BZ419" s="50"/>
      <c r="CA419" s="31"/>
      <c r="CB419" s="31"/>
      <c r="CC419" s="31"/>
      <c r="CD419" s="31"/>
      <c r="CE419" s="49"/>
      <c r="CF419" s="49"/>
      <c r="CG419" s="30"/>
      <c r="CH419" s="30"/>
      <c r="CI419" s="30"/>
      <c r="CJ419" s="30"/>
    </row>
    <row r="420" spans="1:88" x14ac:dyDescent="0.25">
      <c r="A420" s="35">
        <v>44678</v>
      </c>
      <c r="B420" s="36">
        <v>112301</v>
      </c>
      <c r="C420" s="46">
        <v>184450</v>
      </c>
      <c r="D420" s="46">
        <v>177138</v>
      </c>
      <c r="E420" s="37">
        <f t="shared" si="44"/>
        <v>1.6424608863678862</v>
      </c>
      <c r="F420" s="37">
        <f t="shared" si="45"/>
        <v>1.5773501571668997</v>
      </c>
      <c r="G420" s="36">
        <v>992461</v>
      </c>
      <c r="H420" s="46">
        <v>798639</v>
      </c>
      <c r="I420" s="46">
        <v>730167</v>
      </c>
      <c r="J420" s="38">
        <f t="shared" si="46"/>
        <v>0.80470567609205801</v>
      </c>
      <c r="K420" s="38">
        <f t="shared" si="47"/>
        <v>0.73571354441131687</v>
      </c>
      <c r="L420" s="36">
        <v>1976757</v>
      </c>
      <c r="M420" s="43">
        <f t="shared" si="61"/>
        <v>11543194</v>
      </c>
      <c r="N420" s="43">
        <f t="shared" si="62"/>
        <v>9755692</v>
      </c>
      <c r="O420" s="37">
        <f t="shared" si="48"/>
        <v>5.8394602877338997</v>
      </c>
      <c r="P420" s="37">
        <f t="shared" si="49"/>
        <v>4.9352004318183775</v>
      </c>
      <c r="Q420" s="36">
        <v>10083716</v>
      </c>
      <c r="R420" s="48">
        <v>12526283</v>
      </c>
      <c r="S420" s="48">
        <v>10662997</v>
      </c>
      <c r="T420" s="37">
        <f t="shared" si="50"/>
        <v>1.2422288569015629</v>
      </c>
      <c r="U420" s="37">
        <f t="shared" si="51"/>
        <v>1.0574471752278625</v>
      </c>
      <c r="V420" s="36">
        <f t="shared" si="42"/>
        <v>1093</v>
      </c>
      <c r="W420" s="36">
        <f t="shared" si="40"/>
        <v>5520</v>
      </c>
      <c r="X420" s="36">
        <f t="shared" si="57"/>
        <v>6955063</v>
      </c>
      <c r="Y420" s="36">
        <f t="shared" ref="Y420:Z435" si="71">R420-H420-AD420-AI420</f>
        <v>9520604</v>
      </c>
      <c r="Z420" s="36">
        <f t="shared" si="71"/>
        <v>8099558</v>
      </c>
      <c r="AA420" s="37">
        <f t="shared" si="64"/>
        <v>1.3688738692949294</v>
      </c>
      <c r="AB420" s="37">
        <f t="shared" si="65"/>
        <v>1.1645556625439626</v>
      </c>
      <c r="AC420" s="36">
        <v>993687</v>
      </c>
      <c r="AD420" s="48">
        <v>1377790</v>
      </c>
      <c r="AE420" s="48">
        <v>1136853</v>
      </c>
      <c r="AF420" s="37">
        <f t="shared" si="67"/>
        <v>1.386543247521604</v>
      </c>
      <c r="AG420" s="37">
        <f t="shared" si="68"/>
        <v>1.144075548940461</v>
      </c>
      <c r="AH420" s="39">
        <v>1142505</v>
      </c>
      <c r="AI420" s="51">
        <v>829250</v>
      </c>
      <c r="AJ420" s="51">
        <v>696419</v>
      </c>
      <c r="AK420" s="52">
        <f t="shared" si="55"/>
        <v>0.72581739248405919</v>
      </c>
      <c r="AL420" s="52">
        <f t="shared" si="56"/>
        <v>0.60955444396304614</v>
      </c>
      <c r="AM420" s="51">
        <v>8810562</v>
      </c>
      <c r="AN420" s="36">
        <f t="shared" si="30"/>
        <v>3715721</v>
      </c>
      <c r="AO420" s="37">
        <f t="shared" si="31"/>
        <v>0.70336603444134227</v>
      </c>
      <c r="AP420" s="37">
        <f t="shared" si="32"/>
        <v>0.29663396555865773</v>
      </c>
      <c r="AQ420" s="51">
        <v>7848693</v>
      </c>
      <c r="AR420" s="36">
        <f t="shared" si="33"/>
        <v>2814304</v>
      </c>
      <c r="AS420" s="37">
        <f t="shared" si="34"/>
        <v>0.73606819921266042</v>
      </c>
      <c r="AT420" s="37">
        <f t="shared" si="35"/>
        <v>0.26393180078733958</v>
      </c>
      <c r="AU420" s="38">
        <f t="shared" si="36"/>
        <v>0.87374158494745391</v>
      </c>
      <c r="AV420" s="38">
        <f t="shared" si="37"/>
        <v>0.77835323803248724</v>
      </c>
      <c r="AW420" s="30"/>
      <c r="AX420" s="33"/>
      <c r="AY420" s="34"/>
      <c r="AZ420" s="31"/>
      <c r="BA420" s="31"/>
      <c r="BB420" s="33"/>
      <c r="BC420" s="33"/>
      <c r="BD420" s="33"/>
      <c r="BE420" s="31"/>
      <c r="BF420" s="31"/>
      <c r="BG420" s="30"/>
      <c r="BH420" s="33"/>
      <c r="BI420" s="33"/>
      <c r="BJ420" s="31"/>
      <c r="BK420" s="31"/>
      <c r="BL420" s="30"/>
      <c r="BM420" s="32"/>
      <c r="BN420" s="32"/>
      <c r="BO420" s="31"/>
      <c r="BP420" s="31"/>
      <c r="BQ420" s="30"/>
      <c r="BR420" s="30"/>
      <c r="BS420" s="30"/>
      <c r="BT420" s="30"/>
      <c r="BU420" s="30"/>
      <c r="BV420" s="31"/>
      <c r="BW420" s="31"/>
      <c r="BX420" s="30"/>
      <c r="BY420" s="49"/>
      <c r="BZ420" s="50"/>
      <c r="CA420" s="31"/>
      <c r="CB420" s="31"/>
      <c r="CC420" s="31"/>
      <c r="CD420" s="31"/>
      <c r="CE420" s="49"/>
      <c r="CF420" s="49"/>
      <c r="CG420" s="30"/>
      <c r="CH420" s="30"/>
      <c r="CI420" s="30"/>
      <c r="CJ420" s="30"/>
    </row>
    <row r="421" spans="1:88" x14ac:dyDescent="0.25">
      <c r="A421" s="35">
        <v>44679</v>
      </c>
      <c r="B421" s="36">
        <v>112301</v>
      </c>
      <c r="C421" s="46">
        <v>184450</v>
      </c>
      <c r="D421" s="46">
        <v>177138</v>
      </c>
      <c r="E421" s="37">
        <f t="shared" si="44"/>
        <v>1.6424608863678862</v>
      </c>
      <c r="F421" s="37">
        <f t="shared" si="45"/>
        <v>1.5773501571668997</v>
      </c>
      <c r="G421" s="36">
        <v>992461</v>
      </c>
      <c r="H421" s="46">
        <v>798696</v>
      </c>
      <c r="I421" s="46">
        <v>730347</v>
      </c>
      <c r="J421" s="38">
        <f t="shared" si="46"/>
        <v>0.80476310907934923</v>
      </c>
      <c r="K421" s="38">
        <f t="shared" si="47"/>
        <v>0.73589491173960486</v>
      </c>
      <c r="L421" s="36">
        <v>1976757</v>
      </c>
      <c r="M421" s="43">
        <f t="shared" si="61"/>
        <v>11543137</v>
      </c>
      <c r="N421" s="43">
        <f t="shared" si="62"/>
        <v>9760449</v>
      </c>
      <c r="O421" s="37">
        <f t="shared" si="48"/>
        <v>5.8394314526267008</v>
      </c>
      <c r="P421" s="37">
        <f t="shared" si="49"/>
        <v>4.9376068985717518</v>
      </c>
      <c r="Q421" s="36">
        <v>10083716</v>
      </c>
      <c r="R421" s="48">
        <v>12526283</v>
      </c>
      <c r="S421" s="48">
        <v>10667934</v>
      </c>
      <c r="T421" s="37">
        <f t="shared" si="50"/>
        <v>1.2422288569015629</v>
      </c>
      <c r="U421" s="37">
        <f t="shared" si="51"/>
        <v>1.0579367764820033</v>
      </c>
      <c r="V421" s="36">
        <f t="shared" si="42"/>
        <v>0</v>
      </c>
      <c r="W421" s="36">
        <f t="shared" si="40"/>
        <v>4937</v>
      </c>
      <c r="X421" s="36">
        <f t="shared" si="57"/>
        <v>6955063</v>
      </c>
      <c r="Y421" s="36">
        <f t="shared" si="71"/>
        <v>9520389</v>
      </c>
      <c r="Z421" s="36">
        <f t="shared" si="71"/>
        <v>8103593</v>
      </c>
      <c r="AA421" s="37">
        <f t="shared" si="64"/>
        <v>1.3688429565627227</v>
      </c>
      <c r="AB421" s="37">
        <f t="shared" si="65"/>
        <v>1.1651358154484006</v>
      </c>
      <c r="AC421" s="36">
        <v>993687</v>
      </c>
      <c r="AD421" s="48">
        <v>1377790</v>
      </c>
      <c r="AE421" s="48">
        <v>1136853</v>
      </c>
      <c r="AF421" s="37">
        <f t="shared" si="67"/>
        <v>1.386543247521604</v>
      </c>
      <c r="AG421" s="37">
        <f t="shared" si="68"/>
        <v>1.144075548940461</v>
      </c>
      <c r="AH421" s="39">
        <v>1142505</v>
      </c>
      <c r="AI421" s="51">
        <v>829408</v>
      </c>
      <c r="AJ421" s="51">
        <v>697141</v>
      </c>
      <c r="AK421" s="52">
        <f t="shared" si="55"/>
        <v>0.72595568509547004</v>
      </c>
      <c r="AL421" s="52">
        <f t="shared" si="56"/>
        <v>0.61018638868101238</v>
      </c>
      <c r="AM421" s="51">
        <v>8811909</v>
      </c>
      <c r="AN421" s="36">
        <f t="shared" si="30"/>
        <v>3714374</v>
      </c>
      <c r="AO421" s="37">
        <f t="shared" si="31"/>
        <v>0.70347356833627339</v>
      </c>
      <c r="AP421" s="37">
        <f t="shared" si="32"/>
        <v>0.29652643166372661</v>
      </c>
      <c r="AQ421" s="51">
        <v>7851489</v>
      </c>
      <c r="AR421" s="36">
        <f t="shared" si="33"/>
        <v>2816445</v>
      </c>
      <c r="AS421" s="37">
        <f t="shared" si="34"/>
        <v>0.73598964897983055</v>
      </c>
      <c r="AT421" s="37">
        <f t="shared" si="35"/>
        <v>0.26401035102016945</v>
      </c>
      <c r="AU421" s="38">
        <f t="shared" si="36"/>
        <v>0.87387516665483245</v>
      </c>
      <c r="AV421" s="38">
        <f t="shared" si="37"/>
        <v>0.77863051676584305</v>
      </c>
      <c r="AW421" s="30"/>
      <c r="AX421" s="33"/>
      <c r="AY421" s="34"/>
      <c r="AZ421" s="31"/>
      <c r="BA421" s="31"/>
      <c r="BB421" s="33"/>
      <c r="BC421" s="33"/>
      <c r="BD421" s="33"/>
      <c r="BE421" s="31"/>
      <c r="BF421" s="31"/>
      <c r="BG421" s="30"/>
      <c r="BH421" s="33"/>
      <c r="BI421" s="33"/>
      <c r="BJ421" s="31"/>
      <c r="BK421" s="31"/>
      <c r="BL421" s="30"/>
      <c r="BM421" s="32"/>
      <c r="BN421" s="32"/>
      <c r="BO421" s="31"/>
      <c r="BP421" s="31"/>
      <c r="BQ421" s="30"/>
      <c r="BR421" s="30"/>
      <c r="BS421" s="30"/>
      <c r="BT421" s="30"/>
      <c r="BU421" s="30"/>
      <c r="BV421" s="31"/>
      <c r="BW421" s="31"/>
      <c r="BX421" s="30"/>
      <c r="BY421" s="49"/>
      <c r="BZ421" s="50"/>
      <c r="CA421" s="31"/>
      <c r="CB421" s="31"/>
      <c r="CC421" s="31"/>
      <c r="CD421" s="31"/>
      <c r="CE421" s="49"/>
      <c r="CF421" s="49"/>
      <c r="CG421" s="30"/>
      <c r="CH421" s="30"/>
      <c r="CI421" s="30"/>
      <c r="CJ421" s="30"/>
    </row>
    <row r="422" spans="1:88" x14ac:dyDescent="0.25">
      <c r="A422" s="35">
        <v>44680</v>
      </c>
      <c r="B422" s="36">
        <v>112301</v>
      </c>
      <c r="C422" s="46">
        <v>184450</v>
      </c>
      <c r="D422" s="46">
        <v>177138</v>
      </c>
      <c r="E422" s="37">
        <f t="shared" si="44"/>
        <v>1.6424608863678862</v>
      </c>
      <c r="F422" s="37">
        <f t="shared" si="45"/>
        <v>1.5773501571668997</v>
      </c>
      <c r="G422" s="36">
        <v>992461</v>
      </c>
      <c r="H422" s="46">
        <v>798745</v>
      </c>
      <c r="I422" s="46">
        <v>730453</v>
      </c>
      <c r="J422" s="38">
        <f t="shared" si="46"/>
        <v>0.8048124812964943</v>
      </c>
      <c r="K422" s="38">
        <f t="shared" si="47"/>
        <v>0.73600171694404115</v>
      </c>
      <c r="L422" s="36">
        <v>1976757</v>
      </c>
      <c r="M422" s="43">
        <f t="shared" si="61"/>
        <v>11543088</v>
      </c>
      <c r="N422" s="43">
        <f t="shared" si="62"/>
        <v>9763449</v>
      </c>
      <c r="O422" s="37">
        <f t="shared" si="48"/>
        <v>5.8394066645520919</v>
      </c>
      <c r="P422" s="37">
        <f t="shared" si="49"/>
        <v>4.9391245357927147</v>
      </c>
      <c r="Q422" s="36">
        <v>10083716</v>
      </c>
      <c r="R422" s="48">
        <v>12526283</v>
      </c>
      <c r="S422" s="48">
        <v>10671040</v>
      </c>
      <c r="T422" s="37">
        <f t="shared" si="50"/>
        <v>1.2422288569015629</v>
      </c>
      <c r="U422" s="37">
        <f t="shared" si="51"/>
        <v>1.0582447978503162</v>
      </c>
      <c r="V422" s="36">
        <f t="shared" si="42"/>
        <v>0</v>
      </c>
      <c r="W422" s="36">
        <f t="shared" si="40"/>
        <v>3106</v>
      </c>
      <c r="X422" s="36">
        <f t="shared" si="57"/>
        <v>6955063</v>
      </c>
      <c r="Y422" s="36">
        <f t="shared" si="71"/>
        <v>9520136</v>
      </c>
      <c r="Z422" s="36">
        <f t="shared" si="71"/>
        <v>8106001</v>
      </c>
      <c r="AA422" s="37">
        <f t="shared" si="64"/>
        <v>1.3688065801848237</v>
      </c>
      <c r="AB422" s="37">
        <f t="shared" si="65"/>
        <v>1.1654820380491162</v>
      </c>
      <c r="AC422" s="36">
        <v>993687</v>
      </c>
      <c r="AD422" s="48">
        <v>1377790</v>
      </c>
      <c r="AE422" s="48">
        <v>1136853</v>
      </c>
      <c r="AF422" s="37">
        <f t="shared" si="67"/>
        <v>1.386543247521604</v>
      </c>
      <c r="AG422" s="37">
        <f t="shared" si="68"/>
        <v>1.144075548940461</v>
      </c>
      <c r="AH422" s="39">
        <v>1142505</v>
      </c>
      <c r="AI422" s="51">
        <v>829612</v>
      </c>
      <c r="AJ422" s="51">
        <v>697733</v>
      </c>
      <c r="AK422" s="52">
        <f t="shared" si="55"/>
        <v>0.72613424011273475</v>
      </c>
      <c r="AL422" s="52">
        <f t="shared" si="56"/>
        <v>0.61070454833895693</v>
      </c>
      <c r="AM422" s="51">
        <v>8813313</v>
      </c>
      <c r="AN422" s="36">
        <f t="shared" si="30"/>
        <v>3712970</v>
      </c>
      <c r="AO422" s="37">
        <f t="shared" si="31"/>
        <v>0.7035856526632841</v>
      </c>
      <c r="AP422" s="37">
        <f t="shared" si="32"/>
        <v>0.2964143473367159</v>
      </c>
      <c r="AQ422" s="51">
        <v>7853113</v>
      </c>
      <c r="AR422" s="36">
        <f t="shared" si="33"/>
        <v>2817927</v>
      </c>
      <c r="AS422" s="37">
        <f t="shared" si="34"/>
        <v>0.73592761342849433</v>
      </c>
      <c r="AT422" s="37">
        <f t="shared" si="35"/>
        <v>0.26407238657150567</v>
      </c>
      <c r="AU422" s="38">
        <f t="shared" si="36"/>
        <v>0.87401440104025141</v>
      </c>
      <c r="AV422" s="38">
        <f t="shared" si="37"/>
        <v>0.77879156850510267</v>
      </c>
      <c r="AW422" s="30"/>
      <c r="AX422" s="33"/>
      <c r="AY422" s="34"/>
      <c r="AZ422" s="31"/>
      <c r="BA422" s="31"/>
      <c r="BB422" s="33"/>
      <c r="BC422" s="33"/>
      <c r="BD422" s="33"/>
      <c r="BE422" s="31"/>
      <c r="BF422" s="31"/>
      <c r="BG422" s="30"/>
      <c r="BH422" s="33"/>
      <c r="BI422" s="33"/>
      <c r="BJ422" s="31"/>
      <c r="BK422" s="31"/>
      <c r="BL422" s="30"/>
      <c r="BM422" s="32"/>
      <c r="BN422" s="32"/>
      <c r="BO422" s="31"/>
      <c r="BP422" s="31"/>
      <c r="BQ422" s="30"/>
      <c r="BR422" s="30"/>
      <c r="BS422" s="30"/>
      <c r="BT422" s="30"/>
      <c r="BU422" s="30"/>
      <c r="BV422" s="31"/>
      <c r="BW422" s="31"/>
      <c r="BX422" s="30"/>
      <c r="BY422" s="49"/>
      <c r="BZ422" s="50"/>
      <c r="CA422" s="31"/>
      <c r="CB422" s="31"/>
      <c r="CC422" s="31"/>
      <c r="CD422" s="31"/>
      <c r="CE422" s="49"/>
      <c r="CF422" s="49"/>
      <c r="CG422" s="30"/>
      <c r="CH422" s="30"/>
      <c r="CI422" s="30"/>
      <c r="CJ422" s="30"/>
    </row>
    <row r="423" spans="1:88" x14ac:dyDescent="0.25">
      <c r="A423" s="35">
        <v>44681</v>
      </c>
      <c r="B423" s="36">
        <v>112301</v>
      </c>
      <c r="C423" s="46">
        <v>184450</v>
      </c>
      <c r="D423" s="46">
        <v>177138</v>
      </c>
      <c r="E423" s="37">
        <f t="shared" si="44"/>
        <v>1.6424608863678862</v>
      </c>
      <c r="F423" s="37">
        <f t="shared" si="45"/>
        <v>1.5773501571668997</v>
      </c>
      <c r="G423" s="36">
        <v>992461</v>
      </c>
      <c r="H423" s="46">
        <v>798745</v>
      </c>
      <c r="I423" s="46">
        <v>730453</v>
      </c>
      <c r="J423" s="38">
        <f t="shared" si="46"/>
        <v>0.8048124812964943</v>
      </c>
      <c r="K423" s="38">
        <f t="shared" si="47"/>
        <v>0.73600171694404115</v>
      </c>
      <c r="L423" s="36">
        <v>1976757</v>
      </c>
      <c r="M423" s="43">
        <f t="shared" si="61"/>
        <v>11543088</v>
      </c>
      <c r="N423" s="43">
        <f t="shared" si="62"/>
        <v>9763449</v>
      </c>
      <c r="O423" s="37">
        <f t="shared" si="48"/>
        <v>5.8394066645520919</v>
      </c>
      <c r="P423" s="37">
        <f t="shared" si="49"/>
        <v>4.9391245357927147</v>
      </c>
      <c r="Q423" s="36">
        <v>10083716</v>
      </c>
      <c r="R423" s="48">
        <v>12526283</v>
      </c>
      <c r="S423" s="48">
        <v>10671040</v>
      </c>
      <c r="T423" s="37">
        <f t="shared" si="50"/>
        <v>1.2422288569015629</v>
      </c>
      <c r="U423" s="37">
        <f t="shared" si="51"/>
        <v>1.0582447978503162</v>
      </c>
      <c r="V423" s="36">
        <f t="shared" si="42"/>
        <v>0</v>
      </c>
      <c r="W423" s="36">
        <f t="shared" si="40"/>
        <v>0</v>
      </c>
      <c r="X423" s="36">
        <f t="shared" si="57"/>
        <v>6955063</v>
      </c>
      <c r="Y423" s="36">
        <f t="shared" si="71"/>
        <v>9520017</v>
      </c>
      <c r="Z423" s="36">
        <f t="shared" si="71"/>
        <v>8105901</v>
      </c>
      <c r="AA423" s="37">
        <f t="shared" si="64"/>
        <v>1.3687894703469976</v>
      </c>
      <c r="AB423" s="37">
        <f t="shared" si="65"/>
        <v>1.1654676600341363</v>
      </c>
      <c r="AC423" s="36">
        <v>993687</v>
      </c>
      <c r="AD423" s="48">
        <v>1377790</v>
      </c>
      <c r="AE423" s="48">
        <v>1136853</v>
      </c>
      <c r="AF423" s="37">
        <f t="shared" si="67"/>
        <v>1.386543247521604</v>
      </c>
      <c r="AG423" s="37">
        <f t="shared" si="68"/>
        <v>1.144075548940461</v>
      </c>
      <c r="AH423" s="39">
        <v>1142505</v>
      </c>
      <c r="AI423" s="51">
        <v>829731</v>
      </c>
      <c r="AJ423" s="51">
        <v>697833</v>
      </c>
      <c r="AK423" s="52">
        <f t="shared" si="55"/>
        <v>0.72623839720613914</v>
      </c>
      <c r="AL423" s="52">
        <f t="shared" si="56"/>
        <v>0.61079207530820434</v>
      </c>
      <c r="AM423" s="51">
        <v>8813460</v>
      </c>
      <c r="AN423" s="36">
        <f t="shared" si="30"/>
        <v>3712823</v>
      </c>
      <c r="AO423" s="37">
        <f t="shared" si="31"/>
        <v>0.70359738798812066</v>
      </c>
      <c r="AP423" s="37">
        <f t="shared" si="32"/>
        <v>0.29640261201187934</v>
      </c>
      <c r="AQ423" s="51">
        <v>7853157</v>
      </c>
      <c r="AR423" s="36">
        <f t="shared" si="33"/>
        <v>2817883</v>
      </c>
      <c r="AS423" s="37">
        <f t="shared" si="34"/>
        <v>0.73593173673793744</v>
      </c>
      <c r="AT423" s="37">
        <f t="shared" si="35"/>
        <v>0.26406826326206256</v>
      </c>
      <c r="AU423" s="38">
        <f t="shared" si="36"/>
        <v>0.87402897899940857</v>
      </c>
      <c r="AV423" s="38">
        <f t="shared" si="37"/>
        <v>0.77879593197587083</v>
      </c>
      <c r="AW423" s="30"/>
      <c r="AX423" s="33"/>
      <c r="AY423" s="34"/>
      <c r="AZ423" s="31"/>
      <c r="BA423" s="31"/>
      <c r="BB423" s="33"/>
      <c r="BC423" s="33"/>
      <c r="BD423" s="33"/>
      <c r="BE423" s="31"/>
      <c r="BF423" s="31"/>
      <c r="BG423" s="30"/>
      <c r="BH423" s="33"/>
      <c r="BI423" s="33"/>
      <c r="BJ423" s="31"/>
      <c r="BK423" s="31"/>
      <c r="BL423" s="30"/>
      <c r="BM423" s="32"/>
      <c r="BN423" s="32"/>
      <c r="BO423" s="31"/>
      <c r="BP423" s="31"/>
      <c r="BQ423" s="30"/>
      <c r="BR423" s="30"/>
      <c r="BS423" s="30"/>
      <c r="BT423" s="30"/>
      <c r="BU423" s="30"/>
      <c r="BV423" s="31"/>
      <c r="BW423" s="31"/>
      <c r="BX423" s="30"/>
      <c r="BY423" s="49"/>
      <c r="BZ423" s="50"/>
      <c r="CA423" s="31"/>
      <c r="CB423" s="31"/>
      <c r="CC423" s="31"/>
      <c r="CD423" s="31"/>
      <c r="CE423" s="49"/>
      <c r="CF423" s="49"/>
      <c r="CG423" s="30"/>
      <c r="CH423" s="30"/>
      <c r="CI423" s="30"/>
      <c r="CJ423" s="30"/>
    </row>
    <row r="424" spans="1:88" x14ac:dyDescent="0.25">
      <c r="A424" s="35">
        <v>44682</v>
      </c>
      <c r="B424" s="36">
        <v>112301</v>
      </c>
      <c r="C424" s="46">
        <v>184450</v>
      </c>
      <c r="D424" s="46">
        <v>177138</v>
      </c>
      <c r="E424" s="37">
        <f t="shared" si="44"/>
        <v>1.6424608863678862</v>
      </c>
      <c r="F424" s="37">
        <f t="shared" si="45"/>
        <v>1.5773501571668997</v>
      </c>
      <c r="G424" s="36">
        <v>992461</v>
      </c>
      <c r="H424" s="46">
        <v>798745</v>
      </c>
      <c r="I424" s="46">
        <v>730453</v>
      </c>
      <c r="J424" s="38">
        <f t="shared" si="46"/>
        <v>0.8048124812964943</v>
      </c>
      <c r="K424" s="38">
        <f t="shared" si="47"/>
        <v>0.73600171694404115</v>
      </c>
      <c r="L424" s="36">
        <v>1976757</v>
      </c>
      <c r="M424" s="43">
        <f t="shared" si="61"/>
        <v>11543088</v>
      </c>
      <c r="N424" s="43">
        <f t="shared" si="62"/>
        <v>9763449</v>
      </c>
      <c r="O424" s="37">
        <f t="shared" si="48"/>
        <v>5.8394066645520919</v>
      </c>
      <c r="P424" s="37">
        <f t="shared" si="49"/>
        <v>4.9391245357927147</v>
      </c>
      <c r="Q424" s="36">
        <v>10083716</v>
      </c>
      <c r="R424" s="48">
        <v>12526283</v>
      </c>
      <c r="S424" s="48">
        <v>10671040</v>
      </c>
      <c r="T424" s="37">
        <f t="shared" si="50"/>
        <v>1.2422288569015629</v>
      </c>
      <c r="U424" s="37">
        <f t="shared" si="51"/>
        <v>1.0582447978503162</v>
      </c>
      <c r="V424" s="36">
        <f t="shared" si="42"/>
        <v>0</v>
      </c>
      <c r="W424" s="36">
        <f t="shared" si="40"/>
        <v>0</v>
      </c>
      <c r="X424" s="36">
        <f t="shared" si="57"/>
        <v>6955063</v>
      </c>
      <c r="Y424" s="36">
        <f t="shared" si="71"/>
        <v>9519955</v>
      </c>
      <c r="Z424" s="36">
        <f t="shared" si="71"/>
        <v>8105812</v>
      </c>
      <c r="AA424" s="37">
        <f t="shared" si="64"/>
        <v>1.36878055597771</v>
      </c>
      <c r="AB424" s="37">
        <f t="shared" si="65"/>
        <v>1.1654548636008042</v>
      </c>
      <c r="AC424" s="36">
        <v>993687</v>
      </c>
      <c r="AD424" s="48">
        <v>1377790</v>
      </c>
      <c r="AE424" s="48">
        <v>1136853</v>
      </c>
      <c r="AF424" s="37">
        <f t="shared" si="67"/>
        <v>1.386543247521604</v>
      </c>
      <c r="AG424" s="37">
        <f t="shared" si="68"/>
        <v>1.144075548940461</v>
      </c>
      <c r="AH424" s="39">
        <v>1142505</v>
      </c>
      <c r="AI424" s="51">
        <v>829793</v>
      </c>
      <c r="AJ424" s="51">
        <v>697922</v>
      </c>
      <c r="AK424" s="52">
        <f t="shared" si="55"/>
        <v>0.72629266392707248</v>
      </c>
      <c r="AL424" s="52">
        <f t="shared" si="56"/>
        <v>0.61086997431083456</v>
      </c>
      <c r="AM424" s="51">
        <v>8813460</v>
      </c>
      <c r="AN424" s="36">
        <f t="shared" si="30"/>
        <v>3712823</v>
      </c>
      <c r="AO424" s="37">
        <f t="shared" si="31"/>
        <v>0.70359738798812066</v>
      </c>
      <c r="AP424" s="37">
        <f t="shared" si="32"/>
        <v>0.29640261201187934</v>
      </c>
      <c r="AQ424" s="51">
        <v>7857021</v>
      </c>
      <c r="AR424" s="36">
        <f t="shared" si="33"/>
        <v>2814019</v>
      </c>
      <c r="AS424" s="37">
        <f t="shared" si="34"/>
        <v>0.73629383827630668</v>
      </c>
      <c r="AT424" s="37">
        <f t="shared" si="35"/>
        <v>0.26370616172369332</v>
      </c>
      <c r="AU424" s="38">
        <f t="shared" si="36"/>
        <v>0.87402897899940857</v>
      </c>
      <c r="AV424" s="38">
        <f t="shared" si="37"/>
        <v>0.77917912404514367</v>
      </c>
      <c r="AW424" s="30"/>
      <c r="AX424" s="33"/>
      <c r="AY424" s="34"/>
      <c r="AZ424" s="31"/>
      <c r="BA424" s="31"/>
      <c r="BB424" s="33"/>
      <c r="BC424" s="33"/>
      <c r="BD424" s="33"/>
      <c r="BE424" s="31"/>
      <c r="BF424" s="31"/>
      <c r="BG424" s="30"/>
      <c r="BH424" s="33"/>
      <c r="BI424" s="33"/>
      <c r="BJ424" s="31"/>
      <c r="BK424" s="31"/>
      <c r="BL424" s="30"/>
      <c r="BM424" s="32"/>
      <c r="BN424" s="32"/>
      <c r="BO424" s="31"/>
      <c r="BP424" s="31"/>
      <c r="BQ424" s="30"/>
      <c r="BR424" s="30"/>
      <c r="BS424" s="30"/>
      <c r="BT424" s="30"/>
      <c r="BU424" s="30"/>
      <c r="BV424" s="31"/>
      <c r="BW424" s="31"/>
      <c r="BX424" s="30"/>
      <c r="BY424" s="49"/>
      <c r="BZ424" s="50"/>
      <c r="CA424" s="31"/>
      <c r="CB424" s="31"/>
      <c r="CC424" s="31"/>
      <c r="CD424" s="31"/>
      <c r="CE424" s="49"/>
      <c r="CF424" s="49"/>
      <c r="CG424" s="30"/>
      <c r="CH424" s="30"/>
      <c r="CI424" s="30"/>
      <c r="CJ424" s="30"/>
    </row>
    <row r="425" spans="1:88" x14ac:dyDescent="0.25">
      <c r="A425" s="35">
        <v>44683</v>
      </c>
      <c r="B425" s="36">
        <v>112301</v>
      </c>
      <c r="C425" s="46">
        <v>184450</v>
      </c>
      <c r="D425" s="46">
        <v>177138</v>
      </c>
      <c r="E425" s="37">
        <f t="shared" si="44"/>
        <v>1.6424608863678862</v>
      </c>
      <c r="F425" s="37">
        <f t="shared" si="45"/>
        <v>1.5773501571668997</v>
      </c>
      <c r="G425" s="36">
        <v>992461</v>
      </c>
      <c r="H425" s="46">
        <v>798745</v>
      </c>
      <c r="I425" s="46">
        <v>730478</v>
      </c>
      <c r="J425" s="38">
        <f t="shared" si="46"/>
        <v>0.8048124812964943</v>
      </c>
      <c r="K425" s="38">
        <f t="shared" si="47"/>
        <v>0.73602690685074779</v>
      </c>
      <c r="L425" s="36">
        <v>1976757</v>
      </c>
      <c r="M425" s="43">
        <f t="shared" si="61"/>
        <v>11543088</v>
      </c>
      <c r="N425" s="43">
        <f t="shared" si="62"/>
        <v>9765980</v>
      </c>
      <c r="O425" s="37">
        <f t="shared" si="48"/>
        <v>5.8394066645520919</v>
      </c>
      <c r="P425" s="37">
        <f t="shared" si="49"/>
        <v>4.9404049157281342</v>
      </c>
      <c r="Q425" s="36">
        <v>10083716</v>
      </c>
      <c r="R425" s="48">
        <v>12526283</v>
      </c>
      <c r="S425" s="48">
        <v>10673596</v>
      </c>
      <c r="T425" s="37">
        <f t="shared" si="50"/>
        <v>1.2422288569015629</v>
      </c>
      <c r="U425" s="37">
        <f t="shared" si="51"/>
        <v>1.0584982758340278</v>
      </c>
      <c r="V425" s="36">
        <f t="shared" si="42"/>
        <v>0</v>
      </c>
      <c r="W425" s="36">
        <f t="shared" si="40"/>
        <v>2556</v>
      </c>
      <c r="X425" s="36">
        <f t="shared" si="57"/>
        <v>6955063</v>
      </c>
      <c r="Y425" s="36">
        <f t="shared" si="71"/>
        <v>9519921</v>
      </c>
      <c r="Z425" s="36">
        <f t="shared" si="71"/>
        <v>8107879</v>
      </c>
      <c r="AA425" s="37">
        <f t="shared" si="64"/>
        <v>1.3687756674526168</v>
      </c>
      <c r="AB425" s="37">
        <f t="shared" si="65"/>
        <v>1.1657520571704383</v>
      </c>
      <c r="AC425" s="36">
        <v>993687</v>
      </c>
      <c r="AD425" s="48">
        <v>1377790</v>
      </c>
      <c r="AE425" s="48">
        <v>1136853</v>
      </c>
      <c r="AF425" s="37">
        <f t="shared" si="67"/>
        <v>1.386543247521604</v>
      </c>
      <c r="AG425" s="37">
        <f t="shared" si="68"/>
        <v>1.144075548940461</v>
      </c>
      <c r="AH425" s="39">
        <v>1142505</v>
      </c>
      <c r="AI425" s="51">
        <v>829827</v>
      </c>
      <c r="AJ425" s="51">
        <v>698386</v>
      </c>
      <c r="AK425" s="52">
        <f t="shared" si="55"/>
        <v>0.72632242309661665</v>
      </c>
      <c r="AL425" s="52">
        <f t="shared" si="56"/>
        <v>0.61127609944814243</v>
      </c>
      <c r="AM425" s="51">
        <v>8813460</v>
      </c>
      <c r="AN425" s="36">
        <f t="shared" si="30"/>
        <v>3712823</v>
      </c>
      <c r="AO425" s="37">
        <f t="shared" si="31"/>
        <v>0.70359738798812066</v>
      </c>
      <c r="AP425" s="37">
        <f t="shared" si="32"/>
        <v>0.29640261201187934</v>
      </c>
      <c r="AQ425" s="51">
        <v>7862129</v>
      </c>
      <c r="AR425" s="36">
        <f t="shared" si="33"/>
        <v>2811467</v>
      </c>
      <c r="AS425" s="37">
        <f t="shared" si="34"/>
        <v>0.73659608251989306</v>
      </c>
      <c r="AT425" s="37">
        <f t="shared" si="35"/>
        <v>0.26340391748010694</v>
      </c>
      <c r="AU425" s="38">
        <f t="shared" si="36"/>
        <v>0.87402897899940857</v>
      </c>
      <c r="AV425" s="38">
        <f t="shared" si="37"/>
        <v>0.77968568333340604</v>
      </c>
      <c r="AW425" s="30"/>
      <c r="AX425" s="33"/>
      <c r="AY425" s="34"/>
      <c r="AZ425" s="31"/>
      <c r="BA425" s="31"/>
      <c r="BB425" s="33"/>
      <c r="BC425" s="33"/>
      <c r="BD425" s="33"/>
      <c r="BE425" s="31"/>
      <c r="BF425" s="31"/>
      <c r="BG425" s="30"/>
      <c r="BH425" s="33"/>
      <c r="BI425" s="33"/>
      <c r="BJ425" s="31"/>
      <c r="BK425" s="31"/>
      <c r="BL425" s="30"/>
      <c r="BM425" s="32"/>
      <c r="BN425" s="32"/>
      <c r="BO425" s="31"/>
      <c r="BP425" s="31"/>
      <c r="BQ425" s="30"/>
      <c r="BR425" s="30"/>
      <c r="BS425" s="30"/>
      <c r="BT425" s="30"/>
      <c r="BU425" s="30"/>
      <c r="BV425" s="31"/>
      <c r="BW425" s="31"/>
      <c r="BX425" s="30"/>
      <c r="BY425" s="49"/>
      <c r="BZ425" s="50"/>
      <c r="CA425" s="31"/>
      <c r="CB425" s="31"/>
      <c r="CC425" s="31"/>
      <c r="CD425" s="31"/>
      <c r="CE425" s="49"/>
      <c r="CF425" s="49"/>
      <c r="CG425" s="30"/>
      <c r="CH425" s="30"/>
      <c r="CI425" s="30"/>
      <c r="CJ425" s="30"/>
    </row>
    <row r="426" spans="1:88" x14ac:dyDescent="0.25">
      <c r="A426" s="35">
        <v>44684</v>
      </c>
      <c r="B426" s="36">
        <v>112301</v>
      </c>
      <c r="C426" s="46">
        <v>184450</v>
      </c>
      <c r="D426" s="46">
        <v>177138</v>
      </c>
      <c r="E426" s="37">
        <f t="shared" si="44"/>
        <v>1.6424608863678862</v>
      </c>
      <c r="F426" s="37">
        <f t="shared" si="45"/>
        <v>1.5773501571668997</v>
      </c>
      <c r="G426" s="36">
        <v>992461</v>
      </c>
      <c r="H426" s="46">
        <v>798745</v>
      </c>
      <c r="I426" s="46">
        <v>730493</v>
      </c>
      <c r="J426" s="38">
        <f t="shared" si="46"/>
        <v>0.8048124812964943</v>
      </c>
      <c r="K426" s="38">
        <f t="shared" si="47"/>
        <v>0.73604202079477177</v>
      </c>
      <c r="L426" s="36">
        <v>1976757</v>
      </c>
      <c r="M426" s="43">
        <f t="shared" si="61"/>
        <v>11543088</v>
      </c>
      <c r="N426" s="43">
        <f t="shared" si="62"/>
        <v>9766393</v>
      </c>
      <c r="O426" s="37">
        <f t="shared" si="48"/>
        <v>5.8394066645520919</v>
      </c>
      <c r="P426" s="37">
        <f t="shared" si="49"/>
        <v>4.9406138437855542</v>
      </c>
      <c r="Q426" s="36">
        <v>10083716</v>
      </c>
      <c r="R426" s="48">
        <v>12526283</v>
      </c>
      <c r="S426" s="48">
        <v>10674024</v>
      </c>
      <c r="T426" s="37">
        <f t="shared" si="50"/>
        <v>1.2422288569015629</v>
      </c>
      <c r="U426" s="37">
        <f t="shared" si="51"/>
        <v>1.0585407205042268</v>
      </c>
      <c r="V426" s="36">
        <f t="shared" si="42"/>
        <v>0</v>
      </c>
      <c r="W426" s="36">
        <f t="shared" si="40"/>
        <v>428</v>
      </c>
      <c r="X426" s="36">
        <f t="shared" si="57"/>
        <v>6955063</v>
      </c>
      <c r="Y426" s="36">
        <f t="shared" si="71"/>
        <v>9519907</v>
      </c>
      <c r="Z426" s="36">
        <f t="shared" si="71"/>
        <v>8108252</v>
      </c>
      <c r="AA426" s="37">
        <f t="shared" si="64"/>
        <v>1.3687736545305198</v>
      </c>
      <c r="AB426" s="37">
        <f t="shared" si="65"/>
        <v>1.1658056871663132</v>
      </c>
      <c r="AC426" s="36">
        <v>993687</v>
      </c>
      <c r="AD426" s="48">
        <v>1377790</v>
      </c>
      <c r="AE426" s="48">
        <v>1136853</v>
      </c>
      <c r="AF426" s="37">
        <f t="shared" si="67"/>
        <v>1.386543247521604</v>
      </c>
      <c r="AG426" s="37">
        <f t="shared" si="68"/>
        <v>1.144075548940461</v>
      </c>
      <c r="AH426" s="39">
        <v>1142505</v>
      </c>
      <c r="AI426" s="51">
        <v>829841</v>
      </c>
      <c r="AJ426" s="51">
        <v>698426</v>
      </c>
      <c r="AK426" s="52">
        <f t="shared" si="55"/>
        <v>0.72633467687231124</v>
      </c>
      <c r="AL426" s="52">
        <f t="shared" si="56"/>
        <v>0.61131111023584139</v>
      </c>
      <c r="AM426" s="51">
        <v>8813460</v>
      </c>
      <c r="AN426" s="36">
        <f t="shared" si="30"/>
        <v>3712823</v>
      </c>
      <c r="AO426" s="37">
        <f t="shared" si="31"/>
        <v>0.70359738798812066</v>
      </c>
      <c r="AP426" s="37">
        <f t="shared" si="32"/>
        <v>0.29640261201187934</v>
      </c>
      <c r="AQ426" s="51">
        <v>7862587</v>
      </c>
      <c r="AR426" s="36">
        <f t="shared" si="33"/>
        <v>2811437</v>
      </c>
      <c r="AS426" s="37">
        <f t="shared" si="34"/>
        <v>0.7366094548784976</v>
      </c>
      <c r="AT426" s="37">
        <f t="shared" si="35"/>
        <v>0.2633905451215024</v>
      </c>
      <c r="AU426" s="38">
        <f t="shared" si="36"/>
        <v>0.87402897899940857</v>
      </c>
      <c r="AV426" s="38">
        <f t="shared" si="37"/>
        <v>0.77973110309731053</v>
      </c>
      <c r="AW426" s="30"/>
      <c r="AX426" s="33"/>
      <c r="AY426" s="34"/>
      <c r="AZ426" s="31"/>
      <c r="BA426" s="31"/>
      <c r="BB426" s="33"/>
      <c r="BC426" s="33"/>
      <c r="BD426" s="33"/>
      <c r="BE426" s="31"/>
      <c r="BF426" s="31"/>
      <c r="BG426" s="30"/>
      <c r="BH426" s="33"/>
      <c r="BI426" s="33"/>
      <c r="BJ426" s="31"/>
      <c r="BK426" s="31"/>
      <c r="BL426" s="30"/>
      <c r="BM426" s="32"/>
      <c r="BN426" s="32"/>
      <c r="BO426" s="31"/>
      <c r="BP426" s="31"/>
      <c r="BQ426" s="30"/>
      <c r="BR426" s="30"/>
      <c r="BS426" s="30"/>
      <c r="BT426" s="30"/>
      <c r="BU426" s="30"/>
      <c r="BV426" s="31"/>
      <c r="BW426" s="31"/>
      <c r="BX426" s="30"/>
      <c r="BY426" s="49"/>
      <c r="BZ426" s="50"/>
      <c r="CA426" s="31"/>
      <c r="CB426" s="31"/>
      <c r="CC426" s="31"/>
      <c r="CD426" s="31"/>
      <c r="CE426" s="49"/>
      <c r="CF426" s="49"/>
      <c r="CG426" s="30"/>
      <c r="CH426" s="30"/>
      <c r="CI426" s="30"/>
      <c r="CJ426" s="30"/>
    </row>
    <row r="427" spans="1:88" x14ac:dyDescent="0.25">
      <c r="A427" s="35">
        <v>44685</v>
      </c>
      <c r="B427" s="36">
        <v>112301</v>
      </c>
      <c r="C427" s="46">
        <v>184450</v>
      </c>
      <c r="D427" s="46">
        <v>177138</v>
      </c>
      <c r="E427" s="37">
        <f t="shared" si="44"/>
        <v>1.6424608863678862</v>
      </c>
      <c r="F427" s="37">
        <f t="shared" si="45"/>
        <v>1.5773501571668997</v>
      </c>
      <c r="G427" s="36">
        <v>992461</v>
      </c>
      <c r="H427" s="46">
        <v>798745</v>
      </c>
      <c r="I427" s="46">
        <v>730526</v>
      </c>
      <c r="J427" s="38">
        <f t="shared" si="46"/>
        <v>0.8048124812964943</v>
      </c>
      <c r="K427" s="38">
        <f t="shared" si="47"/>
        <v>0.73607527147162455</v>
      </c>
      <c r="L427" s="36">
        <v>1976757</v>
      </c>
      <c r="M427" s="43">
        <f t="shared" si="61"/>
        <v>11543088</v>
      </c>
      <c r="N427" s="43">
        <f t="shared" si="62"/>
        <v>9767157</v>
      </c>
      <c r="O427" s="37">
        <f t="shared" si="48"/>
        <v>5.8394066645520919</v>
      </c>
      <c r="P427" s="37">
        <f t="shared" si="49"/>
        <v>4.9410003353978258</v>
      </c>
      <c r="Q427" s="36">
        <v>10083716</v>
      </c>
      <c r="R427" s="48">
        <v>12526283</v>
      </c>
      <c r="S427" s="48">
        <v>10674821</v>
      </c>
      <c r="T427" s="37">
        <f t="shared" si="50"/>
        <v>1.2422288569015629</v>
      </c>
      <c r="U427" s="37">
        <f t="shared" si="51"/>
        <v>1.0586197588270039</v>
      </c>
      <c r="V427" s="36">
        <f t="shared" si="42"/>
        <v>0</v>
      </c>
      <c r="W427" s="36">
        <f t="shared" si="40"/>
        <v>797</v>
      </c>
      <c r="X427" s="36">
        <f t="shared" si="57"/>
        <v>6955063</v>
      </c>
      <c r="Y427" s="36">
        <f t="shared" si="71"/>
        <v>9519891</v>
      </c>
      <c r="Z427" s="36">
        <f t="shared" si="71"/>
        <v>8108950</v>
      </c>
      <c r="AA427" s="37">
        <f t="shared" si="64"/>
        <v>1.368771354048123</v>
      </c>
      <c r="AB427" s="37">
        <f t="shared" si="65"/>
        <v>1.1659060457108728</v>
      </c>
      <c r="AC427" s="36">
        <v>993687</v>
      </c>
      <c r="AD427" s="48">
        <v>1377790</v>
      </c>
      <c r="AE427" s="48">
        <v>1136853</v>
      </c>
      <c r="AF427" s="37">
        <f t="shared" si="67"/>
        <v>1.386543247521604</v>
      </c>
      <c r="AG427" s="37">
        <f t="shared" si="68"/>
        <v>1.144075548940461</v>
      </c>
      <c r="AH427" s="39">
        <v>1142505</v>
      </c>
      <c r="AI427" s="51">
        <v>829857</v>
      </c>
      <c r="AJ427" s="51">
        <v>698492</v>
      </c>
      <c r="AK427" s="52">
        <f t="shared" si="55"/>
        <v>0.72634868118739082</v>
      </c>
      <c r="AL427" s="52">
        <f t="shared" si="56"/>
        <v>0.61136887803554474</v>
      </c>
      <c r="AM427" s="51">
        <v>8813460</v>
      </c>
      <c r="AN427" s="36">
        <f t="shared" si="30"/>
        <v>3712823</v>
      </c>
      <c r="AO427" s="37">
        <f t="shared" si="31"/>
        <v>0.70359738798812066</v>
      </c>
      <c r="AP427" s="37">
        <f t="shared" si="32"/>
        <v>0.29640261201187934</v>
      </c>
      <c r="AQ427" s="51">
        <v>7863135</v>
      </c>
      <c r="AR427" s="36">
        <f t="shared" si="33"/>
        <v>2811686</v>
      </c>
      <c r="AS427" s="37">
        <f t="shared" si="34"/>
        <v>0.7366057941393116</v>
      </c>
      <c r="AT427" s="37">
        <f t="shared" si="35"/>
        <v>0.2633942058606884</v>
      </c>
      <c r="AU427" s="38">
        <f t="shared" si="36"/>
        <v>0.87402897899940857</v>
      </c>
      <c r="AV427" s="38">
        <f t="shared" si="37"/>
        <v>0.77978544814233164</v>
      </c>
      <c r="AW427" s="30"/>
      <c r="AX427" s="33"/>
      <c r="AY427" s="34"/>
      <c r="AZ427" s="31"/>
      <c r="BA427" s="31"/>
      <c r="BB427" s="33"/>
      <c r="BC427" s="33"/>
      <c r="BD427" s="33"/>
      <c r="BE427" s="31"/>
      <c r="BF427" s="31"/>
      <c r="BG427" s="30"/>
      <c r="BH427" s="33"/>
      <c r="BI427" s="33"/>
      <c r="BJ427" s="31"/>
      <c r="BK427" s="31"/>
      <c r="BL427" s="30"/>
      <c r="BM427" s="32"/>
      <c r="BN427" s="32"/>
      <c r="BO427" s="31"/>
      <c r="BP427" s="31"/>
      <c r="BQ427" s="30"/>
      <c r="BR427" s="30"/>
      <c r="BS427" s="30"/>
      <c r="BT427" s="30"/>
      <c r="BU427" s="30"/>
      <c r="BV427" s="31"/>
      <c r="BW427" s="31"/>
      <c r="BX427" s="30"/>
      <c r="BY427" s="49"/>
      <c r="BZ427" s="50"/>
      <c r="CA427" s="31"/>
      <c r="CB427" s="31"/>
      <c r="CC427" s="31"/>
      <c r="CD427" s="31"/>
      <c r="CE427" s="49"/>
      <c r="CF427" s="49"/>
      <c r="CG427" s="30"/>
      <c r="CH427" s="30"/>
      <c r="CI427" s="30"/>
      <c r="CJ427" s="30"/>
    </row>
    <row r="428" spans="1:88" x14ac:dyDescent="0.25">
      <c r="A428" s="35">
        <v>44686</v>
      </c>
      <c r="B428" s="36">
        <v>112301</v>
      </c>
      <c r="C428" s="46">
        <v>184450</v>
      </c>
      <c r="D428" s="46">
        <v>177138</v>
      </c>
      <c r="E428" s="37">
        <f t="shared" si="44"/>
        <v>1.6424608863678862</v>
      </c>
      <c r="F428" s="37">
        <f t="shared" si="45"/>
        <v>1.5773501571668997</v>
      </c>
      <c r="G428" s="36">
        <v>992461</v>
      </c>
      <c r="H428" s="46">
        <v>798745</v>
      </c>
      <c r="I428" s="46">
        <v>730535</v>
      </c>
      <c r="J428" s="38">
        <f t="shared" si="46"/>
        <v>0.8048124812964943</v>
      </c>
      <c r="K428" s="38">
        <f t="shared" si="47"/>
        <v>0.736084339838039</v>
      </c>
      <c r="L428" s="36">
        <v>1976757</v>
      </c>
      <c r="M428" s="43">
        <f t="shared" si="61"/>
        <v>11543088</v>
      </c>
      <c r="N428" s="43">
        <f t="shared" si="62"/>
        <v>9767231</v>
      </c>
      <c r="O428" s="37">
        <f t="shared" si="48"/>
        <v>5.8394066645520919</v>
      </c>
      <c r="P428" s="37">
        <f t="shared" si="49"/>
        <v>4.9410377704492765</v>
      </c>
      <c r="Q428" s="36">
        <v>10083716</v>
      </c>
      <c r="R428" s="48">
        <v>12526283</v>
      </c>
      <c r="S428" s="48">
        <v>10674904</v>
      </c>
      <c r="T428" s="37">
        <f t="shared" si="50"/>
        <v>1.2422288569015629</v>
      </c>
      <c r="U428" s="37">
        <f t="shared" si="51"/>
        <v>1.0586279899195892</v>
      </c>
      <c r="V428" s="36">
        <f t="shared" si="42"/>
        <v>0</v>
      </c>
      <c r="W428" s="36">
        <f t="shared" si="40"/>
        <v>83</v>
      </c>
      <c r="X428" s="36">
        <f t="shared" si="57"/>
        <v>6955063</v>
      </c>
      <c r="Y428" s="36">
        <f t="shared" si="71"/>
        <v>9519868</v>
      </c>
      <c r="Z428" s="36">
        <f t="shared" si="71"/>
        <v>8109002</v>
      </c>
      <c r="AA428" s="37">
        <f t="shared" si="64"/>
        <v>1.3687680471046775</v>
      </c>
      <c r="AB428" s="37">
        <f t="shared" si="65"/>
        <v>1.1659135222786623</v>
      </c>
      <c r="AC428" s="36">
        <v>993687</v>
      </c>
      <c r="AD428" s="48">
        <v>1377790</v>
      </c>
      <c r="AE428" s="48">
        <v>1136853</v>
      </c>
      <c r="AF428" s="37">
        <f t="shared" si="67"/>
        <v>1.386543247521604</v>
      </c>
      <c r="AG428" s="37">
        <f t="shared" si="68"/>
        <v>1.144075548940461</v>
      </c>
      <c r="AH428" s="39">
        <v>1142505</v>
      </c>
      <c r="AI428" s="51">
        <v>829880</v>
      </c>
      <c r="AJ428" s="51">
        <v>698514</v>
      </c>
      <c r="AK428" s="52">
        <f t="shared" si="55"/>
        <v>0.72636881239031781</v>
      </c>
      <c r="AL428" s="52">
        <f t="shared" si="56"/>
        <v>0.61138813396877911</v>
      </c>
      <c r="AM428" s="51">
        <v>8813460</v>
      </c>
      <c r="AN428" s="36">
        <f t="shared" si="30"/>
        <v>3712823</v>
      </c>
      <c r="AO428" s="37">
        <f t="shared" si="31"/>
        <v>0.70359738798812066</v>
      </c>
      <c r="AP428" s="37">
        <f t="shared" si="32"/>
        <v>0.29640261201187934</v>
      </c>
      <c r="AQ428" s="51">
        <v>7863267</v>
      </c>
      <c r="AR428" s="36">
        <f t="shared" si="33"/>
        <v>2811637</v>
      </c>
      <c r="AS428" s="37">
        <f t="shared" si="34"/>
        <v>0.73661243229915696</v>
      </c>
      <c r="AT428" s="37">
        <f t="shared" si="35"/>
        <v>0.26338756770084304</v>
      </c>
      <c r="AU428" s="38">
        <f t="shared" si="36"/>
        <v>0.87402897899940857</v>
      </c>
      <c r="AV428" s="38">
        <f t="shared" si="37"/>
        <v>0.77979853855463599</v>
      </c>
      <c r="AW428" s="30"/>
      <c r="AX428" s="33"/>
      <c r="AY428" s="34"/>
      <c r="AZ428" s="31"/>
      <c r="BA428" s="31"/>
      <c r="BB428" s="33"/>
      <c r="BC428" s="33"/>
      <c r="BD428" s="33"/>
      <c r="BE428" s="31"/>
      <c r="BF428" s="31"/>
      <c r="BG428" s="30"/>
      <c r="BH428" s="33"/>
      <c r="BI428" s="33"/>
      <c r="BJ428" s="31"/>
      <c r="BK428" s="31"/>
      <c r="BL428" s="30"/>
      <c r="BM428" s="32"/>
      <c r="BN428" s="32"/>
      <c r="BO428" s="31"/>
      <c r="BP428" s="31"/>
      <c r="BQ428" s="30"/>
      <c r="BR428" s="30"/>
      <c r="BS428" s="30"/>
      <c r="BT428" s="30"/>
      <c r="BU428" s="30"/>
      <c r="BV428" s="31"/>
      <c r="BW428" s="31"/>
      <c r="BX428" s="30"/>
      <c r="BY428" s="49"/>
      <c r="BZ428" s="50"/>
      <c r="CA428" s="31"/>
      <c r="CB428" s="31"/>
      <c r="CC428" s="31"/>
      <c r="CD428" s="31"/>
      <c r="CE428" s="49"/>
      <c r="CF428" s="49"/>
      <c r="CG428" s="30"/>
      <c r="CH428" s="30"/>
      <c r="CI428" s="30"/>
      <c r="CJ428" s="30"/>
    </row>
    <row r="429" spans="1:88" x14ac:dyDescent="0.25">
      <c r="A429" s="35">
        <v>44687</v>
      </c>
      <c r="B429" s="36">
        <v>112301</v>
      </c>
      <c r="C429" s="46">
        <v>184450</v>
      </c>
      <c r="D429" s="46">
        <v>177138</v>
      </c>
      <c r="E429" s="37">
        <f t="shared" si="44"/>
        <v>1.6424608863678862</v>
      </c>
      <c r="F429" s="37">
        <f t="shared" si="45"/>
        <v>1.5773501571668997</v>
      </c>
      <c r="G429" s="36">
        <v>992461</v>
      </c>
      <c r="H429" s="46">
        <v>798745</v>
      </c>
      <c r="I429" s="46">
        <v>730539</v>
      </c>
      <c r="J429" s="38">
        <f t="shared" si="46"/>
        <v>0.8048124812964943</v>
      </c>
      <c r="K429" s="38">
        <f t="shared" si="47"/>
        <v>0.73608837022311202</v>
      </c>
      <c r="L429" s="36">
        <v>1976757</v>
      </c>
      <c r="M429" s="43">
        <f t="shared" si="61"/>
        <v>11543088</v>
      </c>
      <c r="N429" s="43">
        <f t="shared" si="62"/>
        <v>9767322</v>
      </c>
      <c r="O429" s="37">
        <f t="shared" si="48"/>
        <v>5.8394066645520919</v>
      </c>
      <c r="P429" s="37">
        <f t="shared" si="49"/>
        <v>4.941083805444979</v>
      </c>
      <c r="Q429" s="36">
        <v>10083716</v>
      </c>
      <c r="R429" s="48">
        <v>12526283</v>
      </c>
      <c r="S429" s="48">
        <v>10674999</v>
      </c>
      <c r="T429" s="37">
        <f t="shared" si="50"/>
        <v>1.2422288569015629</v>
      </c>
      <c r="U429" s="37">
        <f t="shared" si="51"/>
        <v>1.0586374110496566</v>
      </c>
      <c r="V429" s="36">
        <f t="shared" si="42"/>
        <v>0</v>
      </c>
      <c r="W429" s="36">
        <f t="shared" si="40"/>
        <v>95</v>
      </c>
      <c r="X429" s="36">
        <f t="shared" si="57"/>
        <v>6955063</v>
      </c>
      <c r="Y429" s="36">
        <f t="shared" si="71"/>
        <v>9519833</v>
      </c>
      <c r="Z429" s="36">
        <f t="shared" si="71"/>
        <v>8109068</v>
      </c>
      <c r="AA429" s="37">
        <f t="shared" si="64"/>
        <v>1.3687630147994345</v>
      </c>
      <c r="AB429" s="37">
        <f t="shared" si="65"/>
        <v>1.1659230117685491</v>
      </c>
      <c r="AC429" s="36">
        <v>993687</v>
      </c>
      <c r="AD429" s="48">
        <v>1377790</v>
      </c>
      <c r="AE429" s="48">
        <v>1136853</v>
      </c>
      <c r="AF429" s="37">
        <f t="shared" si="67"/>
        <v>1.386543247521604</v>
      </c>
      <c r="AG429" s="37">
        <f t="shared" si="68"/>
        <v>1.144075548940461</v>
      </c>
      <c r="AH429" s="39">
        <v>1142505</v>
      </c>
      <c r="AI429" s="51">
        <v>829915</v>
      </c>
      <c r="AJ429" s="51">
        <v>698539</v>
      </c>
      <c r="AK429" s="52">
        <f t="shared" si="55"/>
        <v>0.72639944682955437</v>
      </c>
      <c r="AL429" s="52">
        <f t="shared" si="56"/>
        <v>0.61141001571109099</v>
      </c>
      <c r="AM429" s="51">
        <v>8813460</v>
      </c>
      <c r="AN429" s="36">
        <f t="shared" si="30"/>
        <v>3712823</v>
      </c>
      <c r="AO429" s="37">
        <f t="shared" si="31"/>
        <v>0.70359738798812066</v>
      </c>
      <c r="AP429" s="37">
        <f t="shared" si="32"/>
        <v>0.29640261201187934</v>
      </c>
      <c r="AQ429" s="51">
        <v>7863402</v>
      </c>
      <c r="AR429" s="36">
        <f t="shared" si="33"/>
        <v>2811597</v>
      </c>
      <c r="AS429" s="37">
        <f t="shared" si="34"/>
        <v>0.7366185233366298</v>
      </c>
      <c r="AT429" s="37">
        <f t="shared" si="35"/>
        <v>0.2633814766633702</v>
      </c>
      <c r="AU429" s="38">
        <f t="shared" si="36"/>
        <v>0.87402897899940857</v>
      </c>
      <c r="AV429" s="38">
        <f t="shared" si="37"/>
        <v>0.77981192647631092</v>
      </c>
      <c r="AW429" s="30"/>
      <c r="AX429" s="33"/>
      <c r="AY429" s="34"/>
      <c r="AZ429" s="31"/>
      <c r="BA429" s="31"/>
      <c r="BB429" s="33"/>
      <c r="BC429" s="33"/>
      <c r="BD429" s="33"/>
      <c r="BE429" s="31"/>
      <c r="BF429" s="31"/>
      <c r="BG429" s="30"/>
      <c r="BH429" s="33"/>
      <c r="BI429" s="33"/>
      <c r="BJ429" s="31"/>
      <c r="BK429" s="31"/>
      <c r="BL429" s="30"/>
      <c r="BM429" s="32"/>
      <c r="BN429" s="32"/>
      <c r="BO429" s="31"/>
      <c r="BP429" s="31"/>
      <c r="BQ429" s="30"/>
      <c r="BR429" s="30"/>
      <c r="BS429" s="30"/>
      <c r="BT429" s="30"/>
      <c r="BU429" s="30"/>
      <c r="BV429" s="31"/>
      <c r="BW429" s="31"/>
      <c r="BX429" s="30"/>
      <c r="BY429" s="49"/>
      <c r="BZ429" s="50"/>
      <c r="CA429" s="31"/>
      <c r="CB429" s="31"/>
      <c r="CC429" s="31"/>
      <c r="CD429" s="31"/>
      <c r="CE429" s="49"/>
      <c r="CF429" s="49"/>
      <c r="CG429" s="30"/>
      <c r="CH429" s="30"/>
      <c r="CI429" s="30"/>
      <c r="CJ429" s="30"/>
    </row>
    <row r="430" spans="1:88" x14ac:dyDescent="0.25">
      <c r="A430" s="35">
        <v>44688</v>
      </c>
      <c r="B430" s="36">
        <v>112301</v>
      </c>
      <c r="C430" s="46">
        <v>184450</v>
      </c>
      <c r="D430" s="46">
        <v>177138</v>
      </c>
      <c r="E430" s="37">
        <f t="shared" si="44"/>
        <v>1.6424608863678862</v>
      </c>
      <c r="F430" s="37">
        <f t="shared" si="45"/>
        <v>1.5773501571668997</v>
      </c>
      <c r="G430" s="36">
        <v>992461</v>
      </c>
      <c r="H430" s="46">
        <v>798745</v>
      </c>
      <c r="I430" s="46">
        <v>730549</v>
      </c>
      <c r="J430" s="38">
        <f t="shared" si="46"/>
        <v>0.8048124812964943</v>
      </c>
      <c r="K430" s="38">
        <f t="shared" si="47"/>
        <v>0.73609844618579467</v>
      </c>
      <c r="L430" s="36">
        <v>1976757</v>
      </c>
      <c r="M430" s="43">
        <f t="shared" si="61"/>
        <v>11543088</v>
      </c>
      <c r="N430" s="43">
        <f t="shared" si="62"/>
        <v>9767432</v>
      </c>
      <c r="O430" s="37">
        <f t="shared" si="48"/>
        <v>5.8394066645520919</v>
      </c>
      <c r="P430" s="37">
        <f t="shared" si="49"/>
        <v>4.9411394521430809</v>
      </c>
      <c r="Q430" s="36">
        <v>10083716</v>
      </c>
      <c r="R430" s="48">
        <v>12526283</v>
      </c>
      <c r="S430" s="48">
        <v>10675119</v>
      </c>
      <c r="T430" s="37">
        <f t="shared" si="50"/>
        <v>1.2422288569015629</v>
      </c>
      <c r="U430" s="37">
        <f t="shared" si="51"/>
        <v>1.0586493114244788</v>
      </c>
      <c r="V430" s="36">
        <f t="shared" si="42"/>
        <v>0</v>
      </c>
      <c r="W430" s="36">
        <f t="shared" si="40"/>
        <v>120</v>
      </c>
      <c r="X430" s="36">
        <f t="shared" si="57"/>
        <v>6955063</v>
      </c>
      <c r="Y430" s="36">
        <f t="shared" si="71"/>
        <v>9519779</v>
      </c>
      <c r="Z430" s="36">
        <f t="shared" si="71"/>
        <v>8109158</v>
      </c>
      <c r="AA430" s="37">
        <f t="shared" si="64"/>
        <v>1.3687552506713454</v>
      </c>
      <c r="AB430" s="37">
        <f t="shared" si="65"/>
        <v>1.1659359519820309</v>
      </c>
      <c r="AC430" s="36">
        <v>993687</v>
      </c>
      <c r="AD430" s="48">
        <v>1377790</v>
      </c>
      <c r="AE430" s="48">
        <v>1136853</v>
      </c>
      <c r="AF430" s="37">
        <f t="shared" si="67"/>
        <v>1.386543247521604</v>
      </c>
      <c r="AG430" s="37">
        <f t="shared" si="68"/>
        <v>1.144075548940461</v>
      </c>
      <c r="AH430" s="39">
        <v>1142505</v>
      </c>
      <c r="AI430" s="51">
        <v>829969</v>
      </c>
      <c r="AJ430" s="51">
        <v>698559</v>
      </c>
      <c r="AK430" s="52">
        <f t="shared" si="55"/>
        <v>0.72644671139294792</v>
      </c>
      <c r="AL430" s="52">
        <f t="shared" si="56"/>
        <v>0.61142752110494047</v>
      </c>
      <c r="AM430" s="51">
        <v>8813460</v>
      </c>
      <c r="AN430" s="36">
        <f t="shared" si="30"/>
        <v>3712823</v>
      </c>
      <c r="AO430" s="37">
        <f t="shared" si="31"/>
        <v>0.70359738798812066</v>
      </c>
      <c r="AP430" s="37">
        <f t="shared" si="32"/>
        <v>0.29640261201187934</v>
      </c>
      <c r="AQ430" s="51">
        <v>7863545</v>
      </c>
      <c r="AR430" s="36">
        <f t="shared" si="33"/>
        <v>2811574</v>
      </c>
      <c r="AS430" s="37">
        <f t="shared" si="34"/>
        <v>0.73662363857489555</v>
      </c>
      <c r="AT430" s="37">
        <f t="shared" si="35"/>
        <v>0.26337636142510445</v>
      </c>
      <c r="AU430" s="38">
        <f t="shared" si="36"/>
        <v>0.87402897899940857</v>
      </c>
      <c r="AV430" s="38">
        <f t="shared" si="37"/>
        <v>0.77982610775630734</v>
      </c>
      <c r="AW430" s="30"/>
      <c r="AX430" s="33"/>
      <c r="AY430" s="34"/>
      <c r="AZ430" s="31"/>
      <c r="BA430" s="31"/>
      <c r="BB430" s="33"/>
      <c r="BC430" s="33"/>
      <c r="BD430" s="33"/>
      <c r="BE430" s="31"/>
      <c r="BF430" s="31"/>
      <c r="BG430" s="30"/>
      <c r="BH430" s="33"/>
      <c r="BI430" s="33"/>
      <c r="BJ430" s="31"/>
      <c r="BK430" s="31"/>
      <c r="BL430" s="30"/>
      <c r="BM430" s="32"/>
      <c r="BN430" s="32"/>
      <c r="BO430" s="31"/>
      <c r="BP430" s="31"/>
      <c r="BQ430" s="30"/>
      <c r="BR430" s="30"/>
      <c r="BS430" s="30"/>
      <c r="BT430" s="30"/>
      <c r="BU430" s="30"/>
      <c r="BV430" s="31"/>
      <c r="BW430" s="31"/>
      <c r="BX430" s="30"/>
      <c r="BY430" s="49"/>
      <c r="BZ430" s="50"/>
      <c r="CA430" s="31"/>
      <c r="CB430" s="31"/>
      <c r="CC430" s="31"/>
      <c r="CD430" s="31"/>
      <c r="CE430" s="49"/>
      <c r="CF430" s="49"/>
      <c r="CG430" s="30"/>
      <c r="CH430" s="30"/>
      <c r="CI430" s="30"/>
      <c r="CJ430" s="30"/>
    </row>
    <row r="431" spans="1:88" x14ac:dyDescent="0.25">
      <c r="A431" s="35">
        <v>44689</v>
      </c>
      <c r="B431" s="36">
        <v>112301</v>
      </c>
      <c r="C431" s="46">
        <v>184450</v>
      </c>
      <c r="D431" s="46">
        <v>177138</v>
      </c>
      <c r="E431" s="37">
        <f t="shared" si="44"/>
        <v>1.6424608863678862</v>
      </c>
      <c r="F431" s="37">
        <f t="shared" si="45"/>
        <v>1.5773501571668997</v>
      </c>
      <c r="G431" s="36">
        <v>992461</v>
      </c>
      <c r="H431" s="46">
        <v>798745</v>
      </c>
      <c r="I431" s="46">
        <v>730557</v>
      </c>
      <c r="J431" s="38">
        <f t="shared" si="46"/>
        <v>0.8048124812964943</v>
      </c>
      <c r="K431" s="38">
        <f t="shared" si="47"/>
        <v>0.73610650695594082</v>
      </c>
      <c r="L431" s="36">
        <v>1976757</v>
      </c>
      <c r="M431" s="43">
        <f t="shared" si="61"/>
        <v>11543088</v>
      </c>
      <c r="N431" s="43">
        <f t="shared" si="62"/>
        <v>9767511</v>
      </c>
      <c r="O431" s="37">
        <f t="shared" si="48"/>
        <v>5.8394066645520919</v>
      </c>
      <c r="P431" s="37">
        <f t="shared" si="49"/>
        <v>4.9411794165898995</v>
      </c>
      <c r="Q431" s="36">
        <v>10083716</v>
      </c>
      <c r="R431" s="48">
        <v>12526283</v>
      </c>
      <c r="S431" s="48">
        <v>10675206</v>
      </c>
      <c r="T431" s="37">
        <f t="shared" si="50"/>
        <v>1.2422288569015629</v>
      </c>
      <c r="U431" s="37">
        <f t="shared" si="51"/>
        <v>1.058657939196225</v>
      </c>
      <c r="V431" s="36">
        <f t="shared" si="42"/>
        <v>0</v>
      </c>
      <c r="W431" s="36">
        <f t="shared" si="40"/>
        <v>87</v>
      </c>
      <c r="X431" s="36">
        <f t="shared" si="57"/>
        <v>6955063</v>
      </c>
      <c r="Y431" s="36">
        <f t="shared" si="71"/>
        <v>9519751</v>
      </c>
      <c r="Z431" s="36">
        <f t="shared" si="71"/>
        <v>8109222</v>
      </c>
      <c r="AA431" s="37">
        <f t="shared" si="64"/>
        <v>1.3687512248271512</v>
      </c>
      <c r="AB431" s="37">
        <f t="shared" si="65"/>
        <v>1.1659451539116181</v>
      </c>
      <c r="AC431" s="36">
        <v>993687</v>
      </c>
      <c r="AD431" s="48">
        <v>1377790</v>
      </c>
      <c r="AE431" s="48">
        <v>1136853</v>
      </c>
      <c r="AF431" s="37">
        <f t="shared" si="67"/>
        <v>1.386543247521604</v>
      </c>
      <c r="AG431" s="37">
        <f t="shared" si="68"/>
        <v>1.144075548940461</v>
      </c>
      <c r="AH431" s="39">
        <v>1142505</v>
      </c>
      <c r="AI431" s="51">
        <v>829997</v>
      </c>
      <c r="AJ431" s="51">
        <v>698574</v>
      </c>
      <c r="AK431" s="52">
        <f t="shared" si="55"/>
        <v>0.72647121894433719</v>
      </c>
      <c r="AL431" s="52">
        <f t="shared" si="56"/>
        <v>0.61144065015032756</v>
      </c>
      <c r="AM431" s="51">
        <v>8813460</v>
      </c>
      <c r="AN431" s="36">
        <f t="shared" si="30"/>
        <v>3712823</v>
      </c>
      <c r="AO431" s="37">
        <f t="shared" si="31"/>
        <v>0.70359738798812066</v>
      </c>
      <c r="AP431" s="37">
        <f t="shared" si="32"/>
        <v>0.29640261201187934</v>
      </c>
      <c r="AQ431" s="51">
        <v>7863700</v>
      </c>
      <c r="AR431" s="36">
        <f t="shared" si="33"/>
        <v>2811506</v>
      </c>
      <c r="AS431" s="37">
        <f t="shared" si="34"/>
        <v>0.73663215492047651</v>
      </c>
      <c r="AT431" s="37">
        <f t="shared" si="35"/>
        <v>0.26336784507952349</v>
      </c>
      <c r="AU431" s="38">
        <f t="shared" si="36"/>
        <v>0.87402897899940857</v>
      </c>
      <c r="AV431" s="38">
        <f t="shared" si="37"/>
        <v>0.77984147907378587</v>
      </c>
      <c r="AW431" s="30"/>
      <c r="AX431" s="33"/>
      <c r="AY431" s="34"/>
      <c r="AZ431" s="31"/>
      <c r="BA431" s="31"/>
      <c r="BB431" s="33"/>
      <c r="BC431" s="33"/>
      <c r="BD431" s="33"/>
      <c r="BE431" s="31"/>
      <c r="BF431" s="31"/>
      <c r="BG431" s="30"/>
      <c r="BH431" s="33"/>
      <c r="BI431" s="33"/>
      <c r="BJ431" s="31"/>
      <c r="BK431" s="31"/>
      <c r="BL431" s="30"/>
      <c r="BM431" s="32"/>
      <c r="BN431" s="32"/>
      <c r="BO431" s="31"/>
      <c r="BP431" s="31"/>
      <c r="BQ431" s="30"/>
      <c r="BR431" s="30"/>
      <c r="BS431" s="30"/>
      <c r="BT431" s="30"/>
      <c r="BU431" s="30"/>
      <c r="BV431" s="31"/>
      <c r="BW431" s="31"/>
      <c r="BX431" s="30"/>
      <c r="BY431" s="49"/>
      <c r="BZ431" s="50"/>
      <c r="CA431" s="31"/>
      <c r="CB431" s="31"/>
      <c r="CC431" s="31"/>
      <c r="CD431" s="31"/>
      <c r="CE431" s="49"/>
      <c r="CF431" s="49"/>
      <c r="CG431" s="30"/>
      <c r="CH431" s="30"/>
      <c r="CI431" s="30"/>
      <c r="CJ431" s="30"/>
    </row>
    <row r="432" spans="1:88" x14ac:dyDescent="0.25">
      <c r="A432" s="35">
        <v>44690</v>
      </c>
      <c r="B432" s="36">
        <v>112301</v>
      </c>
      <c r="C432" s="46">
        <v>184450</v>
      </c>
      <c r="D432" s="46">
        <v>177138</v>
      </c>
      <c r="E432" s="37">
        <f t="shared" si="44"/>
        <v>1.6424608863678862</v>
      </c>
      <c r="F432" s="37">
        <f t="shared" si="45"/>
        <v>1.5773501571668997</v>
      </c>
      <c r="G432" s="36">
        <v>992461</v>
      </c>
      <c r="H432" s="46">
        <v>798745</v>
      </c>
      <c r="I432" s="46">
        <v>730560</v>
      </c>
      <c r="J432" s="38">
        <f t="shared" si="46"/>
        <v>0.8048124812964943</v>
      </c>
      <c r="K432" s="38">
        <f t="shared" si="47"/>
        <v>0.73610952974474564</v>
      </c>
      <c r="L432" s="36">
        <v>1976757</v>
      </c>
      <c r="M432" s="43">
        <f t="shared" si="61"/>
        <v>11543088</v>
      </c>
      <c r="N432" s="43">
        <f t="shared" si="62"/>
        <v>9767600</v>
      </c>
      <c r="O432" s="37">
        <f t="shared" si="48"/>
        <v>5.8394066645520919</v>
      </c>
      <c r="P432" s="37">
        <f t="shared" si="49"/>
        <v>4.9412244398274545</v>
      </c>
      <c r="Q432" s="36">
        <v>10083716</v>
      </c>
      <c r="R432" s="48">
        <v>12526283</v>
      </c>
      <c r="S432" s="48">
        <v>10675298</v>
      </c>
      <c r="T432" s="37">
        <f t="shared" si="50"/>
        <v>1.2422288569015629</v>
      </c>
      <c r="U432" s="37">
        <f t="shared" si="51"/>
        <v>1.0586670628169219</v>
      </c>
      <c r="V432" s="36">
        <f t="shared" si="42"/>
        <v>0</v>
      </c>
      <c r="W432" s="36">
        <f t="shared" si="40"/>
        <v>92</v>
      </c>
      <c r="X432" s="36">
        <f t="shared" si="57"/>
        <v>6955063</v>
      </c>
      <c r="Y432" s="36">
        <f t="shared" si="71"/>
        <v>9519734</v>
      </c>
      <c r="Z432" s="36">
        <f t="shared" si="71"/>
        <v>8109301</v>
      </c>
      <c r="AA432" s="37">
        <f t="shared" si="64"/>
        <v>1.3687487805646046</v>
      </c>
      <c r="AB432" s="37">
        <f t="shared" si="65"/>
        <v>1.1659565125434521</v>
      </c>
      <c r="AC432" s="36">
        <v>993687</v>
      </c>
      <c r="AD432" s="48">
        <v>1377790</v>
      </c>
      <c r="AE432" s="48">
        <v>1136853</v>
      </c>
      <c r="AF432" s="37">
        <f t="shared" si="67"/>
        <v>1.386543247521604</v>
      </c>
      <c r="AG432" s="37">
        <f t="shared" si="68"/>
        <v>1.144075548940461</v>
      </c>
      <c r="AH432" s="39">
        <v>1142505</v>
      </c>
      <c r="AI432" s="51">
        <v>830014</v>
      </c>
      <c r="AJ432" s="51">
        <v>698584</v>
      </c>
      <c r="AK432" s="52">
        <f t="shared" si="55"/>
        <v>0.72648609852910928</v>
      </c>
      <c r="AL432" s="52">
        <f t="shared" si="56"/>
        <v>0.61144940284725235</v>
      </c>
      <c r="AM432" s="51">
        <v>8813460</v>
      </c>
      <c r="AN432" s="36">
        <f t="shared" si="30"/>
        <v>3712823</v>
      </c>
      <c r="AO432" s="37">
        <f t="shared" si="31"/>
        <v>0.70359738798812066</v>
      </c>
      <c r="AP432" s="37">
        <f t="shared" si="32"/>
        <v>0.29640261201187934</v>
      </c>
      <c r="AQ432" s="51">
        <v>7863834</v>
      </c>
      <c r="AR432" s="36">
        <f t="shared" si="33"/>
        <v>2811464</v>
      </c>
      <c r="AS432" s="37">
        <f t="shared" si="34"/>
        <v>0.73663835894791885</v>
      </c>
      <c r="AT432" s="37">
        <f t="shared" si="35"/>
        <v>0.26336164105208115</v>
      </c>
      <c r="AU432" s="38">
        <f t="shared" si="36"/>
        <v>0.87402897899940857</v>
      </c>
      <c r="AV432" s="38">
        <f t="shared" si="37"/>
        <v>0.77985476782567065</v>
      </c>
      <c r="AW432" s="30"/>
      <c r="AX432" s="33"/>
      <c r="AY432" s="34"/>
      <c r="AZ432" s="31"/>
      <c r="BA432" s="31"/>
      <c r="BB432" s="33"/>
      <c r="BC432" s="33"/>
      <c r="BD432" s="33"/>
      <c r="BE432" s="31"/>
      <c r="BF432" s="31"/>
      <c r="BG432" s="30"/>
      <c r="BH432" s="33"/>
      <c r="BI432" s="33"/>
      <c r="BJ432" s="31"/>
      <c r="BK432" s="31"/>
      <c r="BL432" s="30"/>
      <c r="BM432" s="32"/>
      <c r="BN432" s="32"/>
      <c r="BO432" s="31"/>
      <c r="BP432" s="31"/>
      <c r="BQ432" s="30"/>
      <c r="BR432" s="30"/>
      <c r="BS432" s="30"/>
      <c r="BT432" s="30"/>
      <c r="BU432" s="30"/>
      <c r="BV432" s="31"/>
      <c r="BW432" s="31"/>
      <c r="BX432" s="30"/>
      <c r="BY432" s="49"/>
      <c r="BZ432" s="50"/>
      <c r="CA432" s="31"/>
      <c r="CB432" s="31"/>
      <c r="CC432" s="31"/>
      <c r="CD432" s="31"/>
      <c r="CE432" s="49"/>
      <c r="CF432" s="49"/>
      <c r="CG432" s="30"/>
      <c r="CH432" s="30"/>
      <c r="CI432" s="30"/>
      <c r="CJ432" s="30"/>
    </row>
    <row r="433" spans="1:88" x14ac:dyDescent="0.25">
      <c r="A433" s="35">
        <v>44691</v>
      </c>
      <c r="B433" s="36">
        <v>112301</v>
      </c>
      <c r="C433" s="46">
        <v>184450</v>
      </c>
      <c r="D433" s="46">
        <v>177138</v>
      </c>
      <c r="E433" s="37">
        <f t="shared" si="44"/>
        <v>1.6424608863678862</v>
      </c>
      <c r="F433" s="37">
        <f t="shared" si="45"/>
        <v>1.5773501571668997</v>
      </c>
      <c r="G433" s="36">
        <v>992461</v>
      </c>
      <c r="H433" s="46">
        <v>798745</v>
      </c>
      <c r="I433" s="46">
        <v>730674</v>
      </c>
      <c r="J433" s="38">
        <f t="shared" si="46"/>
        <v>0.8048124812964943</v>
      </c>
      <c r="K433" s="38">
        <f t="shared" si="47"/>
        <v>0.73622439571932796</v>
      </c>
      <c r="L433" s="36">
        <v>1976757</v>
      </c>
      <c r="M433" s="43">
        <f t="shared" si="61"/>
        <v>11543088</v>
      </c>
      <c r="N433" s="43">
        <f t="shared" si="62"/>
        <v>9769801</v>
      </c>
      <c r="O433" s="37">
        <f t="shared" si="48"/>
        <v>5.8394066645520919</v>
      </c>
      <c r="P433" s="37">
        <f t="shared" si="49"/>
        <v>4.9423378796685684</v>
      </c>
      <c r="Q433" s="36">
        <v>10083716</v>
      </c>
      <c r="R433" s="48">
        <v>12526283</v>
      </c>
      <c r="S433" s="48">
        <v>10677613</v>
      </c>
      <c r="T433" s="37">
        <f t="shared" si="50"/>
        <v>1.2422288569015629</v>
      </c>
      <c r="U433" s="37">
        <f t="shared" si="51"/>
        <v>1.0588966408811991</v>
      </c>
      <c r="V433" s="36">
        <f t="shared" si="42"/>
        <v>0</v>
      </c>
      <c r="W433" s="36">
        <f t="shared" si="40"/>
        <v>2315</v>
      </c>
      <c r="X433" s="36">
        <f t="shared" si="57"/>
        <v>6955063</v>
      </c>
      <c r="Y433" s="36">
        <f t="shared" si="71"/>
        <v>9519538</v>
      </c>
      <c r="Z433" s="36">
        <f t="shared" si="71"/>
        <v>8111026</v>
      </c>
      <c r="AA433" s="37">
        <f t="shared" si="64"/>
        <v>1.3687205996552441</v>
      </c>
      <c r="AB433" s="37">
        <f t="shared" si="65"/>
        <v>1.1662045333018551</v>
      </c>
      <c r="AC433" s="36">
        <v>993687</v>
      </c>
      <c r="AD433" s="48">
        <v>1377790</v>
      </c>
      <c r="AE433" s="48">
        <v>1136853</v>
      </c>
      <c r="AF433" s="37">
        <f t="shared" si="67"/>
        <v>1.386543247521604</v>
      </c>
      <c r="AG433" s="37">
        <f t="shared" si="68"/>
        <v>1.144075548940461</v>
      </c>
      <c r="AH433" s="39">
        <v>1142505</v>
      </c>
      <c r="AI433" s="51">
        <v>830210</v>
      </c>
      <c r="AJ433" s="51">
        <v>699060</v>
      </c>
      <c r="AK433" s="52">
        <f t="shared" si="55"/>
        <v>0.7266576513888342</v>
      </c>
      <c r="AL433" s="52">
        <f t="shared" si="56"/>
        <v>0.61186603122086991</v>
      </c>
      <c r="AM433" s="51">
        <v>8813460</v>
      </c>
      <c r="AN433" s="36">
        <f t="shared" si="30"/>
        <v>3712823</v>
      </c>
      <c r="AO433" s="37">
        <f t="shared" si="31"/>
        <v>0.70359738798812066</v>
      </c>
      <c r="AP433" s="37">
        <f t="shared" si="32"/>
        <v>0.29640261201187934</v>
      </c>
      <c r="AQ433" s="51">
        <v>7867667</v>
      </c>
      <c r="AR433" s="36">
        <f t="shared" si="33"/>
        <v>2809946</v>
      </c>
      <c r="AS433" s="37">
        <f t="shared" si="34"/>
        <v>0.73683762466386449</v>
      </c>
      <c r="AT433" s="37">
        <f t="shared" si="35"/>
        <v>0.26316237533613551</v>
      </c>
      <c r="AU433" s="38">
        <f t="shared" si="36"/>
        <v>0.87402897899940857</v>
      </c>
      <c r="AV433" s="38">
        <f t="shared" si="37"/>
        <v>0.78023488563144772</v>
      </c>
      <c r="AW433" s="30"/>
      <c r="AX433" s="33"/>
      <c r="AY433" s="34"/>
      <c r="AZ433" s="31"/>
      <c r="BA433" s="31"/>
      <c r="BB433" s="33"/>
      <c r="BC433" s="33"/>
      <c r="BD433" s="33"/>
      <c r="BE433" s="31"/>
      <c r="BF433" s="31"/>
      <c r="BG433" s="30"/>
      <c r="BH433" s="33"/>
      <c r="BI433" s="33"/>
      <c r="BJ433" s="31"/>
      <c r="BK433" s="31"/>
      <c r="BL433" s="30"/>
      <c r="BM433" s="32"/>
      <c r="BN433" s="32"/>
      <c r="BO433" s="31"/>
      <c r="BP433" s="31"/>
      <c r="BQ433" s="30"/>
      <c r="BR433" s="30"/>
      <c r="BS433" s="30"/>
      <c r="BT433" s="30"/>
      <c r="BU433" s="30"/>
      <c r="BV433" s="31"/>
      <c r="BW433" s="31"/>
      <c r="BX433" s="30"/>
      <c r="BY433" s="49"/>
      <c r="BZ433" s="50"/>
      <c r="CA433" s="31"/>
      <c r="CB433" s="31"/>
      <c r="CC433" s="31"/>
      <c r="CD433" s="31"/>
      <c r="CE433" s="49"/>
      <c r="CF433" s="49"/>
      <c r="CG433" s="30"/>
      <c r="CH433" s="30"/>
      <c r="CI433" s="30"/>
      <c r="CJ433" s="30"/>
    </row>
    <row r="434" spans="1:88" x14ac:dyDescent="0.25">
      <c r="A434" s="35">
        <v>44692</v>
      </c>
      <c r="B434" s="36">
        <v>112301</v>
      </c>
      <c r="C434" s="46">
        <v>184450</v>
      </c>
      <c r="D434" s="46">
        <v>177138</v>
      </c>
      <c r="E434" s="37">
        <f t="shared" si="44"/>
        <v>1.6424608863678862</v>
      </c>
      <c r="F434" s="37">
        <f t="shared" si="45"/>
        <v>1.5773501571668997</v>
      </c>
      <c r="G434" s="36">
        <v>992461</v>
      </c>
      <c r="H434" s="46">
        <v>798745</v>
      </c>
      <c r="I434" s="46">
        <v>730774</v>
      </c>
      <c r="J434" s="38">
        <f t="shared" si="46"/>
        <v>0.8048124812964943</v>
      </c>
      <c r="K434" s="38">
        <f t="shared" si="47"/>
        <v>0.73632515534615461</v>
      </c>
      <c r="L434" s="36">
        <v>1976757</v>
      </c>
      <c r="M434" s="43">
        <f t="shared" si="61"/>
        <v>11543088</v>
      </c>
      <c r="N434" s="43">
        <f t="shared" si="62"/>
        <v>9771434</v>
      </c>
      <c r="O434" s="37">
        <f t="shared" si="48"/>
        <v>5.8394066645520919</v>
      </c>
      <c r="P434" s="37">
        <f t="shared" si="49"/>
        <v>4.9431639801958465</v>
      </c>
      <c r="Q434" s="36">
        <v>10083716</v>
      </c>
      <c r="R434" s="48">
        <v>12526283</v>
      </c>
      <c r="S434" s="48">
        <v>10679346</v>
      </c>
      <c r="T434" s="37">
        <f t="shared" si="50"/>
        <v>1.2422288569015629</v>
      </c>
      <c r="U434" s="37">
        <f t="shared" si="51"/>
        <v>1.0590685021275887</v>
      </c>
      <c r="V434" s="36">
        <f t="shared" si="42"/>
        <v>0</v>
      </c>
      <c r="W434" s="36">
        <f t="shared" si="40"/>
        <v>1733</v>
      </c>
      <c r="X434" s="36">
        <f t="shared" si="57"/>
        <v>6955063</v>
      </c>
      <c r="Y434" s="36">
        <f t="shared" si="71"/>
        <v>9519342</v>
      </c>
      <c r="Z434" s="36">
        <f t="shared" si="71"/>
        <v>8112343</v>
      </c>
      <c r="AA434" s="37">
        <f t="shared" si="64"/>
        <v>1.3686924187458833</v>
      </c>
      <c r="AB434" s="37">
        <f t="shared" si="65"/>
        <v>1.1663938917591401</v>
      </c>
      <c r="AC434" s="36">
        <v>993687</v>
      </c>
      <c r="AD434" s="48">
        <v>1377790</v>
      </c>
      <c r="AE434" s="48">
        <v>1136853</v>
      </c>
      <c r="AF434" s="37">
        <f t="shared" si="67"/>
        <v>1.386543247521604</v>
      </c>
      <c r="AG434" s="37">
        <f t="shared" si="68"/>
        <v>1.144075548940461</v>
      </c>
      <c r="AH434" s="39">
        <v>1142505</v>
      </c>
      <c r="AI434" s="51">
        <v>830406</v>
      </c>
      <c r="AJ434" s="51">
        <v>699376</v>
      </c>
      <c r="AK434" s="52">
        <f t="shared" si="55"/>
        <v>0.72682920424855912</v>
      </c>
      <c r="AL434" s="52">
        <f t="shared" si="56"/>
        <v>0.61214261644369172</v>
      </c>
      <c r="AM434" s="51">
        <v>8813460</v>
      </c>
      <c r="AN434" s="36">
        <f t="shared" si="30"/>
        <v>3712823</v>
      </c>
      <c r="AO434" s="37">
        <f t="shared" si="31"/>
        <v>0.70359738798812066</v>
      </c>
      <c r="AP434" s="37">
        <f t="shared" si="32"/>
        <v>0.29640261201187934</v>
      </c>
      <c r="AQ434" s="51">
        <v>7868877</v>
      </c>
      <c r="AR434" s="36">
        <f t="shared" si="33"/>
        <v>2810469</v>
      </c>
      <c r="AS434" s="37">
        <f t="shared" si="34"/>
        <v>0.73683135652688847</v>
      </c>
      <c r="AT434" s="37">
        <f t="shared" si="35"/>
        <v>0.26316864347311153</v>
      </c>
      <c r="AU434" s="38">
        <f t="shared" si="36"/>
        <v>0.87402897899940857</v>
      </c>
      <c r="AV434" s="38">
        <f t="shared" si="37"/>
        <v>0.78035488107757101</v>
      </c>
      <c r="AW434" s="30"/>
      <c r="AX434" s="33"/>
      <c r="AY434" s="34"/>
      <c r="AZ434" s="31"/>
      <c r="BA434" s="31"/>
      <c r="BB434" s="33"/>
      <c r="BC434" s="33"/>
      <c r="BD434" s="33"/>
      <c r="BE434" s="31"/>
      <c r="BF434" s="31"/>
      <c r="BG434" s="30"/>
      <c r="BH434" s="33"/>
      <c r="BI434" s="33"/>
      <c r="BJ434" s="31"/>
      <c r="BK434" s="31"/>
      <c r="BL434" s="30"/>
      <c r="BM434" s="32"/>
      <c r="BN434" s="32"/>
      <c r="BO434" s="31"/>
      <c r="BP434" s="31"/>
      <c r="BQ434" s="30"/>
      <c r="BR434" s="30"/>
      <c r="BS434" s="30"/>
      <c r="BT434" s="30"/>
      <c r="BU434" s="30"/>
      <c r="BV434" s="31"/>
      <c r="BW434" s="31"/>
      <c r="BX434" s="30"/>
      <c r="BY434" s="49"/>
      <c r="BZ434" s="50"/>
      <c r="CA434" s="31"/>
      <c r="CB434" s="31"/>
      <c r="CC434" s="31"/>
      <c r="CD434" s="31"/>
      <c r="CE434" s="49"/>
      <c r="CF434" s="49"/>
      <c r="CG434" s="30"/>
      <c r="CH434" s="30"/>
      <c r="CI434" s="30"/>
      <c r="CJ434" s="30"/>
    </row>
    <row r="435" spans="1:88" x14ac:dyDescent="0.25">
      <c r="A435" s="35">
        <v>44693</v>
      </c>
      <c r="B435" s="36">
        <v>112301</v>
      </c>
      <c r="C435" s="46">
        <v>184450</v>
      </c>
      <c r="D435" s="46">
        <v>177138</v>
      </c>
      <c r="E435" s="37">
        <f t="shared" si="44"/>
        <v>1.6424608863678862</v>
      </c>
      <c r="F435" s="37">
        <f t="shared" si="45"/>
        <v>1.5773501571668997</v>
      </c>
      <c r="G435" s="36">
        <v>992461</v>
      </c>
      <c r="H435" s="46">
        <v>798745</v>
      </c>
      <c r="I435" s="46">
        <v>730859</v>
      </c>
      <c r="J435" s="38">
        <f t="shared" si="46"/>
        <v>0.8048124812964943</v>
      </c>
      <c r="K435" s="38">
        <f t="shared" si="47"/>
        <v>0.73641080102895728</v>
      </c>
      <c r="L435" s="36">
        <v>1976757</v>
      </c>
      <c r="M435" s="43">
        <f t="shared" si="61"/>
        <v>11543088</v>
      </c>
      <c r="N435" s="43">
        <f t="shared" si="62"/>
        <v>9773386</v>
      </c>
      <c r="O435" s="37">
        <f t="shared" si="48"/>
        <v>5.8394066645520919</v>
      </c>
      <c r="P435" s="37">
        <f t="shared" si="49"/>
        <v>4.9441514561476199</v>
      </c>
      <c r="Q435" s="36">
        <v>10083716</v>
      </c>
      <c r="R435" s="48">
        <v>12526283</v>
      </c>
      <c r="S435" s="48">
        <v>10681383</v>
      </c>
      <c r="T435" s="37">
        <f t="shared" si="50"/>
        <v>1.2422288569015629</v>
      </c>
      <c r="U435" s="37">
        <f t="shared" si="51"/>
        <v>1.0592705109901945</v>
      </c>
      <c r="V435" s="36">
        <f t="shared" si="42"/>
        <v>0</v>
      </c>
      <c r="W435" s="36">
        <f t="shared" si="40"/>
        <v>2037</v>
      </c>
      <c r="X435" s="36">
        <f t="shared" si="57"/>
        <v>6955063</v>
      </c>
      <c r="Y435" s="36">
        <f t="shared" si="71"/>
        <v>9519144</v>
      </c>
      <c r="Z435" s="36">
        <f t="shared" si="71"/>
        <v>8113834</v>
      </c>
      <c r="AA435" s="37">
        <f t="shared" si="64"/>
        <v>1.3686639502762232</v>
      </c>
      <c r="AB435" s="37">
        <f t="shared" si="65"/>
        <v>1.1666082679624901</v>
      </c>
      <c r="AC435" s="36">
        <v>993687</v>
      </c>
      <c r="AD435" s="48">
        <v>1377790</v>
      </c>
      <c r="AE435" s="48">
        <v>1136853</v>
      </c>
      <c r="AF435" s="37">
        <f t="shared" si="67"/>
        <v>1.386543247521604</v>
      </c>
      <c r="AG435" s="37">
        <f t="shared" si="68"/>
        <v>1.144075548940461</v>
      </c>
      <c r="AH435" s="39">
        <v>1142505</v>
      </c>
      <c r="AI435" s="51">
        <v>830604</v>
      </c>
      <c r="AJ435" s="51">
        <v>699837</v>
      </c>
      <c r="AK435" s="52">
        <f t="shared" si="55"/>
        <v>0.72700250764766894</v>
      </c>
      <c r="AL435" s="52">
        <f t="shared" si="56"/>
        <v>0.61254611577192219</v>
      </c>
      <c r="AM435" s="51">
        <v>8813460</v>
      </c>
      <c r="AN435" s="36">
        <f t="shared" si="30"/>
        <v>3712823</v>
      </c>
      <c r="AO435" s="37">
        <f t="shared" si="31"/>
        <v>0.70359738798812066</v>
      </c>
      <c r="AP435" s="37">
        <f t="shared" si="32"/>
        <v>0.29640261201187934</v>
      </c>
      <c r="AQ435" s="51">
        <v>7871145</v>
      </c>
      <c r="AR435" s="36">
        <f t="shared" si="33"/>
        <v>2810238</v>
      </c>
      <c r="AS435" s="37">
        <f t="shared" si="34"/>
        <v>0.73690317068491973</v>
      </c>
      <c r="AT435" s="37">
        <f t="shared" si="35"/>
        <v>0.26309682931508027</v>
      </c>
      <c r="AU435" s="38">
        <f t="shared" si="36"/>
        <v>0.87402897899940857</v>
      </c>
      <c r="AV435" s="38">
        <f t="shared" si="37"/>
        <v>0.78057979816170942</v>
      </c>
      <c r="AW435" s="30"/>
      <c r="AX435" s="33"/>
      <c r="AY435" s="34"/>
      <c r="AZ435" s="31"/>
      <c r="BA435" s="31"/>
      <c r="BB435" s="33"/>
      <c r="BC435" s="33"/>
      <c r="BD435" s="33"/>
      <c r="BE435" s="31"/>
      <c r="BF435" s="31"/>
      <c r="BG435" s="30"/>
      <c r="BH435" s="33"/>
      <c r="BI435" s="33"/>
      <c r="BJ435" s="31"/>
      <c r="BK435" s="31"/>
      <c r="BL435" s="30"/>
      <c r="BM435" s="32"/>
      <c r="BN435" s="32"/>
      <c r="BO435" s="31"/>
      <c r="BP435" s="31"/>
      <c r="BQ435" s="30"/>
      <c r="BR435" s="30"/>
      <c r="BS435" s="30"/>
      <c r="BT435" s="30"/>
      <c r="BU435" s="30"/>
      <c r="BV435" s="31"/>
      <c r="BW435" s="31"/>
      <c r="BX435" s="30"/>
      <c r="BY435" s="49"/>
      <c r="BZ435" s="50"/>
      <c r="CA435" s="31"/>
      <c r="CB435" s="31"/>
      <c r="CC435" s="31"/>
      <c r="CD435" s="31"/>
      <c r="CE435" s="49"/>
      <c r="CF435" s="49"/>
      <c r="CG435" s="30"/>
      <c r="CH435" s="30"/>
      <c r="CI435" s="30"/>
      <c r="CJ435" s="30"/>
    </row>
    <row r="436" spans="1:88" x14ac:dyDescent="0.25">
      <c r="A436" s="35">
        <v>44694</v>
      </c>
      <c r="B436" s="36">
        <v>112301</v>
      </c>
      <c r="C436" s="46">
        <v>184450</v>
      </c>
      <c r="D436" s="46">
        <v>177138</v>
      </c>
      <c r="E436" s="37">
        <f t="shared" si="44"/>
        <v>1.6424608863678862</v>
      </c>
      <c r="F436" s="37">
        <f t="shared" si="45"/>
        <v>1.5773501571668997</v>
      </c>
      <c r="G436" s="36">
        <v>992461</v>
      </c>
      <c r="H436" s="46">
        <v>798745</v>
      </c>
      <c r="I436" s="46">
        <v>730944</v>
      </c>
      <c r="J436" s="38">
        <f t="shared" si="46"/>
        <v>0.8048124812964943</v>
      </c>
      <c r="K436" s="38">
        <f t="shared" si="47"/>
        <v>0.73649644671175996</v>
      </c>
      <c r="L436" s="36">
        <v>1976757</v>
      </c>
      <c r="M436" s="43">
        <f t="shared" si="61"/>
        <v>11543088</v>
      </c>
      <c r="N436" s="43">
        <f t="shared" si="62"/>
        <v>9775043</v>
      </c>
      <c r="O436" s="37">
        <f t="shared" si="48"/>
        <v>5.8394066645520919</v>
      </c>
      <c r="P436" s="37">
        <f t="shared" si="49"/>
        <v>4.9449896977726651</v>
      </c>
      <c r="Q436" s="36">
        <v>10083716</v>
      </c>
      <c r="R436" s="48">
        <v>12526283</v>
      </c>
      <c r="S436" s="48">
        <v>10683125</v>
      </c>
      <c r="T436" s="37">
        <f t="shared" si="50"/>
        <v>1.2422288569015629</v>
      </c>
      <c r="U436" s="37">
        <f t="shared" si="51"/>
        <v>1.0594432647646959</v>
      </c>
      <c r="V436" s="36">
        <f t="shared" si="42"/>
        <v>0</v>
      </c>
      <c r="W436" s="36">
        <f t="shared" si="40"/>
        <v>1742</v>
      </c>
      <c r="X436" s="36">
        <f t="shared" si="57"/>
        <v>6955063</v>
      </c>
      <c r="Y436" s="36">
        <f t="shared" ref="Y436:Z451" si="72">R436-H436-AD436-AI436</f>
        <v>9518909</v>
      </c>
      <c r="Z436" s="36">
        <f t="shared" si="72"/>
        <v>8115103</v>
      </c>
      <c r="AA436" s="37">
        <f t="shared" si="64"/>
        <v>1.3686301619410206</v>
      </c>
      <c r="AB436" s="37">
        <f t="shared" si="65"/>
        <v>1.1667907249725846</v>
      </c>
      <c r="AC436" s="36">
        <v>993687</v>
      </c>
      <c r="AD436" s="48">
        <v>1377790</v>
      </c>
      <c r="AE436" s="48">
        <v>1136853</v>
      </c>
      <c r="AF436" s="37">
        <f t="shared" si="67"/>
        <v>1.386543247521604</v>
      </c>
      <c r="AG436" s="37">
        <f t="shared" si="68"/>
        <v>1.144075548940461</v>
      </c>
      <c r="AH436" s="39">
        <v>1142505</v>
      </c>
      <c r="AI436" s="51">
        <v>830839</v>
      </c>
      <c r="AJ436" s="51">
        <v>700225</v>
      </c>
      <c r="AK436" s="52">
        <f t="shared" si="55"/>
        <v>0.72720819602540032</v>
      </c>
      <c r="AL436" s="52">
        <f t="shared" si="56"/>
        <v>0.61288572041260214</v>
      </c>
      <c r="AM436" s="51">
        <v>8813460</v>
      </c>
      <c r="AN436" s="36">
        <f t="shared" si="30"/>
        <v>3712823</v>
      </c>
      <c r="AO436" s="37">
        <f t="shared" si="31"/>
        <v>0.70359738798812066</v>
      </c>
      <c r="AP436" s="37">
        <f t="shared" si="32"/>
        <v>0.29640261201187934</v>
      </c>
      <c r="AQ436" s="51">
        <v>7873364</v>
      </c>
      <c r="AR436" s="36">
        <f t="shared" si="33"/>
        <v>2809761</v>
      </c>
      <c r="AS436" s="37">
        <f t="shared" si="34"/>
        <v>0.73699072134792021</v>
      </c>
      <c r="AT436" s="37">
        <f t="shared" si="35"/>
        <v>0.26300927865207979</v>
      </c>
      <c r="AU436" s="38">
        <f t="shared" si="36"/>
        <v>0.87402897899940857</v>
      </c>
      <c r="AV436" s="38">
        <f t="shared" si="37"/>
        <v>0.78079985592612877</v>
      </c>
      <c r="AW436" s="30"/>
      <c r="AX436" s="33"/>
      <c r="AY436" s="34"/>
      <c r="AZ436" s="31"/>
      <c r="BA436" s="31"/>
      <c r="BB436" s="33"/>
      <c r="BC436" s="33"/>
      <c r="BD436" s="33"/>
      <c r="BE436" s="31"/>
      <c r="BF436" s="31"/>
      <c r="BG436" s="30"/>
      <c r="BH436" s="33"/>
      <c r="BI436" s="33"/>
      <c r="BJ436" s="31"/>
      <c r="BK436" s="31"/>
      <c r="BL436" s="30"/>
      <c r="BM436" s="32"/>
      <c r="BN436" s="32"/>
      <c r="BO436" s="31"/>
      <c r="BP436" s="31"/>
      <c r="BQ436" s="30"/>
      <c r="BR436" s="30"/>
      <c r="BS436" s="30"/>
      <c r="BT436" s="30"/>
      <c r="BU436" s="30"/>
      <c r="BV436" s="31"/>
      <c r="BW436" s="31"/>
      <c r="BX436" s="30"/>
      <c r="BY436" s="49"/>
      <c r="BZ436" s="50"/>
      <c r="CA436" s="31"/>
      <c r="CB436" s="31"/>
      <c r="CC436" s="31"/>
      <c r="CD436" s="31"/>
      <c r="CE436" s="49"/>
      <c r="CF436" s="49"/>
      <c r="CG436" s="30"/>
      <c r="CH436" s="30"/>
      <c r="CI436" s="30"/>
      <c r="CJ436" s="30"/>
    </row>
    <row r="437" spans="1:88" x14ac:dyDescent="0.25">
      <c r="A437" s="35">
        <v>44695</v>
      </c>
      <c r="B437" s="36">
        <v>112301</v>
      </c>
      <c r="C437" s="46">
        <v>184450</v>
      </c>
      <c r="D437" s="46">
        <v>177138</v>
      </c>
      <c r="E437" s="37">
        <f t="shared" si="44"/>
        <v>1.6424608863678862</v>
      </c>
      <c r="F437" s="37">
        <f t="shared" si="45"/>
        <v>1.5773501571668997</v>
      </c>
      <c r="G437" s="36">
        <v>992461</v>
      </c>
      <c r="H437" s="46">
        <v>798745</v>
      </c>
      <c r="I437" s="46">
        <v>731023</v>
      </c>
      <c r="J437" s="38">
        <f t="shared" si="46"/>
        <v>0.8048124812964943</v>
      </c>
      <c r="K437" s="38">
        <f t="shared" si="47"/>
        <v>0.73657604681695299</v>
      </c>
      <c r="L437" s="36">
        <v>1976757</v>
      </c>
      <c r="M437" s="43">
        <f t="shared" si="61"/>
        <v>11543088</v>
      </c>
      <c r="N437" s="43">
        <f t="shared" si="62"/>
        <v>9776821</v>
      </c>
      <c r="O437" s="37">
        <f t="shared" si="48"/>
        <v>5.8394066645520919</v>
      </c>
      <c r="P437" s="37">
        <f t="shared" si="49"/>
        <v>4.9458891507656224</v>
      </c>
      <c r="Q437" s="36">
        <v>10083716</v>
      </c>
      <c r="R437" s="48">
        <v>12526283</v>
      </c>
      <c r="S437" s="48">
        <v>10684982</v>
      </c>
      <c r="T437" s="37">
        <f t="shared" si="50"/>
        <v>1.2422288569015629</v>
      </c>
      <c r="U437" s="37">
        <f t="shared" si="51"/>
        <v>1.0596274230650684</v>
      </c>
      <c r="V437" s="36">
        <f t="shared" si="42"/>
        <v>0</v>
      </c>
      <c r="W437" s="36">
        <f t="shared" si="40"/>
        <v>1857</v>
      </c>
      <c r="X437" s="36">
        <f t="shared" si="57"/>
        <v>6955063</v>
      </c>
      <c r="Y437" s="36">
        <f t="shared" si="72"/>
        <v>9518672</v>
      </c>
      <c r="Z437" s="36">
        <f t="shared" si="72"/>
        <v>8116485</v>
      </c>
      <c r="AA437" s="37">
        <f t="shared" si="64"/>
        <v>1.3685960860455182</v>
      </c>
      <c r="AB437" s="37">
        <f t="shared" si="65"/>
        <v>1.1669894291396066</v>
      </c>
      <c r="AC437" s="36">
        <v>993687</v>
      </c>
      <c r="AD437" s="48">
        <v>1377790</v>
      </c>
      <c r="AE437" s="48">
        <v>1136853</v>
      </c>
      <c r="AF437" s="37">
        <f t="shared" si="67"/>
        <v>1.386543247521604</v>
      </c>
      <c r="AG437" s="37">
        <f t="shared" si="68"/>
        <v>1.144075548940461</v>
      </c>
      <c r="AH437" s="39">
        <v>1142505</v>
      </c>
      <c r="AI437" s="51">
        <v>831076</v>
      </c>
      <c r="AJ437" s="51">
        <v>700621</v>
      </c>
      <c r="AK437" s="52">
        <f t="shared" si="55"/>
        <v>0.72741563494251671</v>
      </c>
      <c r="AL437" s="52">
        <f t="shared" si="56"/>
        <v>0.61323232721082188</v>
      </c>
      <c r="AM437" s="51">
        <v>8814327</v>
      </c>
      <c r="AN437" s="36">
        <f t="shared" si="30"/>
        <v>3711956</v>
      </c>
      <c r="AO437" s="37">
        <f t="shared" si="31"/>
        <v>0.703666602455014</v>
      </c>
      <c r="AP437" s="37">
        <f t="shared" si="32"/>
        <v>0.296333397544986</v>
      </c>
      <c r="AQ437" s="51">
        <v>7875407</v>
      </c>
      <c r="AR437" s="36">
        <f t="shared" si="33"/>
        <v>2809575</v>
      </c>
      <c r="AS437" s="37">
        <f t="shared" si="34"/>
        <v>0.73705383874301333</v>
      </c>
      <c r="AT437" s="37">
        <f t="shared" si="35"/>
        <v>0.26294616125698667</v>
      </c>
      <c r="AU437" s="38">
        <f t="shared" si="36"/>
        <v>0.87411495920749849</v>
      </c>
      <c r="AV437" s="38">
        <f t="shared" si="37"/>
        <v>0.78100245980747574</v>
      </c>
      <c r="AW437" s="30"/>
      <c r="AX437" s="33"/>
      <c r="AY437" s="34"/>
      <c r="AZ437" s="31"/>
      <c r="BA437" s="31"/>
      <c r="BB437" s="33"/>
      <c r="BC437" s="33"/>
      <c r="BD437" s="33"/>
      <c r="BE437" s="31"/>
      <c r="BF437" s="31"/>
      <c r="BG437" s="30"/>
      <c r="BH437" s="33"/>
      <c r="BI437" s="33"/>
      <c r="BJ437" s="31"/>
      <c r="BK437" s="31"/>
      <c r="BL437" s="30"/>
      <c r="BM437" s="32"/>
      <c r="BN437" s="32"/>
      <c r="BO437" s="31"/>
      <c r="BP437" s="31"/>
      <c r="BQ437" s="30"/>
      <c r="BR437" s="30"/>
      <c r="BS437" s="30"/>
      <c r="BT437" s="30"/>
      <c r="BU437" s="30"/>
      <c r="BV437" s="31"/>
      <c r="BW437" s="31"/>
      <c r="BX437" s="30"/>
      <c r="BY437" s="49"/>
      <c r="BZ437" s="50"/>
      <c r="CA437" s="31"/>
      <c r="CB437" s="31"/>
      <c r="CC437" s="31"/>
      <c r="CD437" s="31"/>
      <c r="CE437" s="49"/>
      <c r="CF437" s="49"/>
      <c r="CG437" s="30"/>
      <c r="CH437" s="30"/>
      <c r="CI437" s="30"/>
      <c r="CJ437" s="30"/>
    </row>
    <row r="438" spans="1:88" x14ac:dyDescent="0.25">
      <c r="A438" s="35">
        <v>44696</v>
      </c>
      <c r="B438" s="36">
        <v>112301</v>
      </c>
      <c r="C438" s="46">
        <v>184450</v>
      </c>
      <c r="D438" s="46">
        <v>177138</v>
      </c>
      <c r="E438" s="37">
        <f t="shared" si="44"/>
        <v>1.6424608863678862</v>
      </c>
      <c r="F438" s="37">
        <f t="shared" si="45"/>
        <v>1.5773501571668997</v>
      </c>
      <c r="G438" s="36">
        <v>992461</v>
      </c>
      <c r="H438" s="46">
        <v>798761</v>
      </c>
      <c r="I438" s="46">
        <v>731117</v>
      </c>
      <c r="J438" s="38">
        <f t="shared" si="46"/>
        <v>0.80482860283678659</v>
      </c>
      <c r="K438" s="38">
        <f t="shared" si="47"/>
        <v>0.73667076086617</v>
      </c>
      <c r="L438" s="36">
        <v>1976757</v>
      </c>
      <c r="M438" s="43">
        <f t="shared" si="61"/>
        <v>11543072</v>
      </c>
      <c r="N438" s="43">
        <f t="shared" si="62"/>
        <v>9778183</v>
      </c>
      <c r="O438" s="37">
        <f t="shared" si="48"/>
        <v>5.8393985704869138</v>
      </c>
      <c r="P438" s="37">
        <f t="shared" si="49"/>
        <v>4.9465781580639403</v>
      </c>
      <c r="Q438" s="36">
        <v>10083716</v>
      </c>
      <c r="R438" s="48">
        <v>12526283</v>
      </c>
      <c r="S438" s="48">
        <v>10686438</v>
      </c>
      <c r="T438" s="37">
        <f t="shared" si="50"/>
        <v>1.2422288569015629</v>
      </c>
      <c r="U438" s="37">
        <f t="shared" si="51"/>
        <v>1.0597718142795771</v>
      </c>
      <c r="V438" s="36">
        <f t="shared" si="42"/>
        <v>0</v>
      </c>
      <c r="W438" s="36">
        <f t="shared" si="40"/>
        <v>1456</v>
      </c>
      <c r="X438" s="36">
        <f t="shared" si="57"/>
        <v>6955063</v>
      </c>
      <c r="Y438" s="36">
        <f t="shared" si="72"/>
        <v>9518599</v>
      </c>
      <c r="Z438" s="36">
        <f t="shared" si="72"/>
        <v>8117535</v>
      </c>
      <c r="AA438" s="37">
        <f t="shared" si="64"/>
        <v>1.3685855900945829</v>
      </c>
      <c r="AB438" s="37">
        <f t="shared" si="65"/>
        <v>1.1671403982968953</v>
      </c>
      <c r="AC438" s="36">
        <v>993687</v>
      </c>
      <c r="AD438" s="48">
        <v>1377790</v>
      </c>
      <c r="AE438" s="48">
        <v>1136853</v>
      </c>
      <c r="AF438" s="37">
        <f t="shared" si="67"/>
        <v>1.386543247521604</v>
      </c>
      <c r="AG438" s="37">
        <f t="shared" si="68"/>
        <v>1.144075548940461</v>
      </c>
      <c r="AH438" s="39">
        <v>1142505</v>
      </c>
      <c r="AI438" s="51">
        <v>831133</v>
      </c>
      <c r="AJ438" s="51">
        <v>700933</v>
      </c>
      <c r="AK438" s="52">
        <f t="shared" si="55"/>
        <v>0.72746552531498765</v>
      </c>
      <c r="AL438" s="52">
        <f t="shared" si="56"/>
        <v>0.61350541135487369</v>
      </c>
      <c r="AM438" s="51">
        <v>8815053</v>
      </c>
      <c r="AN438" s="36">
        <f t="shared" si="30"/>
        <v>3711230</v>
      </c>
      <c r="AO438" s="37">
        <f t="shared" si="31"/>
        <v>0.70372456058992117</v>
      </c>
      <c r="AP438" s="37">
        <f t="shared" si="32"/>
        <v>0.29627543941007883</v>
      </c>
      <c r="AQ438" s="51">
        <v>7877278</v>
      </c>
      <c r="AR438" s="36">
        <f t="shared" si="33"/>
        <v>2809160</v>
      </c>
      <c r="AS438" s="37">
        <f t="shared" si="34"/>
        <v>0.73712849875702269</v>
      </c>
      <c r="AT438" s="37">
        <f t="shared" si="35"/>
        <v>0.26287150124297731</v>
      </c>
      <c r="AU438" s="38">
        <f t="shared" si="36"/>
        <v>0.87418695647517242</v>
      </c>
      <c r="AV438" s="38">
        <f t="shared" si="37"/>
        <v>0.78118800648491094</v>
      </c>
      <c r="AW438" s="30"/>
      <c r="AX438" s="33"/>
      <c r="AY438" s="34"/>
      <c r="AZ438" s="31"/>
      <c r="BA438" s="31"/>
      <c r="BB438" s="33"/>
      <c r="BC438" s="33"/>
      <c r="BD438" s="33"/>
      <c r="BE438" s="31"/>
      <c r="BF438" s="31"/>
      <c r="BG438" s="30"/>
      <c r="BH438" s="33"/>
      <c r="BI438" s="33"/>
      <c r="BJ438" s="31"/>
      <c r="BK438" s="31"/>
      <c r="BL438" s="30"/>
      <c r="BM438" s="32"/>
      <c r="BN438" s="32"/>
      <c r="BO438" s="31"/>
      <c r="BP438" s="31"/>
      <c r="BQ438" s="30"/>
      <c r="BR438" s="30"/>
      <c r="BS438" s="30"/>
      <c r="BT438" s="30"/>
      <c r="BU438" s="30"/>
      <c r="BV438" s="31"/>
      <c r="BW438" s="31"/>
      <c r="BX438" s="30"/>
      <c r="BY438" s="49"/>
      <c r="BZ438" s="50"/>
      <c r="CA438" s="31"/>
      <c r="CB438" s="31"/>
      <c r="CC438" s="31"/>
      <c r="CD438" s="31"/>
      <c r="CE438" s="49"/>
      <c r="CF438" s="49"/>
      <c r="CG438" s="30"/>
      <c r="CH438" s="30"/>
      <c r="CI438" s="30"/>
      <c r="CJ438" s="30"/>
    </row>
    <row r="439" spans="1:88" x14ac:dyDescent="0.25">
      <c r="A439" s="35">
        <v>44697</v>
      </c>
      <c r="B439" s="36">
        <v>112301</v>
      </c>
      <c r="C439" s="46">
        <v>184450</v>
      </c>
      <c r="D439" s="46">
        <v>177138</v>
      </c>
      <c r="E439" s="37">
        <f t="shared" si="44"/>
        <v>1.6424608863678862</v>
      </c>
      <c r="F439" s="37">
        <f t="shared" si="45"/>
        <v>1.5773501571668997</v>
      </c>
      <c r="G439" s="36">
        <v>992461</v>
      </c>
      <c r="H439" s="46">
        <v>798775</v>
      </c>
      <c r="I439" s="46">
        <v>731123</v>
      </c>
      <c r="J439" s="38">
        <f t="shared" si="46"/>
        <v>0.80484270918454226</v>
      </c>
      <c r="K439" s="38">
        <f t="shared" si="47"/>
        <v>0.73667680644377964</v>
      </c>
      <c r="L439" s="36">
        <v>1976757</v>
      </c>
      <c r="M439" s="43">
        <f t="shared" si="61"/>
        <v>11543058</v>
      </c>
      <c r="N439" s="43">
        <f t="shared" si="62"/>
        <v>9778281</v>
      </c>
      <c r="O439" s="37">
        <f t="shared" si="48"/>
        <v>5.8393914881798823</v>
      </c>
      <c r="P439" s="37">
        <f t="shared" si="49"/>
        <v>4.9466277342131582</v>
      </c>
      <c r="Q439" s="36">
        <v>10083716</v>
      </c>
      <c r="R439" s="48">
        <v>12526283</v>
      </c>
      <c r="S439" s="48">
        <v>10686542</v>
      </c>
      <c r="T439" s="37">
        <f t="shared" si="50"/>
        <v>1.2422288569015629</v>
      </c>
      <c r="U439" s="37">
        <f t="shared" si="51"/>
        <v>1.0597821279377562</v>
      </c>
      <c r="V439" s="36">
        <f t="shared" si="42"/>
        <v>0</v>
      </c>
      <c r="W439" s="36">
        <f t="shared" si="40"/>
        <v>104</v>
      </c>
      <c r="X439" s="36">
        <f t="shared" si="57"/>
        <v>6955063</v>
      </c>
      <c r="Y439" s="36">
        <f t="shared" si="72"/>
        <v>9518556</v>
      </c>
      <c r="Z439" s="36">
        <f t="shared" si="72"/>
        <v>8117610</v>
      </c>
      <c r="AA439" s="37">
        <f t="shared" si="64"/>
        <v>1.3685794075481414</v>
      </c>
      <c r="AB439" s="37">
        <f t="shared" si="65"/>
        <v>1.1671511818081304</v>
      </c>
      <c r="AC439" s="36">
        <v>993687</v>
      </c>
      <c r="AD439" s="48">
        <v>1377790</v>
      </c>
      <c r="AE439" s="48">
        <v>1136853</v>
      </c>
      <c r="AF439" s="37">
        <f t="shared" si="67"/>
        <v>1.386543247521604</v>
      </c>
      <c r="AG439" s="37">
        <f t="shared" si="68"/>
        <v>1.144075548940461</v>
      </c>
      <c r="AH439" s="39">
        <v>1142505</v>
      </c>
      <c r="AI439" s="51">
        <v>831162</v>
      </c>
      <c r="AJ439" s="51">
        <v>700956</v>
      </c>
      <c r="AK439" s="52">
        <f t="shared" si="55"/>
        <v>0.72749090813606943</v>
      </c>
      <c r="AL439" s="52">
        <f t="shared" si="56"/>
        <v>0.61352554255780067</v>
      </c>
      <c r="AM439" s="51">
        <v>8815339</v>
      </c>
      <c r="AN439" s="36">
        <f t="shared" si="30"/>
        <v>3710944</v>
      </c>
      <c r="AO439" s="37">
        <f t="shared" si="31"/>
        <v>0.70374739258246044</v>
      </c>
      <c r="AP439" s="37">
        <f t="shared" si="32"/>
        <v>0.29625260741753956</v>
      </c>
      <c r="AQ439" s="51">
        <v>7877492</v>
      </c>
      <c r="AR439" s="36">
        <f t="shared" si="33"/>
        <v>2809050</v>
      </c>
      <c r="AS439" s="37">
        <f t="shared" si="34"/>
        <v>0.73714135030770478</v>
      </c>
      <c r="AT439" s="37">
        <f t="shared" si="35"/>
        <v>0.26285864969229522</v>
      </c>
      <c r="AU439" s="38">
        <f t="shared" si="36"/>
        <v>0.87421531903516525</v>
      </c>
      <c r="AV439" s="38">
        <f t="shared" si="37"/>
        <v>0.78120922882001043</v>
      </c>
      <c r="AW439" s="30"/>
      <c r="AX439" s="33"/>
      <c r="AY439" s="34"/>
      <c r="AZ439" s="31"/>
      <c r="BA439" s="31"/>
      <c r="BB439" s="33"/>
      <c r="BC439" s="33"/>
      <c r="BD439" s="33"/>
      <c r="BE439" s="31"/>
      <c r="BF439" s="31"/>
      <c r="BG439" s="30"/>
      <c r="BH439" s="33"/>
      <c r="BI439" s="33"/>
      <c r="BJ439" s="31"/>
      <c r="BK439" s="31"/>
      <c r="BL439" s="30"/>
      <c r="BM439" s="32"/>
      <c r="BN439" s="32"/>
      <c r="BO439" s="31"/>
      <c r="BP439" s="31"/>
      <c r="BQ439" s="30"/>
      <c r="BR439" s="30"/>
      <c r="BS439" s="30"/>
      <c r="BT439" s="30"/>
      <c r="BU439" s="30"/>
      <c r="BV439" s="31"/>
      <c r="BW439" s="31"/>
      <c r="BX439" s="30"/>
      <c r="BY439" s="49"/>
      <c r="BZ439" s="50"/>
      <c r="CA439" s="31"/>
      <c r="CB439" s="31"/>
      <c r="CC439" s="31"/>
      <c r="CD439" s="31"/>
      <c r="CE439" s="49"/>
      <c r="CF439" s="49"/>
      <c r="CG439" s="30"/>
      <c r="CH439" s="30"/>
      <c r="CI439" s="30"/>
      <c r="CJ439" s="30"/>
    </row>
    <row r="440" spans="1:88" x14ac:dyDescent="0.25">
      <c r="A440" s="35">
        <v>44698</v>
      </c>
      <c r="B440" s="36">
        <v>112301</v>
      </c>
      <c r="C440" s="46">
        <v>184450</v>
      </c>
      <c r="D440" s="46">
        <v>177138</v>
      </c>
      <c r="E440" s="37">
        <f t="shared" si="44"/>
        <v>1.6424608863678862</v>
      </c>
      <c r="F440" s="37">
        <f t="shared" si="45"/>
        <v>1.5773501571668997</v>
      </c>
      <c r="G440" s="36">
        <v>992461</v>
      </c>
      <c r="H440" s="46">
        <v>798805</v>
      </c>
      <c r="I440" s="46">
        <v>731155</v>
      </c>
      <c r="J440" s="38">
        <f t="shared" si="46"/>
        <v>0.80487293707259022</v>
      </c>
      <c r="K440" s="38">
        <f t="shared" si="47"/>
        <v>0.73670904952436422</v>
      </c>
      <c r="L440" s="36">
        <v>1976757</v>
      </c>
      <c r="M440" s="43">
        <f t="shared" si="61"/>
        <v>11543028</v>
      </c>
      <c r="N440" s="43">
        <f t="shared" si="62"/>
        <v>9778891</v>
      </c>
      <c r="O440" s="37">
        <f t="shared" si="48"/>
        <v>5.8393763118076727</v>
      </c>
      <c r="P440" s="37">
        <f t="shared" si="49"/>
        <v>4.9469363204480876</v>
      </c>
      <c r="Q440" s="36">
        <v>10083716</v>
      </c>
      <c r="R440" s="48">
        <v>12526283</v>
      </c>
      <c r="S440" s="48">
        <v>10687184</v>
      </c>
      <c r="T440" s="37">
        <f t="shared" si="50"/>
        <v>1.2422288569015629</v>
      </c>
      <c r="U440" s="37">
        <f t="shared" si="51"/>
        <v>1.0598457949430546</v>
      </c>
      <c r="V440" s="36">
        <f t="shared" si="42"/>
        <v>0</v>
      </c>
      <c r="W440" s="36">
        <f t="shared" si="40"/>
        <v>642</v>
      </c>
      <c r="X440" s="36">
        <f t="shared" si="57"/>
        <v>6955063</v>
      </c>
      <c r="Y440" s="36">
        <f t="shared" si="72"/>
        <v>9518496</v>
      </c>
      <c r="Z440" s="36">
        <f t="shared" si="72"/>
        <v>8118100</v>
      </c>
      <c r="AA440" s="37">
        <f t="shared" si="64"/>
        <v>1.3685707807391536</v>
      </c>
      <c r="AB440" s="37">
        <f t="shared" si="65"/>
        <v>1.1672216340815318</v>
      </c>
      <c r="AC440" s="36">
        <v>993687</v>
      </c>
      <c r="AD440" s="48">
        <v>1377790</v>
      </c>
      <c r="AE440" s="48">
        <v>1136853</v>
      </c>
      <c r="AF440" s="37">
        <f t="shared" si="67"/>
        <v>1.386543247521604</v>
      </c>
      <c r="AG440" s="37">
        <f t="shared" si="68"/>
        <v>1.144075548940461</v>
      </c>
      <c r="AH440" s="39">
        <v>1142505</v>
      </c>
      <c r="AI440" s="51">
        <v>831192</v>
      </c>
      <c r="AJ440" s="51">
        <v>701076</v>
      </c>
      <c r="AK440" s="52">
        <f t="shared" si="55"/>
        <v>0.72751716622684359</v>
      </c>
      <c r="AL440" s="52">
        <f t="shared" si="56"/>
        <v>0.61363057492089745</v>
      </c>
      <c r="AM440" s="51">
        <v>8815696</v>
      </c>
      <c r="AN440" s="36">
        <f t="shared" si="30"/>
        <v>3710587</v>
      </c>
      <c r="AO440" s="37">
        <f t="shared" si="31"/>
        <v>0.70377589265706353</v>
      </c>
      <c r="AP440" s="37">
        <f t="shared" si="32"/>
        <v>0.29622410734293647</v>
      </c>
      <c r="AQ440" s="51">
        <v>7878617</v>
      </c>
      <c r="AR440" s="36">
        <f t="shared" si="33"/>
        <v>2808567</v>
      </c>
      <c r="AS440" s="37">
        <f t="shared" si="34"/>
        <v>0.73720233505851496</v>
      </c>
      <c r="AT440" s="37">
        <f t="shared" si="35"/>
        <v>0.26279766494148504</v>
      </c>
      <c r="AU440" s="38">
        <f t="shared" si="36"/>
        <v>0.87425072265026105</v>
      </c>
      <c r="AV440" s="38">
        <f t="shared" si="37"/>
        <v>0.78132079483396799</v>
      </c>
      <c r="AW440" s="30"/>
      <c r="AX440" s="33"/>
      <c r="AY440" s="34"/>
      <c r="AZ440" s="31"/>
      <c r="BA440" s="31"/>
      <c r="BB440" s="33"/>
      <c r="BC440" s="33"/>
      <c r="BD440" s="33"/>
      <c r="BE440" s="31"/>
      <c r="BF440" s="31"/>
      <c r="BG440" s="30"/>
      <c r="BH440" s="33"/>
      <c r="BI440" s="33"/>
      <c r="BJ440" s="31"/>
      <c r="BK440" s="31"/>
      <c r="BL440" s="30"/>
      <c r="BM440" s="32"/>
      <c r="BN440" s="32"/>
      <c r="BO440" s="31"/>
      <c r="BP440" s="31"/>
      <c r="BQ440" s="30"/>
      <c r="BR440" s="30"/>
      <c r="BS440" s="30"/>
      <c r="BT440" s="30"/>
      <c r="BU440" s="30"/>
      <c r="BV440" s="31"/>
      <c r="BW440" s="31"/>
      <c r="BX440" s="30"/>
      <c r="BY440" s="49"/>
      <c r="BZ440" s="50"/>
      <c r="CA440" s="31"/>
      <c r="CB440" s="31"/>
      <c r="CC440" s="31"/>
      <c r="CD440" s="31"/>
      <c r="CE440" s="49"/>
      <c r="CF440" s="49"/>
      <c r="CG440" s="30"/>
      <c r="CH440" s="30"/>
      <c r="CI440" s="30"/>
      <c r="CJ440" s="30"/>
    </row>
    <row r="441" spans="1:88" x14ac:dyDescent="0.25">
      <c r="A441" s="35">
        <v>44699</v>
      </c>
      <c r="B441" s="36">
        <v>112301</v>
      </c>
      <c r="C441" s="46">
        <v>184450</v>
      </c>
      <c r="D441" s="46">
        <v>177138</v>
      </c>
      <c r="E441" s="37">
        <f t="shared" si="44"/>
        <v>1.6424608863678862</v>
      </c>
      <c r="F441" s="37">
        <f t="shared" si="45"/>
        <v>1.5773501571668997</v>
      </c>
      <c r="G441" s="36">
        <v>992461</v>
      </c>
      <c r="H441" s="46">
        <v>798856</v>
      </c>
      <c r="I441" s="46">
        <v>731219</v>
      </c>
      <c r="J441" s="38">
        <f t="shared" si="46"/>
        <v>0.8049243244822718</v>
      </c>
      <c r="K441" s="38">
        <f t="shared" si="47"/>
        <v>0.73677353568553328</v>
      </c>
      <c r="L441" s="36">
        <v>1976757</v>
      </c>
      <c r="M441" s="43">
        <f t="shared" si="61"/>
        <v>11542977</v>
      </c>
      <c r="N441" s="43">
        <f t="shared" si="62"/>
        <v>9779847</v>
      </c>
      <c r="O441" s="37">
        <f t="shared" si="48"/>
        <v>5.8393505119749163</v>
      </c>
      <c r="P441" s="37">
        <f t="shared" si="49"/>
        <v>4.9474199408425008</v>
      </c>
      <c r="Q441" s="36">
        <v>10083716</v>
      </c>
      <c r="R441" s="48">
        <v>12526283</v>
      </c>
      <c r="S441" s="48">
        <v>10688204</v>
      </c>
      <c r="T441" s="37">
        <f t="shared" si="50"/>
        <v>1.2422288569015629</v>
      </c>
      <c r="U441" s="37">
        <f t="shared" si="51"/>
        <v>1.0599469481290429</v>
      </c>
      <c r="V441" s="36">
        <f t="shared" si="42"/>
        <v>0</v>
      </c>
      <c r="W441" s="36">
        <f t="shared" si="40"/>
        <v>1020</v>
      </c>
      <c r="X441" s="36">
        <f t="shared" si="57"/>
        <v>6955063</v>
      </c>
      <c r="Y441" s="36">
        <f t="shared" si="72"/>
        <v>9518174</v>
      </c>
      <c r="Z441" s="36">
        <f t="shared" si="72"/>
        <v>8118858</v>
      </c>
      <c r="AA441" s="37">
        <f t="shared" si="64"/>
        <v>1.3685244835309185</v>
      </c>
      <c r="AB441" s="37">
        <f t="shared" si="65"/>
        <v>1.1673306194350792</v>
      </c>
      <c r="AC441" s="36">
        <v>993687</v>
      </c>
      <c r="AD441" s="48">
        <v>1377790</v>
      </c>
      <c r="AE441" s="48">
        <v>1136853</v>
      </c>
      <c r="AF441" s="37">
        <f t="shared" si="67"/>
        <v>1.386543247521604</v>
      </c>
      <c r="AG441" s="37">
        <f t="shared" si="68"/>
        <v>1.144075548940461</v>
      </c>
      <c r="AH441" s="39">
        <v>1142505</v>
      </c>
      <c r="AI441" s="51">
        <v>831463</v>
      </c>
      <c r="AJ441" s="51">
        <v>701274</v>
      </c>
      <c r="AK441" s="52">
        <f t="shared" si="55"/>
        <v>0.72775436431350404</v>
      </c>
      <c r="AL441" s="52">
        <f t="shared" si="56"/>
        <v>0.61380387832000738</v>
      </c>
      <c r="AM441" s="51">
        <v>8817154</v>
      </c>
      <c r="AN441" s="36">
        <f t="shared" si="30"/>
        <v>3709129</v>
      </c>
      <c r="AO441" s="37">
        <f t="shared" si="31"/>
        <v>0.70389228791972847</v>
      </c>
      <c r="AP441" s="37">
        <f t="shared" si="32"/>
        <v>0.29610771208027153</v>
      </c>
      <c r="AQ441" s="51">
        <v>7879695</v>
      </c>
      <c r="AR441" s="36">
        <f t="shared" si="33"/>
        <v>2808509</v>
      </c>
      <c r="AS441" s="37">
        <f t="shared" si="34"/>
        <v>0.73723284098993624</v>
      </c>
      <c r="AT441" s="37">
        <f t="shared" si="35"/>
        <v>0.26276715901006376</v>
      </c>
      <c r="AU441" s="38">
        <f t="shared" si="36"/>
        <v>0.87439531220435007</v>
      </c>
      <c r="AV441" s="38">
        <f t="shared" si="37"/>
        <v>0.78142769986778682</v>
      </c>
      <c r="AW441" s="30"/>
      <c r="AX441" s="33"/>
      <c r="AY441" s="34"/>
      <c r="AZ441" s="31"/>
      <c r="BA441" s="31"/>
      <c r="BB441" s="33"/>
      <c r="BC441" s="33"/>
      <c r="BD441" s="33"/>
      <c r="BE441" s="31"/>
      <c r="BF441" s="31"/>
      <c r="BG441" s="30"/>
      <c r="BH441" s="33"/>
      <c r="BI441" s="33"/>
      <c r="BJ441" s="31"/>
      <c r="BK441" s="31"/>
      <c r="BL441" s="30"/>
      <c r="BM441" s="32"/>
      <c r="BN441" s="32"/>
      <c r="BO441" s="31"/>
      <c r="BP441" s="31"/>
      <c r="BQ441" s="30"/>
      <c r="BR441" s="30"/>
      <c r="BS441" s="30"/>
      <c r="BT441" s="30"/>
      <c r="BU441" s="30"/>
      <c r="BV441" s="31"/>
      <c r="BW441" s="31"/>
      <c r="BX441" s="30"/>
      <c r="BY441" s="49"/>
      <c r="BZ441" s="50"/>
      <c r="CA441" s="31"/>
      <c r="CB441" s="31"/>
      <c r="CC441" s="31"/>
      <c r="CD441" s="31"/>
      <c r="CE441" s="49"/>
      <c r="CF441" s="49"/>
      <c r="CG441" s="30"/>
      <c r="CH441" s="30"/>
      <c r="CI441" s="30"/>
      <c r="CJ441" s="30"/>
    </row>
    <row r="442" spans="1:88" x14ac:dyDescent="0.25">
      <c r="A442" s="35">
        <v>44700</v>
      </c>
      <c r="B442" s="36">
        <v>112301</v>
      </c>
      <c r="C442" s="46">
        <v>184450</v>
      </c>
      <c r="D442" s="46">
        <v>177138</v>
      </c>
      <c r="E442" s="37">
        <f t="shared" si="44"/>
        <v>1.6424608863678862</v>
      </c>
      <c r="F442" s="37">
        <f t="shared" si="45"/>
        <v>1.5773501571668997</v>
      </c>
      <c r="G442" s="36">
        <v>992461</v>
      </c>
      <c r="H442" s="46">
        <v>798936</v>
      </c>
      <c r="I442" s="46">
        <v>731284</v>
      </c>
      <c r="J442" s="38">
        <f t="shared" si="46"/>
        <v>0.80500493218373315</v>
      </c>
      <c r="K442" s="38">
        <f t="shared" si="47"/>
        <v>0.73683902944297053</v>
      </c>
      <c r="L442" s="36">
        <v>1976757</v>
      </c>
      <c r="M442" s="43">
        <f t="shared" si="61"/>
        <v>11542897</v>
      </c>
      <c r="N442" s="43">
        <f t="shared" si="62"/>
        <v>9781214</v>
      </c>
      <c r="O442" s="37">
        <f t="shared" si="48"/>
        <v>5.839310041649024</v>
      </c>
      <c r="P442" s="37">
        <f t="shared" si="49"/>
        <v>4.9481114775361865</v>
      </c>
      <c r="Q442" s="36">
        <v>10083716</v>
      </c>
      <c r="R442" s="48">
        <v>12526283</v>
      </c>
      <c r="S442" s="48">
        <v>10689636</v>
      </c>
      <c r="T442" s="37">
        <f t="shared" si="50"/>
        <v>1.2422288569015629</v>
      </c>
      <c r="U442" s="37">
        <f t="shared" si="51"/>
        <v>1.0600889592685871</v>
      </c>
      <c r="V442" s="36">
        <f t="shared" si="42"/>
        <v>0</v>
      </c>
      <c r="W442" s="36">
        <f t="shared" si="40"/>
        <v>1432</v>
      </c>
      <c r="X442" s="36">
        <f t="shared" si="57"/>
        <v>6955063</v>
      </c>
      <c r="Y442" s="36">
        <f t="shared" si="72"/>
        <v>9517865</v>
      </c>
      <c r="Z442" s="36">
        <f t="shared" si="72"/>
        <v>8119989</v>
      </c>
      <c r="AA442" s="37">
        <f t="shared" si="64"/>
        <v>1.3684800554646306</v>
      </c>
      <c r="AB442" s="37">
        <f t="shared" si="65"/>
        <v>1.1674932347845015</v>
      </c>
      <c r="AC442" s="36">
        <v>993687</v>
      </c>
      <c r="AD442" s="48">
        <v>1377790</v>
      </c>
      <c r="AE442" s="48">
        <v>1136853</v>
      </c>
      <c r="AF442" s="37">
        <f t="shared" si="67"/>
        <v>1.386543247521604</v>
      </c>
      <c r="AG442" s="37">
        <f t="shared" si="68"/>
        <v>1.144075548940461</v>
      </c>
      <c r="AH442" s="39">
        <v>1142505</v>
      </c>
      <c r="AI442" s="51">
        <v>831692</v>
      </c>
      <c r="AJ442" s="51">
        <v>701510</v>
      </c>
      <c r="AK442" s="52">
        <f t="shared" si="55"/>
        <v>0.72795480107308064</v>
      </c>
      <c r="AL442" s="52">
        <f t="shared" si="56"/>
        <v>0.61401044196743126</v>
      </c>
      <c r="AM442" s="51">
        <v>8817834</v>
      </c>
      <c r="AN442" s="36">
        <f t="shared" si="30"/>
        <v>3708449</v>
      </c>
      <c r="AO442" s="37">
        <f t="shared" si="31"/>
        <v>0.70394657377611536</v>
      </c>
      <c r="AP442" s="37">
        <f t="shared" si="32"/>
        <v>0.29605342622388464</v>
      </c>
      <c r="AQ442" s="51">
        <v>7881244</v>
      </c>
      <c r="AR442" s="36">
        <f t="shared" si="33"/>
        <v>2808392</v>
      </c>
      <c r="AS442" s="37">
        <f t="shared" si="34"/>
        <v>0.73727898686166671</v>
      </c>
      <c r="AT442" s="37">
        <f t="shared" si="35"/>
        <v>0.26272101313833329</v>
      </c>
      <c r="AU442" s="38">
        <f t="shared" si="36"/>
        <v>0.87446274766167553</v>
      </c>
      <c r="AV442" s="38">
        <f t="shared" si="37"/>
        <v>0.78158131387278262</v>
      </c>
      <c r="AW442" s="30"/>
      <c r="AX442" s="33"/>
      <c r="AY442" s="34"/>
      <c r="AZ442" s="31"/>
      <c r="BA442" s="31"/>
      <c r="BB442" s="33"/>
      <c r="BC442" s="33"/>
      <c r="BD442" s="33"/>
      <c r="BE442" s="31"/>
      <c r="BF442" s="31"/>
      <c r="BG442" s="30"/>
      <c r="BH442" s="33"/>
      <c r="BI442" s="33"/>
      <c r="BJ442" s="31"/>
      <c r="BK442" s="31"/>
      <c r="BL442" s="30"/>
      <c r="BM442" s="32"/>
      <c r="BN442" s="32"/>
      <c r="BO442" s="31"/>
      <c r="BP442" s="31"/>
      <c r="BQ442" s="30"/>
      <c r="BR442" s="30"/>
      <c r="BS442" s="30"/>
      <c r="BT442" s="30"/>
      <c r="BU442" s="30"/>
      <c r="BV442" s="31"/>
      <c r="BW442" s="31"/>
      <c r="BX442" s="30"/>
      <c r="BY442" s="49"/>
      <c r="BZ442" s="50"/>
      <c r="CA442" s="31"/>
      <c r="CB442" s="31"/>
      <c r="CC442" s="31"/>
      <c r="CD442" s="31"/>
      <c r="CE442" s="49"/>
      <c r="CF442" s="49"/>
      <c r="CG442" s="30"/>
      <c r="CH442" s="30"/>
      <c r="CI442" s="30"/>
      <c r="CJ442" s="30"/>
    </row>
    <row r="443" spans="1:88" x14ac:dyDescent="0.25">
      <c r="A443" s="35">
        <v>44701</v>
      </c>
      <c r="B443" s="36">
        <v>112301</v>
      </c>
      <c r="C443" s="46">
        <v>184450</v>
      </c>
      <c r="D443" s="46">
        <v>177138</v>
      </c>
      <c r="E443" s="37">
        <f t="shared" si="44"/>
        <v>1.6424608863678862</v>
      </c>
      <c r="F443" s="37">
        <f t="shared" si="45"/>
        <v>1.5773501571668997</v>
      </c>
      <c r="G443" s="36">
        <v>992461</v>
      </c>
      <c r="H443" s="46">
        <v>799039</v>
      </c>
      <c r="I443" s="46">
        <v>731420</v>
      </c>
      <c r="J443" s="38">
        <f t="shared" si="46"/>
        <v>0.80510871459936462</v>
      </c>
      <c r="K443" s="38">
        <f t="shared" si="47"/>
        <v>0.73697606253545478</v>
      </c>
      <c r="L443" s="36">
        <v>1976757</v>
      </c>
      <c r="M443" s="43">
        <f t="shared" si="61"/>
        <v>11542794</v>
      </c>
      <c r="N443" s="43">
        <f t="shared" si="62"/>
        <v>9784004</v>
      </c>
      <c r="O443" s="37">
        <f t="shared" si="48"/>
        <v>5.8392579361044374</v>
      </c>
      <c r="P443" s="37">
        <f t="shared" si="49"/>
        <v>4.9495228801516831</v>
      </c>
      <c r="Q443" s="36">
        <v>10083716</v>
      </c>
      <c r="R443" s="48">
        <v>12526283</v>
      </c>
      <c r="S443" s="48">
        <v>10692562</v>
      </c>
      <c r="T443" s="37">
        <f t="shared" si="50"/>
        <v>1.2422288569015629</v>
      </c>
      <c r="U443" s="37">
        <f t="shared" si="51"/>
        <v>1.060379130074667</v>
      </c>
      <c r="V443" s="36">
        <f t="shared" si="42"/>
        <v>0</v>
      </c>
      <c r="W443" s="36">
        <f t="shared" si="40"/>
        <v>2926</v>
      </c>
      <c r="X443" s="36">
        <f t="shared" si="57"/>
        <v>6955063</v>
      </c>
      <c r="Y443" s="36">
        <f t="shared" si="72"/>
        <v>9517503</v>
      </c>
      <c r="Z443" s="36">
        <f t="shared" si="72"/>
        <v>8122072</v>
      </c>
      <c r="AA443" s="37">
        <f t="shared" si="64"/>
        <v>1.3684280070504033</v>
      </c>
      <c r="AB443" s="37">
        <f t="shared" si="65"/>
        <v>1.1677927288365324</v>
      </c>
      <c r="AC443" s="36">
        <v>993687</v>
      </c>
      <c r="AD443" s="48">
        <v>1377790</v>
      </c>
      <c r="AE443" s="48">
        <v>1136853</v>
      </c>
      <c r="AF443" s="37">
        <f t="shared" si="67"/>
        <v>1.386543247521604</v>
      </c>
      <c r="AG443" s="37">
        <f t="shared" si="68"/>
        <v>1.144075548940461</v>
      </c>
      <c r="AH443" s="39">
        <v>1142505</v>
      </c>
      <c r="AI443" s="51">
        <v>831951</v>
      </c>
      <c r="AJ443" s="51">
        <v>702217</v>
      </c>
      <c r="AK443" s="52">
        <f t="shared" si="55"/>
        <v>0.7281814959234314</v>
      </c>
      <c r="AL443" s="52">
        <f t="shared" si="56"/>
        <v>0.61462925764001031</v>
      </c>
      <c r="AM443" s="51">
        <v>8819174</v>
      </c>
      <c r="AN443" s="36">
        <f t="shared" si="30"/>
        <v>3707109</v>
      </c>
      <c r="AO443" s="37">
        <f t="shared" si="31"/>
        <v>0.70405354884605431</v>
      </c>
      <c r="AP443" s="37">
        <f t="shared" si="32"/>
        <v>0.29594645115394569</v>
      </c>
      <c r="AQ443" s="51">
        <v>7884111</v>
      </c>
      <c r="AR443" s="36">
        <f t="shared" si="33"/>
        <v>2808451</v>
      </c>
      <c r="AS443" s="37">
        <f t="shared" si="34"/>
        <v>0.73734536213117119</v>
      </c>
      <c r="AT443" s="37">
        <f t="shared" si="35"/>
        <v>0.26265463786882881</v>
      </c>
      <c r="AU443" s="38">
        <f t="shared" si="36"/>
        <v>0.87459563518052275</v>
      </c>
      <c r="AV443" s="38">
        <f t="shared" si="37"/>
        <v>0.78186563366124151</v>
      </c>
      <c r="AW443" s="30"/>
      <c r="AX443" s="33"/>
      <c r="AY443" s="34"/>
      <c r="AZ443" s="31"/>
      <c r="BA443" s="31"/>
      <c r="BB443" s="33"/>
      <c r="BC443" s="33"/>
      <c r="BD443" s="33"/>
      <c r="BE443" s="31"/>
      <c r="BF443" s="31"/>
      <c r="BG443" s="30"/>
      <c r="BH443" s="33"/>
      <c r="BI443" s="33"/>
      <c r="BJ443" s="31"/>
      <c r="BK443" s="31"/>
      <c r="BL443" s="30"/>
      <c r="BM443" s="32"/>
      <c r="BN443" s="32"/>
      <c r="BO443" s="31"/>
      <c r="BP443" s="31"/>
      <c r="BQ443" s="30"/>
      <c r="BR443" s="30"/>
      <c r="BS443" s="30"/>
      <c r="BT443" s="30"/>
      <c r="BU443" s="30"/>
      <c r="BV443" s="31"/>
      <c r="BW443" s="31"/>
      <c r="BX443" s="30"/>
      <c r="BY443" s="49"/>
      <c r="BZ443" s="50"/>
      <c r="CA443" s="31"/>
      <c r="CB443" s="31"/>
      <c r="CC443" s="31"/>
      <c r="CD443" s="31"/>
      <c r="CE443" s="49"/>
      <c r="CF443" s="49"/>
      <c r="CG443" s="30"/>
      <c r="CH443" s="30"/>
      <c r="CI443" s="30"/>
      <c r="CJ443" s="30"/>
    </row>
    <row r="444" spans="1:88" x14ac:dyDescent="0.25">
      <c r="A444" s="35">
        <v>44702</v>
      </c>
      <c r="B444" s="36">
        <v>112301</v>
      </c>
      <c r="C444" s="46">
        <v>184450</v>
      </c>
      <c r="D444" s="46">
        <v>177138</v>
      </c>
      <c r="E444" s="37">
        <f t="shared" si="44"/>
        <v>1.6424608863678862</v>
      </c>
      <c r="F444" s="37">
        <f t="shared" si="45"/>
        <v>1.5773501571668997</v>
      </c>
      <c r="G444" s="36">
        <v>992461</v>
      </c>
      <c r="H444" s="46">
        <v>799114</v>
      </c>
      <c r="I444" s="46">
        <v>731545</v>
      </c>
      <c r="J444" s="38">
        <f t="shared" si="46"/>
        <v>0.80518428431948463</v>
      </c>
      <c r="K444" s="38">
        <f t="shared" si="47"/>
        <v>0.73710201206898807</v>
      </c>
      <c r="L444" s="36">
        <v>1976757</v>
      </c>
      <c r="M444" s="43">
        <f t="shared" si="61"/>
        <v>11542719</v>
      </c>
      <c r="N444" s="43">
        <f t="shared" si="62"/>
        <v>9785954</v>
      </c>
      <c r="O444" s="37">
        <f t="shared" si="48"/>
        <v>5.8392199951739139</v>
      </c>
      <c r="P444" s="37">
        <f t="shared" si="49"/>
        <v>4.950509344345309</v>
      </c>
      <c r="Q444" s="36">
        <v>10083716</v>
      </c>
      <c r="R444" s="48">
        <v>12526283</v>
      </c>
      <c r="S444" s="48">
        <v>10694637</v>
      </c>
      <c r="T444" s="37">
        <f t="shared" si="50"/>
        <v>1.2422288569015629</v>
      </c>
      <c r="U444" s="37">
        <f t="shared" si="51"/>
        <v>1.0605849073892997</v>
      </c>
      <c r="V444" s="36">
        <f t="shared" si="42"/>
        <v>0</v>
      </c>
      <c r="W444" s="36">
        <f t="shared" si="40"/>
        <v>2075</v>
      </c>
      <c r="X444" s="36">
        <f t="shared" si="57"/>
        <v>6955063</v>
      </c>
      <c r="Y444" s="36">
        <f t="shared" si="72"/>
        <v>9517180</v>
      </c>
      <c r="Z444" s="36">
        <f t="shared" si="72"/>
        <v>8123535</v>
      </c>
      <c r="AA444" s="37">
        <f t="shared" si="64"/>
        <v>1.3683815660620184</v>
      </c>
      <c r="AB444" s="37">
        <f t="shared" si="65"/>
        <v>1.1680030791956881</v>
      </c>
      <c r="AC444" s="36">
        <v>993687</v>
      </c>
      <c r="AD444" s="48">
        <v>1377790</v>
      </c>
      <c r="AE444" s="48">
        <v>1136853</v>
      </c>
      <c r="AF444" s="37">
        <f t="shared" si="67"/>
        <v>1.386543247521604</v>
      </c>
      <c r="AG444" s="37">
        <f t="shared" si="68"/>
        <v>1.144075548940461</v>
      </c>
      <c r="AH444" s="39">
        <v>1142505</v>
      </c>
      <c r="AI444" s="51">
        <v>832199</v>
      </c>
      <c r="AJ444" s="51">
        <v>702704</v>
      </c>
      <c r="AK444" s="52">
        <f t="shared" si="55"/>
        <v>0.72839856280716497</v>
      </c>
      <c r="AL444" s="52">
        <f t="shared" si="56"/>
        <v>0.61505551398024516</v>
      </c>
      <c r="AM444" s="51">
        <v>8820660</v>
      </c>
      <c r="AN444" s="36">
        <f t="shared" si="30"/>
        <v>3705623</v>
      </c>
      <c r="AO444" s="37">
        <f t="shared" si="31"/>
        <v>0.70417217940868815</v>
      </c>
      <c r="AP444" s="37">
        <f t="shared" si="32"/>
        <v>0.29582782059131185</v>
      </c>
      <c r="AQ444" s="51">
        <v>7886567</v>
      </c>
      <c r="AR444" s="36">
        <f t="shared" si="33"/>
        <v>2808070</v>
      </c>
      <c r="AS444" s="37">
        <f t="shared" si="34"/>
        <v>0.73743194836814008</v>
      </c>
      <c r="AT444" s="37">
        <f t="shared" si="35"/>
        <v>0.26256805163185992</v>
      </c>
      <c r="AU444" s="38">
        <f t="shared" si="36"/>
        <v>0.87474300148873685</v>
      </c>
      <c r="AV444" s="38">
        <f t="shared" si="37"/>
        <v>0.78210919466593465</v>
      </c>
      <c r="AW444" s="30"/>
      <c r="AX444" s="33"/>
      <c r="AY444" s="34"/>
      <c r="AZ444" s="31"/>
      <c r="BA444" s="31"/>
      <c r="BB444" s="33"/>
      <c r="BC444" s="33"/>
      <c r="BD444" s="33"/>
      <c r="BE444" s="31"/>
      <c r="BF444" s="31"/>
      <c r="BG444" s="30"/>
      <c r="BH444" s="33"/>
      <c r="BI444" s="33"/>
      <c r="BJ444" s="31"/>
      <c r="BK444" s="31"/>
      <c r="BL444" s="30"/>
      <c r="BM444" s="32"/>
      <c r="BN444" s="32"/>
      <c r="BO444" s="31"/>
      <c r="BP444" s="31"/>
      <c r="BQ444" s="30"/>
      <c r="BR444" s="30"/>
      <c r="BS444" s="30"/>
      <c r="BT444" s="30"/>
      <c r="BU444" s="30"/>
      <c r="BV444" s="31"/>
      <c r="BW444" s="31"/>
      <c r="BX444" s="30"/>
      <c r="BY444" s="49"/>
      <c r="BZ444" s="50"/>
      <c r="CA444" s="31"/>
      <c r="CB444" s="31"/>
      <c r="CC444" s="31"/>
      <c r="CD444" s="31"/>
      <c r="CE444" s="49"/>
      <c r="CF444" s="49"/>
      <c r="CG444" s="30"/>
      <c r="CH444" s="30"/>
      <c r="CI444" s="30"/>
      <c r="CJ444" s="30"/>
    </row>
    <row r="445" spans="1:88" x14ac:dyDescent="0.25">
      <c r="A445" s="35">
        <v>44703</v>
      </c>
      <c r="B445" s="36">
        <v>112301</v>
      </c>
      <c r="C445" s="46">
        <v>184450</v>
      </c>
      <c r="D445" s="46">
        <v>177138</v>
      </c>
      <c r="E445" s="37">
        <f t="shared" si="44"/>
        <v>1.6424608863678862</v>
      </c>
      <c r="F445" s="37">
        <f t="shared" si="45"/>
        <v>1.5773501571668997</v>
      </c>
      <c r="G445" s="36">
        <v>992461</v>
      </c>
      <c r="H445" s="46">
        <v>799122</v>
      </c>
      <c r="I445" s="46">
        <v>731578</v>
      </c>
      <c r="J445" s="38">
        <f t="shared" si="46"/>
        <v>0.80519234508963078</v>
      </c>
      <c r="K445" s="38">
        <f t="shared" si="47"/>
        <v>0.73713526274584085</v>
      </c>
      <c r="L445" s="36">
        <v>1976757</v>
      </c>
      <c r="M445" s="43">
        <f t="shared" si="61"/>
        <v>11542711</v>
      </c>
      <c r="N445" s="43">
        <f t="shared" si="62"/>
        <v>9786517</v>
      </c>
      <c r="O445" s="37">
        <f t="shared" si="48"/>
        <v>5.8392159481413248</v>
      </c>
      <c r="P445" s="37">
        <f t="shared" si="49"/>
        <v>4.9507941542637761</v>
      </c>
      <c r="Q445" s="36">
        <v>10083716</v>
      </c>
      <c r="R445" s="48">
        <v>12526283</v>
      </c>
      <c r="S445" s="48">
        <v>10695233</v>
      </c>
      <c r="T445" s="37">
        <f t="shared" si="50"/>
        <v>1.2422288569015629</v>
      </c>
      <c r="U445" s="37">
        <f t="shared" si="51"/>
        <v>1.0606440125842498</v>
      </c>
      <c r="V445" s="36">
        <f t="shared" si="42"/>
        <v>0</v>
      </c>
      <c r="W445" s="36">
        <f t="shared" si="40"/>
        <v>596</v>
      </c>
      <c r="X445" s="36">
        <f t="shared" si="57"/>
        <v>6955063</v>
      </c>
      <c r="Y445" s="36">
        <f t="shared" si="72"/>
        <v>9517118</v>
      </c>
      <c r="Z445" s="36">
        <f t="shared" si="72"/>
        <v>8123953</v>
      </c>
      <c r="AA445" s="37">
        <f t="shared" si="64"/>
        <v>1.3683726516927308</v>
      </c>
      <c r="AB445" s="37">
        <f t="shared" si="65"/>
        <v>1.1680631792983041</v>
      </c>
      <c r="AC445" s="36">
        <v>993687</v>
      </c>
      <c r="AD445" s="48">
        <v>1377790</v>
      </c>
      <c r="AE445" s="48">
        <v>1136853</v>
      </c>
      <c r="AF445" s="37">
        <f t="shared" si="67"/>
        <v>1.386543247521604</v>
      </c>
      <c r="AG445" s="37">
        <f t="shared" si="68"/>
        <v>1.144075548940461</v>
      </c>
      <c r="AH445" s="39">
        <v>1142505</v>
      </c>
      <c r="AI445" s="51">
        <v>832253</v>
      </c>
      <c r="AJ445" s="51">
        <v>702849</v>
      </c>
      <c r="AK445" s="52">
        <f t="shared" si="55"/>
        <v>0.72844582737055852</v>
      </c>
      <c r="AL445" s="52">
        <f t="shared" si="56"/>
        <v>0.61518242808565393</v>
      </c>
      <c r="AM445" s="51">
        <v>8821150</v>
      </c>
      <c r="AN445" s="36">
        <f t="shared" si="30"/>
        <v>3705133</v>
      </c>
      <c r="AO445" s="37">
        <f t="shared" si="31"/>
        <v>0.70421129715814346</v>
      </c>
      <c r="AP445" s="37">
        <f t="shared" si="32"/>
        <v>0.29578870284185654</v>
      </c>
      <c r="AQ445" s="51">
        <v>7887616</v>
      </c>
      <c r="AR445" s="36">
        <f t="shared" si="33"/>
        <v>2807617</v>
      </c>
      <c r="AS445" s="37">
        <f t="shared" si="34"/>
        <v>0.73748893549116701</v>
      </c>
      <c r="AT445" s="37">
        <f t="shared" si="35"/>
        <v>0.26251106450883299</v>
      </c>
      <c r="AU445" s="38">
        <f t="shared" si="36"/>
        <v>0.87479159468592727</v>
      </c>
      <c r="AV445" s="38">
        <f t="shared" si="37"/>
        <v>0.78221322377583824</v>
      </c>
      <c r="AW445" s="30"/>
      <c r="AX445" s="33"/>
      <c r="AY445" s="34"/>
      <c r="AZ445" s="31"/>
      <c r="BA445" s="31"/>
      <c r="BB445" s="33"/>
      <c r="BC445" s="33"/>
      <c r="BD445" s="33"/>
      <c r="BE445" s="31"/>
      <c r="BF445" s="31"/>
      <c r="BG445" s="30"/>
      <c r="BH445" s="33"/>
      <c r="BI445" s="33"/>
      <c r="BJ445" s="31"/>
      <c r="BK445" s="31"/>
      <c r="BL445" s="30"/>
      <c r="BM445" s="32"/>
      <c r="BN445" s="32"/>
      <c r="BO445" s="31"/>
      <c r="BP445" s="31"/>
      <c r="BQ445" s="30"/>
      <c r="BR445" s="30"/>
      <c r="BS445" s="30"/>
      <c r="BT445" s="30"/>
      <c r="BU445" s="30"/>
      <c r="BV445" s="31"/>
      <c r="BW445" s="31"/>
      <c r="BX445" s="30"/>
      <c r="BY445" s="49"/>
      <c r="BZ445" s="50"/>
      <c r="CA445" s="31"/>
      <c r="CB445" s="31"/>
      <c r="CC445" s="31"/>
      <c r="CD445" s="31"/>
      <c r="CE445" s="49"/>
      <c r="CF445" s="49"/>
      <c r="CG445" s="30"/>
      <c r="CH445" s="30"/>
      <c r="CI445" s="30"/>
      <c r="CJ445" s="30"/>
    </row>
    <row r="446" spans="1:88" x14ac:dyDescent="0.25">
      <c r="A446" s="35">
        <v>44704</v>
      </c>
      <c r="B446" s="36">
        <v>112301</v>
      </c>
      <c r="C446" s="46">
        <v>184450</v>
      </c>
      <c r="D446" s="46">
        <v>177138</v>
      </c>
      <c r="E446" s="37">
        <f t="shared" si="44"/>
        <v>1.6424608863678862</v>
      </c>
      <c r="F446" s="37">
        <f t="shared" si="45"/>
        <v>1.5773501571668997</v>
      </c>
      <c r="G446" s="36">
        <v>992461</v>
      </c>
      <c r="H446" s="46">
        <v>799133</v>
      </c>
      <c r="I446" s="46">
        <v>731599</v>
      </c>
      <c r="J446" s="38">
        <f t="shared" si="46"/>
        <v>0.80520342864858163</v>
      </c>
      <c r="K446" s="38">
        <f t="shared" si="47"/>
        <v>0.73715642226747446</v>
      </c>
      <c r="L446" s="36">
        <v>1976757</v>
      </c>
      <c r="M446" s="43">
        <f t="shared" si="61"/>
        <v>11542700</v>
      </c>
      <c r="N446" s="43">
        <f t="shared" si="62"/>
        <v>9786751</v>
      </c>
      <c r="O446" s="37">
        <f t="shared" si="48"/>
        <v>5.8392103834715146</v>
      </c>
      <c r="P446" s="37">
        <f t="shared" si="49"/>
        <v>4.9509125299670114</v>
      </c>
      <c r="Q446" s="36">
        <v>10083716</v>
      </c>
      <c r="R446" s="48">
        <v>12526283</v>
      </c>
      <c r="S446" s="48">
        <v>10695488</v>
      </c>
      <c r="T446" s="37">
        <f t="shared" si="50"/>
        <v>1.2422288569015629</v>
      </c>
      <c r="U446" s="37">
        <f t="shared" si="51"/>
        <v>1.0606693008807468</v>
      </c>
      <c r="V446" s="36">
        <f t="shared" si="42"/>
        <v>0</v>
      </c>
      <c r="W446" s="36">
        <f t="shared" si="40"/>
        <v>255</v>
      </c>
      <c r="X446" s="36">
        <f t="shared" si="57"/>
        <v>6955063</v>
      </c>
      <c r="Y446" s="36">
        <f t="shared" si="72"/>
        <v>9517107</v>
      </c>
      <c r="Z446" s="36">
        <f t="shared" si="72"/>
        <v>8124184</v>
      </c>
      <c r="AA446" s="37">
        <f t="shared" si="64"/>
        <v>1.3683710701110832</v>
      </c>
      <c r="AB446" s="37">
        <f t="shared" si="65"/>
        <v>1.1680963925129075</v>
      </c>
      <c r="AC446" s="36">
        <v>993687</v>
      </c>
      <c r="AD446" s="48">
        <v>1377790</v>
      </c>
      <c r="AE446" s="48">
        <v>1136853</v>
      </c>
      <c r="AF446" s="37">
        <f t="shared" si="67"/>
        <v>1.386543247521604</v>
      </c>
      <c r="AG446" s="37">
        <f t="shared" si="68"/>
        <v>1.144075548940461</v>
      </c>
      <c r="AH446" s="39">
        <v>1142505</v>
      </c>
      <c r="AI446" s="51">
        <v>832253</v>
      </c>
      <c r="AJ446" s="51">
        <v>702852</v>
      </c>
      <c r="AK446" s="52">
        <f t="shared" si="55"/>
        <v>0.72844582737055852</v>
      </c>
      <c r="AL446" s="52">
        <f t="shared" si="56"/>
        <v>0.61518505389473133</v>
      </c>
      <c r="AM446" s="51">
        <v>8821326</v>
      </c>
      <c r="AN446" s="36">
        <f t="shared" si="30"/>
        <v>3704957</v>
      </c>
      <c r="AO446" s="37">
        <f t="shared" si="31"/>
        <v>0.70422534761509059</v>
      </c>
      <c r="AP446" s="37">
        <f t="shared" si="32"/>
        <v>0.29577465238490941</v>
      </c>
      <c r="AQ446" s="51">
        <v>7887901</v>
      </c>
      <c r="AR446" s="36">
        <f t="shared" si="33"/>
        <v>2807587</v>
      </c>
      <c r="AS446" s="37">
        <f t="shared" si="34"/>
        <v>0.73749799915627978</v>
      </c>
      <c r="AT446" s="37">
        <f t="shared" si="35"/>
        <v>0.26250200084372022</v>
      </c>
      <c r="AU446" s="38">
        <f t="shared" si="36"/>
        <v>0.87480904856899977</v>
      </c>
      <c r="AV446" s="38">
        <f t="shared" si="37"/>
        <v>0.78224148716604081</v>
      </c>
      <c r="AW446" s="30"/>
      <c r="AX446" s="33"/>
      <c r="AY446" s="34"/>
      <c r="AZ446" s="31"/>
      <c r="BA446" s="31"/>
      <c r="BB446" s="33"/>
      <c r="BC446" s="33"/>
      <c r="BD446" s="33"/>
      <c r="BE446" s="31"/>
      <c r="BF446" s="31"/>
      <c r="BG446" s="30"/>
      <c r="BH446" s="33"/>
      <c r="BI446" s="33"/>
      <c r="BJ446" s="31"/>
      <c r="BK446" s="31"/>
      <c r="BL446" s="30"/>
      <c r="BM446" s="32"/>
      <c r="BN446" s="32"/>
      <c r="BO446" s="31"/>
      <c r="BP446" s="31"/>
      <c r="BQ446" s="30"/>
      <c r="BR446" s="30"/>
      <c r="BS446" s="30"/>
      <c r="BT446" s="30"/>
      <c r="BU446" s="30"/>
      <c r="BV446" s="31"/>
      <c r="BW446" s="31"/>
      <c r="BX446" s="30"/>
      <c r="BY446" s="49"/>
      <c r="BZ446" s="50"/>
      <c r="CA446" s="31"/>
      <c r="CB446" s="31"/>
      <c r="CC446" s="31"/>
      <c r="CD446" s="31"/>
      <c r="CE446" s="49"/>
      <c r="CF446" s="49"/>
      <c r="CG446" s="30"/>
      <c r="CH446" s="30"/>
      <c r="CI446" s="30"/>
      <c r="CJ446" s="30"/>
    </row>
    <row r="447" spans="1:88" x14ac:dyDescent="0.25">
      <c r="A447" s="35">
        <v>44705</v>
      </c>
      <c r="B447" s="36">
        <v>112301</v>
      </c>
      <c r="C447" s="46">
        <v>184450</v>
      </c>
      <c r="D447" s="46">
        <v>177138</v>
      </c>
      <c r="E447" s="37">
        <f t="shared" si="44"/>
        <v>1.6424608863678862</v>
      </c>
      <c r="F447" s="37">
        <f t="shared" si="45"/>
        <v>1.5773501571668997</v>
      </c>
      <c r="G447" s="36">
        <v>992461</v>
      </c>
      <c r="H447" s="46">
        <v>799198</v>
      </c>
      <c r="I447" s="46">
        <v>731646</v>
      </c>
      <c r="J447" s="38">
        <f t="shared" si="46"/>
        <v>0.80526892240601899</v>
      </c>
      <c r="K447" s="38">
        <f t="shared" si="47"/>
        <v>0.73720377929208303</v>
      </c>
      <c r="L447" s="36">
        <v>1976757</v>
      </c>
      <c r="M447" s="43">
        <f t="shared" si="61"/>
        <v>11542635</v>
      </c>
      <c r="N447" s="43">
        <f t="shared" si="62"/>
        <v>9787835</v>
      </c>
      <c r="O447" s="37">
        <f t="shared" si="48"/>
        <v>5.8391775013317266</v>
      </c>
      <c r="P447" s="37">
        <f t="shared" si="49"/>
        <v>4.9514609028828529</v>
      </c>
      <c r="Q447" s="36">
        <v>10083716</v>
      </c>
      <c r="R447" s="48">
        <v>12526283</v>
      </c>
      <c r="S447" s="48">
        <v>10696619</v>
      </c>
      <c r="T447" s="37">
        <f t="shared" si="50"/>
        <v>1.2422288569015629</v>
      </c>
      <c r="U447" s="37">
        <f t="shared" si="51"/>
        <v>1.0607814619134455</v>
      </c>
      <c r="V447" s="36">
        <f t="shared" si="42"/>
        <v>0</v>
      </c>
      <c r="W447" s="36">
        <f t="shared" si="40"/>
        <v>1131</v>
      </c>
      <c r="X447" s="36">
        <f t="shared" si="57"/>
        <v>6955063</v>
      </c>
      <c r="Y447" s="36">
        <f t="shared" si="72"/>
        <v>9516880</v>
      </c>
      <c r="Z447" s="36">
        <f t="shared" si="72"/>
        <v>8125015</v>
      </c>
      <c r="AA447" s="37">
        <f t="shared" si="64"/>
        <v>1.3683384320170788</v>
      </c>
      <c r="AB447" s="37">
        <f t="shared" si="65"/>
        <v>1.1682158738173902</v>
      </c>
      <c r="AC447" s="36">
        <v>993687</v>
      </c>
      <c r="AD447" s="48">
        <v>1377790</v>
      </c>
      <c r="AE447" s="48">
        <v>1136853</v>
      </c>
      <c r="AF447" s="37">
        <f t="shared" si="67"/>
        <v>1.386543247521604</v>
      </c>
      <c r="AG447" s="37">
        <f t="shared" si="68"/>
        <v>1.144075548940461</v>
      </c>
      <c r="AH447" s="39">
        <v>1142505</v>
      </c>
      <c r="AI447" s="51">
        <v>832415</v>
      </c>
      <c r="AJ447" s="51">
        <v>703105</v>
      </c>
      <c r="AK447" s="52">
        <f t="shared" si="55"/>
        <v>0.72858762106073938</v>
      </c>
      <c r="AL447" s="52">
        <f t="shared" si="56"/>
        <v>0.61540649712692719</v>
      </c>
      <c r="AM447" s="51">
        <v>8822432</v>
      </c>
      <c r="AN447" s="36">
        <f t="shared" si="30"/>
        <v>3703851</v>
      </c>
      <c r="AO447" s="37">
        <f t="shared" si="31"/>
        <v>0.70431364196386115</v>
      </c>
      <c r="AP447" s="37">
        <f t="shared" si="32"/>
        <v>0.29568635803613885</v>
      </c>
      <c r="AQ447" s="51">
        <v>7889102</v>
      </c>
      <c r="AR447" s="36">
        <f t="shared" si="33"/>
        <v>2807517</v>
      </c>
      <c r="AS447" s="37">
        <f t="shared" si="34"/>
        <v>0.73753229875720538</v>
      </c>
      <c r="AT447" s="37">
        <f t="shared" si="35"/>
        <v>0.26246770124279462</v>
      </c>
      <c r="AU447" s="38">
        <f t="shared" si="36"/>
        <v>0.87491873035694379</v>
      </c>
      <c r="AV447" s="38">
        <f t="shared" si="37"/>
        <v>0.78236059008405234</v>
      </c>
      <c r="AW447" s="30"/>
      <c r="AX447" s="33"/>
      <c r="AY447" s="34"/>
      <c r="AZ447" s="31"/>
      <c r="BA447" s="31"/>
      <c r="BB447" s="33"/>
      <c r="BC447" s="33"/>
      <c r="BD447" s="33"/>
      <c r="BE447" s="31"/>
      <c r="BF447" s="31"/>
      <c r="BG447" s="30"/>
      <c r="BH447" s="33"/>
      <c r="BI447" s="33"/>
      <c r="BJ447" s="31"/>
      <c r="BK447" s="31"/>
      <c r="BL447" s="30"/>
      <c r="BM447" s="32"/>
      <c r="BN447" s="32"/>
      <c r="BO447" s="31"/>
      <c r="BP447" s="31"/>
      <c r="BQ447" s="30"/>
      <c r="BR447" s="30"/>
      <c r="BS447" s="30"/>
      <c r="BT447" s="30"/>
      <c r="BU447" s="30"/>
      <c r="BV447" s="31"/>
      <c r="BW447" s="31"/>
      <c r="BX447" s="30"/>
      <c r="BY447" s="49"/>
      <c r="BZ447" s="50"/>
      <c r="CA447" s="31"/>
      <c r="CB447" s="31"/>
      <c r="CC447" s="31"/>
      <c r="CD447" s="31"/>
      <c r="CE447" s="49"/>
      <c r="CF447" s="49"/>
      <c r="CG447" s="30"/>
      <c r="CH447" s="30"/>
      <c r="CI447" s="30"/>
      <c r="CJ447" s="30"/>
    </row>
    <row r="448" spans="1:88" x14ac:dyDescent="0.25">
      <c r="A448" s="35">
        <v>44706</v>
      </c>
      <c r="B448" s="36">
        <v>112301</v>
      </c>
      <c r="C448" s="46">
        <v>184450</v>
      </c>
      <c r="D448" s="46">
        <v>177138</v>
      </c>
      <c r="E448" s="37">
        <f t="shared" si="44"/>
        <v>1.6424608863678862</v>
      </c>
      <c r="F448" s="37">
        <f t="shared" si="45"/>
        <v>1.5773501571668997</v>
      </c>
      <c r="G448" s="36">
        <v>992461</v>
      </c>
      <c r="H448" s="46">
        <v>799264</v>
      </c>
      <c r="I448" s="46">
        <v>731704</v>
      </c>
      <c r="J448" s="38">
        <f t="shared" si="46"/>
        <v>0.80533542375972456</v>
      </c>
      <c r="K448" s="38">
        <f t="shared" si="47"/>
        <v>0.73726221987564244</v>
      </c>
      <c r="L448" s="36">
        <v>1976757</v>
      </c>
      <c r="M448" s="43">
        <f t="shared" si="61"/>
        <v>11542569</v>
      </c>
      <c r="N448" s="43">
        <f t="shared" si="62"/>
        <v>9789010</v>
      </c>
      <c r="O448" s="37">
        <f t="shared" si="48"/>
        <v>5.8391441133128659</v>
      </c>
      <c r="P448" s="37">
        <f t="shared" si="49"/>
        <v>4.952055310794397</v>
      </c>
      <c r="Q448" s="36">
        <v>10083716</v>
      </c>
      <c r="R448" s="48">
        <v>12526283</v>
      </c>
      <c r="S448" s="48">
        <v>10697852</v>
      </c>
      <c r="T448" s="37">
        <f t="shared" si="50"/>
        <v>1.2422288569015629</v>
      </c>
      <c r="U448" s="37">
        <f t="shared" si="51"/>
        <v>1.0609037382647428</v>
      </c>
      <c r="V448" s="36">
        <f t="shared" si="42"/>
        <v>0</v>
      </c>
      <c r="W448" s="36">
        <f t="shared" si="40"/>
        <v>1233</v>
      </c>
      <c r="X448" s="36">
        <f t="shared" si="57"/>
        <v>6955063</v>
      </c>
      <c r="Y448" s="36">
        <f t="shared" si="72"/>
        <v>9516661</v>
      </c>
      <c r="Z448" s="36">
        <f t="shared" si="72"/>
        <v>8125910</v>
      </c>
      <c r="AA448" s="37">
        <f t="shared" si="64"/>
        <v>1.3683069441642728</v>
      </c>
      <c r="AB448" s="37">
        <f t="shared" si="65"/>
        <v>1.1683445570514601</v>
      </c>
      <c r="AC448" s="36">
        <v>993687</v>
      </c>
      <c r="AD448" s="48">
        <v>1377790</v>
      </c>
      <c r="AE448" s="48">
        <v>1136853</v>
      </c>
      <c r="AF448" s="37">
        <f t="shared" si="67"/>
        <v>1.386543247521604</v>
      </c>
      <c r="AG448" s="37">
        <f t="shared" si="68"/>
        <v>1.144075548940461</v>
      </c>
      <c r="AH448" s="39">
        <v>1142505</v>
      </c>
      <c r="AI448" s="51">
        <v>832568</v>
      </c>
      <c r="AJ448" s="51">
        <v>703385</v>
      </c>
      <c r="AK448" s="52">
        <f t="shared" si="55"/>
        <v>0.72872153732368783</v>
      </c>
      <c r="AL448" s="52">
        <f t="shared" si="56"/>
        <v>0.61565157264081993</v>
      </c>
      <c r="AM448" s="51">
        <v>8824044</v>
      </c>
      <c r="AN448" s="36">
        <f t="shared" si="30"/>
        <v>3702239</v>
      </c>
      <c r="AO448" s="37">
        <f t="shared" si="31"/>
        <v>0.70444233137635481</v>
      </c>
      <c r="AP448" s="37">
        <f t="shared" si="32"/>
        <v>0.29555766862364519</v>
      </c>
      <c r="AQ448" s="51">
        <v>7890756</v>
      </c>
      <c r="AR448" s="36">
        <f t="shared" si="33"/>
        <v>2807096</v>
      </c>
      <c r="AS448" s="37">
        <f t="shared" si="34"/>
        <v>0.73760190363448663</v>
      </c>
      <c r="AT448" s="37">
        <f t="shared" si="35"/>
        <v>0.26239809636551337</v>
      </c>
      <c r="AU448" s="38">
        <f t="shared" si="36"/>
        <v>0.87507859205872118</v>
      </c>
      <c r="AV448" s="38">
        <f t="shared" si="37"/>
        <v>0.78252461691701747</v>
      </c>
      <c r="AW448" s="30"/>
      <c r="AX448" s="33"/>
      <c r="AY448" s="34"/>
      <c r="AZ448" s="31"/>
      <c r="BA448" s="31"/>
      <c r="BB448" s="33"/>
      <c r="BC448" s="33"/>
      <c r="BD448" s="33"/>
      <c r="BE448" s="31"/>
      <c r="BF448" s="31"/>
      <c r="BG448" s="30"/>
      <c r="BH448" s="33"/>
      <c r="BI448" s="33"/>
      <c r="BJ448" s="31"/>
      <c r="BK448" s="31"/>
      <c r="BL448" s="30"/>
      <c r="BM448" s="32"/>
      <c r="BN448" s="32"/>
      <c r="BO448" s="31"/>
      <c r="BP448" s="31"/>
      <c r="BQ448" s="30"/>
      <c r="BR448" s="30"/>
      <c r="BS448" s="30"/>
      <c r="BT448" s="30"/>
      <c r="BU448" s="30"/>
      <c r="BV448" s="31"/>
      <c r="BW448" s="31"/>
      <c r="BX448" s="30"/>
      <c r="BY448" s="49"/>
      <c r="BZ448" s="50"/>
      <c r="CA448" s="31"/>
      <c r="CB448" s="31"/>
      <c r="CC448" s="31"/>
      <c r="CD448" s="31"/>
      <c r="CE448" s="49"/>
      <c r="CF448" s="49"/>
      <c r="CG448" s="30"/>
      <c r="CH448" s="30"/>
      <c r="CI448" s="30"/>
      <c r="CJ448" s="30"/>
    </row>
    <row r="449" spans="1:88" x14ac:dyDescent="0.25">
      <c r="A449" s="35">
        <v>44707</v>
      </c>
      <c r="B449" s="36">
        <v>112301</v>
      </c>
      <c r="C449" s="46">
        <v>184450</v>
      </c>
      <c r="D449" s="46">
        <v>177138</v>
      </c>
      <c r="E449" s="37">
        <f t="shared" si="44"/>
        <v>1.6424608863678862</v>
      </c>
      <c r="F449" s="37">
        <f t="shared" si="45"/>
        <v>1.5773501571668997</v>
      </c>
      <c r="G449" s="36">
        <v>992461</v>
      </c>
      <c r="H449" s="46">
        <v>799339</v>
      </c>
      <c r="I449" s="46">
        <v>731769</v>
      </c>
      <c r="J449" s="38">
        <f t="shared" si="46"/>
        <v>0.80541099347984457</v>
      </c>
      <c r="K449" s="38">
        <f t="shared" si="47"/>
        <v>0.73732771363307981</v>
      </c>
      <c r="L449" s="36">
        <v>1976757</v>
      </c>
      <c r="M449" s="43">
        <f t="shared" si="61"/>
        <v>11543432</v>
      </c>
      <c r="N449" s="43">
        <f t="shared" si="62"/>
        <v>9790179</v>
      </c>
      <c r="O449" s="37">
        <f t="shared" si="48"/>
        <v>5.839580686953429</v>
      </c>
      <c r="P449" s="37">
        <f t="shared" si="49"/>
        <v>4.9526466834314995</v>
      </c>
      <c r="Q449" s="36">
        <v>10083716</v>
      </c>
      <c r="R449" s="48">
        <v>12527221</v>
      </c>
      <c r="S449" s="48">
        <v>10699086</v>
      </c>
      <c r="T449" s="37">
        <f t="shared" si="50"/>
        <v>1.242321878164756</v>
      </c>
      <c r="U449" s="37">
        <f t="shared" si="51"/>
        <v>1.0610261137858306</v>
      </c>
      <c r="V449" s="36">
        <f t="shared" si="42"/>
        <v>938</v>
      </c>
      <c r="W449" s="36">
        <f t="shared" si="40"/>
        <v>1234</v>
      </c>
      <c r="X449" s="36">
        <f t="shared" si="57"/>
        <v>6955063</v>
      </c>
      <c r="Y449" s="36">
        <f t="shared" si="72"/>
        <v>9517325</v>
      </c>
      <c r="Z449" s="36">
        <f t="shared" si="72"/>
        <v>8126771</v>
      </c>
      <c r="AA449" s="37">
        <f t="shared" si="64"/>
        <v>1.3684024141837392</v>
      </c>
      <c r="AB449" s="37">
        <f t="shared" si="65"/>
        <v>1.1684683517604371</v>
      </c>
      <c r="AC449" s="36">
        <v>993687</v>
      </c>
      <c r="AD449" s="48">
        <v>1377790</v>
      </c>
      <c r="AE449" s="48">
        <v>1136853</v>
      </c>
      <c r="AF449" s="37">
        <f t="shared" si="67"/>
        <v>1.386543247521604</v>
      </c>
      <c r="AG449" s="37">
        <f t="shared" si="68"/>
        <v>1.144075548940461</v>
      </c>
      <c r="AH449" s="39">
        <v>1142505</v>
      </c>
      <c r="AI449" s="51">
        <v>832767</v>
      </c>
      <c r="AJ449" s="51">
        <v>703693</v>
      </c>
      <c r="AK449" s="52">
        <f t="shared" si="55"/>
        <v>0.72889571599249015</v>
      </c>
      <c r="AL449" s="52">
        <f t="shared" si="56"/>
        <v>0.61592115570610195</v>
      </c>
      <c r="AM449" s="51">
        <v>8825527</v>
      </c>
      <c r="AN449" s="36">
        <f t="shared" ref="AN449:AN480" si="73">R449-AM449</f>
        <v>3701694</v>
      </c>
      <c r="AO449" s="37">
        <f t="shared" ref="AO449:AO480" si="74">AM449/R449*100%</f>
        <v>0.70450796709022701</v>
      </c>
      <c r="AP449" s="37">
        <f t="shared" ref="AP449:AP480" si="75">100%-AO449</f>
        <v>0.29549203290977299</v>
      </c>
      <c r="AQ449" s="51">
        <v>7892325</v>
      </c>
      <c r="AR449" s="36">
        <f t="shared" ref="AR449:AR480" si="76">S449-AQ449</f>
        <v>2806761</v>
      </c>
      <c r="AS449" s="37">
        <f t="shared" ref="AS449:AS480" si="77">AQ449/S449</f>
        <v>0.73766347891773187</v>
      </c>
      <c r="AT449" s="37">
        <f t="shared" ref="AT449:AT480" si="78">100%-AS449</f>
        <v>0.26233652108226813</v>
      </c>
      <c r="AU449" s="38">
        <f t="shared" ref="AU449:AU480" si="79">AM449/Q449</f>
        <v>0.87522566085756481</v>
      </c>
      <c r="AV449" s="38">
        <f t="shared" ref="AV449:AV480" si="80">AQ449/Q449</f>
        <v>0.78268021431781698</v>
      </c>
      <c r="AW449" s="30"/>
      <c r="AX449" s="33"/>
      <c r="AY449" s="34"/>
      <c r="AZ449" s="31"/>
      <c r="BA449" s="31"/>
      <c r="BB449" s="33"/>
      <c r="BC449" s="33"/>
      <c r="BD449" s="33"/>
      <c r="BE449" s="31"/>
      <c r="BF449" s="31"/>
      <c r="BG449" s="30"/>
      <c r="BH449" s="33"/>
      <c r="BI449" s="33"/>
      <c r="BJ449" s="31"/>
      <c r="BK449" s="31"/>
      <c r="BL449" s="30"/>
      <c r="BM449" s="32"/>
      <c r="BN449" s="32"/>
      <c r="BO449" s="31"/>
      <c r="BP449" s="31"/>
      <c r="BQ449" s="30"/>
      <c r="BR449" s="30"/>
      <c r="BS449" s="30"/>
      <c r="BT449" s="30"/>
      <c r="BU449" s="30"/>
      <c r="BV449" s="31"/>
      <c r="BW449" s="31"/>
      <c r="BX449" s="30"/>
      <c r="BY449" s="49"/>
      <c r="BZ449" s="50"/>
      <c r="CA449" s="31"/>
      <c r="CB449" s="31"/>
      <c r="CC449" s="31"/>
      <c r="CD449" s="31"/>
      <c r="CE449" s="49"/>
      <c r="CF449" s="49"/>
      <c r="CG449" s="30"/>
      <c r="CH449" s="30"/>
      <c r="CI449" s="30"/>
      <c r="CJ449" s="30"/>
    </row>
    <row r="450" spans="1:88" x14ac:dyDescent="0.25">
      <c r="A450" s="35">
        <v>44708</v>
      </c>
      <c r="B450" s="36">
        <v>112301</v>
      </c>
      <c r="C450" s="46">
        <v>184450</v>
      </c>
      <c r="D450" s="46">
        <v>177138</v>
      </c>
      <c r="E450" s="37">
        <f t="shared" si="44"/>
        <v>1.6424608863678862</v>
      </c>
      <c r="F450" s="37">
        <f t="shared" si="45"/>
        <v>1.5773501571668997</v>
      </c>
      <c r="G450" s="36">
        <v>992461</v>
      </c>
      <c r="H450" s="46">
        <v>799355</v>
      </c>
      <c r="I450" s="46">
        <v>731792</v>
      </c>
      <c r="J450" s="38">
        <f t="shared" si="46"/>
        <v>0.80542711502013686</v>
      </c>
      <c r="K450" s="38">
        <f t="shared" si="47"/>
        <v>0.73735088834724993</v>
      </c>
      <c r="L450" s="36">
        <v>1976757</v>
      </c>
      <c r="M450" s="43">
        <f t="shared" si="61"/>
        <v>11543460</v>
      </c>
      <c r="N450" s="43">
        <f t="shared" si="62"/>
        <v>9790617</v>
      </c>
      <c r="O450" s="37">
        <f t="shared" si="48"/>
        <v>5.839594851567492</v>
      </c>
      <c r="P450" s="37">
        <f t="shared" si="49"/>
        <v>4.9528682584657595</v>
      </c>
      <c r="Q450" s="36">
        <v>10083716</v>
      </c>
      <c r="R450" s="48">
        <v>12527265</v>
      </c>
      <c r="S450" s="48">
        <v>10699547</v>
      </c>
      <c r="T450" s="37">
        <f t="shared" si="50"/>
        <v>1.2423262416355241</v>
      </c>
      <c r="U450" s="37">
        <f t="shared" si="51"/>
        <v>1.0610718310591056</v>
      </c>
      <c r="V450" s="36">
        <f t="shared" si="42"/>
        <v>44</v>
      </c>
      <c r="W450" s="36">
        <f t="shared" si="40"/>
        <v>461</v>
      </c>
      <c r="X450" s="36">
        <f t="shared" si="57"/>
        <v>6955063</v>
      </c>
      <c r="Y450" s="36">
        <f t="shared" si="72"/>
        <v>9517345</v>
      </c>
      <c r="Z450" s="36">
        <f t="shared" si="72"/>
        <v>8127153</v>
      </c>
      <c r="AA450" s="37">
        <f t="shared" si="64"/>
        <v>1.3684052897867351</v>
      </c>
      <c r="AB450" s="37">
        <f t="shared" si="65"/>
        <v>1.16852327577766</v>
      </c>
      <c r="AC450" s="36">
        <v>993687</v>
      </c>
      <c r="AD450" s="48">
        <v>1377790</v>
      </c>
      <c r="AE450" s="48">
        <v>1136853</v>
      </c>
      <c r="AF450" s="37">
        <f t="shared" si="67"/>
        <v>1.386543247521604</v>
      </c>
      <c r="AG450" s="37">
        <f t="shared" si="68"/>
        <v>1.144075548940461</v>
      </c>
      <c r="AH450" s="39">
        <v>1142505</v>
      </c>
      <c r="AI450" s="51">
        <v>832775</v>
      </c>
      <c r="AJ450" s="51">
        <v>703749</v>
      </c>
      <c r="AK450" s="52">
        <f t="shared" si="55"/>
        <v>0.72890271815002994</v>
      </c>
      <c r="AL450" s="52">
        <f t="shared" si="56"/>
        <v>0.6159701708088805</v>
      </c>
      <c r="AM450" s="51">
        <v>8825727</v>
      </c>
      <c r="AN450" s="36">
        <f t="shared" si="73"/>
        <v>3701538</v>
      </c>
      <c r="AO450" s="37">
        <f t="shared" si="74"/>
        <v>0.70452145779625486</v>
      </c>
      <c r="AP450" s="37">
        <f t="shared" si="75"/>
        <v>0.29547854220374514</v>
      </c>
      <c r="AQ450" s="51">
        <v>7892846</v>
      </c>
      <c r="AR450" s="36">
        <f t="shared" si="76"/>
        <v>2806701</v>
      </c>
      <c r="AS450" s="37">
        <f t="shared" si="77"/>
        <v>0.73768038964640281</v>
      </c>
      <c r="AT450" s="37">
        <f t="shared" si="78"/>
        <v>0.26231961035359719</v>
      </c>
      <c r="AU450" s="38">
        <f t="shared" si="79"/>
        <v>0.87524549481560165</v>
      </c>
      <c r="AV450" s="38">
        <f t="shared" si="80"/>
        <v>0.78273188177850306</v>
      </c>
      <c r="AW450" s="30"/>
      <c r="AX450" s="33"/>
      <c r="AY450" s="34"/>
      <c r="AZ450" s="31"/>
      <c r="BA450" s="31"/>
      <c r="BB450" s="33"/>
      <c r="BC450" s="33"/>
      <c r="BD450" s="33"/>
      <c r="BE450" s="31"/>
      <c r="BF450" s="31"/>
      <c r="BG450" s="30"/>
      <c r="BH450" s="33"/>
      <c r="BI450" s="33"/>
      <c r="BJ450" s="31"/>
      <c r="BK450" s="31"/>
      <c r="BL450" s="30"/>
      <c r="BM450" s="32"/>
      <c r="BN450" s="32"/>
      <c r="BO450" s="31"/>
      <c r="BP450" s="31"/>
      <c r="BQ450" s="30"/>
      <c r="BR450" s="30"/>
      <c r="BS450" s="30"/>
      <c r="BT450" s="30"/>
      <c r="BU450" s="30"/>
      <c r="BV450" s="31"/>
      <c r="BW450" s="31"/>
      <c r="BX450" s="30"/>
      <c r="BY450" s="49"/>
      <c r="BZ450" s="50"/>
      <c r="CA450" s="31"/>
      <c r="CB450" s="31"/>
      <c r="CC450" s="31"/>
      <c r="CD450" s="31"/>
      <c r="CE450" s="49"/>
      <c r="CF450" s="49"/>
      <c r="CG450" s="30"/>
      <c r="CH450" s="30"/>
      <c r="CI450" s="30"/>
      <c r="CJ450" s="30"/>
    </row>
    <row r="451" spans="1:88" x14ac:dyDescent="0.25">
      <c r="A451" s="35">
        <v>44709</v>
      </c>
      <c r="B451" s="36">
        <v>112301</v>
      </c>
      <c r="C451" s="46">
        <v>184450</v>
      </c>
      <c r="D451" s="46">
        <v>177138</v>
      </c>
      <c r="E451" s="37">
        <f t="shared" si="44"/>
        <v>1.6424608863678862</v>
      </c>
      <c r="F451" s="37">
        <f t="shared" si="45"/>
        <v>1.5773501571668997</v>
      </c>
      <c r="G451" s="36">
        <v>992461</v>
      </c>
      <c r="H451" s="46">
        <v>799414</v>
      </c>
      <c r="I451" s="46">
        <v>731842</v>
      </c>
      <c r="J451" s="38">
        <f t="shared" si="46"/>
        <v>0.80548656319996448</v>
      </c>
      <c r="K451" s="38">
        <f t="shared" si="47"/>
        <v>0.7374012681606632</v>
      </c>
      <c r="L451" s="36">
        <v>1976757</v>
      </c>
      <c r="M451" s="43">
        <f t="shared" si="61"/>
        <v>11544697</v>
      </c>
      <c r="N451" s="43">
        <f t="shared" si="62"/>
        <v>9791789</v>
      </c>
      <c r="O451" s="37">
        <f t="shared" si="48"/>
        <v>5.8402206239816019</v>
      </c>
      <c r="P451" s="37">
        <f t="shared" si="49"/>
        <v>4.9534611487400833</v>
      </c>
      <c r="Q451" s="36">
        <v>10083716</v>
      </c>
      <c r="R451" s="48">
        <v>12528561</v>
      </c>
      <c r="S451" s="48">
        <v>10700769</v>
      </c>
      <c r="T451" s="37">
        <f t="shared" si="50"/>
        <v>1.2424547656836031</v>
      </c>
      <c r="U451" s="37">
        <f t="shared" si="51"/>
        <v>1.061193016542711</v>
      </c>
      <c r="V451" s="36">
        <f t="shared" si="42"/>
        <v>1296</v>
      </c>
      <c r="W451" s="36">
        <f t="shared" si="40"/>
        <v>1222</v>
      </c>
      <c r="X451" s="36">
        <f t="shared" si="57"/>
        <v>6955063</v>
      </c>
      <c r="Y451" s="36">
        <f t="shared" si="72"/>
        <v>9518382</v>
      </c>
      <c r="Z451" s="36">
        <f t="shared" si="72"/>
        <v>8127979</v>
      </c>
      <c r="AA451" s="37">
        <f t="shared" si="64"/>
        <v>1.3685543898020767</v>
      </c>
      <c r="AB451" s="37">
        <f t="shared" si="65"/>
        <v>1.168642038181394</v>
      </c>
      <c r="AC451" s="36">
        <v>993687</v>
      </c>
      <c r="AD451" s="48">
        <v>1377790</v>
      </c>
      <c r="AE451" s="48">
        <v>1136853</v>
      </c>
      <c r="AF451" s="37">
        <f t="shared" si="67"/>
        <v>1.386543247521604</v>
      </c>
      <c r="AG451" s="37">
        <f t="shared" si="68"/>
        <v>1.144075548940461</v>
      </c>
      <c r="AH451" s="39">
        <v>1142505</v>
      </c>
      <c r="AI451" s="51">
        <v>832975</v>
      </c>
      <c r="AJ451" s="51">
        <v>704095</v>
      </c>
      <c r="AK451" s="52">
        <f t="shared" si="55"/>
        <v>0.72907777208852476</v>
      </c>
      <c r="AL451" s="52">
        <f t="shared" si="56"/>
        <v>0.61627301412247648</v>
      </c>
      <c r="AM451" s="51">
        <v>8827146</v>
      </c>
      <c r="AN451" s="36">
        <f t="shared" si="73"/>
        <v>3701415</v>
      </c>
      <c r="AO451" s="37">
        <f t="shared" si="74"/>
        <v>0.70456184074132699</v>
      </c>
      <c r="AP451" s="37">
        <f t="shared" si="75"/>
        <v>0.29543815925867301</v>
      </c>
      <c r="AQ451" s="51">
        <v>7894424</v>
      </c>
      <c r="AR451" s="36">
        <f t="shared" si="76"/>
        <v>2806345</v>
      </c>
      <c r="AS451" s="37">
        <f t="shared" si="77"/>
        <v>0.73774361450097647</v>
      </c>
      <c r="AT451" s="37">
        <f t="shared" si="78"/>
        <v>0.26225638549902353</v>
      </c>
      <c r="AU451" s="38">
        <f t="shared" si="79"/>
        <v>0.87538621674787354</v>
      </c>
      <c r="AV451" s="38">
        <f t="shared" si="80"/>
        <v>0.78288837170741421</v>
      </c>
      <c r="AW451" s="30"/>
      <c r="AX451" s="33"/>
      <c r="AY451" s="34"/>
      <c r="AZ451" s="31"/>
      <c r="BA451" s="31"/>
      <c r="BB451" s="33"/>
      <c r="BC451" s="33"/>
      <c r="BD451" s="33"/>
      <c r="BE451" s="31"/>
      <c r="BF451" s="31"/>
      <c r="BG451" s="30"/>
      <c r="BH451" s="33"/>
      <c r="BI451" s="33"/>
      <c r="BJ451" s="31"/>
      <c r="BK451" s="31"/>
      <c r="BL451" s="30"/>
      <c r="BM451" s="32"/>
      <c r="BN451" s="32"/>
      <c r="BO451" s="31"/>
      <c r="BP451" s="31"/>
      <c r="BQ451" s="30"/>
      <c r="BR451" s="30"/>
      <c r="BS451" s="30"/>
      <c r="BT451" s="30"/>
      <c r="BU451" s="30"/>
      <c r="BV451" s="31"/>
      <c r="BW451" s="31"/>
      <c r="BX451" s="30"/>
      <c r="BY451" s="49"/>
      <c r="BZ451" s="50"/>
      <c r="CA451" s="31"/>
      <c r="CB451" s="31"/>
      <c r="CC451" s="31"/>
      <c r="CD451" s="31"/>
      <c r="CE451" s="49"/>
      <c r="CF451" s="49"/>
      <c r="CG451" s="30"/>
      <c r="CH451" s="30"/>
      <c r="CI451" s="30"/>
      <c r="CJ451" s="30"/>
    </row>
    <row r="452" spans="1:88" x14ac:dyDescent="0.25">
      <c r="A452" s="35">
        <v>44710</v>
      </c>
      <c r="B452" s="36">
        <v>112301</v>
      </c>
      <c r="C452" s="46">
        <v>184450</v>
      </c>
      <c r="D452" s="46">
        <v>177138</v>
      </c>
      <c r="E452" s="37">
        <f t="shared" si="44"/>
        <v>1.6424608863678862</v>
      </c>
      <c r="F452" s="37">
        <f t="shared" si="45"/>
        <v>1.5773501571668997</v>
      </c>
      <c r="G452" s="36">
        <v>992461</v>
      </c>
      <c r="H452" s="46">
        <v>799440</v>
      </c>
      <c r="I452" s="46">
        <v>731868</v>
      </c>
      <c r="J452" s="38">
        <f t="shared" si="46"/>
        <v>0.80551276070293942</v>
      </c>
      <c r="K452" s="38">
        <f t="shared" si="47"/>
        <v>0.73742746566363815</v>
      </c>
      <c r="L452" s="36">
        <v>1976757</v>
      </c>
      <c r="M452" s="43">
        <f t="shared" si="61"/>
        <v>11544895</v>
      </c>
      <c r="N452" s="43">
        <f t="shared" si="62"/>
        <v>9792084</v>
      </c>
      <c r="O452" s="37">
        <f t="shared" si="48"/>
        <v>5.840320788038186</v>
      </c>
      <c r="P452" s="37">
        <f t="shared" si="49"/>
        <v>4.9536103830668106</v>
      </c>
      <c r="Q452" s="36">
        <v>10083716</v>
      </c>
      <c r="R452" s="48">
        <v>12528785</v>
      </c>
      <c r="S452" s="48">
        <v>10701090</v>
      </c>
      <c r="T452" s="37">
        <f t="shared" si="50"/>
        <v>1.2424769797166044</v>
      </c>
      <c r="U452" s="37">
        <f t="shared" si="51"/>
        <v>1.0612248500453603</v>
      </c>
      <c r="V452" s="36">
        <f t="shared" si="42"/>
        <v>224</v>
      </c>
      <c r="W452" s="36">
        <f t="shared" si="40"/>
        <v>321</v>
      </c>
      <c r="X452" s="36">
        <f t="shared" si="57"/>
        <v>6955063</v>
      </c>
      <c r="Y452" s="36">
        <f t="shared" ref="Y452:Z467" si="81">R452-H452-AD452-AI452</f>
        <v>9518542</v>
      </c>
      <c r="Z452" s="36">
        <f t="shared" si="81"/>
        <v>8128200</v>
      </c>
      <c r="AA452" s="37">
        <f t="shared" si="64"/>
        <v>1.3685773946260444</v>
      </c>
      <c r="AB452" s="37">
        <f t="shared" si="65"/>
        <v>1.1686738135944994</v>
      </c>
      <c r="AC452" s="36">
        <v>993687</v>
      </c>
      <c r="AD452" s="48">
        <v>1377790</v>
      </c>
      <c r="AE452" s="48">
        <v>1136853</v>
      </c>
      <c r="AF452" s="37">
        <f t="shared" si="67"/>
        <v>1.386543247521604</v>
      </c>
      <c r="AG452" s="37">
        <f t="shared" si="68"/>
        <v>1.144075548940461</v>
      </c>
      <c r="AH452" s="39">
        <v>1142505</v>
      </c>
      <c r="AI452" s="51">
        <v>833013</v>
      </c>
      <c r="AJ452" s="51">
        <v>704169</v>
      </c>
      <c r="AK452" s="52">
        <f t="shared" si="55"/>
        <v>0.72911103233683883</v>
      </c>
      <c r="AL452" s="52">
        <f t="shared" si="56"/>
        <v>0.61633778407971951</v>
      </c>
      <c r="AM452" s="51">
        <v>8827742</v>
      </c>
      <c r="AN452" s="36">
        <f t="shared" si="73"/>
        <v>3701043</v>
      </c>
      <c r="AO452" s="37">
        <f t="shared" si="74"/>
        <v>0.70459681445567146</v>
      </c>
      <c r="AP452" s="37">
        <f t="shared" si="75"/>
        <v>0.29540318554432854</v>
      </c>
      <c r="AQ452" s="51">
        <v>7895191</v>
      </c>
      <c r="AR452" s="36">
        <f t="shared" si="76"/>
        <v>2805899</v>
      </c>
      <c r="AS452" s="37">
        <f t="shared" si="77"/>
        <v>0.73779315938843615</v>
      </c>
      <c r="AT452" s="37">
        <f t="shared" si="78"/>
        <v>0.26220684061156385</v>
      </c>
      <c r="AU452" s="38">
        <f t="shared" si="79"/>
        <v>0.87544532194282343</v>
      </c>
      <c r="AV452" s="38">
        <f t="shared" si="80"/>
        <v>0.78296443493648571</v>
      </c>
      <c r="AW452" s="30"/>
      <c r="AX452" s="33"/>
      <c r="AY452" s="34"/>
      <c r="AZ452" s="31"/>
      <c r="BA452" s="31"/>
      <c r="BB452" s="33"/>
      <c r="BC452" s="33"/>
      <c r="BD452" s="33"/>
      <c r="BE452" s="31"/>
      <c r="BF452" s="31"/>
      <c r="BG452" s="30"/>
      <c r="BH452" s="33"/>
      <c r="BI452" s="33"/>
      <c r="BJ452" s="31"/>
      <c r="BK452" s="31"/>
      <c r="BL452" s="30"/>
      <c r="BM452" s="32"/>
      <c r="BN452" s="32"/>
      <c r="BO452" s="31"/>
      <c r="BP452" s="31"/>
      <c r="BQ452" s="30"/>
      <c r="BR452" s="30"/>
      <c r="BS452" s="30"/>
      <c r="BT452" s="30"/>
      <c r="BU452" s="30"/>
      <c r="BV452" s="31"/>
      <c r="BW452" s="31"/>
      <c r="BX452" s="30"/>
      <c r="BY452" s="49"/>
      <c r="BZ452" s="50"/>
      <c r="CA452" s="31"/>
      <c r="CB452" s="31"/>
      <c r="CC452" s="31"/>
      <c r="CD452" s="31"/>
      <c r="CE452" s="49"/>
      <c r="CF452" s="49"/>
      <c r="CG452" s="30"/>
      <c r="CH452" s="30"/>
      <c r="CI452" s="30"/>
      <c r="CJ452" s="30"/>
    </row>
    <row r="453" spans="1:88" x14ac:dyDescent="0.25">
      <c r="A453" s="35">
        <v>44711</v>
      </c>
      <c r="B453" s="36">
        <v>112301</v>
      </c>
      <c r="C453" s="46">
        <v>184450</v>
      </c>
      <c r="D453" s="46">
        <v>177138</v>
      </c>
      <c r="E453" s="37">
        <f t="shared" si="44"/>
        <v>1.6424608863678862</v>
      </c>
      <c r="F453" s="37">
        <f t="shared" si="45"/>
        <v>1.5773501571668997</v>
      </c>
      <c r="G453" s="36">
        <v>992461</v>
      </c>
      <c r="H453" s="46">
        <v>799448</v>
      </c>
      <c r="I453" s="46">
        <v>731878</v>
      </c>
      <c r="J453" s="38">
        <f t="shared" si="46"/>
        <v>0.80552082147308557</v>
      </c>
      <c r="K453" s="38">
        <f t="shared" si="47"/>
        <v>0.7374375416263208</v>
      </c>
      <c r="L453" s="36">
        <v>1976757</v>
      </c>
      <c r="M453" s="43">
        <f t="shared" si="61"/>
        <v>11545065</v>
      </c>
      <c r="N453" s="43">
        <f t="shared" si="62"/>
        <v>9792221</v>
      </c>
      <c r="O453" s="37">
        <f t="shared" si="48"/>
        <v>5.8404067874807071</v>
      </c>
      <c r="P453" s="37">
        <f t="shared" si="49"/>
        <v>4.9536796884999017</v>
      </c>
      <c r="Q453" s="36">
        <v>10083716</v>
      </c>
      <c r="R453" s="48">
        <v>12528963</v>
      </c>
      <c r="S453" s="48">
        <v>10701237</v>
      </c>
      <c r="T453" s="37">
        <f t="shared" si="50"/>
        <v>1.2424946319392574</v>
      </c>
      <c r="U453" s="37">
        <f t="shared" si="51"/>
        <v>1.0612394280045174</v>
      </c>
      <c r="V453" s="36">
        <f t="shared" si="42"/>
        <v>178</v>
      </c>
      <c r="W453" s="36">
        <f t="shared" si="40"/>
        <v>147</v>
      </c>
      <c r="X453" s="36">
        <f t="shared" si="57"/>
        <v>6955063</v>
      </c>
      <c r="Y453" s="36">
        <f t="shared" si="81"/>
        <v>9518704</v>
      </c>
      <c r="Z453" s="36">
        <f t="shared" si="81"/>
        <v>8128326</v>
      </c>
      <c r="AA453" s="37">
        <f t="shared" si="64"/>
        <v>1.3686006870103118</v>
      </c>
      <c r="AB453" s="37">
        <f t="shared" si="65"/>
        <v>1.168691929893374</v>
      </c>
      <c r="AC453" s="36">
        <v>993687</v>
      </c>
      <c r="AD453" s="48">
        <v>1377790</v>
      </c>
      <c r="AE453" s="48">
        <v>1136853</v>
      </c>
      <c r="AF453" s="37">
        <f t="shared" si="67"/>
        <v>1.386543247521604</v>
      </c>
      <c r="AG453" s="37">
        <f t="shared" si="68"/>
        <v>1.144075548940461</v>
      </c>
      <c r="AH453" s="39">
        <v>1142505</v>
      </c>
      <c r="AI453" s="51">
        <v>833021</v>
      </c>
      <c r="AJ453" s="51">
        <v>704180</v>
      </c>
      <c r="AK453" s="52">
        <f t="shared" si="55"/>
        <v>0.72911803449437862</v>
      </c>
      <c r="AL453" s="52">
        <f t="shared" si="56"/>
        <v>0.61634741204633681</v>
      </c>
      <c r="AM453" s="51">
        <v>8827975</v>
      </c>
      <c r="AN453" s="36">
        <f t="shared" si="73"/>
        <v>3700988</v>
      </c>
      <c r="AO453" s="37">
        <f t="shared" si="74"/>
        <v>0.70460540110143188</v>
      </c>
      <c r="AP453" s="37">
        <f t="shared" si="75"/>
        <v>0.29539459889856812</v>
      </c>
      <c r="AQ453" s="51">
        <v>7895468</v>
      </c>
      <c r="AR453" s="36">
        <f t="shared" si="76"/>
        <v>2805769</v>
      </c>
      <c r="AS453" s="37">
        <f t="shared" si="77"/>
        <v>0.7378089093812239</v>
      </c>
      <c r="AT453" s="37">
        <f t="shared" si="78"/>
        <v>0.2621910906187761</v>
      </c>
      <c r="AU453" s="38">
        <f t="shared" si="79"/>
        <v>0.87546842850393647</v>
      </c>
      <c r="AV453" s="38">
        <f t="shared" si="80"/>
        <v>0.78299190496836679</v>
      </c>
      <c r="AW453" s="30"/>
      <c r="AX453" s="33"/>
      <c r="AY453" s="34"/>
      <c r="AZ453" s="31"/>
      <c r="BA453" s="31"/>
      <c r="BB453" s="33"/>
      <c r="BC453" s="33"/>
      <c r="BD453" s="33"/>
      <c r="BE453" s="31"/>
      <c r="BF453" s="31"/>
      <c r="BG453" s="30"/>
      <c r="BH453" s="33"/>
      <c r="BI453" s="33"/>
      <c r="BJ453" s="31"/>
      <c r="BK453" s="31"/>
      <c r="BL453" s="30"/>
      <c r="BM453" s="32"/>
      <c r="BN453" s="32"/>
      <c r="BO453" s="31"/>
      <c r="BP453" s="31"/>
      <c r="BQ453" s="30"/>
      <c r="BR453" s="30"/>
      <c r="BS453" s="30"/>
      <c r="BT453" s="30"/>
      <c r="BU453" s="30"/>
      <c r="BV453" s="31"/>
      <c r="BW453" s="31"/>
      <c r="BX453" s="30"/>
      <c r="BY453" s="49"/>
      <c r="BZ453" s="50"/>
      <c r="CA453" s="31"/>
      <c r="CB453" s="31"/>
      <c r="CC453" s="31"/>
      <c r="CD453" s="31"/>
      <c r="CE453" s="49"/>
      <c r="CF453" s="49"/>
      <c r="CG453" s="30"/>
      <c r="CH453" s="30"/>
      <c r="CI453" s="30"/>
      <c r="CJ453" s="30"/>
    </row>
    <row r="454" spans="1:88" x14ac:dyDescent="0.25">
      <c r="A454" s="35">
        <v>44712</v>
      </c>
      <c r="B454" s="36">
        <v>112301</v>
      </c>
      <c r="C454" s="46">
        <v>184450</v>
      </c>
      <c r="D454" s="46">
        <v>177138</v>
      </c>
      <c r="E454" s="37">
        <f t="shared" si="44"/>
        <v>1.6424608863678862</v>
      </c>
      <c r="F454" s="37">
        <f t="shared" si="45"/>
        <v>1.5773501571668997</v>
      </c>
      <c r="G454" s="36">
        <v>992461</v>
      </c>
      <c r="H454" s="46">
        <v>799517</v>
      </c>
      <c r="I454" s="46">
        <v>731943</v>
      </c>
      <c r="J454" s="38">
        <f t="shared" si="46"/>
        <v>0.80559034561559595</v>
      </c>
      <c r="K454" s="38">
        <f t="shared" si="47"/>
        <v>0.73750303538375817</v>
      </c>
      <c r="L454" s="36">
        <v>1976757</v>
      </c>
      <c r="M454" s="43">
        <f t="shared" si="61"/>
        <v>11546329</v>
      </c>
      <c r="N454" s="43">
        <f t="shared" si="62"/>
        <v>9793234</v>
      </c>
      <c r="O454" s="37">
        <f t="shared" si="48"/>
        <v>5.8410462186298062</v>
      </c>
      <c r="P454" s="37">
        <f t="shared" si="49"/>
        <v>4.9541921440015138</v>
      </c>
      <c r="Q454" s="36">
        <v>10083716</v>
      </c>
      <c r="R454" s="48">
        <v>12530296</v>
      </c>
      <c r="S454" s="48">
        <v>10702315</v>
      </c>
      <c r="T454" s="37">
        <f t="shared" si="50"/>
        <v>1.2426268252695731</v>
      </c>
      <c r="U454" s="37">
        <f t="shared" si="51"/>
        <v>1.0613463330383364</v>
      </c>
      <c r="V454" s="36">
        <f t="shared" si="42"/>
        <v>1333</v>
      </c>
      <c r="W454" s="36">
        <f t="shared" si="40"/>
        <v>1078</v>
      </c>
      <c r="X454" s="36">
        <f t="shared" si="57"/>
        <v>6955063</v>
      </c>
      <c r="Y454" s="36">
        <f t="shared" si="81"/>
        <v>9519789</v>
      </c>
      <c r="Z454" s="36">
        <f t="shared" si="81"/>
        <v>8129118</v>
      </c>
      <c r="AA454" s="37">
        <f t="shared" si="64"/>
        <v>1.3687566884728435</v>
      </c>
      <c r="AB454" s="37">
        <f t="shared" si="65"/>
        <v>1.1688058037720148</v>
      </c>
      <c r="AC454" s="36">
        <v>993687</v>
      </c>
      <c r="AD454" s="48">
        <v>1377790</v>
      </c>
      <c r="AE454" s="48">
        <v>1136853</v>
      </c>
      <c r="AF454" s="37">
        <f t="shared" si="67"/>
        <v>1.386543247521604</v>
      </c>
      <c r="AG454" s="37">
        <f t="shared" si="68"/>
        <v>1.144075548940461</v>
      </c>
      <c r="AH454" s="39">
        <v>1142505</v>
      </c>
      <c r="AI454" s="51">
        <v>833200</v>
      </c>
      <c r="AJ454" s="51">
        <v>704401</v>
      </c>
      <c r="AK454" s="52">
        <f t="shared" si="55"/>
        <v>0.72927470776933145</v>
      </c>
      <c r="AL454" s="52">
        <f t="shared" si="56"/>
        <v>0.6165408466483735</v>
      </c>
      <c r="AM454" s="51">
        <v>8829167</v>
      </c>
      <c r="AN454" s="36">
        <f t="shared" si="73"/>
        <v>3701129</v>
      </c>
      <c r="AO454" s="37">
        <f t="shared" si="74"/>
        <v>0.70462557309101082</v>
      </c>
      <c r="AP454" s="37">
        <f t="shared" si="75"/>
        <v>0.29537442690898918</v>
      </c>
      <c r="AQ454" s="51">
        <v>7896417</v>
      </c>
      <c r="AR454" s="36">
        <f t="shared" si="76"/>
        <v>2805898</v>
      </c>
      <c r="AS454" s="37">
        <f t="shared" si="77"/>
        <v>0.73782326534025577</v>
      </c>
      <c r="AT454" s="37">
        <f t="shared" si="78"/>
        <v>0.26217673465974423</v>
      </c>
      <c r="AU454" s="38">
        <f t="shared" si="79"/>
        <v>0.87558663889383637</v>
      </c>
      <c r="AV454" s="38">
        <f t="shared" si="80"/>
        <v>0.78308601709925185</v>
      </c>
      <c r="AW454" s="30"/>
      <c r="AX454" s="33"/>
      <c r="AY454" s="34"/>
      <c r="AZ454" s="31"/>
      <c r="BA454" s="31"/>
      <c r="BB454" s="33"/>
      <c r="BC454" s="33"/>
      <c r="BD454" s="33"/>
      <c r="BE454" s="31"/>
      <c r="BF454" s="31"/>
      <c r="BG454" s="30"/>
      <c r="BH454" s="33"/>
      <c r="BI454" s="33"/>
      <c r="BJ454" s="31"/>
      <c r="BK454" s="31"/>
      <c r="BL454" s="30"/>
      <c r="BM454" s="32"/>
      <c r="BN454" s="32"/>
      <c r="BO454" s="31"/>
      <c r="BP454" s="31"/>
      <c r="BQ454" s="30"/>
      <c r="BR454" s="30"/>
      <c r="BS454" s="30"/>
      <c r="BT454" s="30"/>
      <c r="BU454" s="30"/>
      <c r="BV454" s="31"/>
      <c r="BW454" s="31"/>
      <c r="BX454" s="30"/>
      <c r="BY454" s="49"/>
      <c r="BZ454" s="50"/>
      <c r="CA454" s="31"/>
      <c r="CB454" s="31"/>
      <c r="CC454" s="31"/>
      <c r="CD454" s="31"/>
      <c r="CE454" s="49"/>
      <c r="CF454" s="49"/>
      <c r="CG454" s="30"/>
      <c r="CH454" s="30"/>
      <c r="CI454" s="30"/>
      <c r="CJ454" s="30"/>
    </row>
    <row r="455" spans="1:88" x14ac:dyDescent="0.25">
      <c r="A455" s="35">
        <v>44713</v>
      </c>
      <c r="B455" s="36">
        <v>112301</v>
      </c>
      <c r="C455" s="46">
        <v>184450</v>
      </c>
      <c r="D455" s="46">
        <v>177138</v>
      </c>
      <c r="E455" s="37">
        <f t="shared" si="44"/>
        <v>1.6424608863678862</v>
      </c>
      <c r="F455" s="37">
        <f t="shared" si="45"/>
        <v>1.5773501571668997</v>
      </c>
      <c r="G455" s="36">
        <v>992461</v>
      </c>
      <c r="H455" s="46">
        <v>799564</v>
      </c>
      <c r="I455" s="46">
        <v>732008</v>
      </c>
      <c r="J455" s="38">
        <f t="shared" si="46"/>
        <v>0.80563770264020451</v>
      </c>
      <c r="K455" s="38">
        <f t="shared" si="47"/>
        <v>0.73756852914119553</v>
      </c>
      <c r="L455" s="36">
        <v>1976757</v>
      </c>
      <c r="M455" s="43">
        <f t="shared" si="61"/>
        <v>11547537</v>
      </c>
      <c r="N455" s="43">
        <f t="shared" si="62"/>
        <v>9794188</v>
      </c>
      <c r="O455" s="37">
        <f t="shared" si="48"/>
        <v>5.8416573205507811</v>
      </c>
      <c r="P455" s="37">
        <f t="shared" si="49"/>
        <v>4.9546747526377803</v>
      </c>
      <c r="Q455" s="36">
        <v>10083716</v>
      </c>
      <c r="R455" s="48">
        <v>12531551</v>
      </c>
      <c r="S455" s="48">
        <v>10703334</v>
      </c>
      <c r="T455" s="37">
        <f t="shared" si="50"/>
        <v>1.2427512833562548</v>
      </c>
      <c r="U455" s="37">
        <f t="shared" si="51"/>
        <v>1.0614473870545342</v>
      </c>
      <c r="V455" s="36">
        <f t="shared" si="42"/>
        <v>1255</v>
      </c>
      <c r="W455" s="36">
        <f t="shared" si="40"/>
        <v>1019</v>
      </c>
      <c r="X455" s="36">
        <f t="shared" si="57"/>
        <v>6955063</v>
      </c>
      <c r="Y455" s="36">
        <f t="shared" si="81"/>
        <v>9520854</v>
      </c>
      <c r="Z455" s="36">
        <f t="shared" si="81"/>
        <v>8129820</v>
      </c>
      <c r="AA455" s="37">
        <f t="shared" si="64"/>
        <v>1.3689098143323792</v>
      </c>
      <c r="AB455" s="37">
        <f t="shared" si="65"/>
        <v>1.1689067374371735</v>
      </c>
      <c r="AC455" s="36">
        <v>993687</v>
      </c>
      <c r="AD455" s="48">
        <v>1377790</v>
      </c>
      <c r="AE455" s="48">
        <v>1136853</v>
      </c>
      <c r="AF455" s="37">
        <f t="shared" si="67"/>
        <v>1.386543247521604</v>
      </c>
      <c r="AG455" s="37">
        <f t="shared" si="68"/>
        <v>1.144075548940461</v>
      </c>
      <c r="AH455" s="39">
        <v>1142505</v>
      </c>
      <c r="AI455" s="51">
        <v>833343</v>
      </c>
      <c r="AJ455" s="51">
        <v>704653</v>
      </c>
      <c r="AK455" s="52">
        <f t="shared" si="55"/>
        <v>0.72939987133535522</v>
      </c>
      <c r="AL455" s="52">
        <f t="shared" si="56"/>
        <v>0.61676141461087697</v>
      </c>
      <c r="AM455" s="51">
        <v>8830239</v>
      </c>
      <c r="AN455" s="36">
        <f t="shared" si="73"/>
        <v>3701312</v>
      </c>
      <c r="AO455" s="37">
        <f t="shared" si="74"/>
        <v>0.70464055087833899</v>
      </c>
      <c r="AP455" s="37">
        <f t="shared" si="75"/>
        <v>0.29535944912166101</v>
      </c>
      <c r="AQ455" s="51">
        <v>7897889</v>
      </c>
      <c r="AR455" s="36">
        <f t="shared" si="76"/>
        <v>2805445</v>
      </c>
      <c r="AS455" s="37">
        <f t="shared" si="77"/>
        <v>0.73789054887009975</v>
      </c>
      <c r="AT455" s="37">
        <f t="shared" si="78"/>
        <v>0.26210945112990025</v>
      </c>
      <c r="AU455" s="38">
        <f t="shared" si="79"/>
        <v>0.87569294890891414</v>
      </c>
      <c r="AV455" s="38">
        <f t="shared" si="80"/>
        <v>0.78323199503040353</v>
      </c>
      <c r="AW455" s="30"/>
      <c r="AX455" s="33"/>
      <c r="AY455" s="34"/>
      <c r="AZ455" s="31"/>
      <c r="BA455" s="31"/>
      <c r="BB455" s="33"/>
      <c r="BC455" s="33"/>
      <c r="BD455" s="33"/>
      <c r="BE455" s="31"/>
      <c r="BF455" s="31"/>
      <c r="BG455" s="30"/>
      <c r="BH455" s="33"/>
      <c r="BI455" s="33"/>
      <c r="BJ455" s="31"/>
      <c r="BK455" s="31"/>
      <c r="BL455" s="30"/>
      <c r="BM455" s="32"/>
      <c r="BN455" s="32"/>
      <c r="BO455" s="31"/>
      <c r="BP455" s="31"/>
      <c r="BQ455" s="30"/>
      <c r="BR455" s="30"/>
      <c r="BS455" s="30"/>
      <c r="BT455" s="30"/>
      <c r="BU455" s="30"/>
      <c r="BV455" s="31"/>
      <c r="BW455" s="31"/>
      <c r="BX455" s="30"/>
      <c r="BY455" s="49"/>
      <c r="BZ455" s="50"/>
      <c r="CA455" s="31"/>
      <c r="CB455" s="31"/>
      <c r="CC455" s="31"/>
      <c r="CD455" s="31"/>
      <c r="CE455" s="49"/>
      <c r="CF455" s="49"/>
      <c r="CG455" s="30"/>
      <c r="CH455" s="30"/>
      <c r="CI455" s="30"/>
      <c r="CJ455" s="30"/>
    </row>
    <row r="456" spans="1:88" x14ac:dyDescent="0.25">
      <c r="A456" s="35">
        <v>44714</v>
      </c>
      <c r="B456" s="36">
        <v>112301</v>
      </c>
      <c r="C456" s="46">
        <v>184450</v>
      </c>
      <c r="D456" s="46">
        <v>177138</v>
      </c>
      <c r="E456" s="37">
        <f t="shared" si="44"/>
        <v>1.6424608863678862</v>
      </c>
      <c r="F456" s="37">
        <f t="shared" si="45"/>
        <v>1.5773501571668997</v>
      </c>
      <c r="G456" s="36">
        <v>992461</v>
      </c>
      <c r="H456" s="46">
        <v>799585</v>
      </c>
      <c r="I456" s="46">
        <v>732023</v>
      </c>
      <c r="J456" s="38">
        <f t="shared" si="46"/>
        <v>0.80565886216183813</v>
      </c>
      <c r="K456" s="38">
        <f t="shared" si="47"/>
        <v>0.73758364308521951</v>
      </c>
      <c r="L456" s="36">
        <v>1976757</v>
      </c>
      <c r="M456" s="43">
        <f t="shared" si="61"/>
        <v>11547877</v>
      </c>
      <c r="N456" s="43">
        <f t="shared" si="62"/>
        <v>9794495</v>
      </c>
      <c r="O456" s="37">
        <f t="shared" si="48"/>
        <v>5.8418293194358233</v>
      </c>
      <c r="P456" s="37">
        <f t="shared" si="49"/>
        <v>4.9548300575133917</v>
      </c>
      <c r="Q456" s="36">
        <v>10083716</v>
      </c>
      <c r="R456" s="48">
        <v>12531912</v>
      </c>
      <c r="S456" s="48">
        <v>10703656</v>
      </c>
      <c r="T456" s="37">
        <f t="shared" si="50"/>
        <v>1.2427870836505113</v>
      </c>
      <c r="U456" s="37">
        <f t="shared" si="51"/>
        <v>1.0614793197269736</v>
      </c>
      <c r="V456" s="36">
        <f t="shared" si="42"/>
        <v>361</v>
      </c>
      <c r="W456" s="36">
        <f t="shared" si="40"/>
        <v>322</v>
      </c>
      <c r="X456" s="36">
        <f t="shared" si="57"/>
        <v>6955063</v>
      </c>
      <c r="Y456" s="36">
        <f t="shared" si="81"/>
        <v>9521137</v>
      </c>
      <c r="Z456" s="36">
        <f t="shared" si="81"/>
        <v>8130048</v>
      </c>
      <c r="AA456" s="37">
        <f t="shared" si="64"/>
        <v>1.3689505041147723</v>
      </c>
      <c r="AB456" s="37">
        <f t="shared" si="65"/>
        <v>1.1689395193113277</v>
      </c>
      <c r="AC456" s="36">
        <v>993687</v>
      </c>
      <c r="AD456" s="48">
        <v>1377790</v>
      </c>
      <c r="AE456" s="48">
        <v>1136853</v>
      </c>
      <c r="AF456" s="37">
        <f t="shared" si="67"/>
        <v>1.386543247521604</v>
      </c>
      <c r="AG456" s="37">
        <f t="shared" si="68"/>
        <v>1.144075548940461</v>
      </c>
      <c r="AH456" s="39">
        <v>1142505</v>
      </c>
      <c r="AI456" s="51">
        <v>833400</v>
      </c>
      <c r="AJ456" s="51">
        <v>704732</v>
      </c>
      <c r="AK456" s="52">
        <f t="shared" si="55"/>
        <v>0.72944976170782627</v>
      </c>
      <c r="AL456" s="52">
        <f t="shared" si="56"/>
        <v>0.61683056091658239</v>
      </c>
      <c r="AM456" s="51">
        <v>8830572</v>
      </c>
      <c r="AN456" s="36">
        <f t="shared" si="73"/>
        <v>3701340</v>
      </c>
      <c r="AO456" s="37">
        <f t="shared" si="74"/>
        <v>0.70464682484205121</v>
      </c>
      <c r="AP456" s="37">
        <f t="shared" si="75"/>
        <v>0.29535317515794879</v>
      </c>
      <c r="AQ456" s="51">
        <v>7898280</v>
      </c>
      <c r="AR456" s="36">
        <f t="shared" si="76"/>
        <v>2805376</v>
      </c>
      <c r="AS456" s="37">
        <f t="shared" si="77"/>
        <v>0.73790488035116231</v>
      </c>
      <c r="AT456" s="37">
        <f t="shared" si="78"/>
        <v>0.26209511964883769</v>
      </c>
      <c r="AU456" s="38">
        <f t="shared" si="79"/>
        <v>0.8757259724490456</v>
      </c>
      <c r="AV456" s="38">
        <f t="shared" si="80"/>
        <v>0.78327077041836557</v>
      </c>
      <c r="AW456" s="30"/>
      <c r="AX456" s="33"/>
      <c r="AY456" s="34"/>
      <c r="AZ456" s="31"/>
      <c r="BA456" s="31"/>
      <c r="BB456" s="33"/>
      <c r="BC456" s="33"/>
      <c r="BD456" s="33"/>
      <c r="BE456" s="31"/>
      <c r="BF456" s="31"/>
      <c r="BG456" s="30"/>
      <c r="BH456" s="33"/>
      <c r="BI456" s="33"/>
      <c r="BJ456" s="31"/>
      <c r="BK456" s="31"/>
      <c r="BL456" s="30"/>
      <c r="BM456" s="32"/>
      <c r="BN456" s="32"/>
      <c r="BO456" s="31"/>
      <c r="BP456" s="31"/>
      <c r="BQ456" s="30"/>
      <c r="BR456" s="30"/>
      <c r="BS456" s="30"/>
      <c r="BT456" s="30"/>
      <c r="BU456" s="30"/>
      <c r="BV456" s="31"/>
      <c r="BW456" s="31"/>
      <c r="BX456" s="30"/>
      <c r="BY456" s="49"/>
      <c r="BZ456" s="50"/>
      <c r="CA456" s="31"/>
      <c r="CB456" s="31"/>
      <c r="CC456" s="31"/>
      <c r="CD456" s="31"/>
      <c r="CE456" s="49"/>
      <c r="CF456" s="49"/>
      <c r="CG456" s="30"/>
      <c r="CH456" s="30"/>
      <c r="CI456" s="30"/>
      <c r="CJ456" s="30"/>
    </row>
    <row r="457" spans="1:88" x14ac:dyDescent="0.25">
      <c r="A457" s="35">
        <v>44715</v>
      </c>
      <c r="B457" s="36">
        <v>112301</v>
      </c>
      <c r="C457" s="46">
        <v>184450</v>
      </c>
      <c r="D457" s="46">
        <v>177138</v>
      </c>
      <c r="E457" s="37">
        <f t="shared" si="44"/>
        <v>1.6424608863678862</v>
      </c>
      <c r="F457" s="37">
        <f t="shared" si="45"/>
        <v>1.5773501571668997</v>
      </c>
      <c r="G457" s="36">
        <v>992461</v>
      </c>
      <c r="H457" s="46">
        <v>799632</v>
      </c>
      <c r="I457" s="46">
        <v>732080</v>
      </c>
      <c r="J457" s="38">
        <f t="shared" si="46"/>
        <v>0.80570621918644658</v>
      </c>
      <c r="K457" s="38">
        <f t="shared" si="47"/>
        <v>0.73764107607251062</v>
      </c>
      <c r="L457" s="36">
        <v>1976757</v>
      </c>
      <c r="M457" s="43">
        <f t="shared" si="61"/>
        <v>11548879</v>
      </c>
      <c r="N457" s="43">
        <f t="shared" si="62"/>
        <v>9795482</v>
      </c>
      <c r="O457" s="37">
        <f t="shared" si="48"/>
        <v>5.8423362102676251</v>
      </c>
      <c r="P457" s="37">
        <f t="shared" si="49"/>
        <v>4.9553293601590891</v>
      </c>
      <c r="Q457" s="36">
        <v>10083716</v>
      </c>
      <c r="R457" s="48">
        <v>12532961</v>
      </c>
      <c r="S457" s="48">
        <v>10704700</v>
      </c>
      <c r="T457" s="37">
        <f t="shared" si="50"/>
        <v>1.242891112760415</v>
      </c>
      <c r="U457" s="37">
        <f t="shared" si="51"/>
        <v>1.0615828529879263</v>
      </c>
      <c r="V457" s="36">
        <f t="shared" si="42"/>
        <v>1049</v>
      </c>
      <c r="W457" s="36">
        <f t="shared" si="40"/>
        <v>1044</v>
      </c>
      <c r="X457" s="36">
        <f t="shared" si="57"/>
        <v>6955063</v>
      </c>
      <c r="Y457" s="36">
        <f t="shared" si="81"/>
        <v>9522037</v>
      </c>
      <c r="Z457" s="36">
        <f t="shared" si="81"/>
        <v>8130800</v>
      </c>
      <c r="AA457" s="37">
        <f t="shared" si="64"/>
        <v>1.3690799062495911</v>
      </c>
      <c r="AB457" s="37">
        <f t="shared" si="65"/>
        <v>1.1690476419839764</v>
      </c>
      <c r="AC457" s="36">
        <v>993687</v>
      </c>
      <c r="AD457" s="48">
        <v>1377790</v>
      </c>
      <c r="AE457" s="48">
        <v>1136853</v>
      </c>
      <c r="AF457" s="37">
        <f t="shared" si="67"/>
        <v>1.386543247521604</v>
      </c>
      <c r="AG457" s="37">
        <f t="shared" si="68"/>
        <v>1.144075548940461</v>
      </c>
      <c r="AH457" s="39">
        <v>1142505</v>
      </c>
      <c r="AI457" s="51">
        <v>833502</v>
      </c>
      <c r="AJ457" s="51">
        <v>704967</v>
      </c>
      <c r="AK457" s="52">
        <f t="shared" si="55"/>
        <v>0.72953903921645857</v>
      </c>
      <c r="AL457" s="52">
        <f t="shared" si="56"/>
        <v>0.61703624929431378</v>
      </c>
      <c r="AM457" s="51">
        <v>8831748</v>
      </c>
      <c r="AN457" s="36">
        <f t="shared" si="73"/>
        <v>3701213</v>
      </c>
      <c r="AO457" s="37">
        <f t="shared" si="74"/>
        <v>0.70468167897434608</v>
      </c>
      <c r="AP457" s="37">
        <f t="shared" si="75"/>
        <v>0.29531832102565392</v>
      </c>
      <c r="AQ457" s="51">
        <v>7899575</v>
      </c>
      <c r="AR457" s="36">
        <f t="shared" si="76"/>
        <v>2805125</v>
      </c>
      <c r="AS457" s="37">
        <f t="shared" si="77"/>
        <v>0.7379538894130615</v>
      </c>
      <c r="AT457" s="37">
        <f t="shared" si="78"/>
        <v>0.2620461105869385</v>
      </c>
      <c r="AU457" s="38">
        <f t="shared" si="79"/>
        <v>0.87584259612230253</v>
      </c>
      <c r="AV457" s="38">
        <f t="shared" si="80"/>
        <v>0.78339919529665458</v>
      </c>
      <c r="AW457" s="30"/>
      <c r="AX457" s="33"/>
      <c r="AY457" s="34"/>
      <c r="AZ457" s="31"/>
      <c r="BA457" s="31"/>
      <c r="BB457" s="33"/>
      <c r="BC457" s="33"/>
      <c r="BD457" s="33"/>
      <c r="BE457" s="31"/>
      <c r="BF457" s="31"/>
      <c r="BG457" s="30"/>
      <c r="BH457" s="33"/>
      <c r="BI457" s="33"/>
      <c r="BJ457" s="31"/>
      <c r="BK457" s="31"/>
      <c r="BL457" s="30"/>
      <c r="BM457" s="32"/>
      <c r="BN457" s="32"/>
      <c r="BO457" s="31"/>
      <c r="BP457" s="31"/>
      <c r="BQ457" s="30"/>
      <c r="BR457" s="30"/>
      <c r="BS457" s="30"/>
      <c r="BT457" s="30"/>
      <c r="BU457" s="30"/>
      <c r="BV457" s="31"/>
      <c r="BW457" s="31"/>
      <c r="BX457" s="30"/>
      <c r="BY457" s="49"/>
      <c r="BZ457" s="50"/>
      <c r="CA457" s="31"/>
      <c r="CB457" s="31"/>
      <c r="CC457" s="31"/>
      <c r="CD457" s="31"/>
      <c r="CE457" s="49"/>
      <c r="CF457" s="49"/>
      <c r="CG457" s="30"/>
      <c r="CH457" s="30"/>
      <c r="CI457" s="30"/>
      <c r="CJ457" s="30"/>
    </row>
    <row r="458" spans="1:88" x14ac:dyDescent="0.25">
      <c r="A458" s="35">
        <v>44716</v>
      </c>
      <c r="B458" s="36">
        <v>112301</v>
      </c>
      <c r="C458" s="46">
        <v>184450</v>
      </c>
      <c r="D458" s="46">
        <v>177138</v>
      </c>
      <c r="E458" s="37">
        <f t="shared" si="44"/>
        <v>1.6424608863678862</v>
      </c>
      <c r="F458" s="37">
        <f t="shared" si="45"/>
        <v>1.5773501571668997</v>
      </c>
      <c r="G458" s="36">
        <v>992461</v>
      </c>
      <c r="H458" s="46">
        <v>799681</v>
      </c>
      <c r="I458" s="46">
        <v>732135</v>
      </c>
      <c r="J458" s="38">
        <f t="shared" si="46"/>
        <v>0.80575559140359165</v>
      </c>
      <c r="K458" s="38">
        <f t="shared" si="47"/>
        <v>0.73769649386726532</v>
      </c>
      <c r="L458" s="36">
        <v>1976757</v>
      </c>
      <c r="M458" s="43">
        <f t="shared" si="61"/>
        <v>11549970</v>
      </c>
      <c r="N458" s="43">
        <f t="shared" si="62"/>
        <v>9796461</v>
      </c>
      <c r="O458" s="37">
        <f t="shared" si="48"/>
        <v>5.8428881243369819</v>
      </c>
      <c r="P458" s="37">
        <f t="shared" si="49"/>
        <v>4.9558246157721966</v>
      </c>
      <c r="Q458" s="36">
        <v>10083716</v>
      </c>
      <c r="R458" s="48">
        <v>12534101</v>
      </c>
      <c r="S458" s="48">
        <v>10705734</v>
      </c>
      <c r="T458" s="37">
        <f t="shared" si="50"/>
        <v>1.2430041663212252</v>
      </c>
      <c r="U458" s="37">
        <f t="shared" si="51"/>
        <v>1.061685394550977</v>
      </c>
      <c r="V458" s="36">
        <f t="shared" si="42"/>
        <v>1140</v>
      </c>
      <c r="W458" s="36">
        <f t="shared" si="40"/>
        <v>1034</v>
      </c>
      <c r="X458" s="36">
        <f t="shared" si="57"/>
        <v>6955063</v>
      </c>
      <c r="Y458" s="36">
        <f t="shared" si="81"/>
        <v>9523006</v>
      </c>
      <c r="Z458" s="36">
        <f t="shared" si="81"/>
        <v>8131588</v>
      </c>
      <c r="AA458" s="37">
        <f t="shared" si="64"/>
        <v>1.3692192292147463</v>
      </c>
      <c r="AB458" s="37">
        <f t="shared" si="65"/>
        <v>1.1691609407420178</v>
      </c>
      <c r="AC458" s="36">
        <v>993687</v>
      </c>
      <c r="AD458" s="48">
        <v>1377790</v>
      </c>
      <c r="AE458" s="48">
        <v>1136853</v>
      </c>
      <c r="AF458" s="37">
        <f t="shared" si="67"/>
        <v>1.386543247521604</v>
      </c>
      <c r="AG458" s="37">
        <f t="shared" si="68"/>
        <v>1.144075548940461</v>
      </c>
      <c r="AH458" s="39">
        <v>1142505</v>
      </c>
      <c r="AI458" s="51">
        <v>833624</v>
      </c>
      <c r="AJ458" s="51">
        <v>705158</v>
      </c>
      <c r="AK458" s="52">
        <f t="shared" si="55"/>
        <v>0.72964582211894036</v>
      </c>
      <c r="AL458" s="52">
        <f t="shared" si="56"/>
        <v>0.6172034258055763</v>
      </c>
      <c r="AM458" s="51">
        <v>8832927</v>
      </c>
      <c r="AN458" s="36">
        <f t="shared" si="73"/>
        <v>3701174</v>
      </c>
      <c r="AO458" s="37">
        <f t="shared" si="74"/>
        <v>0.70471165024120996</v>
      </c>
      <c r="AP458" s="37">
        <f t="shared" si="75"/>
        <v>0.29528834975879004</v>
      </c>
      <c r="AQ458" s="51">
        <v>7900818</v>
      </c>
      <c r="AR458" s="36">
        <f t="shared" si="76"/>
        <v>2804916</v>
      </c>
      <c r="AS458" s="37">
        <f t="shared" si="77"/>
        <v>0.73799872105920061</v>
      </c>
      <c r="AT458" s="37">
        <f t="shared" si="78"/>
        <v>0.26200127894079939</v>
      </c>
      <c r="AU458" s="38">
        <f t="shared" si="79"/>
        <v>0.87595951730493005</v>
      </c>
      <c r="AV458" s="38">
        <f t="shared" si="80"/>
        <v>0.78352246334585385</v>
      </c>
      <c r="AW458" s="30"/>
      <c r="AX458" s="33"/>
      <c r="AY458" s="34"/>
      <c r="AZ458" s="31"/>
      <c r="BA458" s="31"/>
      <c r="BB458" s="33"/>
      <c r="BC458" s="33"/>
      <c r="BD458" s="33"/>
      <c r="BE458" s="31"/>
      <c r="BF458" s="31"/>
      <c r="BG458" s="30"/>
      <c r="BH458" s="33"/>
      <c r="BI458" s="33"/>
      <c r="BJ458" s="31"/>
      <c r="BK458" s="31"/>
      <c r="BL458" s="30"/>
      <c r="BM458" s="32"/>
      <c r="BN458" s="32"/>
      <c r="BO458" s="31"/>
      <c r="BP458" s="31"/>
      <c r="BQ458" s="30"/>
      <c r="BR458" s="30"/>
      <c r="BS458" s="30"/>
      <c r="BT458" s="30"/>
      <c r="BU458" s="30"/>
      <c r="BV458" s="31"/>
      <c r="BW458" s="31"/>
      <c r="BX458" s="30"/>
      <c r="BY458" s="49"/>
      <c r="BZ458" s="50"/>
      <c r="CA458" s="31"/>
      <c r="CB458" s="31"/>
      <c r="CC458" s="31"/>
      <c r="CD458" s="31"/>
      <c r="CE458" s="49"/>
      <c r="CF458" s="49"/>
      <c r="CG458" s="30"/>
      <c r="CH458" s="30"/>
      <c r="CI458" s="30"/>
      <c r="CJ458" s="30"/>
    </row>
    <row r="459" spans="1:88" x14ac:dyDescent="0.25">
      <c r="A459" s="35">
        <v>44717</v>
      </c>
      <c r="B459" s="36">
        <v>112301</v>
      </c>
      <c r="C459" s="46">
        <v>184450</v>
      </c>
      <c r="D459" s="46">
        <v>177138</v>
      </c>
      <c r="E459" s="37">
        <f t="shared" si="44"/>
        <v>1.6424608863678862</v>
      </c>
      <c r="F459" s="37">
        <f t="shared" si="45"/>
        <v>1.5773501571668997</v>
      </c>
      <c r="G459" s="36">
        <v>992461</v>
      </c>
      <c r="H459" s="46">
        <v>799703</v>
      </c>
      <c r="I459" s="46">
        <v>732157</v>
      </c>
      <c r="J459" s="38">
        <f t="shared" si="46"/>
        <v>0.80577775852149358</v>
      </c>
      <c r="K459" s="38">
        <f t="shared" si="47"/>
        <v>0.73771866098516714</v>
      </c>
      <c r="L459" s="36">
        <v>1976757</v>
      </c>
      <c r="M459" s="43">
        <f t="shared" si="61"/>
        <v>11550300</v>
      </c>
      <c r="N459" s="43">
        <f t="shared" si="62"/>
        <v>9796902</v>
      </c>
      <c r="O459" s="37">
        <f t="shared" si="48"/>
        <v>5.8430550644312884</v>
      </c>
      <c r="P459" s="37">
        <f t="shared" si="49"/>
        <v>4.9560477084436778</v>
      </c>
      <c r="Q459" s="36">
        <v>10083716</v>
      </c>
      <c r="R459" s="48">
        <v>12534453</v>
      </c>
      <c r="S459" s="48">
        <v>10706197</v>
      </c>
      <c r="T459" s="37">
        <f t="shared" si="50"/>
        <v>1.2430390740873702</v>
      </c>
      <c r="U459" s="37">
        <f t="shared" si="51"/>
        <v>1.0617313101638324</v>
      </c>
      <c r="V459" s="36">
        <f t="shared" si="42"/>
        <v>352</v>
      </c>
      <c r="W459" s="36">
        <f t="shared" si="40"/>
        <v>463</v>
      </c>
      <c r="X459" s="36">
        <f t="shared" si="57"/>
        <v>6955063</v>
      </c>
      <c r="Y459" s="36">
        <f t="shared" si="81"/>
        <v>9523265</v>
      </c>
      <c r="Z459" s="36">
        <f t="shared" si="81"/>
        <v>8131942</v>
      </c>
      <c r="AA459" s="37">
        <f t="shared" si="64"/>
        <v>1.369256468273544</v>
      </c>
      <c r="AB459" s="37">
        <f t="shared" si="65"/>
        <v>1.1692118389150465</v>
      </c>
      <c r="AC459" s="36">
        <v>993687</v>
      </c>
      <c r="AD459" s="48">
        <v>1377790</v>
      </c>
      <c r="AE459" s="48">
        <v>1136853</v>
      </c>
      <c r="AF459" s="37">
        <f t="shared" si="67"/>
        <v>1.386543247521604</v>
      </c>
      <c r="AG459" s="37">
        <f t="shared" si="68"/>
        <v>1.144075548940461</v>
      </c>
      <c r="AH459" s="39">
        <v>1142505</v>
      </c>
      <c r="AI459" s="51">
        <v>833695</v>
      </c>
      <c r="AJ459" s="51">
        <v>705245</v>
      </c>
      <c r="AK459" s="52">
        <f t="shared" si="55"/>
        <v>0.7297079662671061</v>
      </c>
      <c r="AL459" s="52">
        <f t="shared" si="56"/>
        <v>0.61727957426882163</v>
      </c>
      <c r="AM459" s="51">
        <v>8833483</v>
      </c>
      <c r="AN459" s="36">
        <f t="shared" si="73"/>
        <v>3700970</v>
      </c>
      <c r="AO459" s="37">
        <f t="shared" si="74"/>
        <v>0.70473621784692164</v>
      </c>
      <c r="AP459" s="37">
        <f t="shared" si="75"/>
        <v>0.29526378215307836</v>
      </c>
      <c r="AQ459" s="51">
        <v>7901451</v>
      </c>
      <c r="AR459" s="36">
        <f t="shared" si="76"/>
        <v>2804746</v>
      </c>
      <c r="AS459" s="37">
        <f t="shared" si="77"/>
        <v>0.7380259302159301</v>
      </c>
      <c r="AT459" s="37">
        <f t="shared" si="78"/>
        <v>0.2619740697840699</v>
      </c>
      <c r="AU459" s="38">
        <f t="shared" si="79"/>
        <v>0.87601465570827264</v>
      </c>
      <c r="AV459" s="38">
        <f t="shared" si="80"/>
        <v>0.78358523782304068</v>
      </c>
      <c r="AW459" s="30"/>
      <c r="AX459" s="33"/>
      <c r="AY459" s="34"/>
      <c r="AZ459" s="31"/>
      <c r="BA459" s="31"/>
      <c r="BB459" s="33"/>
      <c r="BC459" s="33"/>
      <c r="BD459" s="33"/>
      <c r="BE459" s="31"/>
      <c r="BF459" s="31"/>
      <c r="BG459" s="30"/>
      <c r="BH459" s="33"/>
      <c r="BI459" s="33"/>
      <c r="BJ459" s="31"/>
      <c r="BK459" s="31"/>
      <c r="BL459" s="30"/>
      <c r="BM459" s="32"/>
      <c r="BN459" s="32"/>
      <c r="BO459" s="31"/>
      <c r="BP459" s="31"/>
      <c r="BQ459" s="30"/>
      <c r="BR459" s="30"/>
      <c r="BS459" s="30"/>
      <c r="BT459" s="30"/>
      <c r="BU459" s="30"/>
      <c r="BV459" s="31"/>
      <c r="BW459" s="31"/>
      <c r="BX459" s="30"/>
      <c r="BY459" s="49"/>
      <c r="BZ459" s="50"/>
      <c r="CA459" s="31"/>
      <c r="CB459" s="31"/>
      <c r="CC459" s="31"/>
      <c r="CD459" s="31"/>
      <c r="CE459" s="49"/>
      <c r="CF459" s="49"/>
      <c r="CG459" s="30"/>
      <c r="CH459" s="30"/>
      <c r="CI459" s="30"/>
      <c r="CJ459" s="30"/>
    </row>
    <row r="460" spans="1:88" x14ac:dyDescent="0.25">
      <c r="A460" s="35">
        <v>44718</v>
      </c>
      <c r="B460" s="36">
        <v>112301</v>
      </c>
      <c r="C460" s="46">
        <v>184450</v>
      </c>
      <c r="D460" s="46">
        <v>177138</v>
      </c>
      <c r="E460" s="37">
        <f t="shared" si="44"/>
        <v>1.6424608863678862</v>
      </c>
      <c r="F460" s="37">
        <f t="shared" si="45"/>
        <v>1.5773501571668997</v>
      </c>
      <c r="G460" s="36">
        <v>992461</v>
      </c>
      <c r="H460" s="46">
        <v>799710</v>
      </c>
      <c r="I460" s="46">
        <v>732167</v>
      </c>
      <c r="J460" s="38">
        <f t="shared" si="46"/>
        <v>0.80578481169537142</v>
      </c>
      <c r="K460" s="38">
        <f t="shared" si="47"/>
        <v>0.73772873694784979</v>
      </c>
      <c r="L460" s="36">
        <v>1976757</v>
      </c>
      <c r="M460" s="43">
        <f t="shared" si="61"/>
        <v>11550403</v>
      </c>
      <c r="N460" s="43">
        <f t="shared" si="62"/>
        <v>9797119</v>
      </c>
      <c r="O460" s="37">
        <f t="shared" si="48"/>
        <v>5.843107169975875</v>
      </c>
      <c r="P460" s="37">
        <f t="shared" si="49"/>
        <v>4.9561574842026612</v>
      </c>
      <c r="Q460" s="36">
        <v>10083716</v>
      </c>
      <c r="R460" s="48">
        <v>12534563</v>
      </c>
      <c r="S460" s="48">
        <v>10706424</v>
      </c>
      <c r="T460" s="37">
        <f t="shared" si="50"/>
        <v>1.2430499827642905</v>
      </c>
      <c r="U460" s="37">
        <f t="shared" si="51"/>
        <v>1.0617538217062044</v>
      </c>
      <c r="V460" s="36">
        <f t="shared" si="42"/>
        <v>110</v>
      </c>
      <c r="W460" s="36">
        <f t="shared" si="40"/>
        <v>227</v>
      </c>
      <c r="X460" s="36">
        <f t="shared" si="57"/>
        <v>6955063</v>
      </c>
      <c r="Y460" s="36">
        <f t="shared" si="81"/>
        <v>9523351</v>
      </c>
      <c r="Z460" s="36">
        <f t="shared" si="81"/>
        <v>8132131</v>
      </c>
      <c r="AA460" s="37">
        <f t="shared" si="64"/>
        <v>1.3692688333664267</v>
      </c>
      <c r="AB460" s="37">
        <f t="shared" si="65"/>
        <v>1.1692390133633586</v>
      </c>
      <c r="AC460" s="36">
        <v>993687</v>
      </c>
      <c r="AD460" s="48">
        <v>1377790</v>
      </c>
      <c r="AE460" s="48">
        <v>1136853</v>
      </c>
      <c r="AF460" s="37">
        <f t="shared" si="67"/>
        <v>1.386543247521604</v>
      </c>
      <c r="AG460" s="37">
        <f t="shared" si="68"/>
        <v>1.144075548940461</v>
      </c>
      <c r="AH460" s="39">
        <v>1142505</v>
      </c>
      <c r="AI460" s="51">
        <v>833712</v>
      </c>
      <c r="AJ460" s="51">
        <v>705273</v>
      </c>
      <c r="AK460" s="52">
        <f t="shared" si="55"/>
        <v>0.72972284585187808</v>
      </c>
      <c r="AL460" s="52">
        <f t="shared" si="56"/>
        <v>0.6173040818202109</v>
      </c>
      <c r="AM460" s="51">
        <v>8833689</v>
      </c>
      <c r="AN460" s="36">
        <f t="shared" si="73"/>
        <v>3700874</v>
      </c>
      <c r="AO460" s="37">
        <f t="shared" si="74"/>
        <v>0.70474646782660078</v>
      </c>
      <c r="AP460" s="37">
        <f t="shared" si="75"/>
        <v>0.29525353217339922</v>
      </c>
      <c r="AQ460" s="51">
        <v>7901788</v>
      </c>
      <c r="AR460" s="36">
        <f t="shared" si="76"/>
        <v>2804636</v>
      </c>
      <c r="AS460" s="37">
        <f t="shared" si="77"/>
        <v>0.73804175885431023</v>
      </c>
      <c r="AT460" s="37">
        <f t="shared" si="78"/>
        <v>0.26195824114568977</v>
      </c>
      <c r="AU460" s="38">
        <f t="shared" si="79"/>
        <v>0.87603508468505065</v>
      </c>
      <c r="AV460" s="38">
        <f t="shared" si="80"/>
        <v>0.78361865804233277</v>
      </c>
      <c r="AW460" s="30"/>
      <c r="AX460" s="33"/>
      <c r="AY460" s="34"/>
      <c r="AZ460" s="31"/>
      <c r="BA460" s="31"/>
      <c r="BB460" s="33"/>
      <c r="BC460" s="33"/>
      <c r="BD460" s="33"/>
      <c r="BE460" s="31"/>
      <c r="BF460" s="31"/>
      <c r="BG460" s="30"/>
      <c r="BH460" s="33"/>
      <c r="BI460" s="33"/>
      <c r="BJ460" s="31"/>
      <c r="BK460" s="31"/>
      <c r="BL460" s="30"/>
      <c r="BM460" s="32"/>
      <c r="BN460" s="32"/>
      <c r="BO460" s="31"/>
      <c r="BP460" s="31"/>
      <c r="BQ460" s="30"/>
      <c r="BR460" s="30"/>
      <c r="BS460" s="30"/>
      <c r="BT460" s="30"/>
      <c r="BU460" s="30"/>
      <c r="BV460" s="31"/>
      <c r="BW460" s="31"/>
      <c r="BX460" s="30"/>
      <c r="BY460" s="49"/>
      <c r="BZ460" s="50"/>
      <c r="CA460" s="31"/>
      <c r="CB460" s="31"/>
      <c r="CC460" s="31"/>
      <c r="CD460" s="31"/>
      <c r="CE460" s="49"/>
      <c r="CF460" s="49"/>
      <c r="CG460" s="30"/>
      <c r="CH460" s="30"/>
      <c r="CI460" s="30"/>
      <c r="CJ460" s="30"/>
    </row>
    <row r="461" spans="1:88" x14ac:dyDescent="0.25">
      <c r="A461" s="35">
        <v>44719</v>
      </c>
      <c r="B461" s="36">
        <v>112301</v>
      </c>
      <c r="C461" s="46">
        <v>184450</v>
      </c>
      <c r="D461" s="46">
        <v>177138</v>
      </c>
      <c r="E461" s="37">
        <f t="shared" si="44"/>
        <v>1.6424608863678862</v>
      </c>
      <c r="F461" s="37">
        <f t="shared" si="45"/>
        <v>1.5773501571668997</v>
      </c>
      <c r="G461" s="36">
        <v>992461</v>
      </c>
      <c r="H461" s="46">
        <v>799802</v>
      </c>
      <c r="I461" s="46">
        <v>732231</v>
      </c>
      <c r="J461" s="38">
        <f t="shared" si="46"/>
        <v>0.80587751055205192</v>
      </c>
      <c r="K461" s="38">
        <f t="shared" si="47"/>
        <v>0.73779322310901885</v>
      </c>
      <c r="L461" s="36">
        <v>1976757</v>
      </c>
      <c r="M461" s="43">
        <f t="shared" si="61"/>
        <v>11552602</v>
      </c>
      <c r="N461" s="43">
        <f t="shared" si="62"/>
        <v>9798029</v>
      </c>
      <c r="O461" s="37">
        <f t="shared" si="48"/>
        <v>5.8442195980588405</v>
      </c>
      <c r="P461" s="37">
        <f t="shared" si="49"/>
        <v>4.9566178341596867</v>
      </c>
      <c r="Q461" s="36">
        <v>10083716</v>
      </c>
      <c r="R461" s="48">
        <v>12536854</v>
      </c>
      <c r="S461" s="48">
        <v>10707398</v>
      </c>
      <c r="T461" s="37">
        <f t="shared" si="50"/>
        <v>1.2432771807536032</v>
      </c>
      <c r="U461" s="37">
        <f t="shared" si="51"/>
        <v>1.061850413081844</v>
      </c>
      <c r="V461" s="36">
        <f t="shared" si="42"/>
        <v>2291</v>
      </c>
      <c r="W461" s="36">
        <f t="shared" si="40"/>
        <v>974</v>
      </c>
      <c r="X461" s="36">
        <f t="shared" si="57"/>
        <v>6955063</v>
      </c>
      <c r="Y461" s="36">
        <f t="shared" si="81"/>
        <v>9525411</v>
      </c>
      <c r="Z461" s="36">
        <f t="shared" si="81"/>
        <v>8132848</v>
      </c>
      <c r="AA461" s="37">
        <f t="shared" si="64"/>
        <v>1.3695650204750123</v>
      </c>
      <c r="AB461" s="37">
        <f t="shared" si="65"/>
        <v>1.1693421037307643</v>
      </c>
      <c r="AC461" s="36">
        <v>993687</v>
      </c>
      <c r="AD461" s="48">
        <v>1377790</v>
      </c>
      <c r="AE461" s="48">
        <v>1136853</v>
      </c>
      <c r="AF461" s="37">
        <f t="shared" si="67"/>
        <v>1.386543247521604</v>
      </c>
      <c r="AG461" s="37">
        <f t="shared" si="68"/>
        <v>1.144075548940461</v>
      </c>
      <c r="AH461" s="39">
        <v>1142505</v>
      </c>
      <c r="AI461" s="51">
        <v>833851</v>
      </c>
      <c r="AJ461" s="51">
        <v>705466</v>
      </c>
      <c r="AK461" s="52">
        <f t="shared" si="55"/>
        <v>0.72984450833913195</v>
      </c>
      <c r="AL461" s="52">
        <f t="shared" si="56"/>
        <v>0.61747300887085832</v>
      </c>
      <c r="AM461" s="51">
        <v>8836407</v>
      </c>
      <c r="AN461" s="36">
        <f t="shared" si="73"/>
        <v>3700447</v>
      </c>
      <c r="AO461" s="37">
        <f t="shared" si="74"/>
        <v>0.70483448239885382</v>
      </c>
      <c r="AP461" s="37">
        <f t="shared" si="75"/>
        <v>0.29516551760114618</v>
      </c>
      <c r="AQ461" s="51">
        <v>7902783</v>
      </c>
      <c r="AR461" s="36">
        <f t="shared" si="76"/>
        <v>2804615</v>
      </c>
      <c r="AS461" s="37">
        <f t="shared" si="77"/>
        <v>0.73806754918421824</v>
      </c>
      <c r="AT461" s="37">
        <f t="shared" si="78"/>
        <v>0.26193245081578176</v>
      </c>
      <c r="AU461" s="38">
        <f t="shared" si="79"/>
        <v>0.87630462817477206</v>
      </c>
      <c r="AV461" s="38">
        <f t="shared" si="80"/>
        <v>0.78371733198356641</v>
      </c>
      <c r="AW461" s="30"/>
      <c r="AX461" s="33"/>
      <c r="AY461" s="34"/>
      <c r="AZ461" s="31"/>
      <c r="BA461" s="31"/>
      <c r="BB461" s="33"/>
      <c r="BC461" s="33"/>
      <c r="BD461" s="33"/>
      <c r="BE461" s="31"/>
      <c r="BF461" s="31"/>
      <c r="BG461" s="30"/>
      <c r="BH461" s="33"/>
      <c r="BI461" s="33"/>
      <c r="BJ461" s="31"/>
      <c r="BK461" s="31"/>
      <c r="BL461" s="30"/>
      <c r="BM461" s="32"/>
      <c r="BN461" s="32"/>
      <c r="BO461" s="31"/>
      <c r="BP461" s="31"/>
      <c r="BQ461" s="30"/>
      <c r="BR461" s="30"/>
      <c r="BS461" s="30"/>
      <c r="BT461" s="30"/>
      <c r="BU461" s="30"/>
      <c r="BV461" s="31"/>
      <c r="BW461" s="31"/>
      <c r="BX461" s="30"/>
      <c r="BY461" s="49"/>
      <c r="BZ461" s="50"/>
      <c r="CA461" s="31"/>
      <c r="CB461" s="31"/>
      <c r="CC461" s="31"/>
      <c r="CD461" s="31"/>
      <c r="CE461" s="49"/>
      <c r="CF461" s="49"/>
      <c r="CG461" s="30"/>
      <c r="CH461" s="30"/>
      <c r="CI461" s="30"/>
      <c r="CJ461" s="30"/>
    </row>
    <row r="462" spans="1:88" x14ac:dyDescent="0.25">
      <c r="A462" s="35">
        <v>44720</v>
      </c>
      <c r="B462" s="36">
        <v>112301</v>
      </c>
      <c r="C462" s="46">
        <v>184450</v>
      </c>
      <c r="D462" s="46">
        <v>177138</v>
      </c>
      <c r="E462" s="37">
        <f t="shared" si="44"/>
        <v>1.6424608863678862</v>
      </c>
      <c r="F462" s="37">
        <f t="shared" si="45"/>
        <v>1.5773501571668997</v>
      </c>
      <c r="G462" s="36">
        <v>992461</v>
      </c>
      <c r="H462" s="46">
        <v>799846</v>
      </c>
      <c r="I462" s="46">
        <v>732316</v>
      </c>
      <c r="J462" s="38">
        <f t="shared" si="46"/>
        <v>0.80592184478785567</v>
      </c>
      <c r="K462" s="38">
        <f t="shared" si="47"/>
        <v>0.73787886879182152</v>
      </c>
      <c r="L462" s="36">
        <v>1976757</v>
      </c>
      <c r="M462" s="43">
        <f t="shared" si="61"/>
        <v>11553582</v>
      </c>
      <c r="N462" s="43">
        <f t="shared" si="62"/>
        <v>9798995</v>
      </c>
      <c r="O462" s="37">
        <f t="shared" si="48"/>
        <v>5.8447153595510226</v>
      </c>
      <c r="P462" s="37">
        <f t="shared" si="49"/>
        <v>4.9571065133448373</v>
      </c>
      <c r="Q462" s="36">
        <v>10083716</v>
      </c>
      <c r="R462" s="48">
        <v>12537878</v>
      </c>
      <c r="S462" s="48">
        <v>10708449</v>
      </c>
      <c r="T462" s="37">
        <f t="shared" si="50"/>
        <v>1.243378730618752</v>
      </c>
      <c r="U462" s="37">
        <f t="shared" si="51"/>
        <v>1.061954640531328</v>
      </c>
      <c r="V462" s="36">
        <f t="shared" si="42"/>
        <v>1024</v>
      </c>
      <c r="W462" s="36">
        <f t="shared" si="40"/>
        <v>1051</v>
      </c>
      <c r="X462" s="36">
        <f t="shared" si="57"/>
        <v>6955063</v>
      </c>
      <c r="Y462" s="36">
        <f t="shared" si="81"/>
        <v>9526269</v>
      </c>
      <c r="Z462" s="36">
        <f t="shared" si="81"/>
        <v>8133651</v>
      </c>
      <c r="AA462" s="37">
        <f t="shared" si="64"/>
        <v>1.3696883838435396</v>
      </c>
      <c r="AB462" s="37">
        <f t="shared" si="65"/>
        <v>1.1694575591910525</v>
      </c>
      <c r="AC462" s="36">
        <v>993687</v>
      </c>
      <c r="AD462" s="48">
        <v>1377790</v>
      </c>
      <c r="AE462" s="48">
        <v>1136853</v>
      </c>
      <c r="AF462" s="37">
        <f t="shared" si="67"/>
        <v>1.386543247521604</v>
      </c>
      <c r="AG462" s="37">
        <f t="shared" si="68"/>
        <v>1.144075548940461</v>
      </c>
      <c r="AH462" s="39">
        <v>1142505</v>
      </c>
      <c r="AI462" s="51">
        <v>833973</v>
      </c>
      <c r="AJ462" s="51">
        <v>705629</v>
      </c>
      <c r="AK462" s="52">
        <f t="shared" si="55"/>
        <v>0.72995129124161384</v>
      </c>
      <c r="AL462" s="52">
        <f t="shared" si="56"/>
        <v>0.61761567783073157</v>
      </c>
      <c r="AM462" s="51">
        <v>8837446</v>
      </c>
      <c r="AN462" s="36">
        <f t="shared" si="73"/>
        <v>3700432</v>
      </c>
      <c r="AO462" s="37">
        <f t="shared" si="74"/>
        <v>0.70485978568303187</v>
      </c>
      <c r="AP462" s="37">
        <f t="shared" si="75"/>
        <v>0.29514021431696813</v>
      </c>
      <c r="AQ462" s="51">
        <v>7903822</v>
      </c>
      <c r="AR462" s="36">
        <f t="shared" si="76"/>
        <v>2804627</v>
      </c>
      <c r="AS462" s="37">
        <f t="shared" si="77"/>
        <v>0.73809213640556159</v>
      </c>
      <c r="AT462" s="37">
        <f t="shared" si="78"/>
        <v>0.26190786359443841</v>
      </c>
      <c r="AU462" s="38">
        <f t="shared" si="79"/>
        <v>0.87640766558677374</v>
      </c>
      <c r="AV462" s="38">
        <f t="shared" si="80"/>
        <v>0.7838203693955681</v>
      </c>
      <c r="AW462" s="30"/>
      <c r="AX462" s="33"/>
      <c r="AY462" s="34"/>
      <c r="AZ462" s="31"/>
      <c r="BA462" s="31"/>
      <c r="BB462" s="33"/>
      <c r="BC462" s="33"/>
      <c r="BD462" s="33"/>
      <c r="BE462" s="31"/>
      <c r="BF462" s="31"/>
      <c r="BG462" s="30"/>
      <c r="BH462" s="33"/>
      <c r="BI462" s="33"/>
      <c r="BJ462" s="31"/>
      <c r="BK462" s="31"/>
      <c r="BL462" s="30"/>
      <c r="BM462" s="32"/>
      <c r="BN462" s="32"/>
      <c r="BO462" s="31"/>
      <c r="BP462" s="31"/>
      <c r="BQ462" s="30"/>
      <c r="BR462" s="30"/>
      <c r="BS462" s="30"/>
      <c r="BT462" s="30"/>
      <c r="BU462" s="30"/>
      <c r="BV462" s="31"/>
      <c r="BW462" s="31"/>
      <c r="BX462" s="30"/>
      <c r="BY462" s="49"/>
      <c r="BZ462" s="50"/>
      <c r="CA462" s="31"/>
      <c r="CB462" s="31"/>
      <c r="CC462" s="31"/>
      <c r="CD462" s="31"/>
      <c r="CE462" s="49"/>
      <c r="CF462" s="49"/>
      <c r="CG462" s="30"/>
      <c r="CH462" s="30"/>
      <c r="CI462" s="30"/>
      <c r="CJ462" s="30"/>
    </row>
    <row r="463" spans="1:88" x14ac:dyDescent="0.25">
      <c r="A463" s="35">
        <v>44721</v>
      </c>
      <c r="B463" s="36">
        <v>112301</v>
      </c>
      <c r="C463" s="46">
        <v>184450</v>
      </c>
      <c r="D463" s="46">
        <v>177138</v>
      </c>
      <c r="E463" s="37">
        <f t="shared" si="44"/>
        <v>1.6424608863678862</v>
      </c>
      <c r="F463" s="37">
        <f t="shared" si="45"/>
        <v>1.5773501571668997</v>
      </c>
      <c r="G463" s="36">
        <v>992461</v>
      </c>
      <c r="H463" s="46">
        <v>799896</v>
      </c>
      <c r="I463" s="46">
        <v>732390</v>
      </c>
      <c r="J463" s="38">
        <f t="shared" si="46"/>
        <v>0.80597222460126894</v>
      </c>
      <c r="K463" s="38">
        <f t="shared" si="47"/>
        <v>0.73795343091567323</v>
      </c>
      <c r="L463" s="36">
        <v>1976757</v>
      </c>
      <c r="M463" s="43">
        <f t="shared" si="61"/>
        <v>11554719</v>
      </c>
      <c r="N463" s="43">
        <f t="shared" si="62"/>
        <v>9800012</v>
      </c>
      <c r="O463" s="37">
        <f t="shared" si="48"/>
        <v>5.8452905440577672</v>
      </c>
      <c r="P463" s="37">
        <f t="shared" si="49"/>
        <v>4.9576209923627435</v>
      </c>
      <c r="Q463" s="36">
        <v>10083716</v>
      </c>
      <c r="R463" s="48">
        <v>12539065</v>
      </c>
      <c r="S463" s="48">
        <v>10709540</v>
      </c>
      <c r="T463" s="37">
        <f t="shared" si="50"/>
        <v>1.243496445159701</v>
      </c>
      <c r="U463" s="37">
        <f t="shared" si="51"/>
        <v>1.0620628347724193</v>
      </c>
      <c r="V463" s="36">
        <f t="shared" si="42"/>
        <v>1187</v>
      </c>
      <c r="W463" s="36">
        <f t="shared" si="40"/>
        <v>1091</v>
      </c>
      <c r="X463" s="36">
        <f t="shared" si="57"/>
        <v>6955063</v>
      </c>
      <c r="Y463" s="36">
        <f t="shared" si="81"/>
        <v>9527287</v>
      </c>
      <c r="Z463" s="36">
        <f t="shared" si="81"/>
        <v>8134456</v>
      </c>
      <c r="AA463" s="37">
        <f t="shared" si="64"/>
        <v>1.3698347520360348</v>
      </c>
      <c r="AB463" s="37">
        <f t="shared" si="65"/>
        <v>1.1695733022116406</v>
      </c>
      <c r="AC463" s="36">
        <v>993687</v>
      </c>
      <c r="AD463" s="48">
        <v>1377790</v>
      </c>
      <c r="AE463" s="48">
        <v>1136853</v>
      </c>
      <c r="AF463" s="37">
        <f t="shared" si="67"/>
        <v>1.386543247521604</v>
      </c>
      <c r="AG463" s="37">
        <f t="shared" si="68"/>
        <v>1.144075548940461</v>
      </c>
      <c r="AH463" s="39">
        <v>1142505</v>
      </c>
      <c r="AI463" s="51">
        <v>834092</v>
      </c>
      <c r="AJ463" s="51">
        <v>705841</v>
      </c>
      <c r="AK463" s="52">
        <f t="shared" si="55"/>
        <v>0.73005544833501823</v>
      </c>
      <c r="AL463" s="52">
        <f t="shared" si="56"/>
        <v>0.61780123500553608</v>
      </c>
      <c r="AM463" s="51">
        <v>8838514</v>
      </c>
      <c r="AN463" s="36">
        <f t="shared" si="73"/>
        <v>3700551</v>
      </c>
      <c r="AO463" s="37">
        <f t="shared" si="74"/>
        <v>0.70487823454141119</v>
      </c>
      <c r="AP463" s="37">
        <f t="shared" si="75"/>
        <v>0.29512176545858881</v>
      </c>
      <c r="AQ463" s="51">
        <v>7904916</v>
      </c>
      <c r="AR463" s="36">
        <f t="shared" si="76"/>
        <v>2804624</v>
      </c>
      <c r="AS463" s="37">
        <f t="shared" si="77"/>
        <v>0.73811909755227578</v>
      </c>
      <c r="AT463" s="37">
        <f t="shared" si="78"/>
        <v>0.26188090244772422</v>
      </c>
      <c r="AU463" s="38">
        <f t="shared" si="79"/>
        <v>0.87651357892269077</v>
      </c>
      <c r="AV463" s="38">
        <f t="shared" si="80"/>
        <v>0.78392886114602989</v>
      </c>
      <c r="AW463" s="30"/>
      <c r="AX463" s="33"/>
      <c r="AY463" s="34"/>
      <c r="AZ463" s="31"/>
      <c r="BA463" s="31"/>
      <c r="BB463" s="33"/>
      <c r="BC463" s="33"/>
      <c r="BD463" s="33"/>
      <c r="BE463" s="31"/>
      <c r="BF463" s="31"/>
      <c r="BG463" s="30"/>
      <c r="BH463" s="33"/>
      <c r="BI463" s="33"/>
      <c r="BJ463" s="31"/>
      <c r="BK463" s="31"/>
      <c r="BL463" s="30"/>
      <c r="BM463" s="32"/>
      <c r="BN463" s="32"/>
      <c r="BO463" s="31"/>
      <c r="BP463" s="31"/>
      <c r="BQ463" s="30"/>
      <c r="BR463" s="30"/>
      <c r="BS463" s="30"/>
      <c r="BT463" s="30"/>
      <c r="BU463" s="30"/>
      <c r="BV463" s="31"/>
      <c r="BW463" s="31"/>
      <c r="BX463" s="30"/>
      <c r="BY463" s="49"/>
      <c r="BZ463" s="50"/>
      <c r="CA463" s="31"/>
      <c r="CB463" s="31"/>
      <c r="CC463" s="31"/>
      <c r="CD463" s="31"/>
      <c r="CE463" s="49"/>
      <c r="CF463" s="49"/>
      <c r="CG463" s="30"/>
      <c r="CH463" s="30"/>
      <c r="CI463" s="30"/>
      <c r="CJ463" s="30"/>
    </row>
    <row r="464" spans="1:88" x14ac:dyDescent="0.25">
      <c r="A464" s="35">
        <v>44722</v>
      </c>
      <c r="B464" s="36">
        <v>112301</v>
      </c>
      <c r="C464" s="46">
        <v>184450</v>
      </c>
      <c r="D464" s="46">
        <v>177138</v>
      </c>
      <c r="E464" s="37">
        <f t="shared" si="44"/>
        <v>1.6424608863678862</v>
      </c>
      <c r="F464" s="37">
        <f t="shared" si="45"/>
        <v>1.5773501571668997</v>
      </c>
      <c r="G464" s="36">
        <v>992461</v>
      </c>
      <c r="H464" s="46">
        <v>799923</v>
      </c>
      <c r="I464" s="46">
        <v>732434</v>
      </c>
      <c r="J464" s="38">
        <f t="shared" si="46"/>
        <v>0.80599942970051219</v>
      </c>
      <c r="K464" s="38">
        <f t="shared" si="47"/>
        <v>0.73799776515147697</v>
      </c>
      <c r="L464" s="36">
        <v>1976757</v>
      </c>
      <c r="M464" s="43">
        <f t="shared" si="61"/>
        <v>11555590</v>
      </c>
      <c r="N464" s="43">
        <f t="shared" si="62"/>
        <v>9800664</v>
      </c>
      <c r="O464" s="37">
        <f t="shared" si="48"/>
        <v>5.8457311647309202</v>
      </c>
      <c r="P464" s="37">
        <f t="shared" si="49"/>
        <v>4.9579508255187665</v>
      </c>
      <c r="Q464" s="36">
        <v>10083716</v>
      </c>
      <c r="R464" s="48">
        <v>12539963</v>
      </c>
      <c r="S464" s="48">
        <v>10710236</v>
      </c>
      <c r="T464" s="37">
        <f t="shared" si="50"/>
        <v>1.2435854996312867</v>
      </c>
      <c r="U464" s="37">
        <f t="shared" si="51"/>
        <v>1.0621318569463876</v>
      </c>
      <c r="V464" s="36">
        <f t="shared" si="42"/>
        <v>898</v>
      </c>
      <c r="W464" s="36">
        <f t="shared" si="40"/>
        <v>696</v>
      </c>
      <c r="X464" s="36">
        <f t="shared" si="57"/>
        <v>6955063</v>
      </c>
      <c r="Y464" s="36">
        <f t="shared" si="81"/>
        <v>9528063</v>
      </c>
      <c r="Z464" s="36">
        <f t="shared" si="81"/>
        <v>8134980</v>
      </c>
      <c r="AA464" s="37">
        <f t="shared" si="64"/>
        <v>1.3699463254322786</v>
      </c>
      <c r="AB464" s="37">
        <f t="shared" si="65"/>
        <v>1.1696486430101352</v>
      </c>
      <c r="AC464" s="36">
        <v>993687</v>
      </c>
      <c r="AD464" s="48">
        <v>1377790</v>
      </c>
      <c r="AE464" s="48">
        <v>1136853</v>
      </c>
      <c r="AF464" s="37">
        <f t="shared" si="67"/>
        <v>1.386543247521604</v>
      </c>
      <c r="AG464" s="37">
        <f t="shared" si="68"/>
        <v>1.144075548940461</v>
      </c>
      <c r="AH464" s="39">
        <v>1142505</v>
      </c>
      <c r="AI464" s="51">
        <v>834187</v>
      </c>
      <c r="AJ464" s="51">
        <v>705969</v>
      </c>
      <c r="AK464" s="52">
        <f t="shared" si="55"/>
        <v>0.73013859895580324</v>
      </c>
      <c r="AL464" s="52">
        <f t="shared" si="56"/>
        <v>0.61791326952617276</v>
      </c>
      <c r="AM464" s="51">
        <v>8839420</v>
      </c>
      <c r="AN464" s="36">
        <f t="shared" si="73"/>
        <v>3700543</v>
      </c>
      <c r="AO464" s="37">
        <f t="shared" si="74"/>
        <v>0.70490000648327267</v>
      </c>
      <c r="AP464" s="37">
        <f t="shared" si="75"/>
        <v>0.29509999351672733</v>
      </c>
      <c r="AQ464" s="51">
        <v>7905693</v>
      </c>
      <c r="AR464" s="36">
        <f t="shared" si="76"/>
        <v>2804543</v>
      </c>
      <c r="AS464" s="37">
        <f t="shared" si="77"/>
        <v>0.7381436786266895</v>
      </c>
      <c r="AT464" s="37">
        <f t="shared" si="78"/>
        <v>0.2618563213733105</v>
      </c>
      <c r="AU464" s="38">
        <f t="shared" si="79"/>
        <v>0.87660342675259795</v>
      </c>
      <c r="AV464" s="38">
        <f t="shared" si="80"/>
        <v>0.78400591607300329</v>
      </c>
      <c r="AW464" s="30"/>
      <c r="AX464" s="33"/>
      <c r="AY464" s="34"/>
      <c r="AZ464" s="31"/>
      <c r="BA464" s="31"/>
      <c r="BB464" s="33"/>
      <c r="BC464" s="33"/>
      <c r="BD464" s="33"/>
      <c r="BE464" s="31"/>
      <c r="BF464" s="31"/>
      <c r="BG464" s="30"/>
      <c r="BH464" s="33"/>
      <c r="BI464" s="33"/>
      <c r="BJ464" s="31"/>
      <c r="BK464" s="31"/>
      <c r="BL464" s="30"/>
      <c r="BM464" s="32"/>
      <c r="BN464" s="32"/>
      <c r="BO464" s="31"/>
      <c r="BP464" s="31"/>
      <c r="BQ464" s="30"/>
      <c r="BR464" s="30"/>
      <c r="BS464" s="30"/>
      <c r="BT464" s="30"/>
      <c r="BU464" s="30"/>
      <c r="BV464" s="31"/>
      <c r="BW464" s="31"/>
      <c r="BX464" s="30"/>
      <c r="BY464" s="49"/>
      <c r="BZ464" s="50"/>
      <c r="CA464" s="31"/>
      <c r="CB464" s="31"/>
      <c r="CC464" s="31"/>
      <c r="CD464" s="31"/>
      <c r="CE464" s="49"/>
      <c r="CF464" s="49"/>
      <c r="CG464" s="30"/>
      <c r="CH464" s="30"/>
      <c r="CI464" s="30"/>
      <c r="CJ464" s="30"/>
    </row>
    <row r="465" spans="1:88" x14ac:dyDescent="0.25">
      <c r="A465" s="35">
        <v>44723</v>
      </c>
      <c r="B465" s="36">
        <v>112301</v>
      </c>
      <c r="C465" s="46">
        <v>184450</v>
      </c>
      <c r="D465" s="46">
        <v>177138</v>
      </c>
      <c r="E465" s="37">
        <f t="shared" si="44"/>
        <v>1.6424608863678862</v>
      </c>
      <c r="F465" s="37">
        <f t="shared" si="45"/>
        <v>1.5773501571668997</v>
      </c>
      <c r="G465" s="36">
        <v>992461</v>
      </c>
      <c r="H465" s="46">
        <v>799961</v>
      </c>
      <c r="I465" s="46">
        <v>732473</v>
      </c>
      <c r="J465" s="38">
        <f t="shared" si="46"/>
        <v>0.8060377183587063</v>
      </c>
      <c r="K465" s="38">
        <f t="shared" si="47"/>
        <v>0.73803706140593939</v>
      </c>
      <c r="L465" s="36">
        <v>1976757</v>
      </c>
      <c r="M465" s="43">
        <f t="shared" si="61"/>
        <v>11556705</v>
      </c>
      <c r="N465" s="43">
        <f t="shared" si="62"/>
        <v>9801558</v>
      </c>
      <c r="O465" s="37">
        <f t="shared" si="48"/>
        <v>5.8462952198980451</v>
      </c>
      <c r="P465" s="37">
        <f t="shared" si="49"/>
        <v>4.958403081410613</v>
      </c>
      <c r="Q465" s="36">
        <v>10083716</v>
      </c>
      <c r="R465" s="48">
        <v>12541116</v>
      </c>
      <c r="S465" s="48">
        <v>10711169</v>
      </c>
      <c r="T465" s="37">
        <f t="shared" si="50"/>
        <v>1.2436998423993695</v>
      </c>
      <c r="U465" s="37">
        <f t="shared" si="51"/>
        <v>1.0622243823606297</v>
      </c>
      <c r="V465" s="36">
        <f t="shared" si="42"/>
        <v>1153</v>
      </c>
      <c r="W465" s="36">
        <f t="shared" si="40"/>
        <v>933</v>
      </c>
      <c r="X465" s="36">
        <f t="shared" si="57"/>
        <v>6955063</v>
      </c>
      <c r="Y465" s="36">
        <f t="shared" si="81"/>
        <v>9529040</v>
      </c>
      <c r="Z465" s="36">
        <f t="shared" si="81"/>
        <v>8135658</v>
      </c>
      <c r="AA465" s="37">
        <f t="shared" si="64"/>
        <v>1.370086798638632</v>
      </c>
      <c r="AB465" s="37">
        <f t="shared" si="65"/>
        <v>1.1697461259516988</v>
      </c>
      <c r="AC465" s="36">
        <v>993687</v>
      </c>
      <c r="AD465" s="48">
        <v>1377790</v>
      </c>
      <c r="AE465" s="48">
        <v>1136853</v>
      </c>
      <c r="AF465" s="37">
        <f t="shared" si="67"/>
        <v>1.386543247521604</v>
      </c>
      <c r="AG465" s="37">
        <f t="shared" si="68"/>
        <v>1.144075548940461</v>
      </c>
      <c r="AH465" s="39">
        <v>1142505</v>
      </c>
      <c r="AI465" s="51">
        <v>834325</v>
      </c>
      <c r="AJ465" s="51">
        <v>706185</v>
      </c>
      <c r="AK465" s="52">
        <f t="shared" si="55"/>
        <v>0.73025938617336472</v>
      </c>
      <c r="AL465" s="52">
        <f t="shared" si="56"/>
        <v>0.61810232777974716</v>
      </c>
      <c r="AM465" s="51">
        <v>8840517</v>
      </c>
      <c r="AN465" s="36">
        <f t="shared" si="73"/>
        <v>3700599</v>
      </c>
      <c r="AO465" s="37">
        <f t="shared" si="74"/>
        <v>0.70492267195359648</v>
      </c>
      <c r="AP465" s="37">
        <f t="shared" si="75"/>
        <v>0.29507732804640352</v>
      </c>
      <c r="AQ465" s="51">
        <v>7906695</v>
      </c>
      <c r="AR465" s="36">
        <f t="shared" si="76"/>
        <v>2804474</v>
      </c>
      <c r="AS465" s="37">
        <f t="shared" si="77"/>
        <v>0.73817292958406311</v>
      </c>
      <c r="AT465" s="37">
        <f t="shared" si="78"/>
        <v>0.26182707041593689</v>
      </c>
      <c r="AU465" s="38">
        <f t="shared" si="79"/>
        <v>0.87671221601243032</v>
      </c>
      <c r="AV465" s="38">
        <f t="shared" si="80"/>
        <v>0.78410528420276815</v>
      </c>
      <c r="AW465" s="30"/>
      <c r="AX465" s="33"/>
      <c r="AY465" s="34"/>
      <c r="AZ465" s="31"/>
      <c r="BA465" s="31"/>
      <c r="BB465" s="33"/>
      <c r="BC465" s="33"/>
      <c r="BD465" s="33"/>
      <c r="BE465" s="31"/>
      <c r="BF465" s="31"/>
      <c r="BG465" s="30"/>
      <c r="BH465" s="33"/>
      <c r="BI465" s="33"/>
      <c r="BJ465" s="31"/>
      <c r="BK465" s="31"/>
      <c r="BL465" s="30"/>
      <c r="BM465" s="32"/>
      <c r="BN465" s="32"/>
      <c r="BO465" s="31"/>
      <c r="BP465" s="31"/>
      <c r="BQ465" s="30"/>
      <c r="BR465" s="30"/>
      <c r="BS465" s="30"/>
      <c r="BT465" s="30"/>
      <c r="BU465" s="30"/>
      <c r="BV465" s="31"/>
      <c r="BW465" s="31"/>
      <c r="BX465" s="30"/>
      <c r="BY465" s="49"/>
      <c r="BZ465" s="50"/>
      <c r="CA465" s="31"/>
      <c r="CB465" s="31"/>
      <c r="CC465" s="31"/>
      <c r="CD465" s="31"/>
      <c r="CE465" s="49"/>
      <c r="CF465" s="49"/>
      <c r="CG465" s="30"/>
      <c r="CH465" s="30"/>
      <c r="CI465" s="30"/>
      <c r="CJ465" s="30"/>
    </row>
    <row r="466" spans="1:88" x14ac:dyDescent="0.25">
      <c r="A466" s="35">
        <v>44724</v>
      </c>
      <c r="B466" s="36">
        <v>112301</v>
      </c>
      <c r="C466" s="46">
        <v>184450</v>
      </c>
      <c r="D466" s="46">
        <v>177138</v>
      </c>
      <c r="E466" s="37">
        <f t="shared" si="44"/>
        <v>1.6424608863678862</v>
      </c>
      <c r="F466" s="37">
        <f t="shared" si="45"/>
        <v>1.5773501571668997</v>
      </c>
      <c r="G466" s="36">
        <v>992461</v>
      </c>
      <c r="H466" s="46">
        <v>799976</v>
      </c>
      <c r="I466" s="46">
        <v>732488</v>
      </c>
      <c r="J466" s="38">
        <f t="shared" si="46"/>
        <v>0.80605283230273028</v>
      </c>
      <c r="K466" s="38">
        <f t="shared" si="47"/>
        <v>0.73805217534996337</v>
      </c>
      <c r="L466" s="36">
        <v>1976757</v>
      </c>
      <c r="M466" s="43">
        <f t="shared" si="61"/>
        <v>11557000</v>
      </c>
      <c r="N466" s="43">
        <f t="shared" si="62"/>
        <v>9801783</v>
      </c>
      <c r="O466" s="37">
        <f t="shared" si="48"/>
        <v>5.8464444542247733</v>
      </c>
      <c r="P466" s="37">
        <f t="shared" si="49"/>
        <v>4.9585169042021855</v>
      </c>
      <c r="Q466" s="36">
        <v>10083716</v>
      </c>
      <c r="R466" s="48">
        <v>12541426</v>
      </c>
      <c r="S466" s="48">
        <v>10711409</v>
      </c>
      <c r="T466" s="37">
        <f t="shared" si="50"/>
        <v>1.2437305850343265</v>
      </c>
      <c r="U466" s="37">
        <f t="shared" si="51"/>
        <v>1.0622481831102741</v>
      </c>
      <c r="V466" s="36">
        <f t="shared" si="42"/>
        <v>310</v>
      </c>
      <c r="W466" s="36">
        <f t="shared" si="40"/>
        <v>240</v>
      </c>
      <c r="X466" s="36">
        <f t="shared" si="57"/>
        <v>6955063</v>
      </c>
      <c r="Y466" s="36">
        <f t="shared" si="81"/>
        <v>9529307</v>
      </c>
      <c r="Z466" s="36">
        <f t="shared" si="81"/>
        <v>8135838</v>
      </c>
      <c r="AA466" s="37">
        <f t="shared" si="64"/>
        <v>1.3701251879386283</v>
      </c>
      <c r="AB466" s="37">
        <f t="shared" si="65"/>
        <v>1.1697720063786625</v>
      </c>
      <c r="AC466" s="36">
        <v>993687</v>
      </c>
      <c r="AD466" s="48">
        <v>1377790</v>
      </c>
      <c r="AE466" s="48">
        <v>1136853</v>
      </c>
      <c r="AF466" s="37">
        <f t="shared" si="67"/>
        <v>1.386543247521604</v>
      </c>
      <c r="AG466" s="37">
        <f t="shared" si="68"/>
        <v>1.144075548940461</v>
      </c>
      <c r="AH466" s="39">
        <v>1142505</v>
      </c>
      <c r="AI466" s="51">
        <v>834353</v>
      </c>
      <c r="AJ466" s="51">
        <v>706230</v>
      </c>
      <c r="AK466" s="52">
        <f t="shared" si="55"/>
        <v>0.73028389372475389</v>
      </c>
      <c r="AL466" s="52">
        <f t="shared" si="56"/>
        <v>0.61814171491590841</v>
      </c>
      <c r="AM466" s="51">
        <v>8841054</v>
      </c>
      <c r="AN466" s="36">
        <f t="shared" si="73"/>
        <v>3700372</v>
      </c>
      <c r="AO466" s="37">
        <f t="shared" si="74"/>
        <v>0.70494806571437729</v>
      </c>
      <c r="AP466" s="37">
        <f t="shared" si="75"/>
        <v>0.29505193428562271</v>
      </c>
      <c r="AQ466" s="51">
        <v>7907235</v>
      </c>
      <c r="AR466" s="36">
        <f t="shared" si="76"/>
        <v>2804174</v>
      </c>
      <c r="AS466" s="37">
        <f t="shared" si="77"/>
        <v>0.73820680360538937</v>
      </c>
      <c r="AT466" s="37">
        <f t="shared" si="78"/>
        <v>0.26179319639461063</v>
      </c>
      <c r="AU466" s="38">
        <f t="shared" si="79"/>
        <v>0.87676547018975937</v>
      </c>
      <c r="AV466" s="38">
        <f t="shared" si="80"/>
        <v>0.78415883588946778</v>
      </c>
      <c r="AW466" s="30"/>
      <c r="AX466" s="33"/>
      <c r="AY466" s="34"/>
      <c r="AZ466" s="31"/>
      <c r="BA466" s="31"/>
      <c r="BB466" s="33"/>
      <c r="BC466" s="33"/>
      <c r="BD466" s="33"/>
      <c r="BE466" s="31"/>
      <c r="BF466" s="31"/>
      <c r="BG466" s="30"/>
      <c r="BH466" s="33"/>
      <c r="BI466" s="33"/>
      <c r="BJ466" s="31"/>
      <c r="BK466" s="31"/>
      <c r="BL466" s="30"/>
      <c r="BM466" s="32"/>
      <c r="BN466" s="32"/>
      <c r="BO466" s="31"/>
      <c r="BP466" s="31"/>
      <c r="BQ466" s="30"/>
      <c r="BR466" s="30"/>
      <c r="BS466" s="30"/>
      <c r="BT466" s="30"/>
      <c r="BU466" s="30"/>
      <c r="BV466" s="31"/>
      <c r="BW466" s="31"/>
      <c r="BX466" s="30"/>
      <c r="BY466" s="49"/>
      <c r="BZ466" s="50"/>
      <c r="CA466" s="31"/>
      <c r="CB466" s="31"/>
      <c r="CC466" s="31"/>
      <c r="CD466" s="31"/>
      <c r="CE466" s="49"/>
      <c r="CF466" s="49"/>
      <c r="CG466" s="30"/>
      <c r="CH466" s="30"/>
      <c r="CI466" s="30"/>
      <c r="CJ466" s="30"/>
    </row>
    <row r="467" spans="1:88" x14ac:dyDescent="0.25">
      <c r="A467" s="35">
        <v>44725</v>
      </c>
      <c r="B467" s="36">
        <v>112301</v>
      </c>
      <c r="C467" s="46">
        <v>184450</v>
      </c>
      <c r="D467" s="46">
        <v>177138</v>
      </c>
      <c r="E467" s="37">
        <f t="shared" si="44"/>
        <v>1.6424608863678862</v>
      </c>
      <c r="F467" s="37">
        <f t="shared" si="45"/>
        <v>1.5773501571668997</v>
      </c>
      <c r="G467" s="36">
        <v>992461</v>
      </c>
      <c r="H467" s="46">
        <v>799998</v>
      </c>
      <c r="I467" s="46">
        <v>732504</v>
      </c>
      <c r="J467" s="38">
        <f t="shared" si="46"/>
        <v>0.8060749994206321</v>
      </c>
      <c r="K467" s="38">
        <f t="shared" si="47"/>
        <v>0.73806829689025566</v>
      </c>
      <c r="L467" s="36">
        <v>1976757</v>
      </c>
      <c r="M467" s="43">
        <f t="shared" si="61"/>
        <v>11557239</v>
      </c>
      <c r="N467" s="43">
        <f t="shared" si="62"/>
        <v>9801960</v>
      </c>
      <c r="O467" s="37">
        <f t="shared" si="48"/>
        <v>5.8465653593233764</v>
      </c>
      <c r="P467" s="37">
        <f t="shared" si="49"/>
        <v>4.9586064447982228</v>
      </c>
      <c r="Q467" s="36">
        <v>10083716</v>
      </c>
      <c r="R467" s="48">
        <v>12541687</v>
      </c>
      <c r="S467" s="48">
        <v>10711602</v>
      </c>
      <c r="T467" s="37">
        <f t="shared" si="50"/>
        <v>1.2437564683495648</v>
      </c>
      <c r="U467" s="37">
        <f t="shared" si="51"/>
        <v>1.0622673228797797</v>
      </c>
      <c r="V467" s="36">
        <f t="shared" si="42"/>
        <v>261</v>
      </c>
      <c r="W467" s="36">
        <f t="shared" si="40"/>
        <v>193</v>
      </c>
      <c r="X467" s="36">
        <f t="shared" si="57"/>
        <v>6955063</v>
      </c>
      <c r="Y467" s="36">
        <f t="shared" si="81"/>
        <v>9529534</v>
      </c>
      <c r="Z467" s="36">
        <f t="shared" si="81"/>
        <v>8135994</v>
      </c>
      <c r="AA467" s="37">
        <f t="shared" si="64"/>
        <v>1.3701578260326326</v>
      </c>
      <c r="AB467" s="37">
        <f t="shared" si="65"/>
        <v>1.1697944360820312</v>
      </c>
      <c r="AC467" s="36">
        <v>993687</v>
      </c>
      <c r="AD467" s="48">
        <v>1377790</v>
      </c>
      <c r="AE467" s="48">
        <v>1136853</v>
      </c>
      <c r="AF467" s="37">
        <f t="shared" si="67"/>
        <v>1.386543247521604</v>
      </c>
      <c r="AG467" s="37">
        <f t="shared" si="68"/>
        <v>1.144075548940461</v>
      </c>
      <c r="AH467" s="39">
        <v>1142505</v>
      </c>
      <c r="AI467" s="51">
        <v>834365</v>
      </c>
      <c r="AJ467" s="51">
        <v>706251</v>
      </c>
      <c r="AK467" s="52">
        <f t="shared" si="55"/>
        <v>0.73029439696106357</v>
      </c>
      <c r="AL467" s="52">
        <f t="shared" si="56"/>
        <v>0.6181600955794504</v>
      </c>
      <c r="AM467" s="51">
        <v>8841304</v>
      </c>
      <c r="AN467" s="36">
        <f t="shared" si="73"/>
        <v>3700383</v>
      </c>
      <c r="AO467" s="37">
        <f t="shared" si="74"/>
        <v>0.70495332884643036</v>
      </c>
      <c r="AP467" s="37">
        <f t="shared" si="75"/>
        <v>0.29504667115356964</v>
      </c>
      <c r="AQ467" s="51">
        <v>7907457</v>
      </c>
      <c r="AR467" s="36">
        <f t="shared" si="76"/>
        <v>2804145</v>
      </c>
      <c r="AS467" s="37">
        <f t="shared" si="77"/>
        <v>0.7382142278998044</v>
      </c>
      <c r="AT467" s="37">
        <f t="shared" si="78"/>
        <v>0.2617857721001956</v>
      </c>
      <c r="AU467" s="38">
        <f t="shared" si="79"/>
        <v>0.87679026263730553</v>
      </c>
      <c r="AV467" s="38">
        <f t="shared" si="80"/>
        <v>0.78418085158288864</v>
      </c>
      <c r="AW467" s="30"/>
      <c r="AX467" s="33"/>
      <c r="AY467" s="34"/>
      <c r="AZ467" s="31"/>
      <c r="BA467" s="31"/>
      <c r="BB467" s="33"/>
      <c r="BC467" s="33"/>
      <c r="BD467" s="33"/>
      <c r="BE467" s="31"/>
      <c r="BF467" s="31"/>
      <c r="BG467" s="30"/>
      <c r="BH467" s="33"/>
      <c r="BI467" s="33"/>
      <c r="BJ467" s="31"/>
      <c r="BK467" s="31"/>
      <c r="BL467" s="30"/>
      <c r="BM467" s="32"/>
      <c r="BN467" s="32"/>
      <c r="BO467" s="31"/>
      <c r="BP467" s="31"/>
      <c r="BQ467" s="30"/>
      <c r="BR467" s="30"/>
      <c r="BS467" s="30"/>
      <c r="BT467" s="30"/>
      <c r="BU467" s="30"/>
      <c r="BV467" s="31"/>
      <c r="BW467" s="31"/>
      <c r="BX467" s="30"/>
      <c r="BY467" s="49"/>
      <c r="BZ467" s="50"/>
      <c r="CA467" s="31"/>
      <c r="CB467" s="31"/>
      <c r="CC467" s="31"/>
      <c r="CD467" s="31"/>
      <c r="CE467" s="49"/>
      <c r="CF467" s="49"/>
      <c r="CG467" s="30"/>
      <c r="CH467" s="30"/>
      <c r="CI467" s="30"/>
      <c r="CJ467" s="30"/>
    </row>
    <row r="468" spans="1:88" x14ac:dyDescent="0.25">
      <c r="A468" s="35">
        <v>44726</v>
      </c>
      <c r="B468" s="36">
        <v>112301</v>
      </c>
      <c r="C468" s="46">
        <v>184450</v>
      </c>
      <c r="D468" s="46">
        <v>177138</v>
      </c>
      <c r="E468" s="37">
        <f t="shared" si="44"/>
        <v>1.6424608863678862</v>
      </c>
      <c r="F468" s="37">
        <f t="shared" si="45"/>
        <v>1.5773501571668997</v>
      </c>
      <c r="G468" s="36">
        <v>992461</v>
      </c>
      <c r="H468" s="46">
        <v>800053</v>
      </c>
      <c r="I468" s="46">
        <v>732585</v>
      </c>
      <c r="J468" s="38">
        <f t="shared" si="46"/>
        <v>0.80613041721538681</v>
      </c>
      <c r="K468" s="38">
        <f t="shared" si="47"/>
        <v>0.7381499121879852</v>
      </c>
      <c r="L468" s="36">
        <v>1976757</v>
      </c>
      <c r="M468" s="43">
        <f t="shared" si="61"/>
        <v>11558050</v>
      </c>
      <c r="N468" s="43">
        <f t="shared" si="62"/>
        <v>9803150</v>
      </c>
      <c r="O468" s="37">
        <f t="shared" si="48"/>
        <v>5.8469756272521103</v>
      </c>
      <c r="P468" s="37">
        <f t="shared" si="49"/>
        <v>4.9592084408958712</v>
      </c>
      <c r="Q468" s="36">
        <v>10083716</v>
      </c>
      <c r="R468" s="48">
        <v>12542553</v>
      </c>
      <c r="S468" s="48">
        <v>10712873</v>
      </c>
      <c r="T468" s="37">
        <f t="shared" si="50"/>
        <v>1.2438423493878645</v>
      </c>
      <c r="U468" s="37">
        <f t="shared" si="51"/>
        <v>1.0623933676831041</v>
      </c>
      <c r="V468" s="36">
        <f t="shared" si="42"/>
        <v>866</v>
      </c>
      <c r="W468" s="36">
        <f t="shared" si="40"/>
        <v>1271</v>
      </c>
      <c r="X468" s="36">
        <f t="shared" si="57"/>
        <v>6955063</v>
      </c>
      <c r="Y468" s="36">
        <f t="shared" ref="Y468:Z480" si="82">R468-H468-AD468-AI468</f>
        <v>9530200</v>
      </c>
      <c r="Z468" s="36">
        <f t="shared" si="82"/>
        <v>8136964</v>
      </c>
      <c r="AA468" s="37">
        <f t="shared" si="64"/>
        <v>1.3702535836123986</v>
      </c>
      <c r="AB468" s="37">
        <f t="shared" si="65"/>
        <v>1.1699339028273359</v>
      </c>
      <c r="AC468" s="36">
        <v>993687</v>
      </c>
      <c r="AD468" s="48">
        <v>1377790</v>
      </c>
      <c r="AE468" s="48">
        <v>1136853</v>
      </c>
      <c r="AF468" s="37">
        <f t="shared" si="67"/>
        <v>1.386543247521604</v>
      </c>
      <c r="AG468" s="37">
        <f t="shared" si="68"/>
        <v>1.144075548940461</v>
      </c>
      <c r="AH468" s="39">
        <v>1142505</v>
      </c>
      <c r="AI468" s="51">
        <v>834510</v>
      </c>
      <c r="AJ468" s="51">
        <v>706471</v>
      </c>
      <c r="AK468" s="52">
        <f t="shared" si="55"/>
        <v>0.73042131106647235</v>
      </c>
      <c r="AL468" s="52">
        <f t="shared" si="56"/>
        <v>0.6183526549117947</v>
      </c>
      <c r="AM468" s="51">
        <v>8842385</v>
      </c>
      <c r="AN468" s="36">
        <f t="shared" si="73"/>
        <v>3700168</v>
      </c>
      <c r="AO468" s="37">
        <f t="shared" si="74"/>
        <v>0.70499084197611128</v>
      </c>
      <c r="AP468" s="37">
        <f t="shared" si="75"/>
        <v>0.29500915802388872</v>
      </c>
      <c r="AQ468" s="51">
        <v>7908824</v>
      </c>
      <c r="AR468" s="36">
        <f t="shared" si="76"/>
        <v>2804049</v>
      </c>
      <c r="AS468" s="37">
        <f t="shared" si="77"/>
        <v>0.73825424795010641</v>
      </c>
      <c r="AT468" s="37">
        <f t="shared" si="78"/>
        <v>0.26174575204989359</v>
      </c>
      <c r="AU468" s="38">
        <f t="shared" si="79"/>
        <v>0.87689746518049494</v>
      </c>
      <c r="AV468" s="38">
        <f t="shared" si="80"/>
        <v>0.78431641668607088</v>
      </c>
      <c r="AW468" s="30"/>
      <c r="AX468" s="33"/>
      <c r="AY468" s="34"/>
      <c r="AZ468" s="31"/>
      <c r="BA468" s="31"/>
      <c r="BB468" s="33"/>
      <c r="BC468" s="33"/>
      <c r="BD468" s="33"/>
      <c r="BE468" s="31"/>
      <c r="BF468" s="31"/>
      <c r="BG468" s="30"/>
      <c r="BH468" s="33"/>
      <c r="BI468" s="33"/>
      <c r="BJ468" s="31"/>
      <c r="BK468" s="31"/>
      <c r="BL468" s="30"/>
      <c r="BM468" s="32"/>
      <c r="BN468" s="32"/>
      <c r="BO468" s="31"/>
      <c r="BP468" s="31"/>
      <c r="BQ468" s="30"/>
      <c r="BR468" s="30"/>
      <c r="BS468" s="30"/>
      <c r="BT468" s="30"/>
      <c r="BU468" s="30"/>
      <c r="BV468" s="31"/>
      <c r="BW468" s="31"/>
      <c r="BX468" s="30"/>
      <c r="BY468" s="49"/>
      <c r="BZ468" s="50"/>
      <c r="CA468" s="31"/>
      <c r="CB468" s="31"/>
      <c r="CC468" s="31"/>
      <c r="CD468" s="31"/>
      <c r="CE468" s="49"/>
      <c r="CF468" s="49"/>
      <c r="CG468" s="30"/>
      <c r="CH468" s="30"/>
      <c r="CI468" s="30"/>
      <c r="CJ468" s="30"/>
    </row>
    <row r="469" spans="1:88" x14ac:dyDescent="0.25">
      <c r="A469" s="35">
        <v>44727</v>
      </c>
      <c r="B469" s="36">
        <v>112301</v>
      </c>
      <c r="C469" s="46">
        <v>184450</v>
      </c>
      <c r="D469" s="46">
        <v>177138</v>
      </c>
      <c r="E469" s="37">
        <f t="shared" si="44"/>
        <v>1.6424608863678862</v>
      </c>
      <c r="F469" s="37">
        <f t="shared" si="45"/>
        <v>1.5773501571668997</v>
      </c>
      <c r="G469" s="36">
        <v>992461</v>
      </c>
      <c r="H469" s="46">
        <v>800097</v>
      </c>
      <c r="I469" s="46">
        <v>732650</v>
      </c>
      <c r="J469" s="38">
        <f t="shared" si="46"/>
        <v>0.80617475145119055</v>
      </c>
      <c r="K469" s="38">
        <f t="shared" si="47"/>
        <v>0.73821540594542256</v>
      </c>
      <c r="L469" s="36">
        <v>1976757</v>
      </c>
      <c r="M469" s="43">
        <f t="shared" si="61"/>
        <v>11558990</v>
      </c>
      <c r="N469" s="43">
        <f t="shared" si="62"/>
        <v>9804197</v>
      </c>
      <c r="O469" s="37">
        <f t="shared" si="48"/>
        <v>5.8474511535813454</v>
      </c>
      <c r="P469" s="37">
        <f t="shared" si="49"/>
        <v>4.9597380962859878</v>
      </c>
      <c r="Q469" s="36">
        <v>10083716</v>
      </c>
      <c r="R469" s="48">
        <v>12543537</v>
      </c>
      <c r="S469" s="48">
        <v>10713985</v>
      </c>
      <c r="T469" s="37">
        <f t="shared" si="50"/>
        <v>1.243939932461406</v>
      </c>
      <c r="U469" s="37">
        <f t="shared" si="51"/>
        <v>1.0625036444897893</v>
      </c>
      <c r="V469" s="36">
        <f t="shared" si="42"/>
        <v>984</v>
      </c>
      <c r="W469" s="36">
        <f t="shared" si="40"/>
        <v>1112</v>
      </c>
      <c r="X469" s="36">
        <f t="shared" si="57"/>
        <v>6955063</v>
      </c>
      <c r="Y469" s="36">
        <f t="shared" si="82"/>
        <v>9530994</v>
      </c>
      <c r="Z469" s="36">
        <f t="shared" si="82"/>
        <v>8137762</v>
      </c>
      <c r="AA469" s="37">
        <f t="shared" si="64"/>
        <v>1.370367745051339</v>
      </c>
      <c r="AB469" s="37">
        <f t="shared" si="65"/>
        <v>1.1700486393868754</v>
      </c>
      <c r="AC469" s="36">
        <v>993687</v>
      </c>
      <c r="AD469" s="48">
        <v>1377790</v>
      </c>
      <c r="AE469" s="48">
        <v>1136853</v>
      </c>
      <c r="AF469" s="37">
        <f t="shared" si="67"/>
        <v>1.386543247521604</v>
      </c>
      <c r="AG469" s="37">
        <f t="shared" si="68"/>
        <v>1.144075548940461</v>
      </c>
      <c r="AH469" s="39">
        <v>1142505</v>
      </c>
      <c r="AI469" s="51">
        <v>834656</v>
      </c>
      <c r="AJ469" s="51">
        <v>706720</v>
      </c>
      <c r="AK469" s="52">
        <f t="shared" si="55"/>
        <v>0.73054910044157351</v>
      </c>
      <c r="AL469" s="52">
        <f t="shared" si="56"/>
        <v>0.61857059706522077</v>
      </c>
      <c r="AM469" s="51">
        <v>8843427</v>
      </c>
      <c r="AN469" s="36">
        <f t="shared" si="73"/>
        <v>3700110</v>
      </c>
      <c r="AO469" s="37">
        <f t="shared" si="74"/>
        <v>0.70501860838772989</v>
      </c>
      <c r="AP469" s="37">
        <f t="shared" si="75"/>
        <v>0.29498139161227011</v>
      </c>
      <c r="AQ469" s="51">
        <v>7910071</v>
      </c>
      <c r="AR469" s="36">
        <f t="shared" si="76"/>
        <v>2803914</v>
      </c>
      <c r="AS469" s="37">
        <f t="shared" si="77"/>
        <v>0.73829401478534828</v>
      </c>
      <c r="AT469" s="37">
        <f t="shared" si="78"/>
        <v>0.26170598521465172</v>
      </c>
      <c r="AU469" s="38">
        <f t="shared" si="79"/>
        <v>0.87700080010186721</v>
      </c>
      <c r="AV469" s="38">
        <f t="shared" si="80"/>
        <v>0.784440081414431</v>
      </c>
      <c r="AW469" s="30"/>
      <c r="AX469" s="33"/>
      <c r="AY469" s="34"/>
      <c r="AZ469" s="31"/>
      <c r="BA469" s="31"/>
      <c r="BB469" s="33"/>
      <c r="BC469" s="33"/>
      <c r="BD469" s="33"/>
      <c r="BE469" s="31"/>
      <c r="BF469" s="31"/>
      <c r="BG469" s="30"/>
      <c r="BH469" s="33"/>
      <c r="BI469" s="33"/>
      <c r="BJ469" s="31"/>
      <c r="BK469" s="31"/>
      <c r="BL469" s="30"/>
      <c r="BM469" s="32"/>
      <c r="BN469" s="32"/>
      <c r="BO469" s="31"/>
      <c r="BP469" s="31"/>
      <c r="BQ469" s="30"/>
      <c r="BR469" s="30"/>
      <c r="BS469" s="30"/>
      <c r="BT469" s="30"/>
      <c r="BU469" s="30"/>
      <c r="BV469" s="31"/>
      <c r="BW469" s="31"/>
      <c r="BX469" s="30"/>
      <c r="BY469" s="49"/>
      <c r="BZ469" s="50"/>
      <c r="CA469" s="31"/>
      <c r="CB469" s="31"/>
      <c r="CC469" s="31"/>
      <c r="CD469" s="31"/>
      <c r="CE469" s="49"/>
      <c r="CF469" s="49"/>
      <c r="CG469" s="30"/>
      <c r="CH469" s="30"/>
      <c r="CI469" s="30"/>
      <c r="CJ469" s="30"/>
    </row>
    <row r="470" spans="1:88" x14ac:dyDescent="0.25">
      <c r="A470" s="35">
        <v>44728</v>
      </c>
      <c r="B470" s="36">
        <v>112301</v>
      </c>
      <c r="C470" s="46">
        <v>184450</v>
      </c>
      <c r="D470" s="46">
        <v>177138</v>
      </c>
      <c r="E470" s="37">
        <f t="shared" si="44"/>
        <v>1.6424608863678862</v>
      </c>
      <c r="F470" s="37">
        <f t="shared" si="45"/>
        <v>1.5773501571668997</v>
      </c>
      <c r="G470" s="36">
        <v>992461</v>
      </c>
      <c r="H470" s="46">
        <v>800169</v>
      </c>
      <c r="I470" s="46">
        <v>732703</v>
      </c>
      <c r="J470" s="38">
        <f t="shared" si="46"/>
        <v>0.80624729838250575</v>
      </c>
      <c r="K470" s="38">
        <f t="shared" si="47"/>
        <v>0.73826880854764065</v>
      </c>
      <c r="L470" s="36">
        <v>1976757</v>
      </c>
      <c r="M470" s="43">
        <f t="shared" si="61"/>
        <v>11559971</v>
      </c>
      <c r="N470" s="43">
        <f t="shared" si="62"/>
        <v>9805147</v>
      </c>
      <c r="O470" s="37">
        <f t="shared" si="48"/>
        <v>5.8479474209526003</v>
      </c>
      <c r="P470" s="37">
        <f t="shared" si="49"/>
        <v>4.9602186814059595</v>
      </c>
      <c r="Q470" s="36">
        <v>10083716</v>
      </c>
      <c r="R470" s="48">
        <v>12544590</v>
      </c>
      <c r="S470" s="48">
        <v>10714988</v>
      </c>
      <c r="T470" s="37">
        <f t="shared" si="50"/>
        <v>1.2440443582504703</v>
      </c>
      <c r="U470" s="37">
        <f t="shared" si="51"/>
        <v>1.0626031117893444</v>
      </c>
      <c r="V470" s="36">
        <f t="shared" si="42"/>
        <v>1053</v>
      </c>
      <c r="W470" s="36">
        <f t="shared" si="40"/>
        <v>1003</v>
      </c>
      <c r="X470" s="36">
        <f t="shared" si="57"/>
        <v>6955063</v>
      </c>
      <c r="Y470" s="36">
        <f t="shared" si="82"/>
        <v>9531824</v>
      </c>
      <c r="Z470" s="36">
        <f t="shared" si="82"/>
        <v>8138452</v>
      </c>
      <c r="AA470" s="37">
        <f t="shared" si="64"/>
        <v>1.3704870825756719</v>
      </c>
      <c r="AB470" s="37">
        <f t="shared" si="65"/>
        <v>1.1701478476902365</v>
      </c>
      <c r="AC470" s="36">
        <v>993687</v>
      </c>
      <c r="AD470" s="48">
        <v>1377790</v>
      </c>
      <c r="AE470" s="48">
        <v>1136853</v>
      </c>
      <c r="AF470" s="37">
        <f t="shared" si="67"/>
        <v>1.386543247521604</v>
      </c>
      <c r="AG470" s="37">
        <f t="shared" si="68"/>
        <v>1.144075548940461</v>
      </c>
      <c r="AH470" s="39">
        <v>1142505</v>
      </c>
      <c r="AI470" s="51">
        <v>834807</v>
      </c>
      <c r="AJ470" s="51">
        <v>706980</v>
      </c>
      <c r="AK470" s="52">
        <f t="shared" si="55"/>
        <v>0.73068126616513718</v>
      </c>
      <c r="AL470" s="52">
        <f t="shared" si="56"/>
        <v>0.61879816718526393</v>
      </c>
      <c r="AM470" s="51">
        <v>8844743</v>
      </c>
      <c r="AN470" s="36">
        <f t="shared" si="73"/>
        <v>3699847</v>
      </c>
      <c r="AO470" s="37">
        <f t="shared" si="74"/>
        <v>0.70506433450595041</v>
      </c>
      <c r="AP470" s="37">
        <f t="shared" si="75"/>
        <v>0.29493566549404959</v>
      </c>
      <c r="AQ470" s="51">
        <v>7911426</v>
      </c>
      <c r="AR470" s="36">
        <f t="shared" si="76"/>
        <v>2803562</v>
      </c>
      <c r="AS470" s="37">
        <f t="shared" si="77"/>
        <v>0.73835136352929187</v>
      </c>
      <c r="AT470" s="37">
        <f t="shared" si="78"/>
        <v>0.26164863647070813</v>
      </c>
      <c r="AU470" s="38">
        <f t="shared" si="79"/>
        <v>0.87713130754574997</v>
      </c>
      <c r="AV470" s="38">
        <f t="shared" si="80"/>
        <v>0.78457445648013091</v>
      </c>
      <c r="AW470" s="30"/>
      <c r="AX470" s="33"/>
      <c r="AY470" s="34"/>
      <c r="AZ470" s="31"/>
      <c r="BA470" s="31"/>
      <c r="BB470" s="33"/>
      <c r="BC470" s="33"/>
      <c r="BD470" s="33"/>
      <c r="BE470" s="31"/>
      <c r="BF470" s="31"/>
      <c r="BG470" s="30"/>
      <c r="BH470" s="33"/>
      <c r="BI470" s="33"/>
      <c r="BJ470" s="31"/>
      <c r="BK470" s="31"/>
      <c r="BL470" s="30"/>
      <c r="BM470" s="32"/>
      <c r="BN470" s="32"/>
      <c r="BO470" s="31"/>
      <c r="BP470" s="31"/>
      <c r="BQ470" s="30"/>
      <c r="BR470" s="30"/>
      <c r="BS470" s="30"/>
      <c r="BT470" s="30"/>
      <c r="BU470" s="30"/>
      <c r="BV470" s="31"/>
      <c r="BW470" s="31"/>
      <c r="BX470" s="30"/>
      <c r="BY470" s="49"/>
      <c r="BZ470" s="50"/>
      <c r="CA470" s="31"/>
      <c r="CB470" s="31"/>
      <c r="CC470" s="31"/>
      <c r="CD470" s="31"/>
      <c r="CE470" s="49"/>
      <c r="CF470" s="49"/>
      <c r="CG470" s="30"/>
      <c r="CH470" s="30"/>
      <c r="CI470" s="30"/>
      <c r="CJ470" s="30"/>
    </row>
    <row r="471" spans="1:88" x14ac:dyDescent="0.25">
      <c r="A471" s="35">
        <v>44729</v>
      </c>
      <c r="B471" s="36">
        <v>112301</v>
      </c>
      <c r="C471" s="46">
        <v>184450</v>
      </c>
      <c r="D471" s="46">
        <v>177138</v>
      </c>
      <c r="E471" s="37">
        <f t="shared" si="44"/>
        <v>1.6424608863678862</v>
      </c>
      <c r="F471" s="37">
        <f t="shared" si="45"/>
        <v>1.5773501571668997</v>
      </c>
      <c r="G471" s="36">
        <v>992461</v>
      </c>
      <c r="H471" s="46">
        <v>800258</v>
      </c>
      <c r="I471" s="46">
        <v>732747</v>
      </c>
      <c r="J471" s="38">
        <f t="shared" si="46"/>
        <v>0.80633697445038144</v>
      </c>
      <c r="K471" s="38">
        <f t="shared" si="47"/>
        <v>0.7383131427834444</v>
      </c>
      <c r="L471" s="36">
        <v>1976757</v>
      </c>
      <c r="M471" s="43">
        <f t="shared" si="61"/>
        <v>11560962</v>
      </c>
      <c r="N471" s="43">
        <f t="shared" si="62"/>
        <v>9806182</v>
      </c>
      <c r="O471" s="37">
        <f t="shared" si="48"/>
        <v>5.8484487471145918</v>
      </c>
      <c r="P471" s="37">
        <f t="shared" si="49"/>
        <v>4.9607422662471921</v>
      </c>
      <c r="Q471" s="36">
        <v>10083716</v>
      </c>
      <c r="R471" s="48">
        <v>12545670</v>
      </c>
      <c r="S471" s="48">
        <v>10716067</v>
      </c>
      <c r="T471" s="37">
        <f t="shared" si="50"/>
        <v>1.2441514616238696</v>
      </c>
      <c r="U471" s="37">
        <f t="shared" si="51"/>
        <v>1.0627101159929533</v>
      </c>
      <c r="V471" s="36">
        <f t="shared" si="42"/>
        <v>1080</v>
      </c>
      <c r="W471" s="36">
        <f t="shared" si="40"/>
        <v>1079</v>
      </c>
      <c r="X471" s="36">
        <f t="shared" si="57"/>
        <v>6955063</v>
      </c>
      <c r="Y471" s="36">
        <f t="shared" si="82"/>
        <v>9532666</v>
      </c>
      <c r="Z471" s="36">
        <f t="shared" si="82"/>
        <v>8139187</v>
      </c>
      <c r="AA471" s="37">
        <f t="shared" si="64"/>
        <v>1.3706081454618024</v>
      </c>
      <c r="AB471" s="37">
        <f t="shared" si="65"/>
        <v>1.1702535261003386</v>
      </c>
      <c r="AC471" s="36">
        <v>993687</v>
      </c>
      <c r="AD471" s="48">
        <v>1377790</v>
      </c>
      <c r="AE471" s="48">
        <v>1136853</v>
      </c>
      <c r="AF471" s="37">
        <f t="shared" si="67"/>
        <v>1.386543247521604</v>
      </c>
      <c r="AG471" s="37">
        <f t="shared" si="68"/>
        <v>1.144075548940461</v>
      </c>
      <c r="AH471" s="39">
        <v>1142505</v>
      </c>
      <c r="AI471" s="51">
        <v>834956</v>
      </c>
      <c r="AJ471" s="51">
        <v>707280</v>
      </c>
      <c r="AK471" s="52">
        <f t="shared" si="55"/>
        <v>0.73081168134931573</v>
      </c>
      <c r="AL471" s="52">
        <f t="shared" si="56"/>
        <v>0.61906074809300615</v>
      </c>
      <c r="AM471" s="51">
        <v>8846046</v>
      </c>
      <c r="AN471" s="36">
        <f t="shared" si="73"/>
        <v>3699624</v>
      </c>
      <c r="AO471" s="37">
        <f t="shared" si="74"/>
        <v>0.70510749924077387</v>
      </c>
      <c r="AP471" s="37">
        <f t="shared" si="75"/>
        <v>0.29489250075922613</v>
      </c>
      <c r="AQ471" s="51">
        <v>7912720</v>
      </c>
      <c r="AR471" s="36">
        <f t="shared" si="76"/>
        <v>2803347</v>
      </c>
      <c r="AS471" s="37">
        <f t="shared" si="77"/>
        <v>0.73839777224237213</v>
      </c>
      <c r="AT471" s="37">
        <f t="shared" si="78"/>
        <v>0.26160222775762787</v>
      </c>
      <c r="AU471" s="38">
        <f t="shared" si="79"/>
        <v>0.87726052578236036</v>
      </c>
      <c r="AV471" s="38">
        <f t="shared" si="80"/>
        <v>0.78470278218862966</v>
      </c>
      <c r="AW471" s="30"/>
      <c r="AX471" s="33"/>
      <c r="AY471" s="34"/>
      <c r="AZ471" s="31"/>
      <c r="BA471" s="31"/>
      <c r="BB471" s="33"/>
      <c r="BC471" s="33"/>
      <c r="BD471" s="33"/>
      <c r="BE471" s="31"/>
      <c r="BF471" s="31"/>
      <c r="BG471" s="30"/>
      <c r="BH471" s="33"/>
      <c r="BI471" s="33"/>
      <c r="BJ471" s="31"/>
      <c r="BK471" s="31"/>
      <c r="BL471" s="30"/>
      <c r="BM471" s="32"/>
      <c r="BN471" s="32"/>
      <c r="BO471" s="31"/>
      <c r="BP471" s="31"/>
      <c r="BQ471" s="30"/>
      <c r="BR471" s="30"/>
      <c r="BS471" s="30"/>
      <c r="BT471" s="30"/>
      <c r="BU471" s="30"/>
      <c r="BV471" s="31"/>
      <c r="BW471" s="31"/>
      <c r="BX471" s="30"/>
      <c r="BY471" s="49"/>
      <c r="BZ471" s="50"/>
      <c r="CA471" s="31"/>
      <c r="CB471" s="31"/>
      <c r="CC471" s="31"/>
      <c r="CD471" s="31"/>
      <c r="CE471" s="49"/>
      <c r="CF471" s="49"/>
      <c r="CG471" s="30"/>
      <c r="CH471" s="30"/>
      <c r="CI471" s="30"/>
      <c r="CJ471" s="30"/>
    </row>
    <row r="472" spans="1:88" x14ac:dyDescent="0.25">
      <c r="A472" s="35">
        <v>44730</v>
      </c>
      <c r="B472" s="36">
        <v>112301</v>
      </c>
      <c r="C472" s="46">
        <v>184450</v>
      </c>
      <c r="D472" s="46">
        <v>177138</v>
      </c>
      <c r="E472" s="37">
        <f t="shared" si="44"/>
        <v>1.6424608863678862</v>
      </c>
      <c r="F472" s="37">
        <f t="shared" si="45"/>
        <v>1.5773501571668997</v>
      </c>
      <c r="G472" s="36">
        <v>992461</v>
      </c>
      <c r="H472" s="46">
        <v>800296</v>
      </c>
      <c r="I472" s="46">
        <v>732794</v>
      </c>
      <c r="J472" s="38">
        <f t="shared" si="46"/>
        <v>0.80637526310857555</v>
      </c>
      <c r="K472" s="38">
        <f t="shared" si="47"/>
        <v>0.73836049980805296</v>
      </c>
      <c r="L472" s="36">
        <v>1976757</v>
      </c>
      <c r="M472" s="43">
        <f t="shared" si="61"/>
        <v>11562058</v>
      </c>
      <c r="N472" s="43">
        <f t="shared" si="62"/>
        <v>9807300</v>
      </c>
      <c r="O472" s="37">
        <f t="shared" si="48"/>
        <v>5.8490031905793174</v>
      </c>
      <c r="P472" s="37">
        <f t="shared" si="49"/>
        <v>4.9613078390515373</v>
      </c>
      <c r="Q472" s="36">
        <v>10083716</v>
      </c>
      <c r="R472" s="48">
        <v>12546804</v>
      </c>
      <c r="S472" s="48">
        <v>10717232</v>
      </c>
      <c r="T472" s="37">
        <f t="shared" si="50"/>
        <v>1.2442639201659389</v>
      </c>
      <c r="U472" s="37">
        <f t="shared" si="51"/>
        <v>1.0628256487985184</v>
      </c>
      <c r="V472" s="36">
        <f t="shared" si="42"/>
        <v>1134</v>
      </c>
      <c r="W472" s="36">
        <f t="shared" si="40"/>
        <v>1165</v>
      </c>
      <c r="X472" s="36">
        <f t="shared" si="57"/>
        <v>6955063</v>
      </c>
      <c r="Y472" s="36">
        <f t="shared" si="82"/>
        <v>9533606</v>
      </c>
      <c r="Z472" s="36">
        <f t="shared" si="82"/>
        <v>8140025</v>
      </c>
      <c r="AA472" s="37">
        <f t="shared" si="64"/>
        <v>1.3707432988026134</v>
      </c>
      <c r="AB472" s="37">
        <f t="shared" si="65"/>
        <v>1.17037401386587</v>
      </c>
      <c r="AC472" s="36">
        <v>993687</v>
      </c>
      <c r="AD472" s="48">
        <v>1377790</v>
      </c>
      <c r="AE472" s="48">
        <v>1136853</v>
      </c>
      <c r="AF472" s="37">
        <f t="shared" si="67"/>
        <v>1.386543247521604</v>
      </c>
      <c r="AG472" s="37">
        <f t="shared" si="68"/>
        <v>1.144075548940461</v>
      </c>
      <c r="AH472" s="39">
        <v>1142505</v>
      </c>
      <c r="AI472" s="51">
        <v>835112</v>
      </c>
      <c r="AJ472" s="51">
        <v>707560</v>
      </c>
      <c r="AK472" s="52">
        <f t="shared" si="55"/>
        <v>0.73094822342134169</v>
      </c>
      <c r="AL472" s="52">
        <f t="shared" si="56"/>
        <v>0.6193058236068989</v>
      </c>
      <c r="AM472" s="51">
        <v>8847259</v>
      </c>
      <c r="AN472" s="36">
        <f t="shared" si="73"/>
        <v>3699545</v>
      </c>
      <c r="AO472" s="37">
        <f t="shared" si="74"/>
        <v>0.70514044851581326</v>
      </c>
      <c r="AP472" s="37">
        <f t="shared" si="75"/>
        <v>0.29485955148418674</v>
      </c>
      <c r="AQ472" s="51">
        <v>7914122</v>
      </c>
      <c r="AR472" s="36">
        <f t="shared" si="76"/>
        <v>2803110</v>
      </c>
      <c r="AS472" s="37">
        <f t="shared" si="77"/>
        <v>0.73844832322375775</v>
      </c>
      <c r="AT472" s="37">
        <f t="shared" si="78"/>
        <v>0.26155167677624225</v>
      </c>
      <c r="AU472" s="38">
        <f t="shared" si="79"/>
        <v>0.87738081873785423</v>
      </c>
      <c r="AV472" s="38">
        <f t="shared" si="80"/>
        <v>0.7848418182344683</v>
      </c>
      <c r="AW472" s="30"/>
      <c r="AX472" s="33"/>
      <c r="AY472" s="34"/>
      <c r="AZ472" s="31"/>
      <c r="BA472" s="31"/>
      <c r="BB472" s="33"/>
      <c r="BC472" s="33"/>
      <c r="BD472" s="33"/>
      <c r="BE472" s="31"/>
      <c r="BF472" s="31"/>
      <c r="BG472" s="30"/>
      <c r="BH472" s="33"/>
      <c r="BI472" s="33"/>
      <c r="BJ472" s="31"/>
      <c r="BK472" s="31"/>
      <c r="BL472" s="30"/>
      <c r="BM472" s="32"/>
      <c r="BN472" s="32"/>
      <c r="BO472" s="31"/>
      <c r="BP472" s="31"/>
      <c r="BQ472" s="30"/>
      <c r="BR472" s="30"/>
      <c r="BS472" s="30"/>
      <c r="BT472" s="30"/>
      <c r="BU472" s="30"/>
      <c r="BV472" s="31"/>
      <c r="BW472" s="31"/>
      <c r="BX472" s="30"/>
      <c r="BY472" s="49"/>
      <c r="BZ472" s="50"/>
      <c r="CA472" s="31"/>
      <c r="CB472" s="31"/>
      <c r="CC472" s="31"/>
      <c r="CD472" s="31"/>
      <c r="CE472" s="49"/>
      <c r="CF472" s="49"/>
      <c r="CG472" s="30"/>
      <c r="CH472" s="30"/>
      <c r="CI472" s="30"/>
      <c r="CJ472" s="30"/>
    </row>
    <row r="473" spans="1:88" x14ac:dyDescent="0.25">
      <c r="A473" s="35">
        <v>44731</v>
      </c>
      <c r="B473" s="36">
        <v>112301</v>
      </c>
      <c r="C473" s="46">
        <v>184450</v>
      </c>
      <c r="D473" s="46">
        <v>177138</v>
      </c>
      <c r="E473" s="37">
        <f t="shared" si="44"/>
        <v>1.6424608863678862</v>
      </c>
      <c r="F473" s="37">
        <f t="shared" si="45"/>
        <v>1.5773501571668997</v>
      </c>
      <c r="G473" s="36">
        <v>992461</v>
      </c>
      <c r="H473" s="46">
        <v>800325</v>
      </c>
      <c r="I473" s="46">
        <v>732818</v>
      </c>
      <c r="J473" s="38">
        <f t="shared" si="46"/>
        <v>0.80640448340035531</v>
      </c>
      <c r="K473" s="38">
        <f t="shared" si="47"/>
        <v>0.73838468211849129</v>
      </c>
      <c r="L473" s="36">
        <v>1976757</v>
      </c>
      <c r="M473" s="43">
        <f t="shared" si="61"/>
        <v>11562465</v>
      </c>
      <c r="N473" s="43">
        <f t="shared" si="62"/>
        <v>9807699</v>
      </c>
      <c r="O473" s="37">
        <f t="shared" si="48"/>
        <v>5.8492090833622949</v>
      </c>
      <c r="P473" s="37">
        <f t="shared" si="49"/>
        <v>4.9615096848019258</v>
      </c>
      <c r="Q473" s="36">
        <v>10083716</v>
      </c>
      <c r="R473" s="48">
        <v>12547240</v>
      </c>
      <c r="S473" s="48">
        <v>10717655</v>
      </c>
      <c r="T473" s="37">
        <f t="shared" si="50"/>
        <v>1.2443071581944594</v>
      </c>
      <c r="U473" s="37">
        <f t="shared" si="51"/>
        <v>1.0628675976197663</v>
      </c>
      <c r="V473" s="36">
        <f t="shared" si="42"/>
        <v>436</v>
      </c>
      <c r="W473" s="36">
        <f t="shared" si="40"/>
        <v>423</v>
      </c>
      <c r="X473" s="36">
        <f t="shared" si="57"/>
        <v>6955063</v>
      </c>
      <c r="Y473" s="36">
        <f t="shared" si="82"/>
        <v>9533956</v>
      </c>
      <c r="Z473" s="36">
        <f t="shared" si="82"/>
        <v>8140340</v>
      </c>
      <c r="AA473" s="37">
        <f t="shared" si="64"/>
        <v>1.3707936218550429</v>
      </c>
      <c r="AB473" s="37">
        <f t="shared" si="65"/>
        <v>1.1704193046130567</v>
      </c>
      <c r="AC473" s="36">
        <v>993687</v>
      </c>
      <c r="AD473" s="48">
        <v>1377790</v>
      </c>
      <c r="AE473" s="48">
        <v>1136853</v>
      </c>
      <c r="AF473" s="37">
        <f t="shared" si="67"/>
        <v>1.386543247521604</v>
      </c>
      <c r="AG473" s="37">
        <f t="shared" si="68"/>
        <v>1.144075548940461</v>
      </c>
      <c r="AH473" s="39">
        <v>1142505</v>
      </c>
      <c r="AI473" s="51">
        <v>835169</v>
      </c>
      <c r="AJ473" s="51">
        <v>707644</v>
      </c>
      <c r="AK473" s="52">
        <f t="shared" si="55"/>
        <v>0.73099811379381274</v>
      </c>
      <c r="AL473" s="52">
        <f t="shared" si="56"/>
        <v>0.61937934626106672</v>
      </c>
      <c r="AM473" s="51">
        <v>8847784</v>
      </c>
      <c r="AN473" s="36">
        <f t="shared" si="73"/>
        <v>3699456</v>
      </c>
      <c r="AO473" s="37">
        <f t="shared" si="74"/>
        <v>0.70515778768876658</v>
      </c>
      <c r="AP473" s="37">
        <f t="shared" si="75"/>
        <v>0.29484221231123342</v>
      </c>
      <c r="AQ473" s="51">
        <v>7914690</v>
      </c>
      <c r="AR473" s="36">
        <f t="shared" si="76"/>
        <v>2802965</v>
      </c>
      <c r="AS473" s="37">
        <f t="shared" si="77"/>
        <v>0.73847217511666496</v>
      </c>
      <c r="AT473" s="37">
        <f t="shared" si="78"/>
        <v>0.26152782488333504</v>
      </c>
      <c r="AU473" s="38">
        <f t="shared" si="79"/>
        <v>0.87743288287770105</v>
      </c>
      <c r="AV473" s="38">
        <f t="shared" si="80"/>
        <v>0.78489814667529312</v>
      </c>
      <c r="AW473" s="30"/>
      <c r="AX473" s="33"/>
      <c r="AY473" s="34"/>
      <c r="AZ473" s="31"/>
      <c r="BA473" s="31"/>
      <c r="BB473" s="33"/>
      <c r="BC473" s="33"/>
      <c r="BD473" s="33"/>
      <c r="BE473" s="31"/>
      <c r="BF473" s="31"/>
      <c r="BG473" s="30"/>
      <c r="BH473" s="33"/>
      <c r="BI473" s="33"/>
      <c r="BJ473" s="31"/>
      <c r="BK473" s="31"/>
      <c r="BL473" s="30"/>
      <c r="BM473" s="32"/>
      <c r="BN473" s="32"/>
      <c r="BO473" s="31"/>
      <c r="BP473" s="31"/>
      <c r="BQ473" s="30"/>
      <c r="BR473" s="30"/>
      <c r="BS473" s="30"/>
      <c r="BT473" s="30"/>
      <c r="BU473" s="30"/>
      <c r="BV473" s="31"/>
      <c r="BW473" s="31"/>
      <c r="BX473" s="30"/>
      <c r="BY473" s="49"/>
      <c r="BZ473" s="50"/>
      <c r="CA473" s="31"/>
      <c r="CB473" s="31"/>
      <c r="CC473" s="31"/>
      <c r="CD473" s="31"/>
      <c r="CE473" s="49"/>
      <c r="CF473" s="49"/>
      <c r="CG473" s="30"/>
      <c r="CH473" s="30"/>
      <c r="CI473" s="30"/>
      <c r="CJ473" s="30"/>
    </row>
    <row r="474" spans="1:88" x14ac:dyDescent="0.25">
      <c r="A474" s="35">
        <v>44732</v>
      </c>
      <c r="B474" s="36">
        <v>112301</v>
      </c>
      <c r="C474" s="46">
        <v>184450</v>
      </c>
      <c r="D474" s="46">
        <v>177138</v>
      </c>
      <c r="E474" s="37">
        <f t="shared" si="44"/>
        <v>1.6424608863678862</v>
      </c>
      <c r="F474" s="37">
        <f t="shared" si="45"/>
        <v>1.5773501571668997</v>
      </c>
      <c r="G474" s="36">
        <v>992461</v>
      </c>
      <c r="H474" s="46">
        <v>800337</v>
      </c>
      <c r="I474" s="46">
        <v>732834</v>
      </c>
      <c r="J474" s="38">
        <f t="shared" si="46"/>
        <v>0.80641657455557447</v>
      </c>
      <c r="K474" s="38">
        <f t="shared" si="47"/>
        <v>0.73840080365878358</v>
      </c>
      <c r="L474" s="36">
        <v>1976757</v>
      </c>
      <c r="M474" s="43">
        <f t="shared" si="61"/>
        <v>11562757</v>
      </c>
      <c r="N474" s="43">
        <f t="shared" si="62"/>
        <v>9807992</v>
      </c>
      <c r="O474" s="37">
        <f t="shared" si="48"/>
        <v>5.8493568000518019</v>
      </c>
      <c r="P474" s="37">
        <f t="shared" si="49"/>
        <v>4.9616579073705065</v>
      </c>
      <c r="Q474" s="36">
        <v>10083716</v>
      </c>
      <c r="R474" s="48">
        <v>12547544</v>
      </c>
      <c r="S474" s="48">
        <v>10717964</v>
      </c>
      <c r="T474" s="37">
        <f t="shared" si="50"/>
        <v>1.2443373058106753</v>
      </c>
      <c r="U474" s="37">
        <f t="shared" si="51"/>
        <v>1.0628982410849335</v>
      </c>
      <c r="V474" s="36">
        <f t="shared" si="42"/>
        <v>304</v>
      </c>
      <c r="W474" s="36">
        <f t="shared" si="40"/>
        <v>309</v>
      </c>
      <c r="X474" s="36">
        <f t="shared" si="57"/>
        <v>6955063</v>
      </c>
      <c r="Y474" s="36">
        <f t="shared" si="82"/>
        <v>9534216</v>
      </c>
      <c r="Z474" s="36">
        <f t="shared" si="82"/>
        <v>8140567</v>
      </c>
      <c r="AA474" s="37">
        <f t="shared" si="64"/>
        <v>1.3708310046939904</v>
      </c>
      <c r="AB474" s="37">
        <f t="shared" si="65"/>
        <v>1.170451942707061</v>
      </c>
      <c r="AC474" s="36">
        <v>993687</v>
      </c>
      <c r="AD474" s="48">
        <v>1377790</v>
      </c>
      <c r="AE474" s="48">
        <v>1136853</v>
      </c>
      <c r="AF474" s="37">
        <f t="shared" si="67"/>
        <v>1.386543247521604</v>
      </c>
      <c r="AG474" s="37">
        <f t="shared" si="68"/>
        <v>1.144075548940461</v>
      </c>
      <c r="AH474" s="39">
        <v>1142505</v>
      </c>
      <c r="AI474" s="51">
        <v>835201</v>
      </c>
      <c r="AJ474" s="51">
        <v>707710</v>
      </c>
      <c r="AK474" s="52">
        <f t="shared" si="55"/>
        <v>0.73102612242397191</v>
      </c>
      <c r="AL474" s="52">
        <f t="shared" si="56"/>
        <v>0.61943711406076996</v>
      </c>
      <c r="AM474" s="51">
        <v>8848095</v>
      </c>
      <c r="AN474" s="36">
        <f t="shared" si="73"/>
        <v>3699449</v>
      </c>
      <c r="AO474" s="37">
        <f t="shared" si="74"/>
        <v>0.70516548895943298</v>
      </c>
      <c r="AP474" s="37">
        <f t="shared" si="75"/>
        <v>0.29483451104056702</v>
      </c>
      <c r="AQ474" s="51">
        <v>7914983</v>
      </c>
      <c r="AR474" s="36">
        <f t="shared" si="76"/>
        <v>2802981</v>
      </c>
      <c r="AS474" s="37">
        <f t="shared" si="77"/>
        <v>0.73847822216980763</v>
      </c>
      <c r="AT474" s="37">
        <f t="shared" si="78"/>
        <v>0.26152177783019237</v>
      </c>
      <c r="AU474" s="38">
        <f t="shared" si="79"/>
        <v>0.87746372468244838</v>
      </c>
      <c r="AV474" s="38">
        <f t="shared" si="80"/>
        <v>0.78492720342381717</v>
      </c>
      <c r="AW474" s="30"/>
      <c r="AX474" s="33"/>
      <c r="AY474" s="34"/>
      <c r="AZ474" s="31"/>
      <c r="BA474" s="31"/>
      <c r="BB474" s="33"/>
      <c r="BC474" s="33"/>
      <c r="BD474" s="33"/>
      <c r="BE474" s="31"/>
      <c r="BF474" s="31"/>
      <c r="BG474" s="30"/>
      <c r="BH474" s="33"/>
      <c r="BI474" s="33"/>
      <c r="BJ474" s="31"/>
      <c r="BK474" s="31"/>
      <c r="BL474" s="30"/>
      <c r="BM474" s="32"/>
      <c r="BN474" s="32"/>
      <c r="BO474" s="31"/>
      <c r="BP474" s="31"/>
      <c r="BQ474" s="30"/>
      <c r="BR474" s="30"/>
      <c r="BS474" s="30"/>
      <c r="BT474" s="30"/>
      <c r="BU474" s="30"/>
      <c r="BV474" s="31"/>
      <c r="BW474" s="31"/>
      <c r="BX474" s="30"/>
      <c r="BY474" s="49"/>
      <c r="BZ474" s="50"/>
      <c r="CA474" s="31"/>
      <c r="CB474" s="31"/>
      <c r="CC474" s="31"/>
      <c r="CD474" s="31"/>
      <c r="CE474" s="49"/>
      <c r="CF474" s="49"/>
      <c r="CG474" s="30"/>
      <c r="CH474" s="30"/>
      <c r="CI474" s="30"/>
      <c r="CJ474" s="30"/>
    </row>
    <row r="475" spans="1:88" x14ac:dyDescent="0.25">
      <c r="A475" s="35">
        <v>44733</v>
      </c>
      <c r="B475" s="36">
        <v>112301</v>
      </c>
      <c r="C475" s="46">
        <v>184450</v>
      </c>
      <c r="D475" s="46">
        <v>177138</v>
      </c>
      <c r="E475" s="37">
        <f t="shared" si="44"/>
        <v>1.6424608863678862</v>
      </c>
      <c r="F475" s="37">
        <f t="shared" si="45"/>
        <v>1.5773501571668997</v>
      </c>
      <c r="G475" s="36">
        <v>992461</v>
      </c>
      <c r="H475" s="46">
        <v>800390</v>
      </c>
      <c r="I475" s="46">
        <v>732904</v>
      </c>
      <c r="J475" s="38">
        <f t="shared" si="46"/>
        <v>0.80646997715779256</v>
      </c>
      <c r="K475" s="38">
        <f t="shared" si="47"/>
        <v>0.73847133539756227</v>
      </c>
      <c r="L475" s="36">
        <v>1976757</v>
      </c>
      <c r="M475" s="43">
        <f t="shared" si="61"/>
        <v>11563947</v>
      </c>
      <c r="N475" s="43">
        <f t="shared" si="62"/>
        <v>9809275</v>
      </c>
      <c r="O475" s="37">
        <f t="shared" si="48"/>
        <v>5.8499587961494512</v>
      </c>
      <c r="P475" s="37">
        <f t="shared" si="49"/>
        <v>4.962306950222005</v>
      </c>
      <c r="Q475" s="36">
        <v>10083716</v>
      </c>
      <c r="R475" s="48">
        <v>12548787</v>
      </c>
      <c r="S475" s="48">
        <v>10719317</v>
      </c>
      <c r="T475" s="37">
        <f t="shared" si="50"/>
        <v>1.2444605738598746</v>
      </c>
      <c r="U475" s="37">
        <f t="shared" si="51"/>
        <v>1.0630324178110531</v>
      </c>
      <c r="V475" s="36">
        <f t="shared" si="42"/>
        <v>1243</v>
      </c>
      <c r="W475" s="36">
        <f t="shared" si="40"/>
        <v>1353</v>
      </c>
      <c r="X475" s="36">
        <f t="shared" si="57"/>
        <v>6955063</v>
      </c>
      <c r="Y475" s="36">
        <f t="shared" si="82"/>
        <v>9535239</v>
      </c>
      <c r="Z475" s="36">
        <f t="shared" si="82"/>
        <v>8141539</v>
      </c>
      <c r="AA475" s="37">
        <f t="shared" si="64"/>
        <v>1.3709780917872347</v>
      </c>
      <c r="AB475" s="37">
        <f t="shared" si="65"/>
        <v>1.1705916970126655</v>
      </c>
      <c r="AC475" s="36">
        <v>993687</v>
      </c>
      <c r="AD475" s="48">
        <v>1377790</v>
      </c>
      <c r="AE475" s="48">
        <v>1136853</v>
      </c>
      <c r="AF475" s="37">
        <f t="shared" si="67"/>
        <v>1.386543247521604</v>
      </c>
      <c r="AG475" s="37">
        <f t="shared" si="68"/>
        <v>1.144075548940461</v>
      </c>
      <c r="AH475" s="39">
        <v>1142505</v>
      </c>
      <c r="AI475" s="51">
        <v>835368</v>
      </c>
      <c r="AJ475" s="51">
        <v>708021</v>
      </c>
      <c r="AK475" s="52">
        <f t="shared" si="55"/>
        <v>0.73117229246261506</v>
      </c>
      <c r="AL475" s="52">
        <f t="shared" si="56"/>
        <v>0.61970932293512937</v>
      </c>
      <c r="AM475" s="51">
        <v>8849172</v>
      </c>
      <c r="AN475" s="36">
        <f t="shared" si="73"/>
        <v>3699615</v>
      </c>
      <c r="AO475" s="37">
        <f t="shared" si="74"/>
        <v>0.70518146494956047</v>
      </c>
      <c r="AP475" s="37">
        <f t="shared" si="75"/>
        <v>0.29481853505043953</v>
      </c>
      <c r="AQ475" s="51">
        <v>7916588</v>
      </c>
      <c r="AR475" s="36">
        <f t="shared" si="76"/>
        <v>2802729</v>
      </c>
      <c r="AS475" s="37">
        <f t="shared" si="77"/>
        <v>0.73853474059961099</v>
      </c>
      <c r="AT475" s="37">
        <f t="shared" si="78"/>
        <v>0.26146525940038901</v>
      </c>
      <c r="AU475" s="38">
        <f t="shared" si="79"/>
        <v>0.87757053054647716</v>
      </c>
      <c r="AV475" s="38">
        <f t="shared" si="80"/>
        <v>0.78508637093706324</v>
      </c>
      <c r="AW475" s="30"/>
      <c r="AX475" s="33"/>
      <c r="AY475" s="34"/>
      <c r="AZ475" s="31"/>
      <c r="BA475" s="31"/>
      <c r="BB475" s="33"/>
      <c r="BC475" s="33"/>
      <c r="BD475" s="33"/>
      <c r="BE475" s="31"/>
      <c r="BF475" s="31"/>
      <c r="BG475" s="30"/>
      <c r="BH475" s="33"/>
      <c r="BI475" s="33"/>
      <c r="BJ475" s="31"/>
      <c r="BK475" s="31"/>
      <c r="BL475" s="30"/>
      <c r="BM475" s="32"/>
      <c r="BN475" s="32"/>
      <c r="BO475" s="31"/>
      <c r="BP475" s="31"/>
      <c r="BQ475" s="30"/>
      <c r="BR475" s="30"/>
      <c r="BS475" s="30"/>
      <c r="BT475" s="30"/>
      <c r="BU475" s="30"/>
      <c r="BV475" s="31"/>
      <c r="BW475" s="31"/>
      <c r="BX475" s="30"/>
      <c r="BY475" s="49"/>
      <c r="BZ475" s="50"/>
      <c r="CA475" s="31"/>
      <c r="CB475" s="31"/>
      <c r="CC475" s="31"/>
      <c r="CD475" s="31"/>
      <c r="CE475" s="49"/>
      <c r="CF475" s="49"/>
      <c r="CG475" s="30"/>
      <c r="CH475" s="30"/>
      <c r="CI475" s="30"/>
      <c r="CJ475" s="30"/>
    </row>
    <row r="476" spans="1:88" x14ac:dyDescent="0.25">
      <c r="A476" s="35">
        <v>44734</v>
      </c>
      <c r="B476" s="36">
        <v>112301</v>
      </c>
      <c r="C476" s="46">
        <v>184450</v>
      </c>
      <c r="D476" s="46">
        <v>177138</v>
      </c>
      <c r="E476" s="37">
        <f t="shared" si="44"/>
        <v>1.6424608863678862</v>
      </c>
      <c r="F476" s="37">
        <f t="shared" si="45"/>
        <v>1.5773501571668997</v>
      </c>
      <c r="G476" s="36">
        <v>992461</v>
      </c>
      <c r="H476" s="46">
        <v>800436</v>
      </c>
      <c r="I476" s="46">
        <v>732933</v>
      </c>
      <c r="J476" s="38">
        <f t="shared" si="46"/>
        <v>0.80651632658613281</v>
      </c>
      <c r="K476" s="38">
        <f t="shared" si="47"/>
        <v>0.73850055568934192</v>
      </c>
      <c r="L476" s="36">
        <v>1976757</v>
      </c>
      <c r="M476" s="43">
        <f t="shared" si="61"/>
        <v>11565146</v>
      </c>
      <c r="N476" s="43">
        <f t="shared" si="62"/>
        <v>9810045</v>
      </c>
      <c r="O476" s="37">
        <f t="shared" si="48"/>
        <v>5.8505653451587625</v>
      </c>
      <c r="P476" s="37">
        <f t="shared" si="49"/>
        <v>4.962696477108719</v>
      </c>
      <c r="Q476" s="36">
        <v>10083716</v>
      </c>
      <c r="R476" s="48">
        <v>12550032</v>
      </c>
      <c r="S476" s="48">
        <v>10720116</v>
      </c>
      <c r="T476" s="37">
        <f t="shared" si="50"/>
        <v>1.2445840402486543</v>
      </c>
      <c r="U476" s="37">
        <f t="shared" si="51"/>
        <v>1.0631116544734105</v>
      </c>
      <c r="V476" s="36">
        <f t="shared" si="42"/>
        <v>1245</v>
      </c>
      <c r="W476" s="36">
        <f t="shared" si="40"/>
        <v>799</v>
      </c>
      <c r="X476" s="36">
        <f t="shared" si="57"/>
        <v>6955063</v>
      </c>
      <c r="Y476" s="36">
        <f t="shared" si="82"/>
        <v>9536279</v>
      </c>
      <c r="Z476" s="36">
        <f t="shared" si="82"/>
        <v>8142150</v>
      </c>
      <c r="AA476" s="37">
        <f t="shared" si="64"/>
        <v>1.3711276231430254</v>
      </c>
      <c r="AB476" s="37">
        <f t="shared" si="65"/>
        <v>1.1706795466841926</v>
      </c>
      <c r="AC476" s="36">
        <v>993687</v>
      </c>
      <c r="AD476" s="48">
        <v>1377790</v>
      </c>
      <c r="AE476" s="48">
        <v>1136853</v>
      </c>
      <c r="AF476" s="37">
        <f t="shared" si="67"/>
        <v>1.386543247521604</v>
      </c>
      <c r="AG476" s="37">
        <f t="shared" si="68"/>
        <v>1.144075548940461</v>
      </c>
      <c r="AH476" s="39">
        <v>1142505</v>
      </c>
      <c r="AI476" s="51">
        <v>835527</v>
      </c>
      <c r="AJ476" s="51">
        <v>708180</v>
      </c>
      <c r="AK476" s="52">
        <f t="shared" si="55"/>
        <v>0.73131146034371841</v>
      </c>
      <c r="AL476" s="52">
        <f t="shared" si="56"/>
        <v>0.61984849081623272</v>
      </c>
      <c r="AM476" s="51">
        <v>8850225</v>
      </c>
      <c r="AN476" s="36">
        <f t="shared" si="73"/>
        <v>3699807</v>
      </c>
      <c r="AO476" s="37">
        <f t="shared" si="74"/>
        <v>0.7051954130475524</v>
      </c>
      <c r="AP476" s="37">
        <f t="shared" si="75"/>
        <v>0.2948045869524476</v>
      </c>
      <c r="AQ476" s="51">
        <v>7917200</v>
      </c>
      <c r="AR476" s="36">
        <f t="shared" si="76"/>
        <v>2802916</v>
      </c>
      <c r="AS476" s="37">
        <f t="shared" si="77"/>
        <v>0.73853678449001858</v>
      </c>
      <c r="AT476" s="37">
        <f t="shared" si="78"/>
        <v>0.26146321550998142</v>
      </c>
      <c r="AU476" s="38">
        <f t="shared" si="79"/>
        <v>0.87767495633554138</v>
      </c>
      <c r="AV476" s="38">
        <f t="shared" si="80"/>
        <v>0.78514706284865621</v>
      </c>
      <c r="AW476" s="30"/>
      <c r="AX476" s="33"/>
      <c r="AY476" s="34"/>
      <c r="AZ476" s="31"/>
      <c r="BA476" s="31"/>
      <c r="BB476" s="33"/>
      <c r="BC476" s="33"/>
      <c r="BD476" s="33"/>
      <c r="BE476" s="31"/>
      <c r="BF476" s="31"/>
      <c r="BG476" s="30"/>
      <c r="BH476" s="33"/>
      <c r="BI476" s="33"/>
      <c r="BJ476" s="31"/>
      <c r="BK476" s="31"/>
      <c r="BL476" s="30"/>
      <c r="BM476" s="32"/>
      <c r="BN476" s="32"/>
      <c r="BO476" s="31"/>
      <c r="BP476" s="31"/>
      <c r="BQ476" s="30"/>
      <c r="BR476" s="30"/>
      <c r="BS476" s="30"/>
      <c r="BT476" s="30"/>
      <c r="BU476" s="30"/>
      <c r="BV476" s="31"/>
      <c r="BW476" s="31"/>
      <c r="BX476" s="30"/>
      <c r="BY476" s="49"/>
      <c r="BZ476" s="50"/>
      <c r="CA476" s="31"/>
      <c r="CB476" s="31"/>
      <c r="CC476" s="31"/>
      <c r="CD476" s="31"/>
      <c r="CE476" s="49"/>
      <c r="CF476" s="49"/>
      <c r="CG476" s="30"/>
      <c r="CH476" s="30"/>
      <c r="CI476" s="30"/>
      <c r="CJ476" s="30"/>
    </row>
    <row r="477" spans="1:88" x14ac:dyDescent="0.25">
      <c r="A477" s="35">
        <v>44735</v>
      </c>
      <c r="B477" s="36">
        <v>112301</v>
      </c>
      <c r="C477" s="46">
        <v>184450</v>
      </c>
      <c r="D477" s="46">
        <v>177138</v>
      </c>
      <c r="E477" s="37">
        <f t="shared" si="44"/>
        <v>1.6424608863678862</v>
      </c>
      <c r="F477" s="37">
        <f t="shared" si="45"/>
        <v>1.5773501571668997</v>
      </c>
      <c r="G477" s="36">
        <v>992461</v>
      </c>
      <c r="H477" s="46">
        <v>800515</v>
      </c>
      <c r="I477" s="46">
        <v>733059</v>
      </c>
      <c r="J477" s="38">
        <f t="shared" si="46"/>
        <v>0.80659592669132596</v>
      </c>
      <c r="K477" s="38">
        <f t="shared" si="47"/>
        <v>0.73862751281914352</v>
      </c>
      <c r="L477" s="36">
        <v>1976757</v>
      </c>
      <c r="M477" s="43">
        <f t="shared" si="61"/>
        <v>11565868</v>
      </c>
      <c r="N477" s="43">
        <f t="shared" si="62"/>
        <v>9812263</v>
      </c>
      <c r="O477" s="37">
        <f t="shared" si="48"/>
        <v>5.8509305898499413</v>
      </c>
      <c r="P477" s="37">
        <f t="shared" si="49"/>
        <v>4.9638185168940847</v>
      </c>
      <c r="Q477" s="36">
        <v>10083716</v>
      </c>
      <c r="R477" s="48">
        <v>12550833</v>
      </c>
      <c r="S477" s="48">
        <v>10722460</v>
      </c>
      <c r="T477" s="37">
        <f t="shared" si="50"/>
        <v>1.2446634752505921</v>
      </c>
      <c r="U477" s="37">
        <f t="shared" si="51"/>
        <v>1.0633441084616029</v>
      </c>
      <c r="V477" s="36">
        <f t="shared" si="42"/>
        <v>801</v>
      </c>
      <c r="W477" s="36">
        <f t="shared" si="40"/>
        <v>2344</v>
      </c>
      <c r="X477" s="36">
        <f t="shared" si="57"/>
        <v>6955063</v>
      </c>
      <c r="Y477" s="36">
        <f t="shared" si="82"/>
        <v>9536808</v>
      </c>
      <c r="Z477" s="36">
        <f t="shared" si="82"/>
        <v>8143902</v>
      </c>
      <c r="AA477" s="37">
        <f t="shared" si="64"/>
        <v>1.3712036828422689</v>
      </c>
      <c r="AB477" s="37">
        <f t="shared" si="65"/>
        <v>1.1709314495066401</v>
      </c>
      <c r="AC477" s="36">
        <v>993687</v>
      </c>
      <c r="AD477" s="48">
        <v>1377790</v>
      </c>
      <c r="AE477" s="48">
        <v>1136853</v>
      </c>
      <c r="AF477" s="37">
        <f t="shared" si="67"/>
        <v>1.386543247521604</v>
      </c>
      <c r="AG477" s="37">
        <f t="shared" si="68"/>
        <v>1.144075548940461</v>
      </c>
      <c r="AH477" s="39">
        <v>1142505</v>
      </c>
      <c r="AI477" s="51">
        <v>835720</v>
      </c>
      <c r="AJ477" s="51">
        <v>708646</v>
      </c>
      <c r="AK477" s="52">
        <f t="shared" si="55"/>
        <v>0.73148038739436594</v>
      </c>
      <c r="AL477" s="52">
        <f t="shared" si="56"/>
        <v>0.62025636649292559</v>
      </c>
      <c r="AM477" s="51">
        <v>8851242</v>
      </c>
      <c r="AN477" s="36">
        <f t="shared" si="73"/>
        <v>3699591</v>
      </c>
      <c r="AO477" s="37">
        <f t="shared" si="74"/>
        <v>0.70523143762649065</v>
      </c>
      <c r="AP477" s="37">
        <f t="shared" si="75"/>
        <v>0.29476856237350935</v>
      </c>
      <c r="AQ477" s="51">
        <v>7919797</v>
      </c>
      <c r="AR477" s="36">
        <f t="shared" si="76"/>
        <v>2802663</v>
      </c>
      <c r="AS477" s="37">
        <f t="shared" si="77"/>
        <v>0.73861753739347125</v>
      </c>
      <c r="AT477" s="37">
        <f t="shared" si="78"/>
        <v>0.26138246260652875</v>
      </c>
      <c r="AU477" s="38">
        <f t="shared" si="79"/>
        <v>0.87777581201215904</v>
      </c>
      <c r="AV477" s="38">
        <f t="shared" si="80"/>
        <v>0.78540460679376534</v>
      </c>
      <c r="AW477" s="30"/>
      <c r="AX477" s="33"/>
      <c r="AY477" s="34"/>
      <c r="AZ477" s="31"/>
      <c r="BA477" s="31"/>
      <c r="BB477" s="33"/>
      <c r="BC477" s="33"/>
      <c r="BD477" s="33"/>
      <c r="BE477" s="31"/>
      <c r="BF477" s="31"/>
      <c r="BG477" s="30"/>
      <c r="BH477" s="33"/>
      <c r="BI477" s="33"/>
      <c r="BJ477" s="31"/>
      <c r="BK477" s="31"/>
      <c r="BL477" s="30"/>
      <c r="BM477" s="32"/>
      <c r="BN477" s="32"/>
      <c r="BO477" s="31"/>
      <c r="BP477" s="31"/>
      <c r="BQ477" s="30"/>
      <c r="BR477" s="30"/>
      <c r="BS477" s="30"/>
      <c r="BT477" s="30"/>
      <c r="BU477" s="30"/>
      <c r="BV477" s="31"/>
      <c r="BW477" s="31"/>
      <c r="BX477" s="30"/>
      <c r="BY477" s="49"/>
      <c r="BZ477" s="50"/>
      <c r="CA477" s="31"/>
      <c r="CB477" s="31"/>
      <c r="CC477" s="31"/>
      <c r="CD477" s="31"/>
      <c r="CE477" s="49"/>
      <c r="CF477" s="49"/>
      <c r="CG477" s="30"/>
      <c r="CH477" s="30"/>
      <c r="CI477" s="30"/>
      <c r="CJ477" s="30"/>
    </row>
    <row r="478" spans="1:88" x14ac:dyDescent="0.25">
      <c r="A478" s="35">
        <v>44736</v>
      </c>
      <c r="B478" s="36">
        <v>112301</v>
      </c>
      <c r="C478" s="46">
        <v>184450</v>
      </c>
      <c r="D478" s="46">
        <v>177138</v>
      </c>
      <c r="E478" s="37">
        <f t="shared" si="44"/>
        <v>1.6424608863678862</v>
      </c>
      <c r="F478" s="37">
        <f t="shared" si="45"/>
        <v>1.5773501571668997</v>
      </c>
      <c r="G478" s="36">
        <v>992461</v>
      </c>
      <c r="H478" s="46">
        <v>800570</v>
      </c>
      <c r="I478" s="46">
        <v>733143</v>
      </c>
      <c r="J478" s="38">
        <f t="shared" si="46"/>
        <v>0.80665134448608056</v>
      </c>
      <c r="K478" s="38">
        <f t="shared" si="47"/>
        <v>0.73871215090567788</v>
      </c>
      <c r="L478" s="36">
        <v>1976757</v>
      </c>
      <c r="M478" s="43">
        <f t="shared" si="61"/>
        <v>11566873</v>
      </c>
      <c r="N478" s="43">
        <f t="shared" si="62"/>
        <v>9813762</v>
      </c>
      <c r="O478" s="37">
        <f t="shared" si="48"/>
        <v>5.8514389983189634</v>
      </c>
      <c r="P478" s="37">
        <f t="shared" si="49"/>
        <v>4.9645768296254928</v>
      </c>
      <c r="Q478" s="36">
        <v>10083716</v>
      </c>
      <c r="R478" s="48">
        <v>12551893</v>
      </c>
      <c r="S478" s="48">
        <v>10724043</v>
      </c>
      <c r="T478" s="37">
        <f t="shared" si="50"/>
        <v>1.2447685952281877</v>
      </c>
      <c r="U478" s="37">
        <f t="shared" si="51"/>
        <v>1.0635010942394649</v>
      </c>
      <c r="V478" s="36">
        <f t="shared" si="42"/>
        <v>1060</v>
      </c>
      <c r="W478" s="36">
        <f t="shared" si="40"/>
        <v>1583</v>
      </c>
      <c r="X478" s="36">
        <f t="shared" si="57"/>
        <v>6955063</v>
      </c>
      <c r="Y478" s="36">
        <f t="shared" si="82"/>
        <v>9537627</v>
      </c>
      <c r="Z478" s="36">
        <f t="shared" si="82"/>
        <v>8145117</v>
      </c>
      <c r="AA478" s="37">
        <f t="shared" si="64"/>
        <v>1.3713214387849542</v>
      </c>
      <c r="AB478" s="37">
        <f t="shared" si="65"/>
        <v>1.1711061423886455</v>
      </c>
      <c r="AC478" s="36">
        <v>993687</v>
      </c>
      <c r="AD478" s="48">
        <v>1377790</v>
      </c>
      <c r="AE478" s="48">
        <v>1136853</v>
      </c>
      <c r="AF478" s="37">
        <f t="shared" si="67"/>
        <v>1.386543247521604</v>
      </c>
      <c r="AG478" s="37">
        <f t="shared" si="68"/>
        <v>1.144075548940461</v>
      </c>
      <c r="AH478" s="39">
        <v>1142505</v>
      </c>
      <c r="AI478" s="51">
        <v>835906</v>
      </c>
      <c r="AJ478" s="51">
        <v>708930</v>
      </c>
      <c r="AK478" s="52">
        <f t="shared" si="55"/>
        <v>0.73164318755716606</v>
      </c>
      <c r="AL478" s="52">
        <f t="shared" si="56"/>
        <v>0.62050494308558823</v>
      </c>
      <c r="AM478" s="51">
        <v>8852315</v>
      </c>
      <c r="AN478" s="36">
        <f t="shared" si="73"/>
        <v>3699578</v>
      </c>
      <c r="AO478" s="37">
        <f t="shared" si="74"/>
        <v>0.7052573663590026</v>
      </c>
      <c r="AP478" s="37">
        <f t="shared" si="75"/>
        <v>0.2947426336409974</v>
      </c>
      <c r="AQ478" s="51">
        <v>7921318</v>
      </c>
      <c r="AR478" s="36">
        <f t="shared" si="76"/>
        <v>2802725</v>
      </c>
      <c r="AS478" s="37">
        <f t="shared" si="77"/>
        <v>0.7386503392423921</v>
      </c>
      <c r="AT478" s="37">
        <f t="shared" si="78"/>
        <v>0.2613496607576079</v>
      </c>
      <c r="AU478" s="38">
        <f t="shared" si="79"/>
        <v>0.87788222119702697</v>
      </c>
      <c r="AV478" s="38">
        <f t="shared" si="80"/>
        <v>0.78555544404463595</v>
      </c>
      <c r="AW478" s="30"/>
      <c r="AX478" s="33"/>
      <c r="AY478" s="34"/>
      <c r="AZ478" s="31"/>
      <c r="BA478" s="31"/>
      <c r="BB478" s="33"/>
      <c r="BC478" s="33"/>
      <c r="BD478" s="33"/>
      <c r="BE478" s="31"/>
      <c r="BF478" s="31"/>
      <c r="BG478" s="30"/>
      <c r="BH478" s="33"/>
      <c r="BI478" s="33"/>
      <c r="BJ478" s="31"/>
      <c r="BK478" s="31"/>
      <c r="BL478" s="30"/>
      <c r="BM478" s="32"/>
      <c r="BN478" s="32"/>
      <c r="BO478" s="31"/>
      <c r="BP478" s="31"/>
      <c r="BQ478" s="30"/>
      <c r="BR478" s="30"/>
      <c r="BS478" s="30"/>
      <c r="BT478" s="30"/>
      <c r="BU478" s="30"/>
      <c r="BV478" s="31"/>
      <c r="BW478" s="31"/>
      <c r="BX478" s="30"/>
      <c r="BY478" s="49"/>
      <c r="BZ478" s="50"/>
      <c r="CA478" s="31"/>
      <c r="CB478" s="31"/>
      <c r="CC478" s="31"/>
      <c r="CD478" s="31"/>
      <c r="CE478" s="49"/>
      <c r="CF478" s="49"/>
      <c r="CG478" s="30"/>
      <c r="CH478" s="30"/>
      <c r="CI478" s="30"/>
      <c r="CJ478" s="30"/>
    </row>
    <row r="479" spans="1:88" x14ac:dyDescent="0.25">
      <c r="A479" s="35">
        <v>44737</v>
      </c>
      <c r="B479" s="36">
        <v>112301</v>
      </c>
      <c r="C479" s="46">
        <v>184450</v>
      </c>
      <c r="D479" s="46">
        <v>177138</v>
      </c>
      <c r="E479" s="37">
        <f t="shared" si="44"/>
        <v>1.6424608863678862</v>
      </c>
      <c r="F479" s="37">
        <f t="shared" si="45"/>
        <v>1.5773501571668997</v>
      </c>
      <c r="G479" s="36">
        <v>992461</v>
      </c>
      <c r="H479" s="46">
        <v>800609</v>
      </c>
      <c r="I479" s="46">
        <v>733172</v>
      </c>
      <c r="J479" s="38">
        <f t="shared" si="46"/>
        <v>0.80669064074054297</v>
      </c>
      <c r="K479" s="38">
        <f t="shared" si="47"/>
        <v>0.73874137119745764</v>
      </c>
      <c r="L479" s="36">
        <v>1976757</v>
      </c>
      <c r="M479" s="43">
        <f t="shared" si="61"/>
        <v>11567951</v>
      </c>
      <c r="N479" s="43">
        <f t="shared" si="62"/>
        <v>9814500</v>
      </c>
      <c r="O479" s="37">
        <f t="shared" si="48"/>
        <v>5.8519843359603634</v>
      </c>
      <c r="P479" s="37">
        <f t="shared" si="49"/>
        <v>4.9649501683818498</v>
      </c>
      <c r="Q479" s="36">
        <v>10083716</v>
      </c>
      <c r="R479" s="48">
        <v>12553010</v>
      </c>
      <c r="S479" s="48">
        <v>10724810</v>
      </c>
      <c r="T479" s="37">
        <f t="shared" si="50"/>
        <v>1.2448793678838237</v>
      </c>
      <c r="U479" s="37">
        <f t="shared" si="51"/>
        <v>1.0635771574685364</v>
      </c>
      <c r="V479" s="36">
        <f t="shared" si="42"/>
        <v>1117</v>
      </c>
      <c r="W479" s="36">
        <f t="shared" si="40"/>
        <v>767</v>
      </c>
      <c r="X479" s="36">
        <f t="shared" si="57"/>
        <v>6955063</v>
      </c>
      <c r="Y479" s="36">
        <f t="shared" si="82"/>
        <v>9538552</v>
      </c>
      <c r="Z479" s="36">
        <f t="shared" si="82"/>
        <v>8145716</v>
      </c>
      <c r="AA479" s="37">
        <f t="shared" si="64"/>
        <v>1.3714544354235181</v>
      </c>
      <c r="AB479" s="37">
        <f t="shared" si="65"/>
        <v>1.171192266698375</v>
      </c>
      <c r="AC479" s="36">
        <v>993687</v>
      </c>
      <c r="AD479" s="48">
        <v>1377790</v>
      </c>
      <c r="AE479" s="48">
        <v>1136853</v>
      </c>
      <c r="AF479" s="37">
        <f t="shared" si="67"/>
        <v>1.386543247521604</v>
      </c>
      <c r="AG479" s="37">
        <f t="shared" si="68"/>
        <v>1.144075548940461</v>
      </c>
      <c r="AH479" s="39">
        <v>1142505</v>
      </c>
      <c r="AI479" s="51">
        <v>836059</v>
      </c>
      <c r="AJ479" s="51">
        <v>709069</v>
      </c>
      <c r="AK479" s="52">
        <f t="shared" si="55"/>
        <v>0.73177710382011463</v>
      </c>
      <c r="AL479" s="52">
        <f t="shared" si="56"/>
        <v>0.6206266055728421</v>
      </c>
      <c r="AM479" s="51">
        <v>8853282</v>
      </c>
      <c r="AN479" s="36">
        <f t="shared" si="73"/>
        <v>3699728</v>
      </c>
      <c r="AO479" s="37">
        <f t="shared" si="74"/>
        <v>0.70527164401207365</v>
      </c>
      <c r="AP479" s="37">
        <f t="shared" si="75"/>
        <v>0.29472835598792635</v>
      </c>
      <c r="AQ479" s="51">
        <v>7921771</v>
      </c>
      <c r="AR479" s="36">
        <f t="shared" si="76"/>
        <v>2803039</v>
      </c>
      <c r="AS479" s="37">
        <f t="shared" si="77"/>
        <v>0.73863975212614486</v>
      </c>
      <c r="AT479" s="37">
        <f t="shared" si="78"/>
        <v>0.26136024787385514</v>
      </c>
      <c r="AU479" s="38">
        <f t="shared" si="79"/>
        <v>0.87797811838413542</v>
      </c>
      <c r="AV479" s="38">
        <f t="shared" si="80"/>
        <v>0.78560036795958954</v>
      </c>
      <c r="AW479" s="30"/>
      <c r="AX479" s="33"/>
      <c r="AY479" s="34"/>
      <c r="AZ479" s="31"/>
      <c r="BA479" s="31"/>
      <c r="BB479" s="33"/>
      <c r="BC479" s="33"/>
      <c r="BD479" s="33"/>
      <c r="BE479" s="31"/>
      <c r="BF479" s="31"/>
      <c r="BG479" s="30"/>
      <c r="BH479" s="33"/>
      <c r="BI479" s="33"/>
      <c r="BJ479" s="31"/>
      <c r="BK479" s="31"/>
      <c r="BL479" s="30"/>
      <c r="BM479" s="32"/>
      <c r="BN479" s="32"/>
      <c r="BO479" s="31"/>
      <c r="BP479" s="31"/>
      <c r="BQ479" s="30"/>
      <c r="BR479" s="30"/>
      <c r="BS479" s="30"/>
      <c r="BT479" s="30"/>
      <c r="BU479" s="30"/>
      <c r="BV479" s="31"/>
      <c r="BW479" s="31"/>
      <c r="BX479" s="30"/>
      <c r="BY479" s="49"/>
      <c r="BZ479" s="50"/>
      <c r="CA479" s="31"/>
      <c r="CB479" s="31"/>
      <c r="CC479" s="31"/>
      <c r="CD479" s="31"/>
      <c r="CE479" s="49"/>
      <c r="CF479" s="49"/>
      <c r="CG479" s="30"/>
      <c r="CH479" s="30"/>
      <c r="CI479" s="30"/>
      <c r="CJ479" s="30"/>
    </row>
    <row r="480" spans="1:88" x14ac:dyDescent="0.25">
      <c r="A480" s="35">
        <v>44738</v>
      </c>
      <c r="B480" s="36">
        <v>112301</v>
      </c>
      <c r="C480" s="46">
        <v>184450</v>
      </c>
      <c r="D480" s="46">
        <v>177138</v>
      </c>
      <c r="E480" s="37">
        <f t="shared" si="44"/>
        <v>1.6424608863678862</v>
      </c>
      <c r="F480" s="37">
        <f t="shared" si="45"/>
        <v>1.5773501571668997</v>
      </c>
      <c r="G480" s="36">
        <v>992461</v>
      </c>
      <c r="H480" s="46">
        <v>800663</v>
      </c>
      <c r="I480" s="46">
        <v>733254</v>
      </c>
      <c r="J480" s="38">
        <f t="shared" si="46"/>
        <v>0.80674505093902937</v>
      </c>
      <c r="K480" s="38">
        <f t="shared" si="47"/>
        <v>0.73882399409145549</v>
      </c>
      <c r="L480" s="36">
        <v>1976757</v>
      </c>
      <c r="M480" s="43">
        <f t="shared" si="61"/>
        <v>11568294</v>
      </c>
      <c r="N480" s="43">
        <f t="shared" si="62"/>
        <v>9815971</v>
      </c>
      <c r="O480" s="37">
        <f t="shared" si="48"/>
        <v>5.8521578524826268</v>
      </c>
      <c r="P480" s="37">
        <f t="shared" si="49"/>
        <v>4.9656943164991958</v>
      </c>
      <c r="Q480" s="36">
        <v>10083716</v>
      </c>
      <c r="R480" s="48">
        <v>12553407</v>
      </c>
      <c r="S480" s="48">
        <v>10726363</v>
      </c>
      <c r="T480" s="37">
        <f t="shared" si="50"/>
        <v>1.2449187382905271</v>
      </c>
      <c r="U480" s="37">
        <f t="shared" si="51"/>
        <v>1.0637311681526929</v>
      </c>
      <c r="V480" s="36">
        <f t="shared" si="42"/>
        <v>397</v>
      </c>
      <c r="W480" s="36">
        <f t="shared" si="40"/>
        <v>1553</v>
      </c>
      <c r="X480" s="36">
        <f t="shared" si="57"/>
        <v>6955063</v>
      </c>
      <c r="Y480" s="36">
        <f t="shared" si="82"/>
        <v>9538804</v>
      </c>
      <c r="Z480" s="36">
        <f t="shared" si="82"/>
        <v>8146939</v>
      </c>
      <c r="AA480" s="37">
        <f t="shared" si="64"/>
        <v>1.3714906680212673</v>
      </c>
      <c r="AB480" s="37">
        <f t="shared" si="65"/>
        <v>1.1713681098215789</v>
      </c>
      <c r="AC480" s="36">
        <v>993687</v>
      </c>
      <c r="AD480" s="48">
        <v>1377790</v>
      </c>
      <c r="AE480" s="48">
        <v>1136853</v>
      </c>
      <c r="AF480" s="37">
        <f t="shared" si="67"/>
        <v>1.386543247521604</v>
      </c>
      <c r="AG480" s="37">
        <f t="shared" si="68"/>
        <v>1.144075548940461</v>
      </c>
      <c r="AH480" s="39">
        <v>1142505</v>
      </c>
      <c r="AI480" s="51">
        <v>836150</v>
      </c>
      <c r="AJ480" s="51">
        <v>709317</v>
      </c>
      <c r="AK480" s="52">
        <f t="shared" si="55"/>
        <v>0.73185675336212974</v>
      </c>
      <c r="AL480" s="52">
        <f t="shared" si="56"/>
        <v>0.62084367245657568</v>
      </c>
      <c r="AM480" s="51">
        <v>8853821</v>
      </c>
      <c r="AN480" s="36">
        <f t="shared" si="73"/>
        <v>3699586</v>
      </c>
      <c r="AO480" s="37">
        <f t="shared" si="74"/>
        <v>0.70529227643141024</v>
      </c>
      <c r="AP480" s="37">
        <f t="shared" si="75"/>
        <v>0.29470772356858976</v>
      </c>
      <c r="AQ480" s="51">
        <v>7923443</v>
      </c>
      <c r="AR480" s="36">
        <f t="shared" si="76"/>
        <v>2802920</v>
      </c>
      <c r="AS480" s="37">
        <f t="shared" si="77"/>
        <v>0.73868868692957712</v>
      </c>
      <c r="AT480" s="37">
        <f t="shared" si="78"/>
        <v>0.26131131307042288</v>
      </c>
      <c r="AU480" s="38">
        <f t="shared" si="79"/>
        <v>0.87803157090104478</v>
      </c>
      <c r="AV480" s="38">
        <f t="shared" si="80"/>
        <v>0.78576617984877795</v>
      </c>
      <c r="AW480" s="30"/>
      <c r="AX480" s="33"/>
      <c r="AY480" s="34"/>
      <c r="AZ480" s="31"/>
      <c r="BA480" s="31"/>
      <c r="BB480" s="33"/>
      <c r="BC480" s="33"/>
      <c r="BD480" s="33"/>
      <c r="BE480" s="31"/>
      <c r="BF480" s="31"/>
      <c r="BG480" s="30"/>
      <c r="BH480" s="33"/>
      <c r="BI480" s="33"/>
      <c r="BJ480" s="31"/>
      <c r="BK480" s="31"/>
      <c r="BL480" s="30"/>
      <c r="BM480" s="32"/>
      <c r="BN480" s="32"/>
      <c r="BO480" s="31"/>
      <c r="BP480" s="31"/>
      <c r="BQ480" s="30"/>
      <c r="BR480" s="30"/>
      <c r="BS480" s="30"/>
      <c r="BT480" s="30"/>
      <c r="BU480" s="30"/>
      <c r="BV480" s="31"/>
      <c r="BW480" s="31"/>
      <c r="BX480" s="30"/>
      <c r="BY480" s="49"/>
      <c r="BZ480" s="50"/>
      <c r="CA480" s="31"/>
      <c r="CB480" s="31"/>
      <c r="CC480" s="31"/>
      <c r="CD480" s="31"/>
      <c r="CE480" s="49"/>
      <c r="CF480" s="49"/>
      <c r="CG480" s="30"/>
      <c r="CH480" s="30"/>
      <c r="CI480" s="30"/>
      <c r="CJ480" s="30"/>
    </row>
    <row r="481" spans="49:88" x14ac:dyDescent="0.25">
      <c r="AW481" s="30"/>
      <c r="AX481" s="33"/>
      <c r="AY481" s="34"/>
      <c r="AZ481" s="31"/>
      <c r="BA481" s="31"/>
      <c r="BB481" s="33"/>
      <c r="BC481" s="33"/>
      <c r="BD481" s="33"/>
      <c r="BE481" s="31"/>
      <c r="BF481" s="31"/>
      <c r="BG481" s="30"/>
      <c r="BH481" s="33"/>
      <c r="BI481" s="33"/>
      <c r="BJ481" s="31"/>
      <c r="BK481" s="31"/>
      <c r="BL481" s="30"/>
      <c r="BM481" s="32"/>
      <c r="BN481" s="32"/>
      <c r="BO481" s="31"/>
      <c r="BP481" s="31"/>
      <c r="BQ481" s="30"/>
      <c r="BR481" s="30"/>
      <c r="BS481" s="30"/>
      <c r="BT481" s="30"/>
      <c r="BU481" s="30"/>
      <c r="BV481" s="31"/>
      <c r="BW481" s="31"/>
      <c r="BX481" s="30"/>
      <c r="BY481" s="49"/>
      <c r="BZ481" s="50"/>
      <c r="CA481" s="31"/>
      <c r="CB481" s="31"/>
      <c r="CC481" s="31"/>
      <c r="CD481" s="31"/>
      <c r="CE481" s="49"/>
      <c r="CF481" s="49"/>
      <c r="CG481" s="30"/>
      <c r="CH481" s="30"/>
      <c r="CI481" s="30"/>
      <c r="CJ481" s="30"/>
    </row>
    <row r="482" spans="49:88" x14ac:dyDescent="0.25">
      <c r="AW482" s="30"/>
      <c r="AX482" s="33"/>
      <c r="AY482" s="34"/>
      <c r="AZ482" s="31"/>
      <c r="BA482" s="31"/>
      <c r="BB482" s="33"/>
      <c r="BC482" s="33"/>
      <c r="BD482" s="33"/>
      <c r="BE482" s="31"/>
      <c r="BF482" s="31"/>
      <c r="BG482" s="30"/>
      <c r="BH482" s="33"/>
      <c r="BI482" s="33"/>
      <c r="BJ482" s="31"/>
      <c r="BK482" s="31"/>
      <c r="BL482" s="30"/>
      <c r="BM482" s="32"/>
      <c r="BN482" s="32"/>
      <c r="BO482" s="31"/>
      <c r="BP482" s="31"/>
      <c r="BQ482" s="30"/>
      <c r="BR482" s="30"/>
      <c r="BS482" s="30"/>
      <c r="BT482" s="30"/>
      <c r="BU482" s="30"/>
      <c r="BV482" s="31"/>
      <c r="BW482" s="31"/>
      <c r="BX482" s="30"/>
      <c r="BY482" s="49"/>
      <c r="BZ482" s="50"/>
      <c r="CA482" s="31"/>
      <c r="CB482" s="31"/>
      <c r="CC482" s="31"/>
      <c r="CD482" s="31"/>
      <c r="CE482" s="49"/>
      <c r="CF482" s="49"/>
      <c r="CG482" s="30"/>
      <c r="CH482" s="30"/>
      <c r="CI482" s="30"/>
      <c r="CJ482" s="3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C8239-8CD9-49D2-8689-A96364191FCF}">
  <dimension ref="A1:CL989"/>
  <sheetViews>
    <sheetView tabSelected="1" zoomScaleNormal="100" workbookViewId="0">
      <selection activeCell="D13" sqref="D13"/>
    </sheetView>
  </sheetViews>
  <sheetFormatPr defaultColWidth="40.7109375" defaultRowHeight="15" x14ac:dyDescent="0.25"/>
  <sheetData>
    <row r="1" spans="1:90" s="20" customFormat="1" x14ac:dyDescent="0.25">
      <c r="A1" s="13" t="s">
        <v>0</v>
      </c>
      <c r="B1" s="14" t="s">
        <v>3</v>
      </c>
      <c r="C1" s="14" t="s">
        <v>4</v>
      </c>
      <c r="D1" s="14" t="s">
        <v>5</v>
      </c>
      <c r="E1" s="15" t="s">
        <v>6</v>
      </c>
      <c r="F1" s="15" t="s">
        <v>7</v>
      </c>
      <c r="G1" s="16" t="s">
        <v>8</v>
      </c>
      <c r="H1" s="16" t="s">
        <v>9</v>
      </c>
      <c r="I1" s="16" t="s">
        <v>10</v>
      </c>
      <c r="J1" s="17" t="s">
        <v>11</v>
      </c>
      <c r="K1" s="17" t="s">
        <v>12</v>
      </c>
      <c r="L1" s="16" t="s">
        <v>13</v>
      </c>
      <c r="M1" s="16" t="s">
        <v>14</v>
      </c>
      <c r="N1" s="16" t="s">
        <v>15</v>
      </c>
      <c r="O1" s="15" t="s">
        <v>16</v>
      </c>
      <c r="P1" s="15" t="s">
        <v>17</v>
      </c>
      <c r="Q1" s="16" t="s">
        <v>45</v>
      </c>
      <c r="R1" s="16" t="s">
        <v>46</v>
      </c>
      <c r="S1" s="16" t="s">
        <v>47</v>
      </c>
      <c r="T1" s="15" t="s">
        <v>21</v>
      </c>
      <c r="U1" s="15" t="s">
        <v>20</v>
      </c>
      <c r="V1" s="16" t="s">
        <v>18</v>
      </c>
      <c r="W1" s="16" t="s">
        <v>19</v>
      </c>
      <c r="X1" s="16" t="s">
        <v>22</v>
      </c>
      <c r="Y1" s="16" t="s">
        <v>23</v>
      </c>
      <c r="Z1" s="16" t="s">
        <v>24</v>
      </c>
      <c r="AA1" s="15" t="s">
        <v>25</v>
      </c>
      <c r="AB1" s="15" t="s">
        <v>26</v>
      </c>
      <c r="AC1" s="16" t="s">
        <v>27</v>
      </c>
      <c r="AD1" s="16" t="s">
        <v>28</v>
      </c>
      <c r="AE1" s="16" t="s">
        <v>29</v>
      </c>
      <c r="AF1" s="15" t="s">
        <v>30</v>
      </c>
      <c r="AG1" s="21" t="s">
        <v>31</v>
      </c>
      <c r="AH1" s="23"/>
      <c r="AI1" s="23"/>
      <c r="AJ1" s="23"/>
      <c r="AK1" s="24"/>
      <c r="AL1" s="24"/>
      <c r="AM1" s="25"/>
      <c r="AN1" s="25"/>
      <c r="AO1" s="26"/>
      <c r="AP1" s="26"/>
      <c r="AQ1" s="25"/>
      <c r="AR1" s="25"/>
      <c r="AS1" s="26"/>
      <c r="AT1" s="26"/>
      <c r="AU1" s="27"/>
      <c r="AV1" s="27"/>
      <c r="AW1" s="6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1"/>
      <c r="BY1" s="1"/>
      <c r="BZ1" s="3"/>
      <c r="CA1" s="2"/>
      <c r="CB1" s="2"/>
      <c r="CC1" s="2"/>
      <c r="CD1" s="2"/>
      <c r="CE1" s="6"/>
      <c r="CF1" s="4"/>
      <c r="CG1" s="4"/>
      <c r="CH1" s="4"/>
      <c r="CI1" s="6"/>
      <c r="CJ1" s="4"/>
      <c r="CK1" s="28"/>
      <c r="CL1" s="22"/>
    </row>
    <row r="2" spans="1:90" x14ac:dyDescent="0.25">
      <c r="A2" s="35">
        <v>44260</v>
      </c>
      <c r="B2" s="53">
        <v>1468764</v>
      </c>
      <c r="C2" s="53">
        <v>1692016</v>
      </c>
      <c r="D2" s="53">
        <v>1111938</v>
      </c>
      <c r="E2" s="54">
        <f t="shared" ref="E2:E108" si="0">C2/B2</f>
        <v>1.1519999128518945</v>
      </c>
      <c r="F2" s="54">
        <f t="shared" ref="F2:F108" si="1">D2/B2</f>
        <v>0.7570569540103107</v>
      </c>
      <c r="G2" s="55">
        <v>21553118</v>
      </c>
      <c r="H2" s="55">
        <v>179711</v>
      </c>
      <c r="I2" s="55">
        <v>2</v>
      </c>
      <c r="J2" s="54">
        <f t="shared" ref="J2:J108" si="2">H2/G2</f>
        <v>8.338051134875242E-3</v>
      </c>
      <c r="K2" s="54">
        <f t="shared" ref="K2:K108" si="3">I2/G2</f>
        <v>9.2793998529586303E-8</v>
      </c>
      <c r="L2" s="53">
        <v>17327169</v>
      </c>
      <c r="M2" s="53">
        <v>541888</v>
      </c>
      <c r="N2" s="53">
        <v>2597</v>
      </c>
      <c r="O2" s="54">
        <f t="shared" ref="O2:O108" si="4">M2/L2</f>
        <v>3.1273891309076512E-2</v>
      </c>
      <c r="P2" s="54">
        <f t="shared" ref="P2:P108" si="5">N2/L2</f>
        <v>1.4988022567333418E-4</v>
      </c>
      <c r="Q2" s="53">
        <f t="shared" ref="Q2:Q106" si="6">SUM(B2,G2,L2)</f>
        <v>40349051</v>
      </c>
      <c r="R2" s="53">
        <f t="shared" ref="R2:S17" si="7">C2+H2+M2</f>
        <v>2413615</v>
      </c>
      <c r="S2" s="53">
        <f t="shared" si="7"/>
        <v>1114537</v>
      </c>
      <c r="T2" s="54">
        <f t="shared" ref="T2:T256" si="8">R2/Q2</f>
        <v>5.981838333694639E-2</v>
      </c>
      <c r="U2" s="54">
        <f t="shared" ref="U2:U256" si="9">S2/Q2</f>
        <v>2.762238447689885E-2</v>
      </c>
      <c r="V2" s="53"/>
      <c r="W2" s="53"/>
      <c r="X2" s="53"/>
      <c r="Y2" s="53"/>
      <c r="Z2" s="53"/>
      <c r="AA2" s="56"/>
      <c r="AB2" s="56"/>
      <c r="AC2" s="53"/>
      <c r="AD2" s="53"/>
      <c r="AE2" s="57"/>
      <c r="AF2" s="54"/>
      <c r="AG2" s="54"/>
    </row>
    <row r="3" spans="1:90" s="5" customFormat="1" x14ac:dyDescent="0.25">
      <c r="A3" s="35">
        <v>44261</v>
      </c>
      <c r="B3" s="53">
        <v>1468764</v>
      </c>
      <c r="C3" s="55">
        <v>1741784</v>
      </c>
      <c r="D3" s="55">
        <v>1126353</v>
      </c>
      <c r="E3" s="54">
        <f t="shared" si="0"/>
        <v>1.1858841856145712</v>
      </c>
      <c r="F3" s="54">
        <f t="shared" si="1"/>
        <v>0.76687132854563433</v>
      </c>
      <c r="G3" s="55">
        <v>21553118</v>
      </c>
      <c r="H3" s="55">
        <v>206025</v>
      </c>
      <c r="I3" s="55">
        <v>2</v>
      </c>
      <c r="J3" s="54">
        <f t="shared" si="2"/>
        <v>9.5589417735290078E-3</v>
      </c>
      <c r="K3" s="54">
        <f t="shared" si="3"/>
        <v>9.2793998529586303E-8</v>
      </c>
      <c r="L3" s="53">
        <v>17327169</v>
      </c>
      <c r="M3" s="55">
        <v>604456</v>
      </c>
      <c r="N3" s="55">
        <v>4169</v>
      </c>
      <c r="O3" s="54">
        <f t="shared" si="4"/>
        <v>3.4884867805006117E-2</v>
      </c>
      <c r="P3" s="54">
        <f t="shared" si="5"/>
        <v>2.4060479816408555E-4</v>
      </c>
      <c r="Q3" s="53">
        <f t="shared" si="6"/>
        <v>40349051</v>
      </c>
      <c r="R3" s="55">
        <f t="shared" si="7"/>
        <v>2552265</v>
      </c>
      <c r="S3" s="55">
        <f t="shared" si="7"/>
        <v>1130524</v>
      </c>
      <c r="T3" s="54">
        <f t="shared" si="8"/>
        <v>6.3254647550446727E-2</v>
      </c>
      <c r="U3" s="54">
        <f t="shared" si="9"/>
        <v>2.801860197405882E-2</v>
      </c>
      <c r="V3" s="53"/>
      <c r="W3" s="53"/>
      <c r="X3" s="53"/>
      <c r="Y3" s="53"/>
      <c r="Z3" s="53"/>
      <c r="AA3" s="56"/>
      <c r="AB3" s="56"/>
      <c r="AC3" s="53"/>
      <c r="AD3" s="53"/>
      <c r="AE3" s="57"/>
      <c r="AF3" s="54"/>
      <c r="AG3" s="54"/>
    </row>
    <row r="4" spans="1:90" s="5" customFormat="1" ht="15" customHeight="1" x14ac:dyDescent="0.25">
      <c r="A4" s="35">
        <v>44262</v>
      </c>
      <c r="B4" s="53">
        <v>1468764</v>
      </c>
      <c r="C4" s="55">
        <v>2049651</v>
      </c>
      <c r="D4" s="55">
        <v>1129340</v>
      </c>
      <c r="E4" s="54">
        <f t="shared" si="0"/>
        <v>1.3954937621020123</v>
      </c>
      <c r="F4" s="54">
        <f t="shared" si="1"/>
        <v>0.76890501128840305</v>
      </c>
      <c r="G4" s="55">
        <v>21553118</v>
      </c>
      <c r="H4" s="55">
        <v>215632</v>
      </c>
      <c r="I4" s="55">
        <v>2</v>
      </c>
      <c r="J4" s="54">
        <f t="shared" si="2"/>
        <v>1.0004677745465877E-2</v>
      </c>
      <c r="K4" s="54">
        <f t="shared" si="3"/>
        <v>9.2793998529586303E-8</v>
      </c>
      <c r="L4" s="53">
        <v>17327169</v>
      </c>
      <c r="M4" s="55">
        <v>623474</v>
      </c>
      <c r="N4" s="55">
        <v>4445</v>
      </c>
      <c r="O4" s="54">
        <f t="shared" si="4"/>
        <v>3.598245045108061E-2</v>
      </c>
      <c r="P4" s="54">
        <f t="shared" si="5"/>
        <v>2.5653353989910294E-4</v>
      </c>
      <c r="Q4" s="53">
        <f t="shared" si="6"/>
        <v>40349051</v>
      </c>
      <c r="R4" s="55">
        <f t="shared" si="7"/>
        <v>2888757</v>
      </c>
      <c r="S4" s="55">
        <f t="shared" si="7"/>
        <v>1133787</v>
      </c>
      <c r="T4" s="54">
        <f t="shared" si="8"/>
        <v>7.1594174544526462E-2</v>
      </c>
      <c r="U4" s="54">
        <f t="shared" si="9"/>
        <v>2.8099471286201997E-2</v>
      </c>
      <c r="V4" s="53"/>
      <c r="W4" s="53"/>
      <c r="X4" s="53"/>
      <c r="Y4" s="53"/>
      <c r="Z4" s="53"/>
      <c r="AA4" s="56"/>
      <c r="AB4" s="56"/>
      <c r="AC4" s="53"/>
      <c r="AD4" s="53"/>
      <c r="AE4" s="57"/>
      <c r="AF4" s="54"/>
      <c r="AG4" s="54"/>
    </row>
    <row r="5" spans="1:90" x14ac:dyDescent="0.25">
      <c r="A5" s="35">
        <v>44263</v>
      </c>
      <c r="B5" s="53">
        <v>1468764</v>
      </c>
      <c r="C5" s="55">
        <v>2114655</v>
      </c>
      <c r="D5" s="55">
        <v>1149547</v>
      </c>
      <c r="E5" s="54">
        <f t="shared" si="0"/>
        <v>1.4397513827953299</v>
      </c>
      <c r="F5" s="54">
        <f t="shared" si="1"/>
        <v>0.78266283759678201</v>
      </c>
      <c r="G5" s="55">
        <v>21553118</v>
      </c>
      <c r="H5" s="55">
        <v>267603</v>
      </c>
      <c r="I5" s="55">
        <v>5</v>
      </c>
      <c r="J5" s="54">
        <f t="shared" si="2"/>
        <v>1.2415976194256441E-2</v>
      </c>
      <c r="K5" s="54">
        <f t="shared" si="3"/>
        <v>2.3198499632396576E-7</v>
      </c>
      <c r="L5" s="53">
        <v>17327169</v>
      </c>
      <c r="M5" s="55">
        <v>715767</v>
      </c>
      <c r="N5" s="55">
        <v>8880</v>
      </c>
      <c r="O5" s="54">
        <f t="shared" si="4"/>
        <v>4.1308940889305111E-2</v>
      </c>
      <c r="P5" s="54">
        <f t="shared" si="5"/>
        <v>5.1248995147447341E-4</v>
      </c>
      <c r="Q5" s="53">
        <f t="shared" si="6"/>
        <v>40349051</v>
      </c>
      <c r="R5" s="55">
        <f t="shared" si="7"/>
        <v>3098025</v>
      </c>
      <c r="S5" s="55">
        <f t="shared" si="7"/>
        <v>1158432</v>
      </c>
      <c r="T5" s="54">
        <f t="shared" si="8"/>
        <v>7.6780616228123932E-2</v>
      </c>
      <c r="U5" s="54">
        <f t="shared" si="9"/>
        <v>2.8710266320761794E-2</v>
      </c>
      <c r="V5" s="53"/>
      <c r="W5" s="53"/>
      <c r="X5" s="53"/>
      <c r="Y5" s="53"/>
      <c r="Z5" s="53"/>
      <c r="AA5" s="56"/>
      <c r="AB5" s="56"/>
      <c r="AC5" s="53"/>
      <c r="AD5" s="53"/>
      <c r="AE5" s="57"/>
      <c r="AF5" s="54"/>
      <c r="AG5" s="54"/>
    </row>
    <row r="6" spans="1:90" x14ac:dyDescent="0.25">
      <c r="A6" s="35">
        <v>44264</v>
      </c>
      <c r="B6" s="53">
        <v>1468764</v>
      </c>
      <c r="C6" s="55">
        <v>1395498</v>
      </c>
      <c r="D6" s="55">
        <v>1127633</v>
      </c>
      <c r="E6" s="54">
        <f t="shared" si="0"/>
        <v>0.95011724143565612</v>
      </c>
      <c r="F6" s="54">
        <f t="shared" si="1"/>
        <v>0.76774280960045316</v>
      </c>
      <c r="G6" s="55">
        <v>21553118</v>
      </c>
      <c r="H6" s="55">
        <v>430591</v>
      </c>
      <c r="I6" s="55">
        <v>1612</v>
      </c>
      <c r="J6" s="54">
        <f t="shared" si="2"/>
        <v>1.9978130310426546E-2</v>
      </c>
      <c r="K6" s="54">
        <f t="shared" si="3"/>
        <v>7.4791962814846564E-5</v>
      </c>
      <c r="L6" s="53">
        <v>17327169</v>
      </c>
      <c r="M6" s="55">
        <v>1510937</v>
      </c>
      <c r="N6" s="55">
        <v>68527</v>
      </c>
      <c r="O6" s="54">
        <f t="shared" si="4"/>
        <v>8.7200453807543515E-2</v>
      </c>
      <c r="P6" s="54">
        <f t="shared" si="5"/>
        <v>3.9548872640418065E-3</v>
      </c>
      <c r="Q6" s="53">
        <f t="shared" si="6"/>
        <v>40349051</v>
      </c>
      <c r="R6" s="55">
        <f t="shared" si="7"/>
        <v>3337026</v>
      </c>
      <c r="S6" s="55">
        <f t="shared" si="7"/>
        <v>1197772</v>
      </c>
      <c r="T6" s="54">
        <f t="shared" si="8"/>
        <v>8.2703952566319336E-2</v>
      </c>
      <c r="U6" s="54">
        <f t="shared" si="9"/>
        <v>2.9685258272864955E-2</v>
      </c>
      <c r="V6" s="53"/>
      <c r="W6" s="53"/>
      <c r="X6" s="53"/>
      <c r="Y6" s="53"/>
      <c r="Z6" s="53"/>
      <c r="AA6" s="56"/>
      <c r="AB6" s="56"/>
      <c r="AC6" s="53"/>
      <c r="AD6" s="53"/>
      <c r="AE6" s="57"/>
      <c r="AF6" s="54"/>
      <c r="AG6" s="54"/>
    </row>
    <row r="7" spans="1:90" x14ac:dyDescent="0.25">
      <c r="A7" s="35">
        <v>44265</v>
      </c>
      <c r="B7" s="53">
        <v>1468764</v>
      </c>
      <c r="C7" s="55">
        <v>1395498</v>
      </c>
      <c r="D7" s="55">
        <v>1127633</v>
      </c>
      <c r="E7" s="54">
        <f t="shared" si="0"/>
        <v>0.95011724143565612</v>
      </c>
      <c r="F7" s="54">
        <f t="shared" si="1"/>
        <v>0.76774280960045316</v>
      </c>
      <c r="G7" s="55">
        <v>21553118</v>
      </c>
      <c r="H7" s="55">
        <v>494125</v>
      </c>
      <c r="I7" s="55">
        <v>2694</v>
      </c>
      <c r="J7" s="54">
        <f t="shared" si="2"/>
        <v>2.2925917261715913E-2</v>
      </c>
      <c r="K7" s="54">
        <f t="shared" si="3"/>
        <v>1.2499351601935274E-4</v>
      </c>
      <c r="L7" s="53">
        <v>17327169</v>
      </c>
      <c r="M7" s="55">
        <v>1682896</v>
      </c>
      <c r="N7" s="55">
        <v>119495</v>
      </c>
      <c r="O7" s="54">
        <f t="shared" si="4"/>
        <v>9.7124694749615478E-2</v>
      </c>
      <c r="P7" s="54">
        <f t="shared" si="5"/>
        <v>6.8963949044416892E-3</v>
      </c>
      <c r="Q7" s="53">
        <f t="shared" si="6"/>
        <v>40349051</v>
      </c>
      <c r="R7" s="55">
        <f t="shared" si="7"/>
        <v>3572519</v>
      </c>
      <c r="S7" s="55">
        <f t="shared" si="7"/>
        <v>1249822</v>
      </c>
      <c r="T7" s="54">
        <f t="shared" si="8"/>
        <v>8.8540347578434986E-2</v>
      </c>
      <c r="U7" s="54">
        <f t="shared" si="9"/>
        <v>3.0975251437759962E-2</v>
      </c>
      <c r="V7" s="53"/>
      <c r="W7" s="53"/>
      <c r="X7" s="53"/>
      <c r="Y7" s="53"/>
      <c r="Z7" s="53"/>
      <c r="AA7" s="56"/>
      <c r="AB7" s="56"/>
      <c r="AC7" s="53"/>
      <c r="AD7" s="53"/>
      <c r="AE7" s="57"/>
      <c r="AF7" s="54"/>
      <c r="AG7" s="54"/>
    </row>
    <row r="8" spans="1:90" x14ac:dyDescent="0.25">
      <c r="A8" s="35">
        <v>44266</v>
      </c>
      <c r="B8" s="53">
        <v>1468764</v>
      </c>
      <c r="C8" s="55">
        <v>1402959</v>
      </c>
      <c r="D8" s="55">
        <v>1147846</v>
      </c>
      <c r="E8" s="54">
        <f t="shared" si="0"/>
        <v>0.95519702280284646</v>
      </c>
      <c r="F8" s="54">
        <f t="shared" si="1"/>
        <v>0.78150472097627666</v>
      </c>
      <c r="G8" s="55">
        <v>21553118</v>
      </c>
      <c r="H8" s="55">
        <v>525891</v>
      </c>
      <c r="I8" s="55">
        <v>3080</v>
      </c>
      <c r="J8" s="54">
        <f t="shared" si="2"/>
        <v>2.4399764340361334E-2</v>
      </c>
      <c r="K8" s="54">
        <f t="shared" si="3"/>
        <v>1.4290275773556289E-4</v>
      </c>
      <c r="L8" s="53">
        <v>17327169</v>
      </c>
      <c r="M8" s="55">
        <v>1767209</v>
      </c>
      <c r="N8" s="55">
        <v>144689</v>
      </c>
      <c r="O8" s="54">
        <f t="shared" si="4"/>
        <v>0.10199063678550142</v>
      </c>
      <c r="P8" s="54">
        <f t="shared" si="5"/>
        <v>8.3504120032533886E-3</v>
      </c>
      <c r="Q8" s="53">
        <f t="shared" si="6"/>
        <v>40349051</v>
      </c>
      <c r="R8" s="55">
        <f t="shared" si="7"/>
        <v>3696059</v>
      </c>
      <c r="S8" s="55">
        <f t="shared" si="7"/>
        <v>1295615</v>
      </c>
      <c r="T8" s="54">
        <f t="shared" si="8"/>
        <v>9.1602129626295298E-2</v>
      </c>
      <c r="U8" s="54">
        <f t="shared" si="9"/>
        <v>3.2110172801833682E-2</v>
      </c>
      <c r="V8" s="53"/>
      <c r="W8" s="53"/>
      <c r="X8" s="53"/>
      <c r="Y8" s="53"/>
      <c r="Z8" s="53"/>
      <c r="AA8" s="56"/>
      <c r="AB8" s="56"/>
      <c r="AC8" s="53"/>
      <c r="AD8" s="53"/>
      <c r="AE8" s="57"/>
      <c r="AF8" s="54"/>
      <c r="AG8" s="54"/>
    </row>
    <row r="9" spans="1:90" x14ac:dyDescent="0.25">
      <c r="A9" s="35">
        <v>44267</v>
      </c>
      <c r="B9" s="53">
        <v>1468764</v>
      </c>
      <c r="C9" s="55">
        <v>1402959</v>
      </c>
      <c r="D9" s="55">
        <v>1147846</v>
      </c>
      <c r="E9" s="54">
        <f t="shared" si="0"/>
        <v>0.95519702280284646</v>
      </c>
      <c r="F9" s="54">
        <f t="shared" si="1"/>
        <v>0.78150472097627666</v>
      </c>
      <c r="G9" s="55">
        <v>21553118</v>
      </c>
      <c r="H9" s="55">
        <v>525891</v>
      </c>
      <c r="I9" s="55">
        <v>3080</v>
      </c>
      <c r="J9" s="54">
        <f t="shared" si="2"/>
        <v>2.4399764340361334E-2</v>
      </c>
      <c r="K9" s="54">
        <f t="shared" si="3"/>
        <v>1.4290275773556289E-4</v>
      </c>
      <c r="L9" s="53">
        <v>17327169</v>
      </c>
      <c r="M9" s="55">
        <v>1767209</v>
      </c>
      <c r="N9" s="55">
        <v>144689</v>
      </c>
      <c r="O9" s="54">
        <f t="shared" si="4"/>
        <v>0.10199063678550142</v>
      </c>
      <c r="P9" s="54">
        <f t="shared" si="5"/>
        <v>8.3504120032533886E-3</v>
      </c>
      <c r="Q9" s="53">
        <f t="shared" si="6"/>
        <v>40349051</v>
      </c>
      <c r="R9" s="55">
        <f t="shared" si="7"/>
        <v>3696059</v>
      </c>
      <c r="S9" s="55">
        <f t="shared" si="7"/>
        <v>1295615</v>
      </c>
      <c r="T9" s="54">
        <f t="shared" si="8"/>
        <v>9.1602129626295298E-2</v>
      </c>
      <c r="U9" s="54">
        <f t="shared" si="9"/>
        <v>3.2110172801833682E-2</v>
      </c>
      <c r="V9" s="53"/>
      <c r="W9" s="53"/>
      <c r="X9" s="53"/>
      <c r="Y9" s="53"/>
      <c r="Z9" s="53"/>
      <c r="AA9" s="56"/>
      <c r="AB9" s="56"/>
      <c r="AC9" s="53"/>
      <c r="AD9" s="53"/>
      <c r="AE9" s="57"/>
      <c r="AF9" s="54"/>
      <c r="AG9" s="54"/>
    </row>
    <row r="10" spans="1:90" x14ac:dyDescent="0.25">
      <c r="A10" s="35">
        <v>44268</v>
      </c>
      <c r="B10" s="53">
        <v>1468764</v>
      </c>
      <c r="C10" s="55">
        <v>1412736</v>
      </c>
      <c r="D10" s="55">
        <v>1171385</v>
      </c>
      <c r="E10" s="54">
        <f t="shared" si="0"/>
        <v>0.96185364020359976</v>
      </c>
      <c r="F10" s="54">
        <f t="shared" si="1"/>
        <v>0.7975311214054811</v>
      </c>
      <c r="G10" s="55">
        <v>21553118</v>
      </c>
      <c r="H10" s="55">
        <v>625665</v>
      </c>
      <c r="I10" s="55">
        <v>4497</v>
      </c>
      <c r="J10" s="54">
        <f t="shared" si="2"/>
        <v>2.9028978545006807E-2</v>
      </c>
      <c r="K10" s="54">
        <f t="shared" si="3"/>
        <v>2.086473056937748E-4</v>
      </c>
      <c r="L10" s="53">
        <v>17327169</v>
      </c>
      <c r="M10" s="55">
        <v>1947195</v>
      </c>
      <c r="N10" s="55">
        <v>278954</v>
      </c>
      <c r="O10" s="54">
        <f t="shared" si="4"/>
        <v>0.11237813863303348</v>
      </c>
      <c r="P10" s="54">
        <f t="shared" si="5"/>
        <v>1.6099225441848001E-2</v>
      </c>
      <c r="Q10" s="53">
        <f t="shared" si="6"/>
        <v>40349051</v>
      </c>
      <c r="R10" s="55">
        <f t="shared" si="7"/>
        <v>3985596</v>
      </c>
      <c r="S10" s="55">
        <f t="shared" si="7"/>
        <v>1454836</v>
      </c>
      <c r="T10" s="54">
        <f t="shared" si="8"/>
        <v>9.8777936561630655E-2</v>
      </c>
      <c r="U10" s="54">
        <f t="shared" si="9"/>
        <v>3.605626313243402E-2</v>
      </c>
      <c r="V10" s="53"/>
      <c r="W10" s="53"/>
      <c r="X10" s="53"/>
      <c r="Y10" s="53"/>
      <c r="Z10" s="53"/>
      <c r="AA10" s="56"/>
      <c r="AB10" s="56"/>
      <c r="AC10" s="53"/>
      <c r="AD10" s="53"/>
      <c r="AE10" s="57"/>
      <c r="AF10" s="54"/>
      <c r="AG10" s="54"/>
    </row>
    <row r="11" spans="1:90" x14ac:dyDescent="0.25">
      <c r="A11" s="35">
        <v>44269</v>
      </c>
      <c r="B11" s="53">
        <v>1468764</v>
      </c>
      <c r="C11" s="55">
        <v>1413684</v>
      </c>
      <c r="D11" s="55">
        <v>1172848</v>
      </c>
      <c r="E11" s="54">
        <f t="shared" si="0"/>
        <v>0.96249908085982494</v>
      </c>
      <c r="F11" s="54">
        <f t="shared" si="1"/>
        <v>0.79852719701735608</v>
      </c>
      <c r="G11" s="55">
        <v>21553118</v>
      </c>
      <c r="H11" s="55">
        <v>638492</v>
      </c>
      <c r="I11" s="55">
        <v>4530</v>
      </c>
      <c r="J11" s="54">
        <f t="shared" si="2"/>
        <v>2.9624112854576307E-2</v>
      </c>
      <c r="K11" s="54">
        <f t="shared" si="3"/>
        <v>2.1017840666951297E-4</v>
      </c>
      <c r="L11" s="53">
        <v>17327169</v>
      </c>
      <c r="M11" s="55">
        <v>1967948</v>
      </c>
      <c r="N11" s="55">
        <v>282844</v>
      </c>
      <c r="O11" s="54">
        <f t="shared" si="4"/>
        <v>0.11357585304327557</v>
      </c>
      <c r="P11" s="54">
        <f t="shared" si="5"/>
        <v>1.6323728359779952E-2</v>
      </c>
      <c r="Q11" s="53">
        <f t="shared" si="6"/>
        <v>40349051</v>
      </c>
      <c r="R11" s="55">
        <f t="shared" si="7"/>
        <v>4020124</v>
      </c>
      <c r="S11" s="55">
        <f t="shared" si="7"/>
        <v>1460222</v>
      </c>
      <c r="T11" s="54">
        <f t="shared" si="8"/>
        <v>9.9633669203273212E-2</v>
      </c>
      <c r="U11" s="54">
        <f t="shared" si="9"/>
        <v>3.6189748304117489E-2</v>
      </c>
      <c r="V11" s="53"/>
      <c r="W11" s="53"/>
      <c r="X11" s="53"/>
      <c r="Y11" s="53"/>
      <c r="Z11" s="53"/>
      <c r="AA11" s="56"/>
      <c r="AB11" s="56"/>
      <c r="AC11" s="53"/>
      <c r="AD11" s="53"/>
      <c r="AE11" s="57"/>
      <c r="AF11" s="54"/>
      <c r="AG11" s="54"/>
    </row>
    <row r="12" spans="1:90" x14ac:dyDescent="0.25">
      <c r="A12" s="35">
        <v>44270</v>
      </c>
      <c r="B12" s="53">
        <v>1468764</v>
      </c>
      <c r="C12" s="55">
        <v>1418620</v>
      </c>
      <c r="D12" s="55">
        <v>1183715</v>
      </c>
      <c r="E12" s="54">
        <f t="shared" si="0"/>
        <v>0.96585972967747036</v>
      </c>
      <c r="F12" s="54">
        <f t="shared" si="1"/>
        <v>0.80592593500385357</v>
      </c>
      <c r="G12" s="55">
        <v>21553118</v>
      </c>
      <c r="H12" s="55">
        <v>701583</v>
      </c>
      <c r="I12" s="55">
        <v>5151</v>
      </c>
      <c r="J12" s="54">
        <f t="shared" si="2"/>
        <v>3.2551345935191371E-2</v>
      </c>
      <c r="K12" s="54">
        <f t="shared" si="3"/>
        <v>2.3899094321294952E-4</v>
      </c>
      <c r="L12" s="53">
        <v>17327169</v>
      </c>
      <c r="M12" s="55">
        <v>2046659</v>
      </c>
      <c r="N12" s="55">
        <v>383920</v>
      </c>
      <c r="O12" s="54">
        <f t="shared" si="4"/>
        <v>0.11811848779220656</v>
      </c>
      <c r="P12" s="54">
        <f t="shared" si="5"/>
        <v>2.2157110604738722E-2</v>
      </c>
      <c r="Q12" s="53">
        <f t="shared" si="6"/>
        <v>40349051</v>
      </c>
      <c r="R12" s="55">
        <f t="shared" si="7"/>
        <v>4166862</v>
      </c>
      <c r="S12" s="55">
        <f t="shared" si="7"/>
        <v>1572786</v>
      </c>
      <c r="T12" s="54">
        <f t="shared" si="8"/>
        <v>0.10327038422787192</v>
      </c>
      <c r="U12" s="54">
        <f t="shared" si="9"/>
        <v>3.8979504127618761E-2</v>
      </c>
      <c r="V12" s="53"/>
      <c r="W12" s="53"/>
      <c r="X12" s="53"/>
      <c r="Y12" s="53"/>
      <c r="Z12" s="53"/>
      <c r="AA12" s="56"/>
      <c r="AB12" s="56"/>
      <c r="AC12" s="53"/>
      <c r="AD12" s="53"/>
      <c r="AE12" s="57"/>
      <c r="AF12" s="54"/>
      <c r="AG12" s="54"/>
    </row>
    <row r="13" spans="1:90" x14ac:dyDescent="0.25">
      <c r="A13" s="35">
        <v>44271</v>
      </c>
      <c r="B13" s="53">
        <v>1468764</v>
      </c>
      <c r="C13" s="55">
        <v>1425885</v>
      </c>
      <c r="D13" s="55">
        <v>1196387</v>
      </c>
      <c r="E13" s="54">
        <f t="shared" si="0"/>
        <v>0.97080606550814152</v>
      </c>
      <c r="F13" s="54">
        <f t="shared" si="1"/>
        <v>0.81455359744656053</v>
      </c>
      <c r="G13" s="55">
        <v>21553118</v>
      </c>
      <c r="H13" s="55">
        <v>770545</v>
      </c>
      <c r="I13" s="55">
        <v>5844</v>
      </c>
      <c r="J13" s="54">
        <f t="shared" si="2"/>
        <v>3.5750975798490035E-2</v>
      </c>
      <c r="K13" s="54">
        <f t="shared" si="3"/>
        <v>2.7114406370345117E-4</v>
      </c>
      <c r="L13" s="53">
        <v>17327169</v>
      </c>
      <c r="M13" s="55">
        <v>2272399</v>
      </c>
      <c r="N13" s="55">
        <v>514516</v>
      </c>
      <c r="O13" s="54">
        <f t="shared" si="4"/>
        <v>0.13114658257214437</v>
      </c>
      <c r="P13" s="54">
        <f t="shared" si="5"/>
        <v>2.9694175661355873E-2</v>
      </c>
      <c r="Q13" s="53">
        <f t="shared" si="6"/>
        <v>40349051</v>
      </c>
      <c r="R13" s="55">
        <f t="shared" si="7"/>
        <v>4468829</v>
      </c>
      <c r="S13" s="55">
        <f t="shared" si="7"/>
        <v>1716747</v>
      </c>
      <c r="T13" s="54">
        <f t="shared" si="8"/>
        <v>0.11075425293150018</v>
      </c>
      <c r="U13" s="54">
        <f t="shared" si="9"/>
        <v>4.2547394733026066E-2</v>
      </c>
      <c r="V13" s="53"/>
      <c r="W13" s="53"/>
      <c r="X13" s="53"/>
      <c r="Y13" s="53"/>
      <c r="Z13" s="53"/>
      <c r="AA13" s="56"/>
      <c r="AB13" s="56"/>
      <c r="AC13" s="53"/>
      <c r="AD13" s="53"/>
      <c r="AE13" s="57"/>
      <c r="AF13" s="54"/>
      <c r="AG13" s="54"/>
    </row>
    <row r="14" spans="1:90" x14ac:dyDescent="0.25">
      <c r="A14" s="35">
        <v>44272</v>
      </c>
      <c r="B14" s="53">
        <v>1468764</v>
      </c>
      <c r="C14" s="55">
        <v>1431713</v>
      </c>
      <c r="D14" s="55">
        <v>1208113</v>
      </c>
      <c r="E14" s="54">
        <f t="shared" si="0"/>
        <v>0.97477402768586374</v>
      </c>
      <c r="F14" s="54">
        <f t="shared" si="1"/>
        <v>0.82253718092219041</v>
      </c>
      <c r="G14" s="55">
        <v>21553118</v>
      </c>
      <c r="H14" s="55">
        <v>836628</v>
      </c>
      <c r="I14" s="55">
        <v>6600</v>
      </c>
      <c r="J14" s="54">
        <f t="shared" si="2"/>
        <v>3.8817028700905365E-2</v>
      </c>
      <c r="K14" s="54">
        <f t="shared" si="3"/>
        <v>3.0622019514763477E-4</v>
      </c>
      <c r="L14" s="53">
        <v>17327169</v>
      </c>
      <c r="M14" s="55">
        <v>2436907</v>
      </c>
      <c r="N14" s="55">
        <v>661427</v>
      </c>
      <c r="O14" s="54">
        <f t="shared" si="4"/>
        <v>0.14064080520020322</v>
      </c>
      <c r="P14" s="54">
        <f t="shared" si="5"/>
        <v>3.8172825578142625E-2</v>
      </c>
      <c r="Q14" s="53">
        <f t="shared" si="6"/>
        <v>40349051</v>
      </c>
      <c r="R14" s="55">
        <f t="shared" si="7"/>
        <v>4705248</v>
      </c>
      <c r="S14" s="55">
        <f t="shared" si="7"/>
        <v>1876140</v>
      </c>
      <c r="T14" s="54">
        <f t="shared" si="8"/>
        <v>0.11661359767792308</v>
      </c>
      <c r="U14" s="54">
        <f t="shared" si="9"/>
        <v>4.6497747865247192E-2</v>
      </c>
      <c r="V14" s="53"/>
      <c r="W14" s="53"/>
      <c r="X14" s="53"/>
      <c r="Y14" s="53"/>
      <c r="Z14" s="53"/>
      <c r="AA14" s="56"/>
      <c r="AB14" s="56"/>
      <c r="AC14" s="53"/>
      <c r="AD14" s="53"/>
      <c r="AE14" s="57"/>
      <c r="AF14" s="54"/>
      <c r="AG14" s="54"/>
    </row>
    <row r="15" spans="1:90" x14ac:dyDescent="0.25">
      <c r="A15" s="35">
        <v>44273</v>
      </c>
      <c r="B15" s="53">
        <v>1468764</v>
      </c>
      <c r="C15" s="55">
        <v>1437642</v>
      </c>
      <c r="D15" s="55">
        <v>1221179</v>
      </c>
      <c r="E15" s="54">
        <f t="shared" si="0"/>
        <v>0.97881075516556781</v>
      </c>
      <c r="F15" s="54">
        <f t="shared" si="1"/>
        <v>0.83143309612708372</v>
      </c>
      <c r="G15" s="55">
        <v>21553118</v>
      </c>
      <c r="H15" s="55">
        <v>905102</v>
      </c>
      <c r="I15" s="55">
        <v>7106</v>
      </c>
      <c r="J15" s="54">
        <f t="shared" si="2"/>
        <v>4.1994016828562811E-2</v>
      </c>
      <c r="K15" s="54">
        <f t="shared" si="3"/>
        <v>3.2969707677562015E-4</v>
      </c>
      <c r="L15" s="53">
        <v>17327169</v>
      </c>
      <c r="M15" s="55">
        <v>2616319</v>
      </c>
      <c r="N15" s="55">
        <v>840115</v>
      </c>
      <c r="O15" s="54">
        <f t="shared" si="4"/>
        <v>0.15099517988195302</v>
      </c>
      <c r="P15" s="54">
        <f t="shared" si="5"/>
        <v>4.848541616925419E-2</v>
      </c>
      <c r="Q15" s="53">
        <f t="shared" si="6"/>
        <v>40349051</v>
      </c>
      <c r="R15" s="55">
        <f t="shared" si="7"/>
        <v>4959063</v>
      </c>
      <c r="S15" s="55">
        <f t="shared" si="7"/>
        <v>2068400</v>
      </c>
      <c r="T15" s="54">
        <f t="shared" si="8"/>
        <v>0.12290408019757391</v>
      </c>
      <c r="U15" s="54">
        <f t="shared" si="9"/>
        <v>5.1262667862993855E-2</v>
      </c>
      <c r="V15" s="53"/>
      <c r="W15" s="53"/>
      <c r="X15" s="53"/>
      <c r="Y15" s="53"/>
      <c r="Z15" s="53"/>
      <c r="AA15" s="56"/>
      <c r="AB15" s="56"/>
      <c r="AC15" s="53"/>
      <c r="AD15" s="53"/>
      <c r="AE15" s="57"/>
      <c r="AF15" s="54"/>
      <c r="AG15" s="54"/>
    </row>
    <row r="16" spans="1:90" x14ac:dyDescent="0.25">
      <c r="A16" s="35">
        <v>44274</v>
      </c>
      <c r="B16" s="53">
        <v>1468764</v>
      </c>
      <c r="C16" s="55">
        <v>1442440</v>
      </c>
      <c r="D16" s="55">
        <v>1231104</v>
      </c>
      <c r="E16" s="54">
        <f t="shared" si="0"/>
        <v>0.98207744743199044</v>
      </c>
      <c r="F16" s="54">
        <f t="shared" si="1"/>
        <v>0.83819047852480044</v>
      </c>
      <c r="G16" s="55">
        <v>21553118</v>
      </c>
      <c r="H16" s="55">
        <v>954828</v>
      </c>
      <c r="I16" s="55">
        <v>7590</v>
      </c>
      <c r="J16" s="54">
        <f t="shared" si="2"/>
        <v>4.4301154014003911E-2</v>
      </c>
      <c r="K16" s="54">
        <f t="shared" si="3"/>
        <v>3.5215322441978003E-4</v>
      </c>
      <c r="L16" s="53">
        <v>17327169</v>
      </c>
      <c r="M16" s="55">
        <v>2727680</v>
      </c>
      <c r="N16" s="55">
        <v>982506</v>
      </c>
      <c r="O16" s="54">
        <f t="shared" si="4"/>
        <v>0.15742213860787069</v>
      </c>
      <c r="P16" s="54">
        <f t="shared" si="5"/>
        <v>5.6703204083713848E-2</v>
      </c>
      <c r="Q16" s="53">
        <f t="shared" si="6"/>
        <v>40349051</v>
      </c>
      <c r="R16" s="55">
        <f t="shared" si="7"/>
        <v>5124948</v>
      </c>
      <c r="S16" s="55">
        <f t="shared" si="7"/>
        <v>2221200</v>
      </c>
      <c r="T16" s="54">
        <f t="shared" si="8"/>
        <v>0.12701532930724937</v>
      </c>
      <c r="U16" s="54">
        <f t="shared" si="9"/>
        <v>5.5049621860994949E-2</v>
      </c>
      <c r="V16" s="53"/>
      <c r="W16" s="53"/>
      <c r="X16" s="53"/>
      <c r="Y16" s="53"/>
      <c r="Z16" s="53"/>
      <c r="AA16" s="56"/>
      <c r="AB16" s="56"/>
      <c r="AC16" s="53"/>
      <c r="AD16" s="53"/>
      <c r="AE16" s="57"/>
      <c r="AF16" s="54"/>
      <c r="AG16" s="54"/>
    </row>
    <row r="17" spans="1:33" x14ac:dyDescent="0.25">
      <c r="A17" s="35">
        <v>44275</v>
      </c>
      <c r="B17" s="53">
        <v>1468764</v>
      </c>
      <c r="C17" s="55">
        <v>1442440</v>
      </c>
      <c r="D17" s="55">
        <v>1231104</v>
      </c>
      <c r="E17" s="54">
        <f t="shared" si="0"/>
        <v>0.98207744743199044</v>
      </c>
      <c r="F17" s="54">
        <f t="shared" si="1"/>
        <v>0.83819047852480044</v>
      </c>
      <c r="G17" s="55">
        <v>21553118</v>
      </c>
      <c r="H17" s="55">
        <v>954828</v>
      </c>
      <c r="I17" s="55">
        <v>7590</v>
      </c>
      <c r="J17" s="54">
        <f t="shared" si="2"/>
        <v>4.4301154014003911E-2</v>
      </c>
      <c r="K17" s="54">
        <f t="shared" si="3"/>
        <v>3.5215322441978003E-4</v>
      </c>
      <c r="L17" s="53">
        <v>17327169</v>
      </c>
      <c r="M17" s="55">
        <v>2727680</v>
      </c>
      <c r="N17" s="55">
        <v>982506</v>
      </c>
      <c r="O17" s="54">
        <f t="shared" si="4"/>
        <v>0.15742213860787069</v>
      </c>
      <c r="P17" s="54">
        <f t="shared" si="5"/>
        <v>5.6703204083713848E-2</v>
      </c>
      <c r="Q17" s="53">
        <f t="shared" si="6"/>
        <v>40349051</v>
      </c>
      <c r="R17" s="55">
        <f t="shared" si="7"/>
        <v>5124948</v>
      </c>
      <c r="S17" s="55">
        <f t="shared" si="7"/>
        <v>2221200</v>
      </c>
      <c r="T17" s="54">
        <f t="shared" si="8"/>
        <v>0.12701532930724937</v>
      </c>
      <c r="U17" s="54">
        <f t="shared" si="9"/>
        <v>5.5049621860994949E-2</v>
      </c>
      <c r="V17" s="53"/>
      <c r="W17" s="53"/>
      <c r="X17" s="53"/>
      <c r="Y17" s="53"/>
      <c r="Z17" s="53"/>
      <c r="AA17" s="56"/>
      <c r="AB17" s="56"/>
      <c r="AC17" s="53"/>
      <c r="AD17" s="53"/>
      <c r="AE17" s="57"/>
      <c r="AF17" s="54"/>
      <c r="AG17" s="54"/>
    </row>
    <row r="18" spans="1:33" x14ac:dyDescent="0.25">
      <c r="A18" s="35">
        <v>44276</v>
      </c>
      <c r="B18" s="53">
        <v>1468764</v>
      </c>
      <c r="C18" s="55">
        <v>1446141</v>
      </c>
      <c r="D18" s="55">
        <v>1236791</v>
      </c>
      <c r="E18" s="54">
        <f t="shared" si="0"/>
        <v>0.98459725320065039</v>
      </c>
      <c r="F18" s="54">
        <f t="shared" si="1"/>
        <v>0.84206244161757782</v>
      </c>
      <c r="G18" s="55">
        <v>21553118</v>
      </c>
      <c r="H18" s="55">
        <v>1011483</v>
      </c>
      <c r="I18" s="55">
        <v>8534</v>
      </c>
      <c r="J18" s="54">
        <f t="shared" si="2"/>
        <v>4.6929776007350772E-2</v>
      </c>
      <c r="K18" s="54">
        <f t="shared" si="3"/>
        <v>3.9595199172574473E-4</v>
      </c>
      <c r="L18" s="53">
        <v>17327169</v>
      </c>
      <c r="M18" s="55">
        <v>3109656</v>
      </c>
      <c r="N18" s="55">
        <v>1067271</v>
      </c>
      <c r="O18" s="54">
        <f t="shared" si="4"/>
        <v>0.17946705546647579</v>
      </c>
      <c r="P18" s="54">
        <f t="shared" si="5"/>
        <v>6.1595232319832514E-2</v>
      </c>
      <c r="Q18" s="53">
        <f t="shared" si="6"/>
        <v>40349051</v>
      </c>
      <c r="R18" s="55">
        <f t="shared" ref="R18:S33" si="10">C18+H18+M18</f>
        <v>5567280</v>
      </c>
      <c r="S18" s="55">
        <f t="shared" si="10"/>
        <v>2312596</v>
      </c>
      <c r="T18" s="54">
        <f t="shared" si="8"/>
        <v>0.13797796632193407</v>
      </c>
      <c r="U18" s="54">
        <f t="shared" si="9"/>
        <v>5.731475568037523E-2</v>
      </c>
      <c r="V18" s="53"/>
      <c r="W18" s="53"/>
      <c r="X18" s="53"/>
      <c r="Y18" s="53"/>
      <c r="Z18" s="53"/>
      <c r="AA18" s="56"/>
      <c r="AB18" s="56"/>
      <c r="AC18" s="53"/>
      <c r="AD18" s="53"/>
      <c r="AE18" s="57"/>
      <c r="AF18" s="54"/>
      <c r="AG18" s="54"/>
    </row>
    <row r="19" spans="1:33" x14ac:dyDescent="0.25">
      <c r="A19" s="35">
        <v>44277</v>
      </c>
      <c r="B19" s="53">
        <v>1468764</v>
      </c>
      <c r="C19" s="55">
        <v>1449757</v>
      </c>
      <c r="D19" s="55">
        <v>1245055</v>
      </c>
      <c r="E19" s="54">
        <f t="shared" si="0"/>
        <v>0.98705918718051366</v>
      </c>
      <c r="F19" s="54">
        <f t="shared" si="1"/>
        <v>0.84768894117775218</v>
      </c>
      <c r="G19" s="55">
        <v>21553118</v>
      </c>
      <c r="H19" s="55">
        <v>1011483</v>
      </c>
      <c r="I19" s="55">
        <v>8534</v>
      </c>
      <c r="J19" s="54">
        <f t="shared" si="2"/>
        <v>4.6929776007350772E-2</v>
      </c>
      <c r="K19" s="54">
        <f t="shared" si="3"/>
        <v>3.9595199172574473E-4</v>
      </c>
      <c r="L19" s="53">
        <v>17327169</v>
      </c>
      <c r="M19" s="55">
        <v>3221959</v>
      </c>
      <c r="N19" s="55">
        <v>1237961</v>
      </c>
      <c r="O19" s="54">
        <f t="shared" si="4"/>
        <v>0.18594837968048905</v>
      </c>
      <c r="P19" s="54">
        <f t="shared" si="5"/>
        <v>7.1446235677622816E-2</v>
      </c>
      <c r="Q19" s="53">
        <f t="shared" si="6"/>
        <v>40349051</v>
      </c>
      <c r="R19" s="55">
        <f t="shared" si="10"/>
        <v>5683199</v>
      </c>
      <c r="S19" s="55">
        <f t="shared" si="10"/>
        <v>2491550</v>
      </c>
      <c r="T19" s="54">
        <f t="shared" si="8"/>
        <v>0.14085087156077103</v>
      </c>
      <c r="U19" s="54">
        <f t="shared" si="9"/>
        <v>6.1749903362039421E-2</v>
      </c>
      <c r="V19" s="53"/>
      <c r="W19" s="53"/>
      <c r="X19" s="53"/>
      <c r="Y19" s="53"/>
      <c r="Z19" s="53"/>
      <c r="AA19" s="56"/>
      <c r="AB19" s="56"/>
      <c r="AC19" s="53"/>
      <c r="AD19" s="53"/>
      <c r="AE19" s="57"/>
      <c r="AF19" s="54"/>
      <c r="AG19" s="54"/>
    </row>
    <row r="20" spans="1:33" x14ac:dyDescent="0.25">
      <c r="A20" s="35">
        <v>44278</v>
      </c>
      <c r="B20" s="53">
        <v>1468764</v>
      </c>
      <c r="C20" s="55">
        <v>1453841</v>
      </c>
      <c r="D20" s="55">
        <v>1254761</v>
      </c>
      <c r="E20" s="54">
        <f t="shared" si="0"/>
        <v>0.98983975642104516</v>
      </c>
      <c r="F20" s="54">
        <f t="shared" si="1"/>
        <v>0.85429721861374597</v>
      </c>
      <c r="G20" s="55">
        <v>21553118</v>
      </c>
      <c r="H20" s="55">
        <v>1125037</v>
      </c>
      <c r="I20" s="55">
        <v>22286</v>
      </c>
      <c r="J20" s="54">
        <f t="shared" si="2"/>
        <v>5.2198340861865089E-2</v>
      </c>
      <c r="K20" s="54">
        <f t="shared" si="3"/>
        <v>1.0340035256151802E-3</v>
      </c>
      <c r="L20" s="53">
        <v>17327169</v>
      </c>
      <c r="M20" s="55">
        <v>3399373</v>
      </c>
      <c r="N20" s="55">
        <v>1432498</v>
      </c>
      <c r="O20" s="54">
        <f t="shared" si="4"/>
        <v>0.19618744412315711</v>
      </c>
      <c r="P20" s="54">
        <f t="shared" si="5"/>
        <v>8.2673516949018047E-2</v>
      </c>
      <c r="Q20" s="53">
        <f t="shared" si="6"/>
        <v>40349051</v>
      </c>
      <c r="R20" s="55">
        <f t="shared" si="10"/>
        <v>5978251</v>
      </c>
      <c r="S20" s="55">
        <f t="shared" si="10"/>
        <v>2709545</v>
      </c>
      <c r="T20" s="54">
        <f t="shared" si="8"/>
        <v>0.14816336076900544</v>
      </c>
      <c r="U20" s="54">
        <f t="shared" si="9"/>
        <v>6.7152632660431102E-2</v>
      </c>
      <c r="V20" s="53"/>
      <c r="W20" s="53"/>
      <c r="X20" s="53"/>
      <c r="Y20" s="53"/>
      <c r="Z20" s="53"/>
      <c r="AA20" s="56"/>
      <c r="AB20" s="56"/>
      <c r="AC20" s="53"/>
      <c r="AD20" s="53"/>
      <c r="AE20" s="57"/>
      <c r="AF20" s="54"/>
      <c r="AG20" s="54"/>
    </row>
    <row r="21" spans="1:33" x14ac:dyDescent="0.25">
      <c r="A21" s="35">
        <v>44279</v>
      </c>
      <c r="B21" s="53">
        <v>1468764</v>
      </c>
      <c r="C21" s="55">
        <v>1458033</v>
      </c>
      <c r="D21" s="55">
        <v>1263152</v>
      </c>
      <c r="E21" s="54">
        <f t="shared" si="0"/>
        <v>0.99269385687557699</v>
      </c>
      <c r="F21" s="54">
        <f t="shared" si="1"/>
        <v>0.86001018543482821</v>
      </c>
      <c r="G21" s="55">
        <v>21553118</v>
      </c>
      <c r="H21" s="55">
        <v>1225564</v>
      </c>
      <c r="I21" s="55">
        <v>38904</v>
      </c>
      <c r="J21" s="54">
        <f t="shared" si="2"/>
        <v>5.6862492006956949E-2</v>
      </c>
      <c r="K21" s="54">
        <f t="shared" si="3"/>
        <v>1.8050288593975128E-3</v>
      </c>
      <c r="L21" s="53">
        <v>17327169</v>
      </c>
      <c r="M21" s="55">
        <v>3706240</v>
      </c>
      <c r="N21" s="55">
        <v>1638960</v>
      </c>
      <c r="O21" s="54">
        <f t="shared" si="4"/>
        <v>0.21389760785503967</v>
      </c>
      <c r="P21" s="54">
        <f t="shared" si="5"/>
        <v>9.4589023746464301E-2</v>
      </c>
      <c r="Q21" s="53">
        <f t="shared" si="6"/>
        <v>40349051</v>
      </c>
      <c r="R21" s="55">
        <f t="shared" si="10"/>
        <v>6389837</v>
      </c>
      <c r="S21" s="55">
        <f t="shared" si="10"/>
        <v>2941016</v>
      </c>
      <c r="T21" s="54">
        <f t="shared" si="8"/>
        <v>0.15836399721024419</v>
      </c>
      <c r="U21" s="54">
        <f t="shared" si="9"/>
        <v>7.2889347509065325E-2</v>
      </c>
      <c r="V21" s="53"/>
      <c r="W21" s="53"/>
      <c r="X21" s="53"/>
      <c r="Y21" s="53"/>
      <c r="Z21" s="53"/>
      <c r="AA21" s="56"/>
      <c r="AB21" s="56"/>
      <c r="AC21" s="53"/>
      <c r="AD21" s="53"/>
      <c r="AE21" s="57"/>
      <c r="AF21" s="54"/>
      <c r="AG21" s="54"/>
    </row>
    <row r="22" spans="1:33" x14ac:dyDescent="0.25">
      <c r="A22" s="35">
        <v>44280</v>
      </c>
      <c r="B22" s="53">
        <v>1468764</v>
      </c>
      <c r="C22" s="55">
        <v>1461489</v>
      </c>
      <c r="D22" s="55">
        <v>1266029</v>
      </c>
      <c r="E22" s="54">
        <f t="shared" si="0"/>
        <v>0.99504685572358798</v>
      </c>
      <c r="F22" s="54">
        <f t="shared" si="1"/>
        <v>0.86196897527444849</v>
      </c>
      <c r="G22" s="55">
        <v>21553118</v>
      </c>
      <c r="H22" s="55">
        <v>1301782</v>
      </c>
      <c r="I22" s="55">
        <v>57227</v>
      </c>
      <c r="J22" s="54">
        <f t="shared" si="2"/>
        <v>6.0398778496920956E-2</v>
      </c>
      <c r="K22" s="54">
        <f t="shared" si="3"/>
        <v>2.6551610769263174E-3</v>
      </c>
      <c r="L22" s="53">
        <v>17327169</v>
      </c>
      <c r="M22" s="55">
        <v>3967185</v>
      </c>
      <c r="N22" s="55">
        <v>1691934</v>
      </c>
      <c r="O22" s="54">
        <f t="shared" si="4"/>
        <v>0.22895748289867779</v>
      </c>
      <c r="P22" s="54">
        <f t="shared" si="5"/>
        <v>9.7646303328604925E-2</v>
      </c>
      <c r="Q22" s="53">
        <f t="shared" si="6"/>
        <v>40349051</v>
      </c>
      <c r="R22" s="55">
        <f t="shared" si="10"/>
        <v>6730456</v>
      </c>
      <c r="S22" s="55">
        <f t="shared" si="10"/>
        <v>3015190</v>
      </c>
      <c r="T22" s="54">
        <f t="shared" si="8"/>
        <v>0.16680580665949243</v>
      </c>
      <c r="U22" s="54">
        <f t="shared" si="9"/>
        <v>7.4727655924299183E-2</v>
      </c>
      <c r="V22" s="53"/>
      <c r="W22" s="53"/>
      <c r="X22" s="53"/>
      <c r="Y22" s="53"/>
      <c r="Z22" s="53"/>
      <c r="AA22" s="56"/>
      <c r="AB22" s="56"/>
      <c r="AC22" s="53"/>
      <c r="AD22" s="53"/>
      <c r="AE22" s="57"/>
      <c r="AF22" s="54"/>
      <c r="AG22" s="54"/>
    </row>
    <row r="23" spans="1:33" x14ac:dyDescent="0.25">
      <c r="A23" s="35">
        <v>44281</v>
      </c>
      <c r="B23" s="53">
        <v>1468764</v>
      </c>
      <c r="C23" s="55">
        <v>1464650</v>
      </c>
      <c r="D23" s="55">
        <v>1270999</v>
      </c>
      <c r="E23" s="54">
        <f t="shared" si="0"/>
        <v>0.99719900542224615</v>
      </c>
      <c r="F23" s="54">
        <f t="shared" si="1"/>
        <v>0.86535277280761236</v>
      </c>
      <c r="G23" s="55">
        <v>21553118</v>
      </c>
      <c r="H23" s="55">
        <v>1356432</v>
      </c>
      <c r="I23" s="55">
        <v>78322</v>
      </c>
      <c r="J23" s="54">
        <f t="shared" si="2"/>
        <v>6.29343745067419E-2</v>
      </c>
      <c r="K23" s="54">
        <f t="shared" si="3"/>
        <v>3.6339057764171291E-3</v>
      </c>
      <c r="L23" s="53">
        <v>17327169</v>
      </c>
      <c r="M23" s="55">
        <v>4169000</v>
      </c>
      <c r="N23" s="55">
        <v>1803291</v>
      </c>
      <c r="O23" s="54">
        <f t="shared" si="4"/>
        <v>0.24060479816408556</v>
      </c>
      <c r="P23" s="54">
        <f t="shared" si="5"/>
        <v>0.10407303120319308</v>
      </c>
      <c r="Q23" s="53">
        <f t="shared" si="6"/>
        <v>40349051</v>
      </c>
      <c r="R23" s="55">
        <f t="shared" si="10"/>
        <v>6990082</v>
      </c>
      <c r="S23" s="55">
        <f t="shared" si="10"/>
        <v>3152612</v>
      </c>
      <c r="T23" s="54">
        <f t="shared" si="8"/>
        <v>0.17324030743622693</v>
      </c>
      <c r="U23" s="54">
        <f t="shared" si="9"/>
        <v>7.8133485716925535E-2</v>
      </c>
      <c r="V23" s="53"/>
      <c r="W23" s="53"/>
      <c r="X23" s="53"/>
      <c r="Y23" s="53"/>
      <c r="Z23" s="53"/>
      <c r="AA23" s="56"/>
      <c r="AB23" s="56"/>
      <c r="AC23" s="53"/>
      <c r="AD23" s="53"/>
      <c r="AE23" s="57"/>
      <c r="AF23" s="54"/>
      <c r="AG23" s="54"/>
    </row>
    <row r="24" spans="1:33" x14ac:dyDescent="0.25">
      <c r="A24" s="35">
        <v>44282</v>
      </c>
      <c r="B24" s="53">
        <v>1468764</v>
      </c>
      <c r="C24" s="55">
        <v>1429532</v>
      </c>
      <c r="D24" s="55">
        <v>1272381</v>
      </c>
      <c r="E24" s="54">
        <f t="shared" si="0"/>
        <v>0.97328910566980131</v>
      </c>
      <c r="F24" s="54">
        <f t="shared" si="1"/>
        <v>0.8662937000089872</v>
      </c>
      <c r="G24" s="55">
        <v>21553118</v>
      </c>
      <c r="H24" s="55">
        <v>1394731</v>
      </c>
      <c r="I24" s="55">
        <v>93529</v>
      </c>
      <c r="J24" s="54">
        <f t="shared" si="2"/>
        <v>6.4711333181584216E-2</v>
      </c>
      <c r="K24" s="54">
        <f t="shared" si="3"/>
        <v>4.3394649442368384E-3</v>
      </c>
      <c r="L24" s="53">
        <v>17327169</v>
      </c>
      <c r="M24" s="55">
        <v>4312074</v>
      </c>
      <c r="N24" s="55">
        <v>1857872</v>
      </c>
      <c r="O24" s="54">
        <f t="shared" si="4"/>
        <v>0.24886200394305613</v>
      </c>
      <c r="P24" s="54">
        <f t="shared" si="5"/>
        <v>0.10722305530695753</v>
      </c>
      <c r="Q24" s="53">
        <f t="shared" si="6"/>
        <v>40349051</v>
      </c>
      <c r="R24" s="55">
        <f t="shared" si="10"/>
        <v>7136337</v>
      </c>
      <c r="S24" s="55">
        <f t="shared" si="10"/>
        <v>3223782</v>
      </c>
      <c r="T24" s="54">
        <f t="shared" si="8"/>
        <v>0.17686505191906496</v>
      </c>
      <c r="U24" s="54">
        <f t="shared" si="9"/>
        <v>7.9897343806177745E-2</v>
      </c>
      <c r="V24" s="53"/>
      <c r="W24" s="53"/>
      <c r="X24" s="53"/>
      <c r="Y24" s="53"/>
      <c r="Z24" s="53"/>
      <c r="AA24" s="56"/>
      <c r="AB24" s="56"/>
      <c r="AC24" s="53"/>
      <c r="AD24" s="53"/>
      <c r="AE24" s="57"/>
      <c r="AF24" s="54"/>
      <c r="AG24" s="54"/>
    </row>
    <row r="25" spans="1:33" x14ac:dyDescent="0.25">
      <c r="A25" s="35">
        <v>44283</v>
      </c>
      <c r="B25" s="53">
        <v>1468764</v>
      </c>
      <c r="C25" s="55">
        <v>1430428</v>
      </c>
      <c r="D25" s="55">
        <v>1273417</v>
      </c>
      <c r="E25" s="54">
        <f t="shared" si="0"/>
        <v>0.97389914240817455</v>
      </c>
      <c r="F25" s="54">
        <f t="shared" si="1"/>
        <v>0.86699905498773122</v>
      </c>
      <c r="G25" s="55">
        <v>21553118</v>
      </c>
      <c r="H25" s="55">
        <v>1414656</v>
      </c>
      <c r="I25" s="55">
        <v>101709</v>
      </c>
      <c r="J25" s="54">
        <f t="shared" si="2"/>
        <v>6.5635793391935218E-2</v>
      </c>
      <c r="K25" s="54">
        <f t="shared" si="3"/>
        <v>4.7189923982228462E-3</v>
      </c>
      <c r="L25" s="53">
        <v>17327169</v>
      </c>
      <c r="M25" s="55">
        <v>4405955</v>
      </c>
      <c r="N25" s="55">
        <v>1871683</v>
      </c>
      <c r="O25" s="54">
        <f t="shared" si="4"/>
        <v>0.25428014235908936</v>
      </c>
      <c r="P25" s="54">
        <f t="shared" si="5"/>
        <v>0.10802012723486451</v>
      </c>
      <c r="Q25" s="53">
        <f t="shared" si="6"/>
        <v>40349051</v>
      </c>
      <c r="R25" s="55">
        <f t="shared" si="10"/>
        <v>7251039</v>
      </c>
      <c r="S25" s="55">
        <f t="shared" si="10"/>
        <v>3246809</v>
      </c>
      <c r="T25" s="54">
        <f t="shared" si="8"/>
        <v>0.17970779535806183</v>
      </c>
      <c r="U25" s="54">
        <f t="shared" si="9"/>
        <v>8.0468038765025729E-2</v>
      </c>
      <c r="V25" s="53"/>
      <c r="W25" s="53"/>
      <c r="X25" s="53"/>
      <c r="Y25" s="53"/>
      <c r="Z25" s="53"/>
      <c r="AA25" s="56"/>
      <c r="AB25" s="56"/>
      <c r="AC25" s="53"/>
      <c r="AD25" s="53"/>
      <c r="AE25" s="57"/>
      <c r="AF25" s="54"/>
      <c r="AG25" s="54"/>
    </row>
    <row r="26" spans="1:33" x14ac:dyDescent="0.25">
      <c r="A26" s="35">
        <v>44284</v>
      </c>
      <c r="B26" s="53">
        <v>1468764</v>
      </c>
      <c r="C26" s="55">
        <v>1432153</v>
      </c>
      <c r="D26" s="55">
        <v>1275981</v>
      </c>
      <c r="E26" s="54">
        <f t="shared" si="0"/>
        <v>0.97507359929845772</v>
      </c>
      <c r="F26" s="54">
        <f t="shared" si="1"/>
        <v>0.8687447404756653</v>
      </c>
      <c r="G26" s="55">
        <v>21553118</v>
      </c>
      <c r="H26" s="55">
        <v>1453977</v>
      </c>
      <c r="I26" s="55">
        <v>118546</v>
      </c>
      <c r="J26" s="54">
        <f t="shared" si="2"/>
        <v>6.7460169800026143E-2</v>
      </c>
      <c r="K26" s="54">
        <f t="shared" si="3"/>
        <v>5.5001786748441689E-3</v>
      </c>
      <c r="L26" s="53">
        <v>17327169</v>
      </c>
      <c r="M26" s="55">
        <v>4549721</v>
      </c>
      <c r="N26" s="55">
        <v>1936112</v>
      </c>
      <c r="O26" s="54">
        <f t="shared" si="4"/>
        <v>0.26257728541806225</v>
      </c>
      <c r="P26" s="54">
        <f t="shared" si="5"/>
        <v>0.11173850731184073</v>
      </c>
      <c r="Q26" s="53">
        <f t="shared" si="6"/>
        <v>40349051</v>
      </c>
      <c r="R26" s="55">
        <f t="shared" si="10"/>
        <v>7435851</v>
      </c>
      <c r="S26" s="55">
        <f t="shared" si="10"/>
        <v>3330639</v>
      </c>
      <c r="T26" s="54">
        <f t="shared" si="8"/>
        <v>0.1842881261321363</v>
      </c>
      <c r="U26" s="54">
        <f t="shared" si="9"/>
        <v>8.2545658880552111E-2</v>
      </c>
      <c r="V26" s="53"/>
      <c r="W26" s="53"/>
      <c r="X26" s="53"/>
      <c r="Y26" s="53"/>
      <c r="Z26" s="53"/>
      <c r="AA26" s="56"/>
      <c r="AB26" s="56"/>
      <c r="AC26" s="53"/>
      <c r="AD26" s="53"/>
      <c r="AE26" s="57"/>
      <c r="AF26" s="54"/>
      <c r="AG26" s="54"/>
    </row>
    <row r="27" spans="1:33" x14ac:dyDescent="0.25">
      <c r="A27" s="35">
        <v>44285</v>
      </c>
      <c r="B27" s="53">
        <v>1468764</v>
      </c>
      <c r="C27" s="55">
        <v>1435351</v>
      </c>
      <c r="D27" s="55">
        <v>1282214</v>
      </c>
      <c r="E27" s="54">
        <f t="shared" si="0"/>
        <v>0.97725094024635684</v>
      </c>
      <c r="F27" s="54">
        <f t="shared" si="1"/>
        <v>0.87298844470588877</v>
      </c>
      <c r="G27" s="55">
        <v>21553118</v>
      </c>
      <c r="H27" s="55">
        <v>1546269</v>
      </c>
      <c r="I27" s="55">
        <v>159823</v>
      </c>
      <c r="J27" s="54">
        <f t="shared" si="2"/>
        <v>7.1742241656172434E-2</v>
      </c>
      <c r="K27" s="54">
        <f t="shared" si="3"/>
        <v>7.4153076134970356E-3</v>
      </c>
      <c r="L27" s="53">
        <v>17327169</v>
      </c>
      <c r="M27" s="55">
        <v>4858404</v>
      </c>
      <c r="N27" s="55">
        <v>2119155</v>
      </c>
      <c r="O27" s="54">
        <f t="shared" si="4"/>
        <v>0.28039225565353465</v>
      </c>
      <c r="P27" s="54">
        <f t="shared" si="5"/>
        <v>0.1223024372879378</v>
      </c>
      <c r="Q27" s="53">
        <f t="shared" si="6"/>
        <v>40349051</v>
      </c>
      <c r="R27" s="55">
        <f t="shared" si="10"/>
        <v>7840024</v>
      </c>
      <c r="S27" s="55">
        <f t="shared" si="10"/>
        <v>3561192</v>
      </c>
      <c r="T27" s="54">
        <f t="shared" si="8"/>
        <v>0.1943050407802652</v>
      </c>
      <c r="U27" s="54">
        <f t="shared" si="9"/>
        <v>8.8259622264721907E-2</v>
      </c>
      <c r="V27" s="53"/>
      <c r="W27" s="53"/>
      <c r="X27" s="53"/>
      <c r="Y27" s="53"/>
      <c r="Z27" s="53"/>
      <c r="AA27" s="56"/>
      <c r="AB27" s="56"/>
      <c r="AC27" s="53"/>
      <c r="AD27" s="53"/>
      <c r="AE27" s="57"/>
      <c r="AF27" s="54"/>
      <c r="AG27" s="54"/>
    </row>
    <row r="28" spans="1:33" x14ac:dyDescent="0.25">
      <c r="A28" s="35">
        <v>44286</v>
      </c>
      <c r="B28" s="53">
        <v>1468764</v>
      </c>
      <c r="C28" s="55">
        <v>1438016</v>
      </c>
      <c r="D28" s="55">
        <v>1286168</v>
      </c>
      <c r="E28" s="54">
        <f t="shared" si="0"/>
        <v>0.97906539103627266</v>
      </c>
      <c r="F28" s="54">
        <f t="shared" si="1"/>
        <v>0.87568050415179022</v>
      </c>
      <c r="G28" s="55">
        <v>21553118</v>
      </c>
      <c r="H28" s="55">
        <v>1616340</v>
      </c>
      <c r="I28" s="55">
        <v>183141</v>
      </c>
      <c r="J28" s="54">
        <f t="shared" si="2"/>
        <v>7.4993325791655754E-2</v>
      </c>
      <c r="K28" s="54">
        <f t="shared" si="3"/>
        <v>8.4971928423534827E-3</v>
      </c>
      <c r="L28" s="53">
        <v>17327169</v>
      </c>
      <c r="M28" s="55">
        <v>5061358</v>
      </c>
      <c r="N28" s="55">
        <v>2247772</v>
      </c>
      <c r="O28" s="54">
        <f t="shared" si="4"/>
        <v>0.29210530583501554</v>
      </c>
      <c r="P28" s="54">
        <f t="shared" si="5"/>
        <v>0.12972528864928828</v>
      </c>
      <c r="Q28" s="53">
        <f t="shared" si="6"/>
        <v>40349051</v>
      </c>
      <c r="R28" s="55">
        <f t="shared" si="10"/>
        <v>8115714</v>
      </c>
      <c r="S28" s="55">
        <f t="shared" si="10"/>
        <v>3717081</v>
      </c>
      <c r="T28" s="54">
        <f t="shared" si="8"/>
        <v>0.20113766740139688</v>
      </c>
      <c r="U28" s="54">
        <f t="shared" si="9"/>
        <v>9.2123133205784691E-2</v>
      </c>
      <c r="V28" s="53"/>
      <c r="W28" s="53"/>
      <c r="X28" s="53"/>
      <c r="Y28" s="53"/>
      <c r="Z28" s="53"/>
      <c r="AA28" s="56"/>
      <c r="AB28" s="56"/>
      <c r="AC28" s="53"/>
      <c r="AD28" s="53"/>
      <c r="AE28" s="57"/>
      <c r="AF28" s="54"/>
      <c r="AG28" s="54"/>
    </row>
    <row r="29" spans="1:33" x14ac:dyDescent="0.25">
      <c r="A29" s="35">
        <v>44287</v>
      </c>
      <c r="B29" s="53">
        <v>1468764</v>
      </c>
      <c r="C29" s="55">
        <v>1440648</v>
      </c>
      <c r="D29" s="55">
        <v>1289711</v>
      </c>
      <c r="E29" s="54">
        <f t="shared" si="0"/>
        <v>0.98085737395524397</v>
      </c>
      <c r="F29" s="54">
        <f t="shared" si="1"/>
        <v>0.87809273647774588</v>
      </c>
      <c r="G29" s="55">
        <v>21553118</v>
      </c>
      <c r="H29" s="55">
        <v>1672730</v>
      </c>
      <c r="I29" s="55">
        <v>213333</v>
      </c>
      <c r="J29" s="54">
        <f t="shared" si="2"/>
        <v>7.7609652580197447E-2</v>
      </c>
      <c r="K29" s="54">
        <f t="shared" si="3"/>
        <v>9.8980110441561162E-3</v>
      </c>
      <c r="L29" s="53">
        <v>17327169</v>
      </c>
      <c r="M29" s="55">
        <v>5258199</v>
      </c>
      <c r="N29" s="55">
        <v>2351407</v>
      </c>
      <c r="O29" s="54">
        <f t="shared" si="4"/>
        <v>0.30346555747219872</v>
      </c>
      <c r="P29" s="54">
        <f t="shared" si="5"/>
        <v>0.13570635803229023</v>
      </c>
      <c r="Q29" s="53">
        <f t="shared" si="6"/>
        <v>40349051</v>
      </c>
      <c r="R29" s="55">
        <f t="shared" si="10"/>
        <v>8371577</v>
      </c>
      <c r="S29" s="55">
        <f t="shared" si="10"/>
        <v>3854451</v>
      </c>
      <c r="T29" s="54">
        <f t="shared" si="8"/>
        <v>0.20747890700081148</v>
      </c>
      <c r="U29" s="54">
        <f t="shared" si="9"/>
        <v>9.5527674244432662E-2</v>
      </c>
      <c r="V29" s="53"/>
      <c r="W29" s="53"/>
      <c r="X29" s="53"/>
      <c r="Y29" s="53"/>
      <c r="Z29" s="53"/>
      <c r="AA29" s="56"/>
      <c r="AB29" s="56"/>
      <c r="AC29" s="53"/>
      <c r="AD29" s="53"/>
      <c r="AE29" s="57"/>
      <c r="AF29" s="54"/>
      <c r="AG29" s="54"/>
    </row>
    <row r="30" spans="1:33" x14ac:dyDescent="0.25">
      <c r="A30" s="35">
        <v>44288</v>
      </c>
      <c r="B30" s="53">
        <v>1468764</v>
      </c>
      <c r="C30" s="55">
        <v>1441069</v>
      </c>
      <c r="D30" s="55">
        <v>1290437</v>
      </c>
      <c r="E30" s="54">
        <f t="shared" si="0"/>
        <v>0.9811440095209305</v>
      </c>
      <c r="F30" s="54">
        <f t="shared" si="1"/>
        <v>0.87858702963852597</v>
      </c>
      <c r="G30" s="55">
        <v>21553118</v>
      </c>
      <c r="H30" s="55">
        <v>1679615</v>
      </c>
      <c r="I30" s="55">
        <v>217777</v>
      </c>
      <c r="J30" s="54">
        <f t="shared" si="2"/>
        <v>7.7929095920135541E-2</v>
      </c>
      <c r="K30" s="54">
        <f t="shared" si="3"/>
        <v>1.0104199308888858E-2</v>
      </c>
      <c r="L30" s="53">
        <v>17327169</v>
      </c>
      <c r="M30" s="55">
        <v>5304045</v>
      </c>
      <c r="N30" s="55">
        <v>2359548</v>
      </c>
      <c r="O30" s="54">
        <f t="shared" si="4"/>
        <v>0.3061114599851828</v>
      </c>
      <c r="P30" s="54">
        <f t="shared" si="5"/>
        <v>0.13617619820064086</v>
      </c>
      <c r="Q30" s="53">
        <f t="shared" si="6"/>
        <v>40349051</v>
      </c>
      <c r="R30" s="55">
        <f t="shared" si="10"/>
        <v>8424729</v>
      </c>
      <c r="S30" s="55">
        <f t="shared" si="10"/>
        <v>3867762</v>
      </c>
      <c r="T30" s="54">
        <f t="shared" si="8"/>
        <v>0.20879621183655594</v>
      </c>
      <c r="U30" s="54">
        <f t="shared" si="9"/>
        <v>9.5857570479166904E-2</v>
      </c>
      <c r="V30" s="53"/>
      <c r="W30" s="53"/>
      <c r="X30" s="53"/>
      <c r="Y30" s="53"/>
      <c r="Z30" s="53"/>
      <c r="AA30" s="56"/>
      <c r="AB30" s="56"/>
      <c r="AC30" s="53"/>
      <c r="AD30" s="53"/>
      <c r="AE30" s="57"/>
      <c r="AF30" s="54"/>
      <c r="AG30" s="54"/>
    </row>
    <row r="31" spans="1:33" x14ac:dyDescent="0.25">
      <c r="A31" s="35">
        <v>44289</v>
      </c>
      <c r="B31" s="53">
        <v>1468764</v>
      </c>
      <c r="C31" s="55">
        <v>1441529</v>
      </c>
      <c r="D31" s="55">
        <v>1292170</v>
      </c>
      <c r="E31" s="54">
        <f t="shared" si="0"/>
        <v>0.98145719802500608</v>
      </c>
      <c r="F31" s="54">
        <f t="shared" si="1"/>
        <v>0.8797669332854019</v>
      </c>
      <c r="G31" s="55">
        <v>21553118</v>
      </c>
      <c r="H31" s="55">
        <v>1706928</v>
      </c>
      <c r="I31" s="55">
        <v>254973</v>
      </c>
      <c r="J31" s="54">
        <f t="shared" si="2"/>
        <v>7.9196337161054842E-2</v>
      </c>
      <c r="K31" s="54">
        <f t="shared" si="3"/>
        <v>1.1829982093542104E-2</v>
      </c>
      <c r="L31" s="53">
        <v>17327169</v>
      </c>
      <c r="M31" s="55">
        <v>5396453</v>
      </c>
      <c r="N31" s="55">
        <v>2407200</v>
      </c>
      <c r="O31" s="54">
        <f t="shared" si="4"/>
        <v>0.31144458739913022</v>
      </c>
      <c r="P31" s="54">
        <f t="shared" si="5"/>
        <v>0.13892633008889105</v>
      </c>
      <c r="Q31" s="53">
        <f t="shared" si="6"/>
        <v>40349051</v>
      </c>
      <c r="R31" s="55">
        <f t="shared" si="10"/>
        <v>8544910</v>
      </c>
      <c r="S31" s="55">
        <f t="shared" si="10"/>
        <v>3954343</v>
      </c>
      <c r="T31" s="54">
        <f t="shared" si="8"/>
        <v>0.21177474533415916</v>
      </c>
      <c r="U31" s="54">
        <f t="shared" si="9"/>
        <v>9.8003370636895529E-2</v>
      </c>
      <c r="V31" s="53"/>
      <c r="W31" s="53"/>
      <c r="X31" s="53"/>
      <c r="Y31" s="53"/>
      <c r="Z31" s="53"/>
      <c r="AA31" s="56"/>
      <c r="AB31" s="56"/>
      <c r="AC31" s="53"/>
      <c r="AD31" s="53"/>
      <c r="AE31" s="57"/>
      <c r="AF31" s="54"/>
      <c r="AG31" s="54"/>
    </row>
    <row r="32" spans="1:33" x14ac:dyDescent="0.25">
      <c r="A32" s="35">
        <v>44290</v>
      </c>
      <c r="B32" s="53">
        <v>1468764</v>
      </c>
      <c r="C32" s="55">
        <v>1441914</v>
      </c>
      <c r="D32" s="55">
        <v>1293500</v>
      </c>
      <c r="E32" s="54">
        <f t="shared" si="0"/>
        <v>0.98171932318602584</v>
      </c>
      <c r="F32" s="54">
        <f t="shared" si="1"/>
        <v>0.88067245656892457</v>
      </c>
      <c r="G32" s="55">
        <v>21553118</v>
      </c>
      <c r="H32" s="55">
        <v>1721077</v>
      </c>
      <c r="I32" s="55">
        <v>261638</v>
      </c>
      <c r="J32" s="54">
        <f t="shared" si="2"/>
        <v>7.9852808303652406E-2</v>
      </c>
      <c r="K32" s="54">
        <f t="shared" si="3"/>
        <v>1.213921809364195E-2</v>
      </c>
      <c r="L32" s="53">
        <v>17327169</v>
      </c>
      <c r="M32" s="55">
        <v>5466191</v>
      </c>
      <c r="N32" s="55">
        <v>2459263</v>
      </c>
      <c r="O32" s="54">
        <f t="shared" si="4"/>
        <v>0.31546936490317606</v>
      </c>
      <c r="P32" s="54">
        <f t="shared" si="5"/>
        <v>0.14193103328073964</v>
      </c>
      <c r="Q32" s="53">
        <f t="shared" si="6"/>
        <v>40349051</v>
      </c>
      <c r="R32" s="55">
        <f t="shared" si="10"/>
        <v>8629182</v>
      </c>
      <c r="S32" s="55">
        <f t="shared" si="10"/>
        <v>4014401</v>
      </c>
      <c r="T32" s="54">
        <f t="shared" si="8"/>
        <v>0.21386331985850177</v>
      </c>
      <c r="U32" s="54">
        <f t="shared" si="9"/>
        <v>9.9491831914460635E-2</v>
      </c>
      <c r="V32" s="53"/>
      <c r="W32" s="53"/>
      <c r="X32" s="53"/>
      <c r="Y32" s="53"/>
      <c r="Z32" s="53"/>
      <c r="AA32" s="56"/>
      <c r="AB32" s="56"/>
      <c r="AC32" s="53"/>
      <c r="AD32" s="53"/>
      <c r="AE32" s="57"/>
      <c r="AF32" s="54"/>
      <c r="AG32" s="54"/>
    </row>
    <row r="33" spans="1:33" x14ac:dyDescent="0.25">
      <c r="A33" s="35">
        <v>44291</v>
      </c>
      <c r="B33" s="53">
        <v>1468764</v>
      </c>
      <c r="C33" s="55">
        <v>1443385</v>
      </c>
      <c r="D33" s="55">
        <v>1297351</v>
      </c>
      <c r="E33" s="54">
        <f t="shared" si="0"/>
        <v>0.98272084555449346</v>
      </c>
      <c r="F33" s="54">
        <f t="shared" si="1"/>
        <v>0.88329438902369617</v>
      </c>
      <c r="G33" s="55">
        <v>21553118</v>
      </c>
      <c r="H33" s="55">
        <v>1771003</v>
      </c>
      <c r="I33" s="55">
        <v>329227</v>
      </c>
      <c r="J33" s="54">
        <f t="shared" si="2"/>
        <v>8.2169224888946457E-2</v>
      </c>
      <c r="K33" s="54">
        <f t="shared" si="3"/>
        <v>1.5275144876950053E-2</v>
      </c>
      <c r="L33" s="53">
        <v>17327169</v>
      </c>
      <c r="M33" s="55">
        <v>5641985</v>
      </c>
      <c r="N33" s="55">
        <v>2604222</v>
      </c>
      <c r="O33" s="54">
        <f t="shared" si="4"/>
        <v>0.32561493455739943</v>
      </c>
      <c r="P33" s="54">
        <f t="shared" si="5"/>
        <v>0.1502970277487338</v>
      </c>
      <c r="Q33" s="53">
        <f t="shared" si="6"/>
        <v>40349051</v>
      </c>
      <c r="R33" s="55">
        <f t="shared" si="10"/>
        <v>8856373</v>
      </c>
      <c r="S33" s="55">
        <f t="shared" si="10"/>
        <v>4230800</v>
      </c>
      <c r="T33" s="54">
        <f t="shared" si="8"/>
        <v>0.2194939603412234</v>
      </c>
      <c r="U33" s="54">
        <f t="shared" si="9"/>
        <v>0.10485500637920828</v>
      </c>
      <c r="V33" s="53"/>
      <c r="W33" s="53"/>
      <c r="X33" s="53"/>
      <c r="Y33" s="53"/>
      <c r="Z33" s="53"/>
      <c r="AA33" s="56"/>
      <c r="AB33" s="56"/>
      <c r="AC33" s="53"/>
      <c r="AD33" s="53"/>
      <c r="AE33" s="57"/>
      <c r="AF33" s="54"/>
      <c r="AG33" s="54"/>
    </row>
    <row r="34" spans="1:33" x14ac:dyDescent="0.25">
      <c r="A34" s="35">
        <v>44292</v>
      </c>
      <c r="B34" s="53">
        <v>1468764</v>
      </c>
      <c r="C34" s="55">
        <v>1444800</v>
      </c>
      <c r="D34" s="55">
        <v>1300745</v>
      </c>
      <c r="E34" s="54">
        <f t="shared" si="0"/>
        <v>0.9836842406268127</v>
      </c>
      <c r="F34" s="54">
        <f t="shared" si="1"/>
        <v>0.88560517550811435</v>
      </c>
      <c r="G34" s="55">
        <v>21553118</v>
      </c>
      <c r="H34" s="55">
        <v>1813087</v>
      </c>
      <c r="I34" s="55">
        <v>400533</v>
      </c>
      <c r="J34" s="54">
        <f t="shared" si="2"/>
        <v>8.4121796206006016E-2</v>
      </c>
      <c r="K34" s="54">
        <f t="shared" si="3"/>
        <v>1.8583529306525393E-2</v>
      </c>
      <c r="L34" s="53">
        <v>17327169</v>
      </c>
      <c r="M34" s="55">
        <v>5763219</v>
      </c>
      <c r="N34" s="55">
        <v>2730226</v>
      </c>
      <c r="O34" s="54">
        <f t="shared" si="4"/>
        <v>0.33261169207733821</v>
      </c>
      <c r="P34" s="54">
        <f t="shared" si="5"/>
        <v>0.15756907547909299</v>
      </c>
      <c r="Q34" s="53">
        <f t="shared" si="6"/>
        <v>40349051</v>
      </c>
      <c r="R34" s="55">
        <f t="shared" ref="R34:S49" si="11">C34+H34+M34</f>
        <v>9021106</v>
      </c>
      <c r="S34" s="55">
        <f t="shared" si="11"/>
        <v>4431504</v>
      </c>
      <c r="T34" s="54">
        <f t="shared" si="8"/>
        <v>0.22357665859353174</v>
      </c>
      <c r="U34" s="54">
        <f t="shared" si="9"/>
        <v>0.10982920019605913</v>
      </c>
      <c r="V34" s="53"/>
      <c r="W34" s="53"/>
      <c r="X34" s="53"/>
      <c r="Y34" s="53"/>
      <c r="Z34" s="53"/>
      <c r="AA34" s="56"/>
      <c r="AB34" s="56"/>
      <c r="AC34" s="53"/>
      <c r="AD34" s="53"/>
      <c r="AE34" s="57"/>
      <c r="AF34" s="54"/>
      <c r="AG34" s="54"/>
    </row>
    <row r="35" spans="1:33" x14ac:dyDescent="0.25">
      <c r="A35" s="35">
        <v>44293</v>
      </c>
      <c r="B35" s="53">
        <v>1468764</v>
      </c>
      <c r="C35" s="55">
        <v>1445970</v>
      </c>
      <c r="D35" s="55">
        <v>1302596</v>
      </c>
      <c r="E35" s="54">
        <f t="shared" si="0"/>
        <v>0.98448082877848309</v>
      </c>
      <c r="F35" s="54">
        <f t="shared" si="1"/>
        <v>0.88686541881473124</v>
      </c>
      <c r="G35" s="55">
        <v>21553118</v>
      </c>
      <c r="H35" s="55">
        <v>1844923</v>
      </c>
      <c r="I35" s="55">
        <v>439807</v>
      </c>
      <c r="J35" s="54">
        <f t="shared" si="2"/>
        <v>8.5598891074599975E-2</v>
      </c>
      <c r="K35" s="54">
        <f t="shared" si="3"/>
        <v>2.0405725055650879E-2</v>
      </c>
      <c r="L35" s="53">
        <v>17327169</v>
      </c>
      <c r="M35" s="55">
        <v>5905406</v>
      </c>
      <c r="N35" s="55">
        <v>2812292</v>
      </c>
      <c r="O35" s="54">
        <f t="shared" si="4"/>
        <v>0.34081770657399368</v>
      </c>
      <c r="P35" s="54">
        <f t="shared" si="5"/>
        <v>0.16230533678063624</v>
      </c>
      <c r="Q35" s="53">
        <f t="shared" si="6"/>
        <v>40349051</v>
      </c>
      <c r="R35" s="55">
        <f t="shared" si="11"/>
        <v>9196299</v>
      </c>
      <c r="S35" s="55">
        <f t="shared" si="11"/>
        <v>4554695</v>
      </c>
      <c r="T35" s="54">
        <f t="shared" si="8"/>
        <v>0.22791859466533673</v>
      </c>
      <c r="U35" s="54">
        <f t="shared" si="9"/>
        <v>0.11288233272202611</v>
      </c>
      <c r="V35" s="53"/>
      <c r="W35" s="53"/>
      <c r="X35" s="53"/>
      <c r="Y35" s="53"/>
      <c r="Z35" s="53"/>
      <c r="AA35" s="56"/>
      <c r="AB35" s="56"/>
      <c r="AC35" s="53"/>
      <c r="AD35" s="53"/>
      <c r="AE35" s="57"/>
      <c r="AF35" s="54"/>
      <c r="AG35" s="54"/>
    </row>
    <row r="36" spans="1:33" x14ac:dyDescent="0.25">
      <c r="A36" s="35">
        <v>44294</v>
      </c>
      <c r="B36" s="53">
        <v>1468764</v>
      </c>
      <c r="C36" s="55">
        <v>1447505</v>
      </c>
      <c r="D36" s="55">
        <v>1304661</v>
      </c>
      <c r="E36" s="54">
        <f t="shared" si="0"/>
        <v>0.98552592519969173</v>
      </c>
      <c r="F36" s="54">
        <f t="shared" si="1"/>
        <v>0.88827136286020081</v>
      </c>
      <c r="G36" s="55">
        <v>21553118</v>
      </c>
      <c r="H36" s="55">
        <v>1886623</v>
      </c>
      <c r="I36" s="55">
        <v>461735</v>
      </c>
      <c r="J36" s="54">
        <f t="shared" si="2"/>
        <v>8.7533645943941848E-2</v>
      </c>
      <c r="K36" s="54">
        <f t="shared" si="3"/>
        <v>2.1423118455529265E-2</v>
      </c>
      <c r="L36" s="53">
        <v>17327169</v>
      </c>
      <c r="M36" s="55">
        <v>6039462</v>
      </c>
      <c r="N36" s="55">
        <v>2931000</v>
      </c>
      <c r="O36" s="54">
        <f t="shared" si="4"/>
        <v>0.34855445803062229</v>
      </c>
      <c r="P36" s="54">
        <f t="shared" si="5"/>
        <v>0.16915631168600018</v>
      </c>
      <c r="Q36" s="53">
        <f t="shared" si="6"/>
        <v>40349051</v>
      </c>
      <c r="R36" s="55">
        <f t="shared" si="11"/>
        <v>9373590</v>
      </c>
      <c r="S36" s="55">
        <f t="shared" si="11"/>
        <v>4697396</v>
      </c>
      <c r="T36" s="54">
        <f t="shared" si="8"/>
        <v>0.2323125270034232</v>
      </c>
      <c r="U36" s="54">
        <f t="shared" si="9"/>
        <v>0.11641899582718811</v>
      </c>
      <c r="V36" s="53"/>
      <c r="W36" s="53"/>
      <c r="X36" s="53"/>
      <c r="Y36" s="53"/>
      <c r="Z36" s="53"/>
      <c r="AA36" s="56"/>
      <c r="AB36" s="56"/>
      <c r="AC36" s="53"/>
      <c r="AD36" s="53"/>
      <c r="AE36" s="57"/>
      <c r="AF36" s="54"/>
      <c r="AG36" s="54"/>
    </row>
    <row r="37" spans="1:33" x14ac:dyDescent="0.25">
      <c r="A37" s="35">
        <v>44295</v>
      </c>
      <c r="B37" s="53">
        <v>1468764</v>
      </c>
      <c r="C37" s="55">
        <v>1451679</v>
      </c>
      <c r="D37" s="55">
        <v>1309418</v>
      </c>
      <c r="E37" s="54">
        <f t="shared" si="0"/>
        <v>0.98836777045189017</v>
      </c>
      <c r="F37" s="54">
        <f t="shared" si="1"/>
        <v>0.89151014049908628</v>
      </c>
      <c r="G37" s="55">
        <v>21553118</v>
      </c>
      <c r="H37" s="55">
        <v>1970580</v>
      </c>
      <c r="I37" s="55">
        <v>541811</v>
      </c>
      <c r="J37" s="54">
        <f t="shared" si="2"/>
        <v>9.1428998811216092E-2</v>
      </c>
      <c r="K37" s="54">
        <f t="shared" si="3"/>
        <v>2.513840456865684E-2</v>
      </c>
      <c r="L37" s="53">
        <v>17327169</v>
      </c>
      <c r="M37" s="55">
        <v>6386485</v>
      </c>
      <c r="N37" s="55">
        <v>3100990</v>
      </c>
      <c r="O37" s="54">
        <f t="shared" si="4"/>
        <v>0.36858213825928515</v>
      </c>
      <c r="P37" s="54">
        <f t="shared" si="5"/>
        <v>0.17896691606112919</v>
      </c>
      <c r="Q37" s="53">
        <f t="shared" si="6"/>
        <v>40349051</v>
      </c>
      <c r="R37" s="55">
        <f t="shared" si="11"/>
        <v>9808744</v>
      </c>
      <c r="S37" s="55">
        <f t="shared" si="11"/>
        <v>4952219</v>
      </c>
      <c r="T37" s="54">
        <f t="shared" si="8"/>
        <v>0.2430972664016311</v>
      </c>
      <c r="U37" s="54">
        <f t="shared" si="9"/>
        <v>0.12273446034703518</v>
      </c>
      <c r="V37" s="53"/>
      <c r="W37" s="53"/>
      <c r="X37" s="53"/>
      <c r="Y37" s="53"/>
      <c r="Z37" s="53"/>
      <c r="AA37" s="56"/>
      <c r="AB37" s="56"/>
      <c r="AC37" s="53"/>
      <c r="AD37" s="53"/>
      <c r="AE37" s="57"/>
      <c r="AF37" s="54"/>
      <c r="AG37" s="54"/>
    </row>
    <row r="38" spans="1:33" x14ac:dyDescent="0.25">
      <c r="A38" s="35">
        <v>44296</v>
      </c>
      <c r="B38" s="53">
        <v>1468764</v>
      </c>
      <c r="C38" s="55">
        <v>1453325</v>
      </c>
      <c r="D38" s="55">
        <v>1310929</v>
      </c>
      <c r="E38" s="54">
        <f t="shared" si="0"/>
        <v>0.98948844062082131</v>
      </c>
      <c r="F38" s="54">
        <f t="shared" si="1"/>
        <v>0.892538896650517</v>
      </c>
      <c r="G38" s="55">
        <v>21553118</v>
      </c>
      <c r="H38" s="55">
        <v>2019832</v>
      </c>
      <c r="I38" s="55">
        <v>588340</v>
      </c>
      <c r="J38" s="54">
        <f t="shared" si="2"/>
        <v>9.3714143819005682E-2</v>
      </c>
      <c r="K38" s="54">
        <f t="shared" si="3"/>
        <v>2.7297210547448401E-2</v>
      </c>
      <c r="L38" s="53">
        <v>17327169</v>
      </c>
      <c r="M38" s="55">
        <v>6529170</v>
      </c>
      <c r="N38" s="55">
        <v>3179779</v>
      </c>
      <c r="O38" s="54">
        <f t="shared" si="4"/>
        <v>0.37681689374646254</v>
      </c>
      <c r="P38" s="54">
        <f t="shared" si="5"/>
        <v>0.18351405241098531</v>
      </c>
      <c r="Q38" s="53">
        <f t="shared" si="6"/>
        <v>40349051</v>
      </c>
      <c r="R38" s="55">
        <f t="shared" si="11"/>
        <v>10002327</v>
      </c>
      <c r="S38" s="55">
        <f t="shared" si="11"/>
        <v>5079048</v>
      </c>
      <c r="T38" s="54">
        <f t="shared" si="8"/>
        <v>0.24789497527463533</v>
      </c>
      <c r="U38" s="54">
        <f t="shared" si="9"/>
        <v>0.12587775608402785</v>
      </c>
      <c r="V38" s="53"/>
      <c r="W38" s="53"/>
      <c r="X38" s="53"/>
      <c r="Y38" s="53"/>
      <c r="Z38" s="53"/>
      <c r="AA38" s="56"/>
      <c r="AB38" s="56"/>
      <c r="AC38" s="53"/>
      <c r="AD38" s="53"/>
      <c r="AE38" s="57"/>
      <c r="AF38" s="54"/>
      <c r="AG38" s="54"/>
    </row>
    <row r="39" spans="1:33" x14ac:dyDescent="0.25">
      <c r="A39" s="35">
        <v>44297</v>
      </c>
      <c r="B39" s="53">
        <v>1468764</v>
      </c>
      <c r="C39" s="55">
        <v>1453701</v>
      </c>
      <c r="D39" s="55">
        <v>1311259</v>
      </c>
      <c r="E39" s="54">
        <f t="shared" si="0"/>
        <v>0.98974443818067437</v>
      </c>
      <c r="F39" s="54">
        <f t="shared" si="1"/>
        <v>0.89276357535996254</v>
      </c>
      <c r="G39" s="55">
        <v>21553118</v>
      </c>
      <c r="H39" s="55">
        <v>2030311</v>
      </c>
      <c r="I39" s="55">
        <v>597464</v>
      </c>
      <c r="J39" s="54">
        <f t="shared" si="2"/>
        <v>9.420033797430144E-2</v>
      </c>
      <c r="K39" s="54">
        <f t="shared" si="3"/>
        <v>2.7720536768740374E-2</v>
      </c>
      <c r="L39" s="53">
        <v>17327169</v>
      </c>
      <c r="M39" s="55">
        <v>6564802</v>
      </c>
      <c r="N39" s="55">
        <v>3193198</v>
      </c>
      <c r="O39" s="54">
        <f t="shared" si="4"/>
        <v>0.37887331738958624</v>
      </c>
      <c r="P39" s="54">
        <f t="shared" si="5"/>
        <v>0.18428850090860197</v>
      </c>
      <c r="Q39" s="53">
        <f t="shared" si="6"/>
        <v>40349051</v>
      </c>
      <c r="R39" s="55">
        <f t="shared" si="11"/>
        <v>10048814</v>
      </c>
      <c r="S39" s="55">
        <f t="shared" si="11"/>
        <v>5101921</v>
      </c>
      <c r="T39" s="54">
        <f t="shared" si="8"/>
        <v>0.24904709654757431</v>
      </c>
      <c r="U39" s="54">
        <f t="shared" si="9"/>
        <v>0.12644463434840139</v>
      </c>
      <c r="V39" s="53"/>
      <c r="W39" s="53"/>
      <c r="X39" s="53"/>
      <c r="Y39" s="53"/>
      <c r="Z39" s="53"/>
      <c r="AA39" s="56"/>
      <c r="AB39" s="56"/>
      <c r="AC39" s="53"/>
      <c r="AD39" s="53"/>
      <c r="AE39" s="57"/>
      <c r="AF39" s="54"/>
      <c r="AG39" s="54"/>
    </row>
    <row r="40" spans="1:33" x14ac:dyDescent="0.25">
      <c r="A40" s="35">
        <v>44298</v>
      </c>
      <c r="B40" s="53">
        <v>1468764</v>
      </c>
      <c r="C40" s="55">
        <v>1455949</v>
      </c>
      <c r="D40" s="55">
        <v>1314396</v>
      </c>
      <c r="E40" s="54">
        <f t="shared" si="0"/>
        <v>0.99127497678319998</v>
      </c>
      <c r="F40" s="54">
        <f t="shared" si="1"/>
        <v>0.8948993847888429</v>
      </c>
      <c r="G40" s="55">
        <v>21553118</v>
      </c>
      <c r="H40" s="55">
        <v>2088158</v>
      </c>
      <c r="I40" s="55">
        <v>672035</v>
      </c>
      <c r="J40" s="54">
        <f t="shared" si="2"/>
        <v>9.6884265190771937E-2</v>
      </c>
      <c r="K40" s="54">
        <f t="shared" si="3"/>
        <v>3.1180407400915263E-2</v>
      </c>
      <c r="L40" s="53">
        <v>17327169</v>
      </c>
      <c r="M40" s="55">
        <v>6735239</v>
      </c>
      <c r="N40" s="55">
        <v>3336070</v>
      </c>
      <c r="O40" s="54">
        <f t="shared" si="4"/>
        <v>0.38870971940078614</v>
      </c>
      <c r="P40" s="54">
        <f t="shared" si="5"/>
        <v>0.19253404869543317</v>
      </c>
      <c r="Q40" s="53">
        <f t="shared" si="6"/>
        <v>40349051</v>
      </c>
      <c r="R40" s="55">
        <f t="shared" si="11"/>
        <v>10279346</v>
      </c>
      <c r="S40" s="55">
        <f t="shared" si="11"/>
        <v>5322501</v>
      </c>
      <c r="T40" s="54">
        <f t="shared" si="8"/>
        <v>0.25476053947340671</v>
      </c>
      <c r="U40" s="54">
        <f t="shared" si="9"/>
        <v>0.13191142958975666</v>
      </c>
      <c r="V40" s="53"/>
      <c r="W40" s="53"/>
      <c r="X40" s="53"/>
      <c r="Y40" s="53"/>
      <c r="Z40" s="53"/>
      <c r="AA40" s="56"/>
      <c r="AB40" s="56"/>
      <c r="AC40" s="53"/>
      <c r="AD40" s="53"/>
      <c r="AE40" s="57"/>
      <c r="AF40" s="54"/>
      <c r="AG40" s="54"/>
    </row>
    <row r="41" spans="1:33" x14ac:dyDescent="0.25">
      <c r="A41" s="35">
        <v>44299</v>
      </c>
      <c r="B41" s="53">
        <v>1468764</v>
      </c>
      <c r="C41" s="55">
        <v>1457405</v>
      </c>
      <c r="D41" s="55">
        <v>1316347</v>
      </c>
      <c r="E41" s="54">
        <f t="shared" si="0"/>
        <v>0.99226628648305648</v>
      </c>
      <c r="F41" s="54">
        <f t="shared" si="1"/>
        <v>0.89622771255286759</v>
      </c>
      <c r="G41" s="55">
        <v>21553118</v>
      </c>
      <c r="H41" s="55">
        <v>2108512</v>
      </c>
      <c r="I41" s="55">
        <v>722410</v>
      </c>
      <c r="J41" s="54">
        <f t="shared" si="2"/>
        <v>9.7828629713807527E-2</v>
      </c>
      <c r="K41" s="54">
        <f t="shared" si="3"/>
        <v>3.3517656238879222E-2</v>
      </c>
      <c r="L41" s="53">
        <v>17327169</v>
      </c>
      <c r="M41" s="55">
        <v>6811090</v>
      </c>
      <c r="N41" s="55">
        <v>3394098</v>
      </c>
      <c r="O41" s="54">
        <f t="shared" si="4"/>
        <v>0.39308729544912963</v>
      </c>
      <c r="P41" s="54">
        <f t="shared" si="5"/>
        <v>0.19588300893238819</v>
      </c>
      <c r="Q41" s="53">
        <f t="shared" si="6"/>
        <v>40349051</v>
      </c>
      <c r="R41" s="55">
        <f t="shared" si="11"/>
        <v>10377007</v>
      </c>
      <c r="S41" s="55">
        <f t="shared" si="11"/>
        <v>5432855</v>
      </c>
      <c r="T41" s="54">
        <f t="shared" si="8"/>
        <v>0.2571809433634511</v>
      </c>
      <c r="U41" s="54">
        <f t="shared" si="9"/>
        <v>0.13464641336917688</v>
      </c>
      <c r="V41" s="53"/>
      <c r="W41" s="53"/>
      <c r="X41" s="53"/>
      <c r="Y41" s="53"/>
      <c r="Z41" s="53"/>
      <c r="AA41" s="56"/>
      <c r="AB41" s="56"/>
      <c r="AC41" s="53"/>
      <c r="AD41" s="53"/>
      <c r="AE41" s="57"/>
      <c r="AF41" s="54"/>
      <c r="AG41" s="54"/>
    </row>
    <row r="42" spans="1:33" x14ac:dyDescent="0.25">
      <c r="A42" s="35">
        <v>44300</v>
      </c>
      <c r="B42" s="53">
        <v>1468764</v>
      </c>
      <c r="C42" s="55">
        <v>1459169</v>
      </c>
      <c r="D42" s="55">
        <v>1318528</v>
      </c>
      <c r="E42" s="54">
        <f t="shared" si="0"/>
        <v>0.99346729631172881</v>
      </c>
      <c r="F42" s="54">
        <f t="shared" si="1"/>
        <v>0.89771263456893002</v>
      </c>
      <c r="G42" s="55">
        <v>21553118</v>
      </c>
      <c r="H42" s="55">
        <v>2131067</v>
      </c>
      <c r="I42" s="55">
        <v>781975</v>
      </c>
      <c r="J42" s="54">
        <f t="shared" si="2"/>
        <v>9.8875114032224945E-2</v>
      </c>
      <c r="K42" s="54">
        <f t="shared" si="3"/>
        <v>3.6281293500086624E-2</v>
      </c>
      <c r="L42" s="53">
        <v>17327169</v>
      </c>
      <c r="M42" s="55">
        <v>6890942</v>
      </c>
      <c r="N42" s="55">
        <v>3472356</v>
      </c>
      <c r="O42" s="54">
        <f t="shared" si="4"/>
        <v>0.39769578053979848</v>
      </c>
      <c r="P42" s="54">
        <f t="shared" si="5"/>
        <v>0.20039949976825411</v>
      </c>
      <c r="Q42" s="53">
        <f t="shared" si="6"/>
        <v>40349051</v>
      </c>
      <c r="R42" s="55">
        <f t="shared" si="11"/>
        <v>10481178</v>
      </c>
      <c r="S42" s="55">
        <f t="shared" si="11"/>
        <v>5572859</v>
      </c>
      <c r="T42" s="54">
        <f t="shared" si="8"/>
        <v>0.25976268933809621</v>
      </c>
      <c r="U42" s="54">
        <f t="shared" si="9"/>
        <v>0.13811623475357573</v>
      </c>
      <c r="V42" s="53"/>
      <c r="W42" s="53"/>
      <c r="X42" s="53"/>
      <c r="Y42" s="53"/>
      <c r="Z42" s="53"/>
      <c r="AA42" s="56"/>
      <c r="AB42" s="56"/>
      <c r="AC42" s="53"/>
      <c r="AD42" s="53"/>
      <c r="AE42" s="57"/>
      <c r="AF42" s="54"/>
      <c r="AG42" s="54"/>
    </row>
    <row r="43" spans="1:33" x14ac:dyDescent="0.25">
      <c r="A43" s="35">
        <v>44301</v>
      </c>
      <c r="B43" s="53">
        <v>1468764</v>
      </c>
      <c r="C43" s="55">
        <v>1460747</v>
      </c>
      <c r="D43" s="55">
        <v>1321085</v>
      </c>
      <c r="E43" s="54">
        <f t="shared" si="0"/>
        <v>0.99454166904962271</v>
      </c>
      <c r="F43" s="54">
        <f t="shared" si="1"/>
        <v>0.89945355414484562</v>
      </c>
      <c r="G43" s="55">
        <v>21553118</v>
      </c>
      <c r="H43" s="55">
        <v>2155898</v>
      </c>
      <c r="I43" s="55">
        <v>844895</v>
      </c>
      <c r="J43" s="54">
        <f t="shared" si="2"/>
        <v>0.10002719792096902</v>
      </c>
      <c r="K43" s="54">
        <f t="shared" si="3"/>
        <v>3.9200592693827412E-2</v>
      </c>
      <c r="L43" s="53">
        <v>17327169</v>
      </c>
      <c r="M43" s="55">
        <v>6983097</v>
      </c>
      <c r="N43" s="55">
        <v>3549833</v>
      </c>
      <c r="O43" s="54">
        <f t="shared" si="4"/>
        <v>0.40301430660715548</v>
      </c>
      <c r="P43" s="54">
        <f t="shared" si="5"/>
        <v>0.20487091688203654</v>
      </c>
      <c r="Q43" s="53">
        <f t="shared" si="6"/>
        <v>40349051</v>
      </c>
      <c r="R43" s="55">
        <f t="shared" si="11"/>
        <v>10599742</v>
      </c>
      <c r="S43" s="55">
        <f t="shared" si="11"/>
        <v>5715813</v>
      </c>
      <c r="T43" s="54">
        <f t="shared" si="8"/>
        <v>0.26270114754371793</v>
      </c>
      <c r="U43" s="54">
        <f t="shared" si="9"/>
        <v>0.14165916814251717</v>
      </c>
      <c r="V43" s="53"/>
      <c r="W43" s="53"/>
      <c r="X43" s="53"/>
      <c r="Y43" s="53"/>
      <c r="Z43" s="53"/>
      <c r="AA43" s="56"/>
      <c r="AB43" s="56"/>
      <c r="AC43" s="53"/>
      <c r="AD43" s="53"/>
      <c r="AE43" s="57"/>
      <c r="AF43" s="54"/>
      <c r="AG43" s="54"/>
    </row>
    <row r="44" spans="1:33" x14ac:dyDescent="0.25">
      <c r="A44" s="35">
        <v>44302</v>
      </c>
      <c r="B44" s="53">
        <v>1468764</v>
      </c>
      <c r="C44" s="55">
        <v>1464225</v>
      </c>
      <c r="D44" s="55">
        <v>1323006</v>
      </c>
      <c r="E44" s="54">
        <f t="shared" si="0"/>
        <v>0.99690964647826341</v>
      </c>
      <c r="F44" s="54">
        <f t="shared" si="1"/>
        <v>0.90076145657164797</v>
      </c>
      <c r="G44" s="55">
        <v>21553118</v>
      </c>
      <c r="H44" s="55">
        <v>2178289</v>
      </c>
      <c r="I44" s="55">
        <v>898025</v>
      </c>
      <c r="J44" s="54">
        <f t="shared" si="2"/>
        <v>0.10106607313150701</v>
      </c>
      <c r="K44" s="54">
        <f t="shared" si="3"/>
        <v>4.1665665264765867E-2</v>
      </c>
      <c r="L44" s="53">
        <v>17327169</v>
      </c>
      <c r="M44" s="55">
        <v>7066375</v>
      </c>
      <c r="N44" s="55">
        <v>3600857</v>
      </c>
      <c r="O44" s="54">
        <f t="shared" si="4"/>
        <v>0.40782051586153512</v>
      </c>
      <c r="P44" s="54">
        <f t="shared" si="5"/>
        <v>0.20781565644104932</v>
      </c>
      <c r="Q44" s="53">
        <f t="shared" si="6"/>
        <v>40349051</v>
      </c>
      <c r="R44" s="55">
        <f t="shared" si="11"/>
        <v>10708889</v>
      </c>
      <c r="S44" s="55">
        <f t="shared" si="11"/>
        <v>5821888</v>
      </c>
      <c r="T44" s="54">
        <f t="shared" si="8"/>
        <v>0.2654062173606016</v>
      </c>
      <c r="U44" s="54">
        <f t="shared" si="9"/>
        <v>0.14428810233975514</v>
      </c>
      <c r="V44" s="53"/>
      <c r="W44" s="53"/>
      <c r="X44" s="53"/>
      <c r="Y44" s="53"/>
      <c r="Z44" s="53"/>
      <c r="AA44" s="56"/>
      <c r="AB44" s="56"/>
      <c r="AC44" s="53"/>
      <c r="AD44" s="53"/>
      <c r="AE44" s="57"/>
      <c r="AF44" s="54"/>
      <c r="AG44" s="54"/>
    </row>
    <row r="45" spans="1:33" x14ac:dyDescent="0.25">
      <c r="A45" s="35">
        <v>44303</v>
      </c>
      <c r="B45" s="53">
        <v>1468764</v>
      </c>
      <c r="C45" s="55">
        <v>1465021</v>
      </c>
      <c r="D45" s="55">
        <v>1323987</v>
      </c>
      <c r="E45" s="54">
        <f t="shared" si="0"/>
        <v>0.99745159875922884</v>
      </c>
      <c r="F45" s="54">
        <f t="shared" si="1"/>
        <v>0.90142936509881777</v>
      </c>
      <c r="G45" s="55">
        <v>21553118</v>
      </c>
      <c r="H45" s="55">
        <v>2199326</v>
      </c>
      <c r="I45" s="55">
        <v>930003</v>
      </c>
      <c r="J45" s="54">
        <f t="shared" si="2"/>
        <v>0.10204212680504046</v>
      </c>
      <c r="K45" s="54">
        <f t="shared" si="3"/>
        <v>4.3149348507255422E-2</v>
      </c>
      <c r="L45" s="53">
        <v>17327169</v>
      </c>
      <c r="M45" s="55">
        <v>7139477</v>
      </c>
      <c r="N45" s="55">
        <v>3636800</v>
      </c>
      <c r="O45" s="54">
        <f t="shared" si="4"/>
        <v>0.41203943933368459</v>
      </c>
      <c r="P45" s="54">
        <f t="shared" si="5"/>
        <v>0.20989002877504109</v>
      </c>
      <c r="Q45" s="53">
        <f t="shared" si="6"/>
        <v>40349051</v>
      </c>
      <c r="R45" s="55">
        <f t="shared" si="11"/>
        <v>10803824</v>
      </c>
      <c r="S45" s="55">
        <f t="shared" si="11"/>
        <v>5890790</v>
      </c>
      <c r="T45" s="54">
        <f t="shared" si="8"/>
        <v>0.26775906080170264</v>
      </c>
      <c r="U45" s="54">
        <f t="shared" si="9"/>
        <v>0.14599575092856584</v>
      </c>
      <c r="V45" s="53"/>
      <c r="W45" s="53"/>
      <c r="X45" s="53"/>
      <c r="Y45" s="53"/>
      <c r="Z45" s="53"/>
      <c r="AA45" s="56"/>
      <c r="AB45" s="56"/>
      <c r="AC45" s="53"/>
      <c r="AD45" s="53"/>
      <c r="AE45" s="57"/>
      <c r="AF45" s="54"/>
      <c r="AG45" s="54"/>
    </row>
    <row r="46" spans="1:33" x14ac:dyDescent="0.25">
      <c r="A46" s="35">
        <v>44304</v>
      </c>
      <c r="B46" s="53">
        <v>1468764</v>
      </c>
      <c r="C46" s="55">
        <v>1465210</v>
      </c>
      <c r="D46" s="55">
        <v>1324382</v>
      </c>
      <c r="E46" s="54">
        <f t="shared" si="0"/>
        <v>0.99758027838372942</v>
      </c>
      <c r="F46" s="54">
        <f t="shared" si="1"/>
        <v>0.90169829870557827</v>
      </c>
      <c r="G46" s="55">
        <v>21553118</v>
      </c>
      <c r="H46" s="55">
        <v>2203494</v>
      </c>
      <c r="I46" s="55">
        <v>936963</v>
      </c>
      <c r="J46" s="54">
        <f t="shared" si="2"/>
        <v>0.10223550949797612</v>
      </c>
      <c r="K46" s="54">
        <f t="shared" si="3"/>
        <v>4.3472271622138382E-2</v>
      </c>
      <c r="L46" s="53">
        <v>17327169</v>
      </c>
      <c r="M46" s="55">
        <v>7159290</v>
      </c>
      <c r="N46" s="55">
        <v>3649998</v>
      </c>
      <c r="O46" s="54">
        <f t="shared" si="4"/>
        <v>0.41318290368149579</v>
      </c>
      <c r="P46" s="54">
        <f t="shared" si="5"/>
        <v>0.21065172273670327</v>
      </c>
      <c r="Q46" s="53">
        <f t="shared" si="6"/>
        <v>40349051</v>
      </c>
      <c r="R46" s="55">
        <f t="shared" si="11"/>
        <v>10827994</v>
      </c>
      <c r="S46" s="55">
        <f t="shared" si="11"/>
        <v>5911343</v>
      </c>
      <c r="T46" s="54">
        <f t="shared" si="8"/>
        <v>0.26835808356434454</v>
      </c>
      <c r="U46" s="54">
        <f t="shared" si="9"/>
        <v>0.14650513093851947</v>
      </c>
      <c r="V46" s="53"/>
      <c r="W46" s="53"/>
      <c r="X46" s="53"/>
      <c r="Y46" s="53"/>
      <c r="Z46" s="53"/>
      <c r="AA46" s="56"/>
      <c r="AB46" s="56"/>
      <c r="AC46" s="53"/>
      <c r="AD46" s="53"/>
      <c r="AE46" s="57"/>
      <c r="AF46" s="54"/>
      <c r="AG46" s="54"/>
    </row>
    <row r="47" spans="1:33" x14ac:dyDescent="0.25">
      <c r="A47" s="35">
        <v>44305</v>
      </c>
      <c r="B47" s="53">
        <v>1468764</v>
      </c>
      <c r="C47" s="55">
        <v>1466675</v>
      </c>
      <c r="D47" s="55">
        <v>1325963</v>
      </c>
      <c r="E47" s="54">
        <f t="shared" si="0"/>
        <v>0.99857771568475262</v>
      </c>
      <c r="F47" s="54">
        <f t="shared" si="1"/>
        <v>0.90277471397719444</v>
      </c>
      <c r="G47" s="55">
        <v>21553118</v>
      </c>
      <c r="H47" s="55">
        <v>2237282</v>
      </c>
      <c r="I47" s="55">
        <v>1002268</v>
      </c>
      <c r="J47" s="54">
        <f t="shared" si="2"/>
        <v>0.10380317130913495</v>
      </c>
      <c r="K47" s="54">
        <f t="shared" si="3"/>
        <v>4.6502227659125699E-2</v>
      </c>
      <c r="L47" s="53">
        <v>17327169</v>
      </c>
      <c r="M47" s="55">
        <v>7267647</v>
      </c>
      <c r="N47" s="55">
        <v>3724381</v>
      </c>
      <c r="O47" s="54">
        <f t="shared" si="4"/>
        <v>0.41943649305896424</v>
      </c>
      <c r="P47" s="54">
        <f t="shared" si="5"/>
        <v>0.21494457634712283</v>
      </c>
      <c r="Q47" s="53">
        <f t="shared" si="6"/>
        <v>40349051</v>
      </c>
      <c r="R47" s="55">
        <f t="shared" si="11"/>
        <v>10971604</v>
      </c>
      <c r="S47" s="55">
        <f t="shared" si="11"/>
        <v>6052612</v>
      </c>
      <c r="T47" s="54">
        <f t="shared" si="8"/>
        <v>0.27191727508039781</v>
      </c>
      <c r="U47" s="54">
        <f t="shared" si="9"/>
        <v>0.15000630374181539</v>
      </c>
      <c r="V47" s="53"/>
      <c r="W47" s="53"/>
      <c r="X47" s="53"/>
      <c r="Y47" s="53"/>
      <c r="Z47" s="53"/>
      <c r="AA47" s="56"/>
      <c r="AB47" s="56"/>
      <c r="AC47" s="53"/>
      <c r="AD47" s="53"/>
      <c r="AE47" s="57"/>
      <c r="AF47" s="54"/>
      <c r="AG47" s="54"/>
    </row>
    <row r="48" spans="1:33" x14ac:dyDescent="0.25">
      <c r="A48" s="35">
        <v>44306</v>
      </c>
      <c r="B48" s="53">
        <v>1468764</v>
      </c>
      <c r="C48" s="55">
        <v>1467860</v>
      </c>
      <c r="D48" s="55">
        <v>1327443</v>
      </c>
      <c r="E48" s="54">
        <f t="shared" si="0"/>
        <v>0.99938451650503413</v>
      </c>
      <c r="F48" s="54">
        <f t="shared" si="1"/>
        <v>0.90378236394682876</v>
      </c>
      <c r="G48" s="55">
        <v>21553118</v>
      </c>
      <c r="H48" s="55">
        <v>2264590</v>
      </c>
      <c r="I48" s="55">
        <v>1040757</v>
      </c>
      <c r="J48" s="54">
        <f t="shared" si="2"/>
        <v>0.10507018056505792</v>
      </c>
      <c r="K48" s="54">
        <f t="shared" si="3"/>
        <v>4.8288001763828324E-2</v>
      </c>
      <c r="L48" s="53">
        <v>17327169</v>
      </c>
      <c r="M48" s="55">
        <v>7383064</v>
      </c>
      <c r="N48" s="55">
        <v>3790548</v>
      </c>
      <c r="O48" s="54">
        <f t="shared" si="4"/>
        <v>0.42609753503298781</v>
      </c>
      <c r="P48" s="54">
        <f t="shared" si="5"/>
        <v>0.21876326132676377</v>
      </c>
      <c r="Q48" s="53">
        <f t="shared" si="6"/>
        <v>40349051</v>
      </c>
      <c r="R48" s="55">
        <f t="shared" si="11"/>
        <v>11115514</v>
      </c>
      <c r="S48" s="55">
        <f t="shared" si="11"/>
        <v>6158748</v>
      </c>
      <c r="T48" s="54">
        <f t="shared" si="8"/>
        <v>0.27548390171555709</v>
      </c>
      <c r="U48" s="54">
        <f t="shared" si="9"/>
        <v>0.15263674974660493</v>
      </c>
      <c r="V48" s="53"/>
      <c r="W48" s="53"/>
      <c r="X48" s="53"/>
      <c r="Y48" s="53"/>
      <c r="Z48" s="53"/>
      <c r="AA48" s="56"/>
      <c r="AB48" s="56"/>
      <c r="AC48" s="53"/>
      <c r="AD48" s="53"/>
      <c r="AE48" s="57"/>
      <c r="AF48" s="54"/>
      <c r="AG48" s="54"/>
    </row>
    <row r="49" spans="1:33" x14ac:dyDescent="0.25">
      <c r="A49" s="35">
        <v>44307</v>
      </c>
      <c r="B49" s="53">
        <v>1468764</v>
      </c>
      <c r="C49" s="55">
        <v>1480525</v>
      </c>
      <c r="D49" s="55">
        <v>1338926</v>
      </c>
      <c r="E49" s="54">
        <f t="shared" si="0"/>
        <v>1.0080074130357226</v>
      </c>
      <c r="F49" s="54">
        <f t="shared" si="1"/>
        <v>0.91160050219095778</v>
      </c>
      <c r="G49" s="55">
        <v>21553118</v>
      </c>
      <c r="H49" s="55">
        <v>2298131</v>
      </c>
      <c r="I49" s="55">
        <v>1111339</v>
      </c>
      <c r="J49" s="54">
        <f t="shared" si="2"/>
        <v>0.10662638231739835</v>
      </c>
      <c r="K49" s="54">
        <f t="shared" si="3"/>
        <v>5.1562794765935956E-2</v>
      </c>
      <c r="L49" s="53">
        <v>17327169</v>
      </c>
      <c r="M49" s="55">
        <v>7522899</v>
      </c>
      <c r="N49" s="55">
        <v>3891666</v>
      </c>
      <c r="O49" s="54">
        <f t="shared" si="4"/>
        <v>0.43416780894790141</v>
      </c>
      <c r="P49" s="54">
        <f t="shared" si="5"/>
        <v>0.2245990675106822</v>
      </c>
      <c r="Q49" s="53">
        <f t="shared" si="6"/>
        <v>40349051</v>
      </c>
      <c r="R49" s="55">
        <f t="shared" si="11"/>
        <v>11301555</v>
      </c>
      <c r="S49" s="55">
        <f t="shared" si="11"/>
        <v>6341931</v>
      </c>
      <c r="T49" s="54">
        <f t="shared" si="8"/>
        <v>0.2800946916942359</v>
      </c>
      <c r="U49" s="54">
        <f t="shared" si="9"/>
        <v>0.1571767078239337</v>
      </c>
      <c r="V49" s="53"/>
      <c r="W49" s="53"/>
      <c r="X49" s="53"/>
      <c r="Y49" s="53"/>
      <c r="Z49" s="53"/>
      <c r="AA49" s="56"/>
      <c r="AB49" s="56"/>
      <c r="AC49" s="53"/>
      <c r="AD49" s="53"/>
      <c r="AE49" s="57"/>
      <c r="AF49" s="54"/>
      <c r="AG49" s="54"/>
    </row>
    <row r="50" spans="1:33" x14ac:dyDescent="0.25">
      <c r="A50" s="35">
        <v>44308</v>
      </c>
      <c r="B50" s="53">
        <v>1468764</v>
      </c>
      <c r="C50" s="55">
        <v>1481515</v>
      </c>
      <c r="D50" s="55">
        <v>1340196</v>
      </c>
      <c r="E50" s="54">
        <f t="shared" si="0"/>
        <v>1.008681449164059</v>
      </c>
      <c r="F50" s="54">
        <f t="shared" si="1"/>
        <v>0.91246517480003597</v>
      </c>
      <c r="G50" s="55">
        <v>21553118</v>
      </c>
      <c r="H50" s="55">
        <v>2328940</v>
      </c>
      <c r="I50" s="55">
        <v>1170028</v>
      </c>
      <c r="J50" s="54">
        <f t="shared" si="2"/>
        <v>0.10805582746774736</v>
      </c>
      <c r="K50" s="54">
        <f t="shared" si="3"/>
        <v>5.42857882557874E-2</v>
      </c>
      <c r="L50" s="53">
        <v>17327169</v>
      </c>
      <c r="M50" s="55">
        <v>7621517</v>
      </c>
      <c r="N50" s="55">
        <v>3977973</v>
      </c>
      <c r="O50" s="54">
        <f t="shared" si="4"/>
        <v>0.43985933305088676</v>
      </c>
      <c r="P50" s="54">
        <f t="shared" si="5"/>
        <v>0.22958008893432044</v>
      </c>
      <c r="Q50" s="53">
        <f t="shared" si="6"/>
        <v>40349051</v>
      </c>
      <c r="R50" s="55">
        <f t="shared" ref="R50:S65" si="12">C50+H50+M50</f>
        <v>11431972</v>
      </c>
      <c r="S50" s="55">
        <f t="shared" si="12"/>
        <v>6488197</v>
      </c>
      <c r="T50" s="54">
        <f t="shared" si="8"/>
        <v>0.28332691145573657</v>
      </c>
      <c r="U50" s="54">
        <f t="shared" si="9"/>
        <v>0.16080172492780562</v>
      </c>
      <c r="V50" s="53"/>
      <c r="W50" s="53"/>
      <c r="X50" s="53"/>
      <c r="Y50" s="53"/>
      <c r="Z50" s="53"/>
      <c r="AA50" s="56"/>
      <c r="AB50" s="56"/>
      <c r="AC50" s="53"/>
      <c r="AD50" s="53"/>
      <c r="AE50" s="57"/>
      <c r="AF50" s="54"/>
      <c r="AG50" s="54"/>
    </row>
    <row r="51" spans="1:33" x14ac:dyDescent="0.25">
      <c r="A51" s="35">
        <v>44309</v>
      </c>
      <c r="B51" s="53">
        <v>1468764</v>
      </c>
      <c r="C51" s="55">
        <v>1483781</v>
      </c>
      <c r="D51" s="55">
        <v>1342774</v>
      </c>
      <c r="E51" s="54">
        <f t="shared" si="0"/>
        <v>1.0102242429689181</v>
      </c>
      <c r="F51" s="54">
        <f t="shared" si="1"/>
        <v>0.91422039211200712</v>
      </c>
      <c r="G51" s="55">
        <v>21553118</v>
      </c>
      <c r="H51" s="55">
        <v>2357556</v>
      </c>
      <c r="I51" s="55">
        <v>1225863</v>
      </c>
      <c r="J51" s="54">
        <f t="shared" si="2"/>
        <v>0.10938352399870868</v>
      </c>
      <c r="K51" s="54">
        <f t="shared" si="3"/>
        <v>5.6876364709737122E-2</v>
      </c>
      <c r="L51" s="53">
        <v>17327169</v>
      </c>
      <c r="M51" s="55">
        <v>7745803</v>
      </c>
      <c r="N51" s="55">
        <v>4108511</v>
      </c>
      <c r="O51" s="54">
        <f t="shared" si="4"/>
        <v>0.44703223013522869</v>
      </c>
      <c r="P51" s="54">
        <f t="shared" si="5"/>
        <v>0.23711380664665993</v>
      </c>
      <c r="Q51" s="53">
        <f t="shared" si="6"/>
        <v>40349051</v>
      </c>
      <c r="R51" s="55">
        <f t="shared" si="12"/>
        <v>11587140</v>
      </c>
      <c r="S51" s="55">
        <f t="shared" si="12"/>
        <v>6677148</v>
      </c>
      <c r="T51" s="54">
        <f t="shared" si="8"/>
        <v>0.28717255332721459</v>
      </c>
      <c r="U51" s="54">
        <f t="shared" si="9"/>
        <v>0.16548463556181284</v>
      </c>
      <c r="V51" s="53"/>
      <c r="W51" s="53"/>
      <c r="X51" s="53"/>
      <c r="Y51" s="53"/>
      <c r="Z51" s="53"/>
      <c r="AA51" s="56"/>
      <c r="AB51" s="56"/>
      <c r="AC51" s="53"/>
      <c r="AD51" s="53"/>
      <c r="AE51" s="57"/>
      <c r="AF51" s="54"/>
      <c r="AG51" s="54"/>
    </row>
    <row r="52" spans="1:33" x14ac:dyDescent="0.25">
      <c r="A52" s="35">
        <v>44310</v>
      </c>
      <c r="B52" s="53">
        <v>1468764</v>
      </c>
      <c r="C52" s="55">
        <v>1484971</v>
      </c>
      <c r="D52" s="55">
        <v>1344232</v>
      </c>
      <c r="E52" s="54">
        <f t="shared" si="0"/>
        <v>1.0110344480120701</v>
      </c>
      <c r="F52" s="54">
        <f t="shared" si="1"/>
        <v>0.91521306350101173</v>
      </c>
      <c r="G52" s="55">
        <v>21553118</v>
      </c>
      <c r="H52" s="55">
        <v>2384567</v>
      </c>
      <c r="I52" s="55">
        <v>1263040</v>
      </c>
      <c r="J52" s="54">
        <f t="shared" si="2"/>
        <v>0.11063675334585001</v>
      </c>
      <c r="K52" s="54">
        <f t="shared" si="3"/>
        <v>5.8601265951404337E-2</v>
      </c>
      <c r="L52" s="53">
        <v>17327169</v>
      </c>
      <c r="M52" s="55">
        <v>7848268</v>
      </c>
      <c r="N52" s="55">
        <v>4190969</v>
      </c>
      <c r="O52" s="54">
        <f t="shared" si="4"/>
        <v>0.45294577550435389</v>
      </c>
      <c r="P52" s="54">
        <f t="shared" si="5"/>
        <v>0.24187269137849352</v>
      </c>
      <c r="Q52" s="53">
        <f t="shared" si="6"/>
        <v>40349051</v>
      </c>
      <c r="R52" s="55">
        <f t="shared" si="12"/>
        <v>11717806</v>
      </c>
      <c r="S52" s="55">
        <f t="shared" si="12"/>
        <v>6798241</v>
      </c>
      <c r="T52" s="54">
        <f t="shared" si="8"/>
        <v>0.29041094423757324</v>
      </c>
      <c r="U52" s="54">
        <f t="shared" si="9"/>
        <v>0.16848577182149835</v>
      </c>
      <c r="V52" s="53"/>
      <c r="W52" s="53"/>
      <c r="X52" s="53"/>
      <c r="Y52" s="53"/>
      <c r="Z52" s="53"/>
      <c r="AA52" s="56"/>
      <c r="AB52" s="56"/>
      <c r="AC52" s="53"/>
      <c r="AD52" s="53"/>
      <c r="AE52" s="57"/>
      <c r="AF52" s="54"/>
      <c r="AG52" s="54"/>
    </row>
    <row r="53" spans="1:33" x14ac:dyDescent="0.25">
      <c r="A53" s="35">
        <v>44311</v>
      </c>
      <c r="B53" s="53">
        <v>1468764</v>
      </c>
      <c r="C53" s="55">
        <v>1485102</v>
      </c>
      <c r="D53" s="55">
        <v>1344441</v>
      </c>
      <c r="E53" s="54">
        <f t="shared" si="0"/>
        <v>1.0111236386512741</v>
      </c>
      <c r="F53" s="54">
        <f t="shared" si="1"/>
        <v>0.91535536001699391</v>
      </c>
      <c r="G53" s="55">
        <v>21553118</v>
      </c>
      <c r="H53" s="55">
        <v>2386671</v>
      </c>
      <c r="I53" s="55">
        <v>1269557</v>
      </c>
      <c r="J53" s="54">
        <f t="shared" si="2"/>
        <v>0.11073437263230314</v>
      </c>
      <c r="K53" s="54">
        <f t="shared" si="3"/>
        <v>5.8903635195612994E-2</v>
      </c>
      <c r="L53" s="53">
        <v>17327169</v>
      </c>
      <c r="M53" s="55">
        <v>7869046</v>
      </c>
      <c r="N53" s="55">
        <v>4215417</v>
      </c>
      <c r="O53" s="54">
        <f t="shared" si="4"/>
        <v>0.45414493273540529</v>
      </c>
      <c r="P53" s="54">
        <f t="shared" si="5"/>
        <v>0.24328365470435476</v>
      </c>
      <c r="Q53" s="53">
        <f t="shared" si="6"/>
        <v>40349051</v>
      </c>
      <c r="R53" s="55">
        <f t="shared" si="12"/>
        <v>11740819</v>
      </c>
      <c r="S53" s="55">
        <f t="shared" si="12"/>
        <v>6829415</v>
      </c>
      <c r="T53" s="54">
        <f t="shared" si="8"/>
        <v>0.29098129222419628</v>
      </c>
      <c r="U53" s="54">
        <f t="shared" si="9"/>
        <v>0.16925837983153558</v>
      </c>
      <c r="V53" s="53"/>
      <c r="W53" s="53"/>
      <c r="X53" s="53"/>
      <c r="Y53" s="53"/>
      <c r="Z53" s="53"/>
      <c r="AA53" s="56"/>
      <c r="AB53" s="56"/>
      <c r="AC53" s="53"/>
      <c r="AD53" s="53"/>
      <c r="AE53" s="57"/>
      <c r="AF53" s="54"/>
      <c r="AG53" s="54"/>
    </row>
    <row r="54" spans="1:33" x14ac:dyDescent="0.25">
      <c r="A54" s="35">
        <v>44312</v>
      </c>
      <c r="B54" s="53">
        <v>1468764</v>
      </c>
      <c r="C54" s="55">
        <v>1486574</v>
      </c>
      <c r="D54" s="55">
        <v>1346352</v>
      </c>
      <c r="E54" s="54">
        <f t="shared" si="0"/>
        <v>1.0121258418643158</v>
      </c>
      <c r="F54" s="54">
        <f t="shared" si="1"/>
        <v>0.91665645399805551</v>
      </c>
      <c r="G54" s="55">
        <v>21553118</v>
      </c>
      <c r="H54" s="55">
        <v>2417375</v>
      </c>
      <c r="I54" s="55">
        <v>1332721</v>
      </c>
      <c r="J54" s="54">
        <f t="shared" si="2"/>
        <v>0.11215894609772933</v>
      </c>
      <c r="K54" s="54">
        <f t="shared" si="3"/>
        <v>6.1834255257174391E-2</v>
      </c>
      <c r="L54" s="53">
        <v>17327169</v>
      </c>
      <c r="M54" s="55">
        <v>7967909</v>
      </c>
      <c r="N54" s="55">
        <v>4344278</v>
      </c>
      <c r="O54" s="54">
        <f t="shared" si="4"/>
        <v>0.45985059648232207</v>
      </c>
      <c r="P54" s="54">
        <f t="shared" si="5"/>
        <v>0.2507205879968043</v>
      </c>
      <c r="Q54" s="53">
        <f t="shared" si="6"/>
        <v>40349051</v>
      </c>
      <c r="R54" s="55">
        <f t="shared" si="12"/>
        <v>11871858</v>
      </c>
      <c r="S54" s="55">
        <f t="shared" si="12"/>
        <v>7023351</v>
      </c>
      <c r="T54" s="54">
        <f t="shared" si="8"/>
        <v>0.29422892746597684</v>
      </c>
      <c r="U54" s="54">
        <f t="shared" si="9"/>
        <v>0.17406483736135456</v>
      </c>
      <c r="V54" s="53"/>
      <c r="W54" s="53"/>
      <c r="X54" s="53"/>
      <c r="Y54" s="53"/>
      <c r="Z54" s="53"/>
      <c r="AA54" s="56"/>
      <c r="AB54" s="56"/>
      <c r="AC54" s="53"/>
      <c r="AD54" s="53"/>
      <c r="AE54" s="57"/>
      <c r="AF54" s="54"/>
      <c r="AG54" s="54"/>
    </row>
    <row r="55" spans="1:33" x14ac:dyDescent="0.25">
      <c r="A55" s="35">
        <v>44313</v>
      </c>
      <c r="B55" s="53">
        <v>1468764</v>
      </c>
      <c r="C55" s="55">
        <v>1488135</v>
      </c>
      <c r="D55" s="55">
        <v>1348327</v>
      </c>
      <c r="E55" s="54">
        <f t="shared" si="0"/>
        <v>1.0131886402444505</v>
      </c>
      <c r="F55" s="54">
        <f t="shared" si="1"/>
        <v>0.91800112203185813</v>
      </c>
      <c r="G55" s="55">
        <v>21553118</v>
      </c>
      <c r="H55" s="55">
        <v>2450582</v>
      </c>
      <c r="I55" s="55">
        <v>1390926</v>
      </c>
      <c r="J55" s="54">
        <f t="shared" si="2"/>
        <v>0.11369965125231532</v>
      </c>
      <c r="K55" s="54">
        <f t="shared" si="3"/>
        <v>6.4534792599381677E-2</v>
      </c>
      <c r="L55" s="53">
        <v>17327169</v>
      </c>
      <c r="M55" s="55">
        <v>8076455</v>
      </c>
      <c r="N55" s="55">
        <v>4475281</v>
      </c>
      <c r="O55" s="54">
        <f t="shared" si="4"/>
        <v>0.46611509358510905</v>
      </c>
      <c r="P55" s="54">
        <f t="shared" si="5"/>
        <v>0.25828114217619741</v>
      </c>
      <c r="Q55" s="53">
        <f t="shared" si="6"/>
        <v>40349051</v>
      </c>
      <c r="R55" s="55">
        <f t="shared" si="12"/>
        <v>12015172</v>
      </c>
      <c r="S55" s="55">
        <f t="shared" si="12"/>
        <v>7214534</v>
      </c>
      <c r="T55" s="54">
        <f t="shared" si="8"/>
        <v>0.29778078299784549</v>
      </c>
      <c r="U55" s="54">
        <f t="shared" si="9"/>
        <v>0.17880306528151058</v>
      </c>
      <c r="V55" s="53"/>
      <c r="W55" s="53"/>
      <c r="X55" s="53"/>
      <c r="Y55" s="53"/>
      <c r="Z55" s="53"/>
      <c r="AA55" s="56"/>
      <c r="AB55" s="56"/>
      <c r="AC55" s="53"/>
      <c r="AD55" s="53"/>
      <c r="AE55" s="57"/>
      <c r="AF55" s="54"/>
      <c r="AG55" s="54"/>
    </row>
    <row r="56" spans="1:33" x14ac:dyDescent="0.25">
      <c r="A56" s="35">
        <v>44314</v>
      </c>
      <c r="B56" s="53">
        <v>1468764</v>
      </c>
      <c r="C56" s="55">
        <v>1489628</v>
      </c>
      <c r="D56" s="55">
        <v>1350703</v>
      </c>
      <c r="E56" s="54">
        <f t="shared" si="0"/>
        <v>1.0142051411935478</v>
      </c>
      <c r="F56" s="54">
        <f t="shared" si="1"/>
        <v>0.91961880873986568</v>
      </c>
      <c r="G56" s="55">
        <v>21553118</v>
      </c>
      <c r="H56" s="55">
        <v>2484374</v>
      </c>
      <c r="I56" s="55">
        <v>1451949</v>
      </c>
      <c r="J56" s="54">
        <f t="shared" si="2"/>
        <v>0.11526749865147122</v>
      </c>
      <c r="K56" s="54">
        <f t="shared" si="3"/>
        <v>6.7366076685517154E-2</v>
      </c>
      <c r="L56" s="53">
        <v>17327169</v>
      </c>
      <c r="M56" s="55">
        <v>8175635</v>
      </c>
      <c r="N56" s="55">
        <v>4608443</v>
      </c>
      <c r="O56" s="54">
        <f t="shared" si="4"/>
        <v>0.4718390522998881</v>
      </c>
      <c r="P56" s="54">
        <f t="shared" si="5"/>
        <v>0.26596629836068431</v>
      </c>
      <c r="Q56" s="53">
        <f t="shared" si="6"/>
        <v>40349051</v>
      </c>
      <c r="R56" s="55">
        <f t="shared" si="12"/>
        <v>12149637</v>
      </c>
      <c r="S56" s="55">
        <f t="shared" si="12"/>
        <v>7411095</v>
      </c>
      <c r="T56" s="54">
        <f t="shared" si="8"/>
        <v>0.30111332729981677</v>
      </c>
      <c r="U56" s="54">
        <f t="shared" si="9"/>
        <v>0.18367458010350726</v>
      </c>
      <c r="V56" s="53"/>
      <c r="W56" s="53"/>
      <c r="X56" s="53"/>
      <c r="Y56" s="53"/>
      <c r="Z56" s="53"/>
      <c r="AA56" s="56"/>
      <c r="AB56" s="56"/>
      <c r="AC56" s="53"/>
      <c r="AD56" s="53"/>
      <c r="AE56" s="57"/>
      <c r="AF56" s="54"/>
      <c r="AG56" s="54"/>
    </row>
    <row r="57" spans="1:33" x14ac:dyDescent="0.25">
      <c r="A57" s="35">
        <v>44315</v>
      </c>
      <c r="B57" s="53">
        <v>1468764</v>
      </c>
      <c r="C57" s="55">
        <v>1491053</v>
      </c>
      <c r="D57" s="55">
        <v>1352846</v>
      </c>
      <c r="E57" s="54">
        <f t="shared" si="0"/>
        <v>1.0151753447116079</v>
      </c>
      <c r="F57" s="54">
        <f t="shared" si="1"/>
        <v>0.92107785866211322</v>
      </c>
      <c r="G57" s="55">
        <v>21553118</v>
      </c>
      <c r="H57" s="55">
        <v>2520487</v>
      </c>
      <c r="I57" s="55">
        <v>1499869</v>
      </c>
      <c r="J57" s="54">
        <f t="shared" si="2"/>
        <v>0.11694303348592069</v>
      </c>
      <c r="K57" s="54">
        <f t="shared" si="3"/>
        <v>6.9589420890286038E-2</v>
      </c>
      <c r="L57" s="53">
        <v>17327169</v>
      </c>
      <c r="M57" s="55">
        <v>8294475</v>
      </c>
      <c r="N57" s="55">
        <v>4730728</v>
      </c>
      <c r="O57" s="54">
        <f t="shared" si="4"/>
        <v>0.47869764529912534</v>
      </c>
      <c r="P57" s="54">
        <f t="shared" si="5"/>
        <v>0.27302371206744735</v>
      </c>
      <c r="Q57" s="53">
        <f t="shared" si="6"/>
        <v>40349051</v>
      </c>
      <c r="R57" s="55">
        <f t="shared" si="12"/>
        <v>12306015</v>
      </c>
      <c r="S57" s="55">
        <f t="shared" si="12"/>
        <v>7583443</v>
      </c>
      <c r="T57" s="54">
        <f t="shared" si="8"/>
        <v>0.30498895748502236</v>
      </c>
      <c r="U57" s="54">
        <f t="shared" si="9"/>
        <v>0.18794600646245682</v>
      </c>
      <c r="V57" s="53"/>
      <c r="W57" s="53"/>
      <c r="X57" s="53"/>
      <c r="Y57" s="53"/>
      <c r="Z57" s="53"/>
      <c r="AA57" s="56"/>
      <c r="AB57" s="56"/>
      <c r="AC57" s="53"/>
      <c r="AD57" s="53"/>
      <c r="AE57" s="57"/>
      <c r="AF57" s="54"/>
      <c r="AG57" s="54"/>
    </row>
    <row r="58" spans="1:33" x14ac:dyDescent="0.25">
      <c r="A58" s="35">
        <v>44316</v>
      </c>
      <c r="B58" s="53">
        <v>1468764</v>
      </c>
      <c r="C58" s="55">
        <v>1492208</v>
      </c>
      <c r="D58" s="55">
        <v>1353880</v>
      </c>
      <c r="E58" s="54">
        <f t="shared" si="0"/>
        <v>1.0159617201946671</v>
      </c>
      <c r="F58" s="54">
        <f t="shared" si="1"/>
        <v>0.92178185195170903</v>
      </c>
      <c r="G58" s="55">
        <v>21553118</v>
      </c>
      <c r="H58" s="55">
        <v>2545562</v>
      </c>
      <c r="I58" s="55">
        <v>1511246</v>
      </c>
      <c r="J58" s="54">
        <f t="shared" si="2"/>
        <v>0.11810643824248537</v>
      </c>
      <c r="K58" s="54">
        <f t="shared" si="3"/>
        <v>7.0117279550921591E-2</v>
      </c>
      <c r="L58" s="53">
        <v>17327169</v>
      </c>
      <c r="M58" s="55">
        <v>8383743</v>
      </c>
      <c r="N58" s="55">
        <v>4781158</v>
      </c>
      <c r="O58" s="54">
        <f t="shared" si="4"/>
        <v>0.48384955441942074</v>
      </c>
      <c r="P58" s="54">
        <f t="shared" si="5"/>
        <v>0.27593417020403044</v>
      </c>
      <c r="Q58" s="53">
        <f t="shared" si="6"/>
        <v>40349051</v>
      </c>
      <c r="R58" s="55">
        <f t="shared" si="12"/>
        <v>12421513</v>
      </c>
      <c r="S58" s="55">
        <f t="shared" si="12"/>
        <v>7646284</v>
      </c>
      <c r="T58" s="54">
        <f t="shared" si="8"/>
        <v>0.30785142877338056</v>
      </c>
      <c r="U58" s="54">
        <f t="shared" si="9"/>
        <v>0.18950344086159548</v>
      </c>
      <c r="V58" s="53"/>
      <c r="W58" s="53"/>
      <c r="X58" s="53"/>
      <c r="Y58" s="53"/>
      <c r="Z58" s="53"/>
      <c r="AA58" s="56"/>
      <c r="AB58" s="56"/>
      <c r="AC58" s="53"/>
      <c r="AD58" s="53"/>
      <c r="AE58" s="57"/>
      <c r="AF58" s="54"/>
      <c r="AG58" s="54"/>
    </row>
    <row r="59" spans="1:33" x14ac:dyDescent="0.25">
      <c r="A59" s="35">
        <v>44317</v>
      </c>
      <c r="B59" s="53">
        <v>1468764</v>
      </c>
      <c r="C59" s="55">
        <v>1492380</v>
      </c>
      <c r="D59" s="55">
        <v>1354040</v>
      </c>
      <c r="E59" s="54">
        <f t="shared" si="0"/>
        <v>1.0160788254614084</v>
      </c>
      <c r="F59" s="54">
        <f t="shared" si="1"/>
        <v>0.92189078708356142</v>
      </c>
      <c r="G59" s="55">
        <v>21553118</v>
      </c>
      <c r="H59" s="55">
        <v>2548948</v>
      </c>
      <c r="I59" s="55">
        <v>1516279</v>
      </c>
      <c r="J59" s="54">
        <f t="shared" si="2"/>
        <v>0.11826353848199597</v>
      </c>
      <c r="K59" s="54">
        <f t="shared" si="3"/>
        <v>7.035079564822129E-2</v>
      </c>
      <c r="L59" s="53">
        <v>17327169</v>
      </c>
      <c r="M59" s="55">
        <v>8415096</v>
      </c>
      <c r="N59" s="55">
        <v>4808166</v>
      </c>
      <c r="O59" s="54">
        <f t="shared" si="4"/>
        <v>0.48565902485281931</v>
      </c>
      <c r="P59" s="54">
        <f t="shared" si="5"/>
        <v>0.27749287838076725</v>
      </c>
      <c r="Q59" s="53">
        <f t="shared" si="6"/>
        <v>40349051</v>
      </c>
      <c r="R59" s="55">
        <f t="shared" si="12"/>
        <v>12456424</v>
      </c>
      <c r="S59" s="55">
        <f t="shared" si="12"/>
        <v>7678485</v>
      </c>
      <c r="T59" s="54">
        <f t="shared" si="8"/>
        <v>0.3087166535837485</v>
      </c>
      <c r="U59" s="54">
        <f t="shared" si="9"/>
        <v>0.19030150176270563</v>
      </c>
      <c r="V59" s="53"/>
      <c r="W59" s="53"/>
      <c r="X59" s="53"/>
      <c r="Y59" s="53"/>
      <c r="Z59" s="53"/>
      <c r="AA59" s="56"/>
      <c r="AB59" s="56"/>
      <c r="AC59" s="53"/>
      <c r="AD59" s="53"/>
      <c r="AE59" s="57"/>
      <c r="AF59" s="54"/>
      <c r="AG59" s="54"/>
    </row>
    <row r="60" spans="1:33" x14ac:dyDescent="0.25">
      <c r="A60" s="35">
        <v>44318</v>
      </c>
      <c r="B60" s="53">
        <v>1468764</v>
      </c>
      <c r="C60" s="55">
        <v>1492468</v>
      </c>
      <c r="D60" s="55">
        <v>1354159</v>
      </c>
      <c r="E60" s="54">
        <f t="shared" si="0"/>
        <v>1.0161387397839272</v>
      </c>
      <c r="F60" s="54">
        <f t="shared" si="1"/>
        <v>0.92197180758787656</v>
      </c>
      <c r="G60" s="55">
        <v>21553118</v>
      </c>
      <c r="H60" s="55">
        <v>2550173</v>
      </c>
      <c r="I60" s="55">
        <v>1519705</v>
      </c>
      <c r="J60" s="54">
        <f t="shared" si="2"/>
        <v>0.11832037480609534</v>
      </c>
      <c r="K60" s="54">
        <f t="shared" si="3"/>
        <v>7.0509751767702467E-2</v>
      </c>
      <c r="L60" s="53">
        <v>17327169</v>
      </c>
      <c r="M60" s="55">
        <v>8426025</v>
      </c>
      <c r="N60" s="55">
        <v>4829246</v>
      </c>
      <c r="O60" s="54">
        <f t="shared" si="4"/>
        <v>0.48628976839782656</v>
      </c>
      <c r="P60" s="54">
        <f t="shared" si="5"/>
        <v>0.27870946488719539</v>
      </c>
      <c r="Q60" s="53">
        <f t="shared" si="6"/>
        <v>40349051</v>
      </c>
      <c r="R60" s="55">
        <f t="shared" si="12"/>
        <v>12468666</v>
      </c>
      <c r="S60" s="55">
        <f t="shared" si="12"/>
        <v>7703110</v>
      </c>
      <c r="T60" s="54">
        <f t="shared" si="8"/>
        <v>0.3090200560107349</v>
      </c>
      <c r="U60" s="54">
        <f t="shared" si="9"/>
        <v>0.19091180112265838</v>
      </c>
      <c r="V60" s="53"/>
      <c r="W60" s="53"/>
      <c r="X60" s="53"/>
      <c r="Y60" s="53"/>
      <c r="Z60" s="53"/>
      <c r="AA60" s="56"/>
      <c r="AB60" s="56"/>
      <c r="AC60" s="53"/>
      <c r="AD60" s="53"/>
      <c r="AE60" s="57"/>
      <c r="AF60" s="54"/>
      <c r="AG60" s="54"/>
    </row>
    <row r="61" spans="1:33" x14ac:dyDescent="0.25">
      <c r="A61" s="35">
        <v>44319</v>
      </c>
      <c r="B61" s="53">
        <v>1468764</v>
      </c>
      <c r="C61" s="55">
        <v>1493588</v>
      </c>
      <c r="D61" s="55">
        <v>1355942</v>
      </c>
      <c r="E61" s="54">
        <f t="shared" si="0"/>
        <v>1.0169012857068938</v>
      </c>
      <c r="F61" s="54">
        <f t="shared" si="1"/>
        <v>0.92318575346345633</v>
      </c>
      <c r="G61" s="55">
        <v>21553118</v>
      </c>
      <c r="H61" s="55">
        <v>2574276</v>
      </c>
      <c r="I61" s="55">
        <v>1559008</v>
      </c>
      <c r="J61" s="54">
        <f t="shared" si="2"/>
        <v>0.11943868167937464</v>
      </c>
      <c r="K61" s="54">
        <f t="shared" si="3"/>
        <v>7.2333293029806636E-2</v>
      </c>
      <c r="L61" s="53">
        <v>17327169</v>
      </c>
      <c r="M61" s="55">
        <v>8503507</v>
      </c>
      <c r="N61" s="55">
        <v>4935457</v>
      </c>
      <c r="O61" s="54">
        <f t="shared" si="4"/>
        <v>0.49076147407577081</v>
      </c>
      <c r="P61" s="54">
        <f t="shared" si="5"/>
        <v>0.28483920252639078</v>
      </c>
      <c r="Q61" s="53">
        <f t="shared" si="6"/>
        <v>40349051</v>
      </c>
      <c r="R61" s="55">
        <f t="shared" si="12"/>
        <v>12571371</v>
      </c>
      <c r="S61" s="55">
        <f t="shared" si="12"/>
        <v>7850407</v>
      </c>
      <c r="T61" s="54">
        <f t="shared" si="8"/>
        <v>0.31156546903668192</v>
      </c>
      <c r="U61" s="54">
        <f t="shared" si="9"/>
        <v>0.19456237025252465</v>
      </c>
      <c r="V61" s="53"/>
      <c r="W61" s="53"/>
      <c r="X61" s="53"/>
      <c r="Y61" s="53"/>
      <c r="Z61" s="53"/>
      <c r="AA61" s="56"/>
      <c r="AB61" s="56"/>
      <c r="AC61" s="53"/>
      <c r="AD61" s="53"/>
      <c r="AE61" s="57"/>
      <c r="AF61" s="54"/>
      <c r="AG61" s="54"/>
    </row>
    <row r="62" spans="1:33" x14ac:dyDescent="0.25">
      <c r="A62" s="35">
        <v>44320</v>
      </c>
      <c r="B62" s="53">
        <v>1468764</v>
      </c>
      <c r="C62" s="55">
        <v>1494938</v>
      </c>
      <c r="D62" s="55">
        <v>1357804</v>
      </c>
      <c r="E62" s="54">
        <f t="shared" si="0"/>
        <v>1.0178204258818979</v>
      </c>
      <c r="F62" s="54">
        <f t="shared" si="1"/>
        <v>0.92445348606038824</v>
      </c>
      <c r="G62" s="55">
        <v>21553118</v>
      </c>
      <c r="H62" s="55">
        <v>2600188</v>
      </c>
      <c r="I62" s="55">
        <v>1592578</v>
      </c>
      <c r="J62" s="54">
        <f t="shared" si="2"/>
        <v>0.12064092072432397</v>
      </c>
      <c r="K62" s="54">
        <f t="shared" si="3"/>
        <v>7.3890840295125743E-2</v>
      </c>
      <c r="L62" s="53">
        <v>17327169</v>
      </c>
      <c r="M62" s="55">
        <v>8603702</v>
      </c>
      <c r="N62" s="55">
        <v>5051854</v>
      </c>
      <c r="O62" s="54">
        <f t="shared" si="4"/>
        <v>0.49654401131540876</v>
      </c>
      <c r="P62" s="54">
        <f t="shared" si="5"/>
        <v>0.29155680307614013</v>
      </c>
      <c r="Q62" s="53">
        <f t="shared" si="6"/>
        <v>40349051</v>
      </c>
      <c r="R62" s="55">
        <f t="shared" si="12"/>
        <v>12698828</v>
      </c>
      <c r="S62" s="55">
        <f t="shared" si="12"/>
        <v>8002236</v>
      </c>
      <c r="T62" s="54">
        <f t="shared" si="8"/>
        <v>0.31472432895633656</v>
      </c>
      <c r="U62" s="54">
        <f t="shared" si="9"/>
        <v>0.19832525924835259</v>
      </c>
      <c r="V62" s="53"/>
      <c r="W62" s="53"/>
      <c r="X62" s="53"/>
      <c r="Y62" s="53"/>
      <c r="Z62" s="53"/>
      <c r="AA62" s="56"/>
      <c r="AB62" s="56"/>
      <c r="AC62" s="53"/>
      <c r="AD62" s="53"/>
      <c r="AE62" s="57"/>
      <c r="AF62" s="54"/>
      <c r="AG62" s="54"/>
    </row>
    <row r="63" spans="1:33" x14ac:dyDescent="0.25">
      <c r="A63" s="35">
        <v>44321</v>
      </c>
      <c r="B63" s="53">
        <v>1468764</v>
      </c>
      <c r="C63" s="55">
        <v>1496358</v>
      </c>
      <c r="D63" s="55">
        <v>1359726</v>
      </c>
      <c r="E63" s="54">
        <f t="shared" si="0"/>
        <v>1.0187872251770878</v>
      </c>
      <c r="F63" s="54">
        <f t="shared" si="1"/>
        <v>0.92576206933176464</v>
      </c>
      <c r="G63" s="55">
        <v>21553118</v>
      </c>
      <c r="H63" s="55">
        <v>2630996</v>
      </c>
      <c r="I63" s="55">
        <v>1632325</v>
      </c>
      <c r="J63" s="54">
        <f t="shared" si="2"/>
        <v>0.12207031947767372</v>
      </c>
      <c r="K63" s="54">
        <f t="shared" si="3"/>
        <v>7.5734981824903472E-2</v>
      </c>
      <c r="L63" s="53">
        <v>17327169</v>
      </c>
      <c r="M63" s="55">
        <v>8723790</v>
      </c>
      <c r="N63" s="55">
        <v>5173811</v>
      </c>
      <c r="O63" s="54">
        <f t="shared" si="4"/>
        <v>0.5034746299294478</v>
      </c>
      <c r="P63" s="54">
        <f t="shared" si="5"/>
        <v>0.29859528697388477</v>
      </c>
      <c r="Q63" s="53">
        <f t="shared" si="6"/>
        <v>40349051</v>
      </c>
      <c r="R63" s="55">
        <f t="shared" si="12"/>
        <v>12851144</v>
      </c>
      <c r="S63" s="55">
        <f t="shared" si="12"/>
        <v>8165862</v>
      </c>
      <c r="T63" s="54">
        <f t="shared" si="8"/>
        <v>0.31849928762884661</v>
      </c>
      <c r="U63" s="54">
        <f t="shared" si="9"/>
        <v>0.20238052191115968</v>
      </c>
      <c r="V63" s="53"/>
      <c r="W63" s="53"/>
      <c r="X63" s="53"/>
      <c r="Y63" s="53"/>
      <c r="Z63" s="53"/>
      <c r="AA63" s="56"/>
      <c r="AB63" s="56"/>
      <c r="AC63" s="53"/>
      <c r="AD63" s="53"/>
      <c r="AE63" s="57"/>
      <c r="AF63" s="54"/>
      <c r="AG63" s="54"/>
    </row>
    <row r="64" spans="1:33" x14ac:dyDescent="0.25">
      <c r="A64" s="35">
        <v>44322</v>
      </c>
      <c r="B64" s="53">
        <v>1468764</v>
      </c>
      <c r="C64" s="55">
        <v>1497332</v>
      </c>
      <c r="D64" s="55">
        <v>1361268</v>
      </c>
      <c r="E64" s="54">
        <f t="shared" si="0"/>
        <v>1.0194503677922389</v>
      </c>
      <c r="F64" s="54">
        <f t="shared" si="1"/>
        <v>0.92681193166499176</v>
      </c>
      <c r="G64" s="55">
        <v>21553118</v>
      </c>
      <c r="H64" s="55">
        <v>2660457</v>
      </c>
      <c r="I64" s="55">
        <v>1670766</v>
      </c>
      <c r="J64" s="54">
        <f t="shared" si="2"/>
        <v>0.12343722147301379</v>
      </c>
      <c r="K64" s="54">
        <f t="shared" si="3"/>
        <v>7.7518528873641385E-2</v>
      </c>
      <c r="L64" s="53">
        <v>17327169</v>
      </c>
      <c r="M64" s="55">
        <v>8837180</v>
      </c>
      <c r="N64" s="55">
        <v>5285372</v>
      </c>
      <c r="O64" s="54">
        <f t="shared" si="4"/>
        <v>0.51001868799225081</v>
      </c>
      <c r="P64" s="54">
        <f t="shared" si="5"/>
        <v>0.30503378826627708</v>
      </c>
      <c r="Q64" s="53">
        <f t="shared" si="6"/>
        <v>40349051</v>
      </c>
      <c r="R64" s="55">
        <f t="shared" si="12"/>
        <v>12994969</v>
      </c>
      <c r="S64" s="55">
        <f t="shared" si="12"/>
        <v>8317406</v>
      </c>
      <c r="T64" s="54">
        <f t="shared" si="8"/>
        <v>0.32206380764692583</v>
      </c>
      <c r="U64" s="54">
        <f t="shared" si="9"/>
        <v>0.20613634754383692</v>
      </c>
      <c r="V64" s="53"/>
      <c r="W64" s="53"/>
      <c r="X64" s="53"/>
      <c r="Y64" s="53"/>
      <c r="Z64" s="53"/>
      <c r="AA64" s="56"/>
      <c r="AB64" s="56"/>
      <c r="AC64" s="53"/>
      <c r="AD64" s="53"/>
      <c r="AE64" s="57"/>
      <c r="AF64" s="54"/>
      <c r="AG64" s="54"/>
    </row>
    <row r="65" spans="1:33" x14ac:dyDescent="0.25">
      <c r="A65" s="35">
        <v>44323</v>
      </c>
      <c r="B65" s="53">
        <v>1468764</v>
      </c>
      <c r="C65" s="55">
        <v>1498947</v>
      </c>
      <c r="D65" s="55">
        <v>1363159</v>
      </c>
      <c r="E65" s="54">
        <f t="shared" si="0"/>
        <v>1.0205499317793736</v>
      </c>
      <c r="F65" s="54">
        <f t="shared" si="1"/>
        <v>0.92809940875457186</v>
      </c>
      <c r="G65" s="55">
        <v>21553118</v>
      </c>
      <c r="H65" s="55">
        <v>2691305</v>
      </c>
      <c r="I65" s="55">
        <v>1708253</v>
      </c>
      <c r="J65" s="54">
        <f t="shared" si="2"/>
        <v>0.12486847610633413</v>
      </c>
      <c r="K65" s="54">
        <f t="shared" si="3"/>
        <v>7.9257813185080697E-2</v>
      </c>
      <c r="L65" s="53">
        <v>17327169</v>
      </c>
      <c r="M65" s="55">
        <v>8989745</v>
      </c>
      <c r="N65" s="55">
        <v>5413948</v>
      </c>
      <c r="O65" s="54">
        <f t="shared" si="4"/>
        <v>0.51882364626327593</v>
      </c>
      <c r="P65" s="54">
        <f t="shared" si="5"/>
        <v>0.31245427340150028</v>
      </c>
      <c r="Q65" s="53">
        <f t="shared" si="6"/>
        <v>40349051</v>
      </c>
      <c r="R65" s="55">
        <f t="shared" si="12"/>
        <v>13179997</v>
      </c>
      <c r="S65" s="55">
        <f t="shared" si="12"/>
        <v>8485360</v>
      </c>
      <c r="T65" s="54">
        <f t="shared" si="8"/>
        <v>0.32664949170675661</v>
      </c>
      <c r="U65" s="54">
        <f t="shared" si="9"/>
        <v>0.21029887419161358</v>
      </c>
      <c r="V65" s="53"/>
      <c r="W65" s="53"/>
      <c r="X65" s="53"/>
      <c r="Y65" s="53"/>
      <c r="Z65" s="53"/>
      <c r="AA65" s="56"/>
      <c r="AB65" s="56"/>
      <c r="AC65" s="53"/>
      <c r="AD65" s="53"/>
      <c r="AE65" s="57"/>
      <c r="AF65" s="54"/>
      <c r="AG65" s="54"/>
    </row>
    <row r="66" spans="1:33" x14ac:dyDescent="0.25">
      <c r="A66" s="35">
        <v>44324</v>
      </c>
      <c r="B66" s="53">
        <v>1468764</v>
      </c>
      <c r="C66" s="55">
        <v>1499656</v>
      </c>
      <c r="D66" s="55">
        <v>1364428</v>
      </c>
      <c r="E66" s="54">
        <f t="shared" si="0"/>
        <v>1.0210326505823943</v>
      </c>
      <c r="F66" s="54">
        <f t="shared" si="1"/>
        <v>0.92896340051907589</v>
      </c>
      <c r="G66" s="55">
        <v>21553118</v>
      </c>
      <c r="H66" s="55">
        <v>2724661</v>
      </c>
      <c r="I66" s="55">
        <v>1742105</v>
      </c>
      <c r="J66" s="54">
        <f t="shared" si="2"/>
        <v>0.12641609441381058</v>
      </c>
      <c r="K66" s="54">
        <f t="shared" si="3"/>
        <v>8.082844440419247E-2</v>
      </c>
      <c r="L66" s="53">
        <v>17327169</v>
      </c>
      <c r="M66" s="55">
        <v>9096369</v>
      </c>
      <c r="N66" s="55">
        <v>5504931</v>
      </c>
      <c r="O66" s="54">
        <f t="shared" si="4"/>
        <v>0.5249772193022415</v>
      </c>
      <c r="P66" s="54">
        <f t="shared" si="5"/>
        <v>0.31770516002931581</v>
      </c>
      <c r="Q66" s="53">
        <f t="shared" si="6"/>
        <v>40349051</v>
      </c>
      <c r="R66" s="55">
        <f t="shared" ref="R66:S81" si="13">C66+H66+M66</f>
        <v>13320686</v>
      </c>
      <c r="S66" s="55">
        <f t="shared" si="13"/>
        <v>8611464</v>
      </c>
      <c r="T66" s="54">
        <f t="shared" si="8"/>
        <v>0.33013628994644756</v>
      </c>
      <c r="U66" s="54">
        <f t="shared" si="9"/>
        <v>0.21342420172410004</v>
      </c>
      <c r="V66" s="53"/>
      <c r="W66" s="53"/>
      <c r="X66" s="53"/>
      <c r="Y66" s="53"/>
      <c r="Z66" s="53"/>
      <c r="AA66" s="56"/>
      <c r="AB66" s="56"/>
      <c r="AC66" s="53"/>
      <c r="AD66" s="53"/>
      <c r="AE66" s="57"/>
      <c r="AF66" s="54"/>
      <c r="AG66" s="54"/>
    </row>
    <row r="67" spans="1:33" x14ac:dyDescent="0.25">
      <c r="A67" s="35">
        <v>44325</v>
      </c>
      <c r="B67" s="53">
        <v>1468764</v>
      </c>
      <c r="C67" s="55">
        <v>1499726</v>
      </c>
      <c r="D67" s="55">
        <v>1364582</v>
      </c>
      <c r="E67" s="54">
        <f t="shared" si="0"/>
        <v>1.0210803097025798</v>
      </c>
      <c r="F67" s="54">
        <f t="shared" si="1"/>
        <v>0.92906825058348375</v>
      </c>
      <c r="G67" s="55">
        <v>21553118</v>
      </c>
      <c r="H67" s="55">
        <v>2726951</v>
      </c>
      <c r="I67" s="55">
        <v>1748306</v>
      </c>
      <c r="J67" s="54">
        <f t="shared" si="2"/>
        <v>0.12652234354212694</v>
      </c>
      <c r="K67" s="54">
        <f t="shared" si="3"/>
        <v>8.1116152196633456E-2</v>
      </c>
      <c r="L67" s="53">
        <v>17327169</v>
      </c>
      <c r="M67" s="55">
        <v>9121975</v>
      </c>
      <c r="N67" s="55">
        <v>5530248</v>
      </c>
      <c r="O67" s="54">
        <f t="shared" si="4"/>
        <v>0.52645501408799089</v>
      </c>
      <c r="P67" s="54">
        <f t="shared" si="5"/>
        <v>0.31916627580650941</v>
      </c>
      <c r="Q67" s="53">
        <f t="shared" si="6"/>
        <v>40349051</v>
      </c>
      <c r="R67" s="55">
        <f t="shared" si="13"/>
        <v>13348652</v>
      </c>
      <c r="S67" s="55">
        <f t="shared" si="13"/>
        <v>8643136</v>
      </c>
      <c r="T67" s="54">
        <f t="shared" si="8"/>
        <v>0.33082939174951104</v>
      </c>
      <c r="U67" s="54">
        <f t="shared" si="9"/>
        <v>0.21420915203185323</v>
      </c>
      <c r="V67" s="53"/>
      <c r="W67" s="53"/>
      <c r="X67" s="53"/>
      <c r="Y67" s="53"/>
      <c r="Z67" s="53"/>
      <c r="AA67" s="56"/>
      <c r="AB67" s="56"/>
      <c r="AC67" s="53"/>
      <c r="AD67" s="53"/>
      <c r="AE67" s="57"/>
      <c r="AF67" s="54"/>
      <c r="AG67" s="54"/>
    </row>
    <row r="68" spans="1:33" x14ac:dyDescent="0.25">
      <c r="A68" s="35">
        <v>44326</v>
      </c>
      <c r="B68" s="53">
        <v>1468764</v>
      </c>
      <c r="C68" s="55">
        <v>1501027</v>
      </c>
      <c r="D68" s="55">
        <v>1366419</v>
      </c>
      <c r="E68" s="54">
        <f t="shared" si="0"/>
        <v>1.0219660884934543</v>
      </c>
      <c r="F68" s="54">
        <f t="shared" si="1"/>
        <v>0.93031896206606368</v>
      </c>
      <c r="G68" s="55">
        <v>21553118</v>
      </c>
      <c r="H68" s="55">
        <v>2760561</v>
      </c>
      <c r="I68" s="55">
        <v>1794839</v>
      </c>
      <c r="J68" s="54">
        <f t="shared" si="2"/>
        <v>0.12808174668741665</v>
      </c>
      <c r="K68" s="54">
        <f t="shared" si="3"/>
        <v>8.3275143763422071E-2</v>
      </c>
      <c r="L68" s="53">
        <v>17327169</v>
      </c>
      <c r="M68" s="55">
        <v>9251201</v>
      </c>
      <c r="N68" s="55">
        <v>5643009</v>
      </c>
      <c r="O68" s="54">
        <f t="shared" si="4"/>
        <v>0.53391301256425672</v>
      </c>
      <c r="P68" s="54">
        <f t="shared" si="5"/>
        <v>0.32567403249774962</v>
      </c>
      <c r="Q68" s="53">
        <f t="shared" si="6"/>
        <v>40349051</v>
      </c>
      <c r="R68" s="55">
        <f t="shared" si="13"/>
        <v>13512789</v>
      </c>
      <c r="S68" s="55">
        <f t="shared" si="13"/>
        <v>8804267</v>
      </c>
      <c r="T68" s="54">
        <f t="shared" si="8"/>
        <v>0.33489731889852875</v>
      </c>
      <c r="U68" s="54">
        <f t="shared" si="9"/>
        <v>0.21820257928742859</v>
      </c>
      <c r="V68" s="53"/>
      <c r="W68" s="53"/>
      <c r="X68" s="53"/>
      <c r="Y68" s="53"/>
      <c r="Z68" s="53"/>
      <c r="AA68" s="56"/>
      <c r="AB68" s="56"/>
      <c r="AC68" s="53"/>
      <c r="AD68" s="53"/>
      <c r="AE68" s="57"/>
      <c r="AF68" s="54"/>
      <c r="AG68" s="54"/>
    </row>
    <row r="69" spans="1:33" x14ac:dyDescent="0.25">
      <c r="A69" s="35">
        <v>44327</v>
      </c>
      <c r="B69" s="53">
        <v>1468764</v>
      </c>
      <c r="C69" s="55">
        <v>1501809</v>
      </c>
      <c r="D69" s="55">
        <v>1367719</v>
      </c>
      <c r="E69" s="54">
        <f t="shared" si="0"/>
        <v>1.0224985089503829</v>
      </c>
      <c r="F69" s="54">
        <f t="shared" si="1"/>
        <v>0.93120406001236411</v>
      </c>
      <c r="G69" s="55">
        <v>21553118</v>
      </c>
      <c r="H69" s="55">
        <v>2783660</v>
      </c>
      <c r="I69" s="55">
        <v>1812015</v>
      </c>
      <c r="J69" s="54">
        <f t="shared" si="2"/>
        <v>0.1291534709734341</v>
      </c>
      <c r="K69" s="54">
        <f t="shared" si="3"/>
        <v>8.4072058622794155E-2</v>
      </c>
      <c r="L69" s="53">
        <v>17327169</v>
      </c>
      <c r="M69" s="55">
        <v>9361491</v>
      </c>
      <c r="N69" s="55">
        <v>5708101</v>
      </c>
      <c r="O69" s="54">
        <f t="shared" si="4"/>
        <v>0.54027816084670266</v>
      </c>
      <c r="P69" s="54">
        <f t="shared" si="5"/>
        <v>0.32943067618258931</v>
      </c>
      <c r="Q69" s="53">
        <f t="shared" si="6"/>
        <v>40349051</v>
      </c>
      <c r="R69" s="55">
        <f t="shared" si="13"/>
        <v>13646960</v>
      </c>
      <c r="S69" s="55">
        <f t="shared" si="13"/>
        <v>8887835</v>
      </c>
      <c r="T69" s="54">
        <f t="shared" si="8"/>
        <v>0.33822257678377615</v>
      </c>
      <c r="U69" s="54">
        <f t="shared" si="9"/>
        <v>0.2202737060656024</v>
      </c>
      <c r="V69" s="53"/>
      <c r="W69" s="53"/>
      <c r="X69" s="53"/>
      <c r="Y69" s="53"/>
      <c r="Z69" s="53"/>
      <c r="AA69" s="56"/>
      <c r="AB69" s="56"/>
      <c r="AC69" s="53"/>
      <c r="AD69" s="53"/>
      <c r="AE69" s="57"/>
      <c r="AF69" s="54"/>
      <c r="AG69" s="54"/>
    </row>
    <row r="70" spans="1:33" x14ac:dyDescent="0.25">
      <c r="A70" s="35">
        <v>44328</v>
      </c>
      <c r="B70" s="53">
        <v>1468764</v>
      </c>
      <c r="C70" s="55">
        <v>1502009</v>
      </c>
      <c r="D70" s="55">
        <v>1368070</v>
      </c>
      <c r="E70" s="54">
        <f t="shared" si="0"/>
        <v>1.0226346778651982</v>
      </c>
      <c r="F70" s="54">
        <f t="shared" si="1"/>
        <v>0.9314430364578653</v>
      </c>
      <c r="G70" s="55">
        <v>21553118</v>
      </c>
      <c r="H70" s="55">
        <v>2787803</v>
      </c>
      <c r="I70" s="55">
        <v>1817360</v>
      </c>
      <c r="J70" s="54">
        <f t="shared" si="2"/>
        <v>0.12934569374138813</v>
      </c>
      <c r="K70" s="54">
        <f t="shared" si="3"/>
        <v>8.4320050583864478E-2</v>
      </c>
      <c r="L70" s="53">
        <v>17327169</v>
      </c>
      <c r="M70" s="55">
        <v>9401248</v>
      </c>
      <c r="N70" s="55">
        <v>5732660</v>
      </c>
      <c r="O70" s="54">
        <f t="shared" si="4"/>
        <v>0.54257264992336607</v>
      </c>
      <c r="P70" s="54">
        <f t="shared" si="5"/>
        <v>0.33084804563284398</v>
      </c>
      <c r="Q70" s="53">
        <f t="shared" si="6"/>
        <v>40349051</v>
      </c>
      <c r="R70" s="55">
        <f t="shared" si="13"/>
        <v>13691060</v>
      </c>
      <c r="S70" s="55">
        <f t="shared" si="13"/>
        <v>8918090</v>
      </c>
      <c r="T70" s="54">
        <f t="shared" si="8"/>
        <v>0.33931553929236152</v>
      </c>
      <c r="U70" s="54">
        <f t="shared" si="9"/>
        <v>0.22102353782744483</v>
      </c>
      <c r="V70" s="53"/>
      <c r="W70" s="53"/>
      <c r="X70" s="53"/>
      <c r="Y70" s="53"/>
      <c r="Z70" s="53"/>
      <c r="AA70" s="56"/>
      <c r="AB70" s="56"/>
      <c r="AC70" s="53"/>
      <c r="AD70" s="53"/>
      <c r="AE70" s="57"/>
      <c r="AF70" s="54"/>
      <c r="AG70" s="54"/>
    </row>
    <row r="71" spans="1:33" x14ac:dyDescent="0.25">
      <c r="A71" s="35">
        <v>44329</v>
      </c>
      <c r="B71" s="53">
        <v>1468764</v>
      </c>
      <c r="C71" s="55">
        <v>1502025</v>
      </c>
      <c r="D71" s="55">
        <v>1368079</v>
      </c>
      <c r="E71" s="54">
        <f t="shared" si="0"/>
        <v>1.0226455713783835</v>
      </c>
      <c r="F71" s="54">
        <f t="shared" si="1"/>
        <v>0.931449164059032</v>
      </c>
      <c r="G71" s="55">
        <v>21553118</v>
      </c>
      <c r="H71" s="55">
        <v>2788132</v>
      </c>
      <c r="I71" s="55">
        <v>1817544</v>
      </c>
      <c r="J71" s="54">
        <f t="shared" si="2"/>
        <v>0.12936095835414627</v>
      </c>
      <c r="K71" s="54">
        <f t="shared" si="3"/>
        <v>8.4328587631729207E-2</v>
      </c>
      <c r="L71" s="53">
        <v>17327169</v>
      </c>
      <c r="M71" s="55">
        <v>9406282</v>
      </c>
      <c r="N71" s="55">
        <v>5733632</v>
      </c>
      <c r="O71" s="54">
        <f t="shared" si="4"/>
        <v>0.54286317632153291</v>
      </c>
      <c r="P71" s="54">
        <f t="shared" si="5"/>
        <v>0.33090414250591083</v>
      </c>
      <c r="Q71" s="53">
        <f t="shared" si="6"/>
        <v>40349051</v>
      </c>
      <c r="R71" s="55">
        <f t="shared" si="13"/>
        <v>13696439</v>
      </c>
      <c r="S71" s="55">
        <f t="shared" si="13"/>
        <v>8919255</v>
      </c>
      <c r="T71" s="54">
        <f t="shared" si="8"/>
        <v>0.33944885097793254</v>
      </c>
      <c r="U71" s="54">
        <f t="shared" si="9"/>
        <v>0.22105241087330654</v>
      </c>
      <c r="V71" s="53"/>
      <c r="W71" s="53"/>
      <c r="X71" s="53"/>
      <c r="Y71" s="53"/>
      <c r="Z71" s="53"/>
      <c r="AA71" s="56"/>
      <c r="AB71" s="56"/>
      <c r="AC71" s="53"/>
      <c r="AD71" s="53"/>
      <c r="AE71" s="57"/>
      <c r="AF71" s="54"/>
      <c r="AG71" s="54"/>
    </row>
    <row r="72" spans="1:33" x14ac:dyDescent="0.25">
      <c r="A72" s="35">
        <v>44330</v>
      </c>
      <c r="B72" s="53">
        <v>1468764</v>
      </c>
      <c r="C72" s="55">
        <v>1502036</v>
      </c>
      <c r="D72" s="55">
        <v>1368093</v>
      </c>
      <c r="E72" s="54">
        <f t="shared" si="0"/>
        <v>1.0226530606686983</v>
      </c>
      <c r="F72" s="54">
        <f t="shared" si="1"/>
        <v>0.93145869588306907</v>
      </c>
      <c r="G72" s="55">
        <v>21553118</v>
      </c>
      <c r="H72" s="55">
        <v>2788357</v>
      </c>
      <c r="I72" s="55">
        <v>1817833</v>
      </c>
      <c r="J72" s="54">
        <f t="shared" si="2"/>
        <v>0.12937139767898084</v>
      </c>
      <c r="K72" s="54">
        <f t="shared" si="3"/>
        <v>8.4341996364516725E-2</v>
      </c>
      <c r="L72" s="53">
        <v>17327169</v>
      </c>
      <c r="M72" s="55">
        <v>9408183</v>
      </c>
      <c r="N72" s="55">
        <v>5734811</v>
      </c>
      <c r="O72" s="54">
        <f t="shared" si="4"/>
        <v>0.54297288841587454</v>
      </c>
      <c r="P72" s="54">
        <f t="shared" si="5"/>
        <v>0.33097218593527888</v>
      </c>
      <c r="Q72" s="53">
        <f t="shared" si="6"/>
        <v>40349051</v>
      </c>
      <c r="R72" s="55">
        <f t="shared" si="13"/>
        <v>13698576</v>
      </c>
      <c r="S72" s="55">
        <f t="shared" si="13"/>
        <v>8920737</v>
      </c>
      <c r="T72" s="54">
        <f t="shared" si="8"/>
        <v>0.33950181380969779</v>
      </c>
      <c r="U72" s="54">
        <f t="shared" si="9"/>
        <v>0.22108914036169028</v>
      </c>
      <c r="V72" s="53"/>
      <c r="W72" s="53"/>
      <c r="X72" s="53"/>
      <c r="Y72" s="53"/>
      <c r="Z72" s="53"/>
      <c r="AA72" s="56"/>
      <c r="AB72" s="56"/>
      <c r="AC72" s="53"/>
      <c r="AD72" s="53"/>
      <c r="AE72" s="57"/>
      <c r="AF72" s="54"/>
      <c r="AG72" s="54"/>
    </row>
    <row r="73" spans="1:33" x14ac:dyDescent="0.25">
      <c r="A73" s="35">
        <v>44331</v>
      </c>
      <c r="B73" s="53">
        <v>1468764</v>
      </c>
      <c r="C73" s="55">
        <v>1502212</v>
      </c>
      <c r="D73" s="55">
        <v>1368299</v>
      </c>
      <c r="E73" s="54">
        <f t="shared" si="0"/>
        <v>1.022772889313736</v>
      </c>
      <c r="F73" s="54">
        <f t="shared" si="1"/>
        <v>0.93159894986532898</v>
      </c>
      <c r="G73" s="55">
        <v>21553118</v>
      </c>
      <c r="H73" s="55">
        <v>2791566</v>
      </c>
      <c r="I73" s="55">
        <v>1829662</v>
      </c>
      <c r="J73" s="54">
        <f t="shared" si="2"/>
        <v>0.12952028564962156</v>
      </c>
      <c r="K73" s="54">
        <f t="shared" si="3"/>
        <v>8.4890826468819958E-2</v>
      </c>
      <c r="L73" s="53">
        <v>17327169</v>
      </c>
      <c r="M73" s="55">
        <v>9430549</v>
      </c>
      <c r="N73" s="55">
        <v>5761421</v>
      </c>
      <c r="O73" s="54">
        <f t="shared" si="4"/>
        <v>0.5442636936247347</v>
      </c>
      <c r="P73" s="54">
        <f t="shared" si="5"/>
        <v>0.33250792440473109</v>
      </c>
      <c r="Q73" s="53">
        <f t="shared" si="6"/>
        <v>40349051</v>
      </c>
      <c r="R73" s="55">
        <f t="shared" si="13"/>
        <v>13724327</v>
      </c>
      <c r="S73" s="55">
        <f t="shared" si="13"/>
        <v>8959382</v>
      </c>
      <c r="T73" s="54">
        <f t="shared" si="8"/>
        <v>0.34014001965002844</v>
      </c>
      <c r="U73" s="54">
        <f t="shared" si="9"/>
        <v>0.22204690762119783</v>
      </c>
      <c r="V73" s="53"/>
      <c r="W73" s="53"/>
      <c r="X73" s="53"/>
      <c r="Y73" s="53"/>
      <c r="Z73" s="53"/>
      <c r="AA73" s="56"/>
      <c r="AB73" s="56"/>
      <c r="AC73" s="53"/>
      <c r="AD73" s="53"/>
      <c r="AE73" s="57"/>
      <c r="AF73" s="54"/>
      <c r="AG73" s="54"/>
    </row>
    <row r="74" spans="1:33" x14ac:dyDescent="0.25">
      <c r="A74" s="35">
        <v>44332</v>
      </c>
      <c r="B74" s="53">
        <v>1468764</v>
      </c>
      <c r="C74" s="55">
        <v>1502228</v>
      </c>
      <c r="D74" s="55">
        <v>1368337</v>
      </c>
      <c r="E74" s="54">
        <f t="shared" si="0"/>
        <v>1.0227837828269211</v>
      </c>
      <c r="F74" s="54">
        <f t="shared" si="1"/>
        <v>0.93162482195914387</v>
      </c>
      <c r="G74" s="55">
        <v>21553118</v>
      </c>
      <c r="H74" s="55">
        <v>2792478</v>
      </c>
      <c r="I74" s="55">
        <v>1832798</v>
      </c>
      <c r="J74" s="54">
        <f t="shared" si="2"/>
        <v>0.12956259971295103</v>
      </c>
      <c r="K74" s="54">
        <f t="shared" si="3"/>
        <v>8.503632745851436E-2</v>
      </c>
      <c r="L74" s="53">
        <v>17327169</v>
      </c>
      <c r="M74" s="55">
        <v>9449637</v>
      </c>
      <c r="N74" s="55">
        <v>5774108</v>
      </c>
      <c r="O74" s="54">
        <f t="shared" si="4"/>
        <v>0.54536531616907524</v>
      </c>
      <c r="P74" s="54">
        <f t="shared" si="5"/>
        <v>0.33324012710905054</v>
      </c>
      <c r="Q74" s="53">
        <f t="shared" si="6"/>
        <v>40349051</v>
      </c>
      <c r="R74" s="55">
        <f t="shared" si="13"/>
        <v>13744343</v>
      </c>
      <c r="S74" s="55">
        <f t="shared" si="13"/>
        <v>8975243</v>
      </c>
      <c r="T74" s="54">
        <f t="shared" si="8"/>
        <v>0.34063609079678231</v>
      </c>
      <c r="U74" s="54">
        <f t="shared" si="9"/>
        <v>0.22244000236833328</v>
      </c>
      <c r="V74" s="53"/>
      <c r="W74" s="53"/>
      <c r="X74" s="53"/>
      <c r="Y74" s="53"/>
      <c r="Z74" s="53"/>
      <c r="AA74" s="56"/>
      <c r="AB74" s="56"/>
      <c r="AC74" s="53"/>
      <c r="AD74" s="53"/>
      <c r="AE74" s="57"/>
      <c r="AF74" s="54"/>
      <c r="AG74" s="54"/>
    </row>
    <row r="75" spans="1:33" x14ac:dyDescent="0.25">
      <c r="A75" s="35">
        <v>44333</v>
      </c>
      <c r="B75" s="53">
        <v>1468764</v>
      </c>
      <c r="C75" s="55">
        <v>1503025</v>
      </c>
      <c r="D75" s="55">
        <v>1369938</v>
      </c>
      <c r="E75" s="54">
        <f t="shared" si="0"/>
        <v>1.0233264159524607</v>
      </c>
      <c r="F75" s="54">
        <f t="shared" si="1"/>
        <v>0.93271485412224153</v>
      </c>
      <c r="G75" s="55">
        <v>21553118</v>
      </c>
      <c r="H75" s="55">
        <v>2806995</v>
      </c>
      <c r="I75" s="55">
        <v>1864236</v>
      </c>
      <c r="J75" s="54">
        <f t="shared" si="2"/>
        <v>0.13023614495127805</v>
      </c>
      <c r="K75" s="54">
        <f t="shared" si="3"/>
        <v>8.6494956321400918E-2</v>
      </c>
      <c r="L75" s="53">
        <v>17327169</v>
      </c>
      <c r="M75" s="55">
        <v>9517264</v>
      </c>
      <c r="N75" s="55">
        <v>5859097</v>
      </c>
      <c r="O75" s="54">
        <f t="shared" si="4"/>
        <v>0.54926826188398115</v>
      </c>
      <c r="P75" s="54">
        <f t="shared" si="5"/>
        <v>0.33814508301962082</v>
      </c>
      <c r="Q75" s="53">
        <f t="shared" si="6"/>
        <v>40349051</v>
      </c>
      <c r="R75" s="55">
        <f t="shared" si="13"/>
        <v>13827284</v>
      </c>
      <c r="S75" s="55">
        <f t="shared" si="13"/>
        <v>9093271</v>
      </c>
      <c r="T75" s="54">
        <f t="shared" si="8"/>
        <v>0.34269167817602453</v>
      </c>
      <c r="U75" s="54">
        <f t="shared" si="9"/>
        <v>0.22536517649448559</v>
      </c>
      <c r="V75" s="53"/>
      <c r="W75" s="53"/>
      <c r="X75" s="53"/>
      <c r="Y75" s="53"/>
      <c r="Z75" s="53"/>
      <c r="AA75" s="56"/>
      <c r="AB75" s="56"/>
      <c r="AC75" s="53"/>
      <c r="AD75" s="53"/>
      <c r="AE75" s="57"/>
      <c r="AF75" s="54"/>
      <c r="AG75" s="54"/>
    </row>
    <row r="76" spans="1:33" x14ac:dyDescent="0.25">
      <c r="A76" s="35">
        <v>44334</v>
      </c>
      <c r="B76" s="53">
        <v>1468764</v>
      </c>
      <c r="C76" s="55">
        <v>1504324</v>
      </c>
      <c r="D76" s="55">
        <v>1372017</v>
      </c>
      <c r="E76" s="54">
        <f t="shared" si="0"/>
        <v>1.024210833054187</v>
      </c>
      <c r="F76" s="54">
        <f t="shared" si="1"/>
        <v>0.93413032999174817</v>
      </c>
      <c r="G76" s="55">
        <v>21553118</v>
      </c>
      <c r="H76" s="55">
        <v>2841581</v>
      </c>
      <c r="I76" s="55">
        <v>1906473</v>
      </c>
      <c r="J76" s="54">
        <f t="shared" si="2"/>
        <v>0.13184083156785018</v>
      </c>
      <c r="K76" s="54">
        <f t="shared" si="3"/>
        <v>8.8454626379347992E-2</v>
      </c>
      <c r="L76" s="53">
        <v>17327169</v>
      </c>
      <c r="M76" s="55">
        <v>9632092</v>
      </c>
      <c r="N76" s="55">
        <v>5997003</v>
      </c>
      <c r="O76" s="54">
        <f t="shared" si="4"/>
        <v>0.55589531099973688</v>
      </c>
      <c r="P76" s="54">
        <f t="shared" si="5"/>
        <v>0.34610402888088643</v>
      </c>
      <c r="Q76" s="53">
        <f t="shared" si="6"/>
        <v>40349051</v>
      </c>
      <c r="R76" s="55">
        <f t="shared" si="13"/>
        <v>13977997</v>
      </c>
      <c r="S76" s="55">
        <f t="shared" si="13"/>
        <v>9275493</v>
      </c>
      <c r="T76" s="54">
        <f t="shared" si="8"/>
        <v>0.34642690852877805</v>
      </c>
      <c r="U76" s="54">
        <f t="shared" si="9"/>
        <v>0.2298813174069447</v>
      </c>
      <c r="V76" s="53"/>
      <c r="W76" s="53"/>
      <c r="X76" s="53"/>
      <c r="Y76" s="53"/>
      <c r="Z76" s="53"/>
      <c r="AA76" s="56"/>
      <c r="AB76" s="56"/>
      <c r="AC76" s="53"/>
      <c r="AD76" s="53"/>
      <c r="AE76" s="57"/>
      <c r="AF76" s="54"/>
      <c r="AG76" s="54"/>
    </row>
    <row r="77" spans="1:33" x14ac:dyDescent="0.25">
      <c r="A77" s="35">
        <v>44335</v>
      </c>
      <c r="B77" s="53">
        <v>1468764</v>
      </c>
      <c r="C77" s="55">
        <v>1505817</v>
      </c>
      <c r="D77" s="55">
        <v>1373813</v>
      </c>
      <c r="E77" s="54">
        <f t="shared" si="0"/>
        <v>1.0252273340032845</v>
      </c>
      <c r="F77" s="54">
        <f t="shared" si="1"/>
        <v>0.93535312684679095</v>
      </c>
      <c r="G77" s="55">
        <v>21553118</v>
      </c>
      <c r="H77" s="55">
        <v>2888392</v>
      </c>
      <c r="I77" s="55">
        <v>1943802</v>
      </c>
      <c r="J77" s="54">
        <f t="shared" si="2"/>
        <v>0.13401272150043442</v>
      </c>
      <c r="K77" s="54">
        <f t="shared" si="3"/>
        <v>9.0186579964903452E-2</v>
      </c>
      <c r="L77" s="53">
        <v>17327169</v>
      </c>
      <c r="M77" s="55">
        <v>9800124</v>
      </c>
      <c r="N77" s="55">
        <v>6109914</v>
      </c>
      <c r="O77" s="54">
        <f t="shared" si="4"/>
        <v>0.56559291364907904</v>
      </c>
      <c r="P77" s="54">
        <f t="shared" si="5"/>
        <v>0.35262044249698266</v>
      </c>
      <c r="Q77" s="53">
        <f t="shared" si="6"/>
        <v>40349051</v>
      </c>
      <c r="R77" s="55">
        <f t="shared" si="13"/>
        <v>14194333</v>
      </c>
      <c r="S77" s="55">
        <f t="shared" si="13"/>
        <v>9427529</v>
      </c>
      <c r="T77" s="54">
        <f t="shared" si="8"/>
        <v>0.35178852161851343</v>
      </c>
      <c r="U77" s="54">
        <f t="shared" si="9"/>
        <v>0.2336493366349558</v>
      </c>
      <c r="V77" s="53"/>
      <c r="W77" s="53"/>
      <c r="X77" s="53"/>
      <c r="Y77" s="53"/>
      <c r="Z77" s="53"/>
      <c r="AA77" s="56"/>
      <c r="AB77" s="56"/>
      <c r="AC77" s="53"/>
      <c r="AD77" s="53"/>
      <c r="AE77" s="57"/>
      <c r="AF77" s="54"/>
      <c r="AG77" s="54"/>
    </row>
    <row r="78" spans="1:33" x14ac:dyDescent="0.25">
      <c r="A78" s="35">
        <v>44336</v>
      </c>
      <c r="B78" s="53">
        <v>1468764</v>
      </c>
      <c r="C78" s="55">
        <v>1507098</v>
      </c>
      <c r="D78" s="55">
        <v>1375400</v>
      </c>
      <c r="E78" s="54">
        <f t="shared" si="0"/>
        <v>1.0260994959026775</v>
      </c>
      <c r="F78" s="54">
        <f t="shared" si="1"/>
        <v>0.93643362718585155</v>
      </c>
      <c r="G78" s="55">
        <v>21553118</v>
      </c>
      <c r="H78" s="55">
        <v>2944133</v>
      </c>
      <c r="I78" s="55">
        <v>1980252</v>
      </c>
      <c r="J78" s="54">
        <f t="shared" si="2"/>
        <v>0.13659893663645326</v>
      </c>
      <c r="K78" s="54">
        <f t="shared" si="3"/>
        <v>9.187775058810517E-2</v>
      </c>
      <c r="L78" s="53">
        <v>17327169</v>
      </c>
      <c r="M78" s="55">
        <v>9996350</v>
      </c>
      <c r="N78" s="55">
        <v>6224200</v>
      </c>
      <c r="O78" s="54">
        <f t="shared" si="4"/>
        <v>0.57691767189435272</v>
      </c>
      <c r="P78" s="54">
        <f t="shared" si="5"/>
        <v>0.35921621125759207</v>
      </c>
      <c r="Q78" s="53">
        <f t="shared" si="6"/>
        <v>40349051</v>
      </c>
      <c r="R78" s="55">
        <f t="shared" si="13"/>
        <v>14447581</v>
      </c>
      <c r="S78" s="55">
        <f t="shared" si="13"/>
        <v>9579852</v>
      </c>
      <c r="T78" s="54">
        <f t="shared" si="8"/>
        <v>0.35806495176305386</v>
      </c>
      <c r="U78" s="54">
        <f t="shared" si="9"/>
        <v>0.23742446879357831</v>
      </c>
      <c r="V78" s="53"/>
      <c r="W78" s="53"/>
      <c r="X78" s="53"/>
      <c r="Y78" s="53"/>
      <c r="Z78" s="53"/>
      <c r="AA78" s="56"/>
      <c r="AB78" s="56"/>
      <c r="AC78" s="53"/>
      <c r="AD78" s="53"/>
      <c r="AE78" s="57"/>
      <c r="AF78" s="54"/>
      <c r="AG78" s="54"/>
    </row>
    <row r="79" spans="1:33" x14ac:dyDescent="0.25">
      <c r="A79" s="35">
        <v>44337</v>
      </c>
      <c r="B79" s="53">
        <v>1468764</v>
      </c>
      <c r="C79" s="55">
        <v>1508652</v>
      </c>
      <c r="D79" s="55">
        <v>1377170</v>
      </c>
      <c r="E79" s="54">
        <f t="shared" si="0"/>
        <v>1.0271575283707934</v>
      </c>
      <c r="F79" s="54">
        <f t="shared" si="1"/>
        <v>0.93763872208196819</v>
      </c>
      <c r="G79" s="55">
        <v>21553118</v>
      </c>
      <c r="H79" s="55">
        <v>2987906</v>
      </c>
      <c r="I79" s="55">
        <v>2006984</v>
      </c>
      <c r="J79" s="54">
        <f t="shared" si="2"/>
        <v>0.13862987248527103</v>
      </c>
      <c r="K79" s="54">
        <f t="shared" si="3"/>
        <v>9.311803517245161E-2</v>
      </c>
      <c r="L79" s="53">
        <v>17327169</v>
      </c>
      <c r="M79" s="55">
        <v>10179623</v>
      </c>
      <c r="N79" s="55">
        <v>6361674</v>
      </c>
      <c r="O79" s="54">
        <f t="shared" si="4"/>
        <v>0.58749487582189563</v>
      </c>
      <c r="P79" s="54">
        <f t="shared" si="5"/>
        <v>0.3671502251752724</v>
      </c>
      <c r="Q79" s="53">
        <f t="shared" si="6"/>
        <v>40349051</v>
      </c>
      <c r="R79" s="55">
        <f t="shared" si="13"/>
        <v>14676181</v>
      </c>
      <c r="S79" s="55">
        <f t="shared" si="13"/>
        <v>9745828</v>
      </c>
      <c r="T79" s="54">
        <f t="shared" si="8"/>
        <v>0.36373051252184346</v>
      </c>
      <c r="U79" s="54">
        <f t="shared" si="9"/>
        <v>0.24153797322271595</v>
      </c>
      <c r="V79" s="53"/>
      <c r="W79" s="53"/>
      <c r="X79" s="53"/>
      <c r="Y79" s="53"/>
      <c r="Z79" s="53"/>
      <c r="AA79" s="56"/>
      <c r="AB79" s="56"/>
      <c r="AC79" s="53"/>
      <c r="AD79" s="53"/>
      <c r="AE79" s="57"/>
      <c r="AF79" s="54"/>
      <c r="AG79" s="54"/>
    </row>
    <row r="80" spans="1:33" x14ac:dyDescent="0.25">
      <c r="A80" s="35">
        <v>44338</v>
      </c>
      <c r="B80" s="53">
        <v>1468764</v>
      </c>
      <c r="C80" s="55">
        <v>1509523</v>
      </c>
      <c r="D80" s="55">
        <v>1378053</v>
      </c>
      <c r="E80" s="54">
        <f t="shared" si="0"/>
        <v>1.0277505439948147</v>
      </c>
      <c r="F80" s="54">
        <f t="shared" si="1"/>
        <v>0.93823990784087841</v>
      </c>
      <c r="G80" s="55">
        <v>21553118</v>
      </c>
      <c r="H80" s="55">
        <v>3030396</v>
      </c>
      <c r="I80" s="55">
        <v>2029296</v>
      </c>
      <c r="J80" s="54">
        <f t="shared" si="2"/>
        <v>0.1406012809840321</v>
      </c>
      <c r="K80" s="54">
        <f t="shared" si="3"/>
        <v>9.4153245020047682E-2</v>
      </c>
      <c r="L80" s="53">
        <v>17327169</v>
      </c>
      <c r="M80" s="55">
        <v>10317952</v>
      </c>
      <c r="N80" s="55">
        <v>6445395</v>
      </c>
      <c r="O80" s="54">
        <f t="shared" si="4"/>
        <v>0.59547823421125512</v>
      </c>
      <c r="P80" s="54">
        <f t="shared" si="5"/>
        <v>0.3719820012143934</v>
      </c>
      <c r="Q80" s="53">
        <f t="shared" si="6"/>
        <v>40349051</v>
      </c>
      <c r="R80" s="55">
        <f t="shared" si="13"/>
        <v>14857871</v>
      </c>
      <c r="S80" s="55">
        <f t="shared" si="13"/>
        <v>9852744</v>
      </c>
      <c r="T80" s="54">
        <f t="shared" si="8"/>
        <v>0.36823346848975458</v>
      </c>
      <c r="U80" s="54">
        <f t="shared" si="9"/>
        <v>0.24418775053718117</v>
      </c>
      <c r="V80" s="53"/>
      <c r="W80" s="53"/>
      <c r="X80" s="53"/>
      <c r="Y80" s="53"/>
      <c r="Z80" s="53"/>
      <c r="AA80" s="56"/>
      <c r="AB80" s="56"/>
      <c r="AC80" s="53"/>
      <c r="AD80" s="53"/>
      <c r="AE80" s="57"/>
      <c r="AF80" s="54"/>
      <c r="AG80" s="54"/>
    </row>
    <row r="81" spans="1:33" x14ac:dyDescent="0.25">
      <c r="A81" s="35">
        <v>44339</v>
      </c>
      <c r="B81" s="53">
        <v>1468764</v>
      </c>
      <c r="C81" s="55">
        <v>1509602</v>
      </c>
      <c r="D81" s="55">
        <v>1378175</v>
      </c>
      <c r="E81" s="54">
        <f t="shared" si="0"/>
        <v>1.0278043307161668</v>
      </c>
      <c r="F81" s="54">
        <f t="shared" si="1"/>
        <v>0.93832297087891592</v>
      </c>
      <c r="G81" s="55">
        <v>21553118</v>
      </c>
      <c r="H81" s="55">
        <v>3035376</v>
      </c>
      <c r="I81" s="55">
        <v>2031431</v>
      </c>
      <c r="J81" s="54">
        <f t="shared" si="2"/>
        <v>0.14083233804037076</v>
      </c>
      <c r="K81" s="54">
        <f t="shared" si="3"/>
        <v>9.4252302613478015E-2</v>
      </c>
      <c r="L81" s="53">
        <v>17327169</v>
      </c>
      <c r="M81" s="55">
        <v>10350966</v>
      </c>
      <c r="N81" s="55">
        <v>6470711</v>
      </c>
      <c r="O81" s="54">
        <f t="shared" si="4"/>
        <v>0.59738356565922568</v>
      </c>
      <c r="P81" s="54">
        <f t="shared" si="5"/>
        <v>0.37344305927875465</v>
      </c>
      <c r="Q81" s="53">
        <f t="shared" si="6"/>
        <v>40349051</v>
      </c>
      <c r="R81" s="55">
        <f t="shared" si="13"/>
        <v>14895944</v>
      </c>
      <c r="S81" s="55">
        <f t="shared" si="13"/>
        <v>9880317</v>
      </c>
      <c r="T81" s="54">
        <f t="shared" si="8"/>
        <v>0.36917705945549995</v>
      </c>
      <c r="U81" s="54">
        <f t="shared" si="9"/>
        <v>0.24487111233421574</v>
      </c>
      <c r="V81" s="53"/>
      <c r="W81" s="53"/>
      <c r="X81" s="53"/>
      <c r="Y81" s="53"/>
      <c r="Z81" s="53"/>
      <c r="AA81" s="56"/>
      <c r="AB81" s="56"/>
      <c r="AC81" s="53"/>
      <c r="AD81" s="53"/>
      <c r="AE81" s="57"/>
      <c r="AF81" s="54"/>
      <c r="AG81" s="54"/>
    </row>
    <row r="82" spans="1:33" x14ac:dyDescent="0.25">
      <c r="A82" s="35">
        <v>44340</v>
      </c>
      <c r="B82" s="53">
        <v>1468764</v>
      </c>
      <c r="C82" s="55">
        <v>1509688</v>
      </c>
      <c r="D82" s="55">
        <v>1378297</v>
      </c>
      <c r="E82" s="54">
        <f t="shared" si="0"/>
        <v>1.0278628833495373</v>
      </c>
      <c r="F82" s="54">
        <f t="shared" si="1"/>
        <v>0.93840603391695332</v>
      </c>
      <c r="G82" s="55">
        <v>21553118</v>
      </c>
      <c r="H82" s="55">
        <v>3037155</v>
      </c>
      <c r="I82" s="55">
        <v>2035034</v>
      </c>
      <c r="J82" s="54">
        <f t="shared" si="2"/>
        <v>0.14091487830206284</v>
      </c>
      <c r="K82" s="54">
        <f t="shared" si="3"/>
        <v>9.4419471001829056E-2</v>
      </c>
      <c r="L82" s="53">
        <v>17327169</v>
      </c>
      <c r="M82" s="55">
        <v>10358642</v>
      </c>
      <c r="N82" s="55">
        <v>6482944</v>
      </c>
      <c r="O82" s="54">
        <f t="shared" si="4"/>
        <v>0.59782656936052281</v>
      </c>
      <c r="P82" s="54">
        <f t="shared" si="5"/>
        <v>0.37414906035717665</v>
      </c>
      <c r="Q82" s="53">
        <f t="shared" si="6"/>
        <v>40349051</v>
      </c>
      <c r="R82" s="55">
        <f t="shared" ref="R82:S97" si="14">C82+H82+M82</f>
        <v>14905485</v>
      </c>
      <c r="S82" s="55">
        <f t="shared" si="14"/>
        <v>9896275</v>
      </c>
      <c r="T82" s="54">
        <f t="shared" si="8"/>
        <v>0.36941352102680186</v>
      </c>
      <c r="U82" s="54">
        <f t="shared" si="9"/>
        <v>0.24526661110319548</v>
      </c>
      <c r="V82" s="53"/>
      <c r="W82" s="53"/>
      <c r="X82" s="53"/>
      <c r="Y82" s="53"/>
      <c r="Z82" s="53"/>
      <c r="AA82" s="56"/>
      <c r="AB82" s="56"/>
      <c r="AC82" s="53"/>
      <c r="AD82" s="53"/>
      <c r="AE82" s="57"/>
      <c r="AF82" s="54"/>
      <c r="AG82" s="54"/>
    </row>
    <row r="83" spans="1:33" x14ac:dyDescent="0.25">
      <c r="A83" s="35">
        <v>44341</v>
      </c>
      <c r="B83" s="53">
        <v>1468764</v>
      </c>
      <c r="C83" s="55">
        <v>1511907</v>
      </c>
      <c r="D83" s="55">
        <v>1380437</v>
      </c>
      <c r="E83" s="54">
        <f t="shared" si="0"/>
        <v>1.0293736774594149</v>
      </c>
      <c r="F83" s="54">
        <f t="shared" si="1"/>
        <v>0.9398630413054786</v>
      </c>
      <c r="G83" s="55">
        <v>21553118</v>
      </c>
      <c r="H83" s="55">
        <v>3116601</v>
      </c>
      <c r="I83" s="55">
        <v>2083789</v>
      </c>
      <c r="J83" s="54">
        <f t="shared" si="2"/>
        <v>0.1446009343056536</v>
      </c>
      <c r="K83" s="54">
        <f t="shared" si="3"/>
        <v>9.668155670098405E-2</v>
      </c>
      <c r="L83" s="53">
        <v>17327169</v>
      </c>
      <c r="M83" s="55">
        <v>10683409</v>
      </c>
      <c r="N83" s="55">
        <v>6660547</v>
      </c>
      <c r="O83" s="54">
        <f t="shared" si="4"/>
        <v>0.61656979279188651</v>
      </c>
      <c r="P83" s="54">
        <f t="shared" si="5"/>
        <v>0.38439903252516322</v>
      </c>
      <c r="Q83" s="53">
        <f t="shared" si="6"/>
        <v>40349051</v>
      </c>
      <c r="R83" s="55">
        <f t="shared" si="14"/>
        <v>15311917</v>
      </c>
      <c r="S83" s="55">
        <f t="shared" si="14"/>
        <v>10124773</v>
      </c>
      <c r="T83" s="54">
        <f t="shared" si="8"/>
        <v>0.37948642212179912</v>
      </c>
      <c r="U83" s="54">
        <f t="shared" si="9"/>
        <v>0.25092964392148903</v>
      </c>
      <c r="V83" s="53"/>
      <c r="W83" s="53"/>
      <c r="X83" s="53"/>
      <c r="Y83" s="53"/>
      <c r="Z83" s="53"/>
      <c r="AA83" s="56"/>
      <c r="AB83" s="56"/>
      <c r="AC83" s="53"/>
      <c r="AD83" s="53"/>
      <c r="AE83" s="57"/>
      <c r="AF83" s="54"/>
      <c r="AG83" s="54"/>
    </row>
    <row r="84" spans="1:33" x14ac:dyDescent="0.25">
      <c r="A84" s="35">
        <v>44342</v>
      </c>
      <c r="B84" s="53">
        <v>1468764</v>
      </c>
      <c r="C84" s="55">
        <v>1513104</v>
      </c>
      <c r="D84" s="55">
        <v>1381501</v>
      </c>
      <c r="E84" s="54">
        <f t="shared" si="0"/>
        <v>1.0301886484145852</v>
      </c>
      <c r="F84" s="54">
        <f t="shared" si="1"/>
        <v>0.94058745993229687</v>
      </c>
      <c r="G84" s="55">
        <v>21553118</v>
      </c>
      <c r="H84" s="55">
        <v>3153442</v>
      </c>
      <c r="I84" s="55">
        <v>2098872</v>
      </c>
      <c r="J84" s="54">
        <f t="shared" si="2"/>
        <v>0.14631024615556784</v>
      </c>
      <c r="K84" s="54">
        <f t="shared" si="3"/>
        <v>9.7381362640894933E-2</v>
      </c>
      <c r="L84" s="53">
        <v>17327169</v>
      </c>
      <c r="M84" s="55">
        <v>10847764</v>
      </c>
      <c r="N84" s="55">
        <v>6743753</v>
      </c>
      <c r="O84" s="54">
        <f t="shared" si="4"/>
        <v>0.62605518535659233</v>
      </c>
      <c r="P84" s="54">
        <f t="shared" si="5"/>
        <v>0.38920108645561197</v>
      </c>
      <c r="Q84" s="53">
        <f t="shared" si="6"/>
        <v>40349051</v>
      </c>
      <c r="R84" s="55">
        <f t="shared" si="14"/>
        <v>15514310</v>
      </c>
      <c r="S84" s="55">
        <f t="shared" si="14"/>
        <v>10224126</v>
      </c>
      <c r="T84" s="54">
        <f t="shared" si="8"/>
        <v>0.38450247565921686</v>
      </c>
      <c r="U84" s="54">
        <f t="shared" si="9"/>
        <v>0.25339198188329137</v>
      </c>
      <c r="V84" s="53"/>
      <c r="W84" s="53"/>
      <c r="X84" s="53"/>
      <c r="Y84" s="53"/>
      <c r="Z84" s="53"/>
      <c r="AA84" s="56"/>
      <c r="AB84" s="56"/>
      <c r="AC84" s="53"/>
      <c r="AD84" s="53"/>
      <c r="AE84" s="57"/>
      <c r="AF84" s="54"/>
      <c r="AG84" s="54"/>
    </row>
    <row r="85" spans="1:33" x14ac:dyDescent="0.25">
      <c r="A85" s="35">
        <v>44343</v>
      </c>
      <c r="B85" s="53">
        <v>1468764</v>
      </c>
      <c r="C85" s="55">
        <v>1513104</v>
      </c>
      <c r="D85" s="55">
        <v>1381501</v>
      </c>
      <c r="E85" s="54">
        <f t="shared" si="0"/>
        <v>1.0301886484145852</v>
      </c>
      <c r="F85" s="54">
        <f t="shared" si="1"/>
        <v>0.94058745993229687</v>
      </c>
      <c r="G85" s="55">
        <v>21553118</v>
      </c>
      <c r="H85" s="55">
        <v>3153442</v>
      </c>
      <c r="I85" s="55">
        <v>2098872</v>
      </c>
      <c r="J85" s="54">
        <f t="shared" si="2"/>
        <v>0.14631024615556784</v>
      </c>
      <c r="K85" s="54">
        <f t="shared" si="3"/>
        <v>9.7381362640894933E-2</v>
      </c>
      <c r="L85" s="53">
        <v>17327169</v>
      </c>
      <c r="M85" s="55">
        <v>10847764</v>
      </c>
      <c r="N85" s="55">
        <v>6743753</v>
      </c>
      <c r="O85" s="54">
        <f t="shared" si="4"/>
        <v>0.62605518535659233</v>
      </c>
      <c r="P85" s="54">
        <f t="shared" si="5"/>
        <v>0.38920108645561197</v>
      </c>
      <c r="Q85" s="53">
        <f t="shared" si="6"/>
        <v>40349051</v>
      </c>
      <c r="R85" s="55">
        <f t="shared" si="14"/>
        <v>15514310</v>
      </c>
      <c r="S85" s="55">
        <f t="shared" si="14"/>
        <v>10224126</v>
      </c>
      <c r="T85" s="54">
        <f t="shared" si="8"/>
        <v>0.38450247565921686</v>
      </c>
      <c r="U85" s="54">
        <f t="shared" si="9"/>
        <v>0.25339198188329137</v>
      </c>
      <c r="V85" s="53"/>
      <c r="W85" s="53"/>
      <c r="X85" s="53"/>
      <c r="Y85" s="53"/>
      <c r="Z85" s="53"/>
      <c r="AA85" s="56"/>
      <c r="AB85" s="56"/>
      <c r="AC85" s="53"/>
      <c r="AD85" s="53"/>
      <c r="AE85" s="57"/>
      <c r="AF85" s="54"/>
      <c r="AG85" s="54"/>
    </row>
    <row r="86" spans="1:33" x14ac:dyDescent="0.25">
      <c r="A86" s="35">
        <v>44344</v>
      </c>
      <c r="B86" s="53">
        <v>1468764</v>
      </c>
      <c r="C86" s="55">
        <v>1516031</v>
      </c>
      <c r="D86" s="55">
        <v>1384767</v>
      </c>
      <c r="E86" s="54">
        <f t="shared" si="0"/>
        <v>1.0321814804829095</v>
      </c>
      <c r="F86" s="54">
        <f t="shared" si="1"/>
        <v>0.94281109831123311</v>
      </c>
      <c r="G86" s="55">
        <v>21553118</v>
      </c>
      <c r="H86" s="55">
        <v>3251706</v>
      </c>
      <c r="I86" s="55">
        <v>2165628</v>
      </c>
      <c r="J86" s="54">
        <f t="shared" si="2"/>
        <v>0.15086940089132347</v>
      </c>
      <c r="K86" s="54">
        <f t="shared" si="3"/>
        <v>0.10047864072381546</v>
      </c>
      <c r="L86" s="53">
        <v>17327169</v>
      </c>
      <c r="M86" s="55">
        <v>11291975</v>
      </c>
      <c r="N86" s="55">
        <v>6961338</v>
      </c>
      <c r="O86" s="54">
        <f t="shared" si="4"/>
        <v>0.65169186033794668</v>
      </c>
      <c r="P86" s="54">
        <f t="shared" si="5"/>
        <v>0.40175853308754594</v>
      </c>
      <c r="Q86" s="53">
        <f t="shared" si="6"/>
        <v>40349051</v>
      </c>
      <c r="R86" s="55">
        <f t="shared" si="14"/>
        <v>16059712</v>
      </c>
      <c r="S86" s="55">
        <f t="shared" si="14"/>
        <v>10511733</v>
      </c>
      <c r="T86" s="54">
        <f t="shared" si="8"/>
        <v>0.39801957176142755</v>
      </c>
      <c r="U86" s="54">
        <f t="shared" si="9"/>
        <v>0.26051995621904467</v>
      </c>
      <c r="V86" s="53"/>
      <c r="W86" s="53"/>
      <c r="X86" s="53"/>
      <c r="Y86" s="53"/>
      <c r="Z86" s="53"/>
      <c r="AA86" s="56"/>
      <c r="AB86" s="56"/>
      <c r="AC86" s="53"/>
      <c r="AD86" s="53"/>
      <c r="AE86" s="57"/>
      <c r="AF86" s="54"/>
      <c r="AG86" s="54"/>
    </row>
    <row r="87" spans="1:33" x14ac:dyDescent="0.25">
      <c r="A87" s="35">
        <v>44345</v>
      </c>
      <c r="B87" s="53">
        <v>1468764</v>
      </c>
      <c r="C87" s="55">
        <v>1516876</v>
      </c>
      <c r="D87" s="55">
        <v>1385402</v>
      </c>
      <c r="E87" s="54">
        <f t="shared" si="0"/>
        <v>1.0327567941480047</v>
      </c>
      <c r="F87" s="54">
        <f t="shared" si="1"/>
        <v>0.9432434346157722</v>
      </c>
      <c r="G87" s="55">
        <v>21553118</v>
      </c>
      <c r="H87" s="55">
        <v>3293415</v>
      </c>
      <c r="I87" s="55">
        <v>2176967</v>
      </c>
      <c r="J87" s="54">
        <f t="shared" si="2"/>
        <v>0.15280457333365874</v>
      </c>
      <c r="K87" s="54">
        <f t="shared" si="3"/>
        <v>0.10100473629847895</v>
      </c>
      <c r="L87" s="53">
        <v>17327169</v>
      </c>
      <c r="M87" s="55">
        <v>11446457</v>
      </c>
      <c r="N87" s="55">
        <v>7008311</v>
      </c>
      <c r="O87" s="54">
        <f t="shared" si="4"/>
        <v>0.66060745410863131</v>
      </c>
      <c r="P87" s="54">
        <f t="shared" si="5"/>
        <v>0.40446947796261468</v>
      </c>
      <c r="Q87" s="53">
        <f t="shared" si="6"/>
        <v>40349051</v>
      </c>
      <c r="R87" s="55">
        <f t="shared" si="14"/>
        <v>16256748</v>
      </c>
      <c r="S87" s="55">
        <f t="shared" si="14"/>
        <v>10570680</v>
      </c>
      <c r="T87" s="54">
        <f t="shared" si="8"/>
        <v>0.40290285885534211</v>
      </c>
      <c r="U87" s="54">
        <f t="shared" si="9"/>
        <v>0.26198088277218712</v>
      </c>
      <c r="V87" s="53"/>
      <c r="W87" s="53"/>
      <c r="X87" s="53"/>
      <c r="Y87" s="53"/>
      <c r="Z87" s="53"/>
      <c r="AA87" s="56"/>
      <c r="AB87" s="56"/>
      <c r="AC87" s="53"/>
      <c r="AD87" s="53"/>
      <c r="AE87" s="57"/>
      <c r="AF87" s="54"/>
      <c r="AG87" s="54"/>
    </row>
    <row r="88" spans="1:33" x14ac:dyDescent="0.25">
      <c r="A88" s="35">
        <v>44346</v>
      </c>
      <c r="B88" s="53">
        <v>1468764</v>
      </c>
      <c r="C88" s="55">
        <v>1516911</v>
      </c>
      <c r="D88" s="55">
        <v>1385433</v>
      </c>
      <c r="E88" s="54">
        <f t="shared" si="0"/>
        <v>1.0327806237080974</v>
      </c>
      <c r="F88" s="54">
        <f t="shared" si="1"/>
        <v>0.94326454079756861</v>
      </c>
      <c r="G88" s="55">
        <v>21553118</v>
      </c>
      <c r="H88" s="55">
        <v>3294841</v>
      </c>
      <c r="I88" s="55">
        <v>2177631</v>
      </c>
      <c r="J88" s="54">
        <f t="shared" si="2"/>
        <v>0.15287073545461033</v>
      </c>
      <c r="K88" s="54">
        <f t="shared" si="3"/>
        <v>0.10103554390599077</v>
      </c>
      <c r="L88" s="53">
        <v>17327169</v>
      </c>
      <c r="M88" s="55">
        <v>11446457</v>
      </c>
      <c r="N88" s="55">
        <v>7008311</v>
      </c>
      <c r="O88" s="54">
        <f t="shared" si="4"/>
        <v>0.66060745410863131</v>
      </c>
      <c r="P88" s="54">
        <f t="shared" si="5"/>
        <v>0.40446947796261468</v>
      </c>
      <c r="Q88" s="53">
        <f t="shared" si="6"/>
        <v>40349051</v>
      </c>
      <c r="R88" s="55">
        <f t="shared" si="14"/>
        <v>16258209</v>
      </c>
      <c r="S88" s="55">
        <f t="shared" si="14"/>
        <v>10571375</v>
      </c>
      <c r="T88" s="54">
        <f t="shared" si="8"/>
        <v>0.40293906788538841</v>
      </c>
      <c r="U88" s="54">
        <f t="shared" si="9"/>
        <v>0.26199810746478275</v>
      </c>
      <c r="V88" s="53"/>
      <c r="W88" s="53"/>
      <c r="X88" s="53"/>
      <c r="Y88" s="53"/>
      <c r="Z88" s="53"/>
      <c r="AA88" s="56"/>
      <c r="AB88" s="56"/>
      <c r="AC88" s="53"/>
      <c r="AD88" s="53"/>
      <c r="AE88" s="57"/>
      <c r="AF88" s="54"/>
      <c r="AG88" s="54"/>
    </row>
    <row r="89" spans="1:33" x14ac:dyDescent="0.25">
      <c r="A89" s="35">
        <v>44347</v>
      </c>
      <c r="B89" s="53">
        <v>1468764</v>
      </c>
      <c r="C89" s="55">
        <v>1518202</v>
      </c>
      <c r="D89" s="55">
        <v>1386778</v>
      </c>
      <c r="E89" s="54">
        <f t="shared" si="0"/>
        <v>1.0336595940532312</v>
      </c>
      <c r="F89" s="54">
        <f t="shared" si="1"/>
        <v>0.94418027674970251</v>
      </c>
      <c r="G89" s="55">
        <v>21553118</v>
      </c>
      <c r="H89" s="55">
        <v>3340338</v>
      </c>
      <c r="I89" s="55">
        <v>2198723</v>
      </c>
      <c r="J89" s="54">
        <f t="shared" si="2"/>
        <v>0.15498165973016062</v>
      </c>
      <c r="K89" s="54">
        <f t="shared" si="3"/>
        <v>0.10201414941448379</v>
      </c>
      <c r="L89" s="53">
        <v>17327169</v>
      </c>
      <c r="M89" s="55">
        <v>11663306</v>
      </c>
      <c r="N89" s="55">
        <v>7111644</v>
      </c>
      <c r="O89" s="54">
        <f t="shared" si="4"/>
        <v>0.67312242409593859</v>
      </c>
      <c r="P89" s="54">
        <f t="shared" si="5"/>
        <v>0.41043311807023986</v>
      </c>
      <c r="Q89" s="53">
        <f t="shared" si="6"/>
        <v>40349051</v>
      </c>
      <c r="R89" s="55">
        <f t="shared" si="14"/>
        <v>16521846</v>
      </c>
      <c r="S89" s="55">
        <f t="shared" si="14"/>
        <v>10697145</v>
      </c>
      <c r="T89" s="54">
        <f t="shared" si="8"/>
        <v>0.40947297620457046</v>
      </c>
      <c r="U89" s="54">
        <f t="shared" si="9"/>
        <v>0.26511515723133117</v>
      </c>
      <c r="V89" s="53"/>
      <c r="W89" s="53"/>
      <c r="X89" s="53"/>
      <c r="Y89" s="53"/>
      <c r="Z89" s="53"/>
      <c r="AA89" s="56"/>
      <c r="AB89" s="56"/>
      <c r="AC89" s="53"/>
      <c r="AD89" s="53"/>
      <c r="AE89" s="57"/>
      <c r="AF89" s="54"/>
      <c r="AG89" s="54"/>
    </row>
    <row r="90" spans="1:33" x14ac:dyDescent="0.25">
      <c r="A90" s="35">
        <v>44348</v>
      </c>
      <c r="B90" s="53">
        <v>1468764</v>
      </c>
      <c r="C90" s="55">
        <v>1518383</v>
      </c>
      <c r="D90" s="55">
        <v>1386931</v>
      </c>
      <c r="E90" s="54">
        <f t="shared" si="0"/>
        <v>1.0337828269211391</v>
      </c>
      <c r="F90" s="54">
        <f t="shared" si="1"/>
        <v>0.94428444596953631</v>
      </c>
      <c r="G90" s="55">
        <v>21553118</v>
      </c>
      <c r="H90" s="55">
        <v>3345008</v>
      </c>
      <c r="I90" s="55">
        <v>2200524</v>
      </c>
      <c r="J90" s="54">
        <f t="shared" si="2"/>
        <v>0.1551983337167272</v>
      </c>
      <c r="K90" s="54">
        <f t="shared" si="3"/>
        <v>0.10209771041015968</v>
      </c>
      <c r="L90" s="53">
        <v>17327169</v>
      </c>
      <c r="M90" s="55">
        <v>11704499</v>
      </c>
      <c r="N90" s="55">
        <v>7132916</v>
      </c>
      <c r="O90" s="54">
        <f t="shared" si="4"/>
        <v>0.67549978879988992</v>
      </c>
      <c r="P90" s="54">
        <f t="shared" si="5"/>
        <v>0.41166078544048368</v>
      </c>
      <c r="Q90" s="53">
        <f t="shared" si="6"/>
        <v>40349051</v>
      </c>
      <c r="R90" s="55">
        <f t="shared" si="14"/>
        <v>16567890</v>
      </c>
      <c r="S90" s="55">
        <f t="shared" si="14"/>
        <v>10720371</v>
      </c>
      <c r="T90" s="54">
        <f t="shared" si="8"/>
        <v>0.41061411828496286</v>
      </c>
      <c r="U90" s="54">
        <f t="shared" si="9"/>
        <v>0.26569078415251945</v>
      </c>
      <c r="V90" s="53"/>
      <c r="W90" s="53"/>
      <c r="X90" s="53"/>
      <c r="Y90" s="53"/>
      <c r="Z90" s="53"/>
      <c r="AA90" s="56"/>
      <c r="AB90" s="56"/>
      <c r="AC90" s="53"/>
      <c r="AD90" s="53"/>
      <c r="AE90" s="57"/>
      <c r="AF90" s="54"/>
      <c r="AG90" s="54"/>
    </row>
    <row r="91" spans="1:33" x14ac:dyDescent="0.25">
      <c r="A91" s="35">
        <v>44349</v>
      </c>
      <c r="B91" s="53">
        <v>1468764</v>
      </c>
      <c r="C91" s="55">
        <v>1519593</v>
      </c>
      <c r="D91" s="55">
        <v>1388681</v>
      </c>
      <c r="E91" s="54">
        <f t="shared" si="0"/>
        <v>1.0346066488557726</v>
      </c>
      <c r="F91" s="54">
        <f t="shared" si="1"/>
        <v>0.94547592397417146</v>
      </c>
      <c r="G91" s="55">
        <v>21553118</v>
      </c>
      <c r="H91" s="55">
        <v>3390271</v>
      </c>
      <c r="I91" s="55">
        <v>2232677</v>
      </c>
      <c r="J91" s="54">
        <f t="shared" si="2"/>
        <v>0.15729840109444954</v>
      </c>
      <c r="K91" s="54">
        <f t="shared" si="3"/>
        <v>0.10358951312752057</v>
      </c>
      <c r="L91" s="53">
        <v>17327169</v>
      </c>
      <c r="M91" s="55">
        <v>11899323</v>
      </c>
      <c r="N91" s="55">
        <v>7255044</v>
      </c>
      <c r="O91" s="54">
        <f t="shared" si="4"/>
        <v>0.68674363365417623</v>
      </c>
      <c r="P91" s="54">
        <f t="shared" si="5"/>
        <v>0.41870913823256412</v>
      </c>
      <c r="Q91" s="53">
        <f t="shared" si="6"/>
        <v>40349051</v>
      </c>
      <c r="R91" s="55">
        <f t="shared" si="14"/>
        <v>16809187</v>
      </c>
      <c r="S91" s="55">
        <f t="shared" si="14"/>
        <v>10876402</v>
      </c>
      <c r="T91" s="54">
        <f t="shared" si="8"/>
        <v>0.41659435806804973</v>
      </c>
      <c r="U91" s="54">
        <f t="shared" si="9"/>
        <v>0.26955781438329246</v>
      </c>
      <c r="V91" s="53"/>
      <c r="W91" s="53"/>
      <c r="X91" s="53"/>
      <c r="Y91" s="53"/>
      <c r="Z91" s="53"/>
      <c r="AA91" s="56"/>
      <c r="AB91" s="56"/>
      <c r="AC91" s="53"/>
      <c r="AD91" s="53"/>
      <c r="AE91" s="57"/>
      <c r="AF91" s="54"/>
      <c r="AG91" s="54"/>
    </row>
    <row r="92" spans="1:33" x14ac:dyDescent="0.25">
      <c r="A92" s="35">
        <v>44350</v>
      </c>
      <c r="B92" s="53">
        <v>1468764</v>
      </c>
      <c r="C92" s="55">
        <v>1520919</v>
      </c>
      <c r="D92" s="55">
        <v>1390115</v>
      </c>
      <c r="E92" s="54">
        <f t="shared" si="0"/>
        <v>1.035509448760999</v>
      </c>
      <c r="F92" s="54">
        <f t="shared" si="1"/>
        <v>0.94645225509339825</v>
      </c>
      <c r="G92" s="55">
        <v>21553118</v>
      </c>
      <c r="H92" s="55">
        <v>3441880</v>
      </c>
      <c r="I92" s="55">
        <v>2262419</v>
      </c>
      <c r="J92" s="54">
        <f t="shared" si="2"/>
        <v>0.15969290382950624</v>
      </c>
      <c r="K92" s="54">
        <f t="shared" si="3"/>
        <v>0.10496945267965405</v>
      </c>
      <c r="L92" s="53">
        <v>17327169</v>
      </c>
      <c r="M92" s="55">
        <v>12141282</v>
      </c>
      <c r="N92" s="55">
        <v>7349911</v>
      </c>
      <c r="O92" s="54">
        <f t="shared" si="4"/>
        <v>0.70070777286237584</v>
      </c>
      <c r="P92" s="54">
        <f t="shared" si="5"/>
        <v>0.42418418150131737</v>
      </c>
      <c r="Q92" s="53">
        <f t="shared" si="6"/>
        <v>40349051</v>
      </c>
      <c r="R92" s="55">
        <f t="shared" si="14"/>
        <v>17104081</v>
      </c>
      <c r="S92" s="55">
        <f t="shared" si="14"/>
        <v>11002445</v>
      </c>
      <c r="T92" s="54">
        <f t="shared" si="8"/>
        <v>0.42390293144688829</v>
      </c>
      <c r="U92" s="54">
        <f t="shared" si="9"/>
        <v>0.27268163010822732</v>
      </c>
      <c r="V92" s="53"/>
      <c r="W92" s="53"/>
      <c r="X92" s="53"/>
      <c r="Y92" s="53"/>
      <c r="Z92" s="53"/>
      <c r="AA92" s="56"/>
      <c r="AB92" s="56"/>
      <c r="AC92" s="53"/>
      <c r="AD92" s="53"/>
      <c r="AE92" s="57"/>
      <c r="AF92" s="54"/>
      <c r="AG92" s="54"/>
    </row>
    <row r="93" spans="1:33" x14ac:dyDescent="0.25">
      <c r="A93" s="35">
        <v>44351</v>
      </c>
      <c r="B93" s="53">
        <v>1468764</v>
      </c>
      <c r="C93" s="55">
        <v>1521660</v>
      </c>
      <c r="D93" s="55">
        <v>1390990</v>
      </c>
      <c r="E93" s="54">
        <f t="shared" si="0"/>
        <v>1.0360139545903904</v>
      </c>
      <c r="F93" s="54">
        <f t="shared" si="1"/>
        <v>0.94704799409571583</v>
      </c>
      <c r="G93" s="55">
        <v>21553118</v>
      </c>
      <c r="H93" s="55">
        <v>3472441</v>
      </c>
      <c r="I93" s="55">
        <v>2277856</v>
      </c>
      <c r="J93" s="54">
        <f t="shared" si="2"/>
        <v>0.1611108425240376</v>
      </c>
      <c r="K93" s="54">
        <f t="shared" si="3"/>
        <v>0.10568568315730466</v>
      </c>
      <c r="L93" s="53">
        <v>17327169</v>
      </c>
      <c r="M93" s="55">
        <v>12372171</v>
      </c>
      <c r="N93" s="55">
        <v>7400836</v>
      </c>
      <c r="O93" s="54">
        <f t="shared" si="4"/>
        <v>0.71403303101620352</v>
      </c>
      <c r="P93" s="54">
        <f t="shared" si="5"/>
        <v>0.42712320748992522</v>
      </c>
      <c r="Q93" s="53">
        <f t="shared" si="6"/>
        <v>40349051</v>
      </c>
      <c r="R93" s="55">
        <f t="shared" si="14"/>
        <v>17366272</v>
      </c>
      <c r="S93" s="55">
        <f t="shared" si="14"/>
        <v>11069682</v>
      </c>
      <c r="T93" s="54">
        <f t="shared" si="8"/>
        <v>0.43040100249197932</v>
      </c>
      <c r="U93" s="54">
        <f t="shared" si="9"/>
        <v>0.2743480137859996</v>
      </c>
      <c r="V93" s="53"/>
      <c r="W93" s="53"/>
      <c r="X93" s="53"/>
      <c r="Y93" s="53"/>
      <c r="Z93" s="53"/>
      <c r="AA93" s="56"/>
      <c r="AB93" s="56"/>
      <c r="AC93" s="53"/>
      <c r="AD93" s="53"/>
      <c r="AE93" s="57"/>
      <c r="AF93" s="54"/>
      <c r="AG93" s="54"/>
    </row>
    <row r="94" spans="1:33" x14ac:dyDescent="0.25">
      <c r="A94" s="35">
        <v>44352</v>
      </c>
      <c r="B94" s="53">
        <v>1468764</v>
      </c>
      <c r="C94" s="55">
        <v>1522193</v>
      </c>
      <c r="D94" s="55">
        <v>1391547</v>
      </c>
      <c r="E94" s="54">
        <f t="shared" si="0"/>
        <v>1.0363768447483734</v>
      </c>
      <c r="F94" s="54">
        <f t="shared" si="1"/>
        <v>0.94742722452347683</v>
      </c>
      <c r="G94" s="55">
        <v>21553118</v>
      </c>
      <c r="H94" s="55">
        <v>3499667</v>
      </c>
      <c r="I94" s="55">
        <v>2296633</v>
      </c>
      <c r="J94" s="54">
        <f t="shared" si="2"/>
        <v>0.16237404722602083</v>
      </c>
      <c r="K94" s="54">
        <f t="shared" si="3"/>
        <v>0.10655687961249968</v>
      </c>
      <c r="L94" s="53">
        <v>17327169</v>
      </c>
      <c r="M94" s="55">
        <v>12571219</v>
      </c>
      <c r="N94" s="55">
        <v>7437870</v>
      </c>
      <c r="O94" s="54">
        <f t="shared" si="4"/>
        <v>0.72552065487443451</v>
      </c>
      <c r="P94" s="54">
        <f t="shared" si="5"/>
        <v>0.42926054452403622</v>
      </c>
      <c r="Q94" s="53">
        <f t="shared" si="6"/>
        <v>40349051</v>
      </c>
      <c r="R94" s="55">
        <f t="shared" si="14"/>
        <v>17593079</v>
      </c>
      <c r="S94" s="55">
        <f t="shared" si="14"/>
        <v>11126050</v>
      </c>
      <c r="T94" s="54">
        <f t="shared" si="8"/>
        <v>0.43602212602224522</v>
      </c>
      <c r="U94" s="54">
        <f t="shared" si="9"/>
        <v>0.27574502309856058</v>
      </c>
      <c r="V94" s="53"/>
      <c r="W94" s="53"/>
      <c r="X94" s="53"/>
      <c r="Y94" s="53"/>
      <c r="Z94" s="53"/>
      <c r="AA94" s="56"/>
      <c r="AB94" s="56"/>
      <c r="AC94" s="53"/>
      <c r="AD94" s="53"/>
      <c r="AE94" s="57"/>
      <c r="AF94" s="54"/>
      <c r="AG94" s="54"/>
    </row>
    <row r="95" spans="1:33" x14ac:dyDescent="0.25">
      <c r="A95" s="35">
        <v>44353</v>
      </c>
      <c r="B95" s="53">
        <v>1468764</v>
      </c>
      <c r="C95" s="55">
        <v>1522193</v>
      </c>
      <c r="D95" s="55">
        <v>1391547</v>
      </c>
      <c r="E95" s="54">
        <f t="shared" si="0"/>
        <v>1.0363768447483734</v>
      </c>
      <c r="F95" s="54">
        <f t="shared" si="1"/>
        <v>0.94742722452347683</v>
      </c>
      <c r="G95" s="55">
        <v>21553118</v>
      </c>
      <c r="H95" s="55">
        <v>3499667</v>
      </c>
      <c r="I95" s="55">
        <v>2296633</v>
      </c>
      <c r="J95" s="54">
        <f t="shared" si="2"/>
        <v>0.16237404722602083</v>
      </c>
      <c r="K95" s="54">
        <f t="shared" si="3"/>
        <v>0.10655687961249968</v>
      </c>
      <c r="L95" s="53">
        <v>17327169</v>
      </c>
      <c r="M95" s="55">
        <v>12571219</v>
      </c>
      <c r="N95" s="55">
        <v>7437870</v>
      </c>
      <c r="O95" s="54">
        <f t="shared" si="4"/>
        <v>0.72552065487443451</v>
      </c>
      <c r="P95" s="54">
        <f t="shared" si="5"/>
        <v>0.42926054452403622</v>
      </c>
      <c r="Q95" s="53">
        <f t="shared" si="6"/>
        <v>40349051</v>
      </c>
      <c r="R95" s="55">
        <f t="shared" si="14"/>
        <v>17593079</v>
      </c>
      <c r="S95" s="55">
        <f t="shared" si="14"/>
        <v>11126050</v>
      </c>
      <c r="T95" s="54">
        <f t="shared" si="8"/>
        <v>0.43602212602224522</v>
      </c>
      <c r="U95" s="54">
        <f t="shared" si="9"/>
        <v>0.27574502309856058</v>
      </c>
      <c r="V95" s="53"/>
      <c r="W95" s="53"/>
      <c r="X95" s="53"/>
      <c r="Y95" s="53"/>
      <c r="Z95" s="53"/>
      <c r="AA95" s="56"/>
      <c r="AB95" s="56"/>
      <c r="AC95" s="53"/>
      <c r="AD95" s="53"/>
      <c r="AE95" s="57"/>
      <c r="AF95" s="54"/>
      <c r="AG95" s="54"/>
    </row>
    <row r="96" spans="1:33" x14ac:dyDescent="0.25">
      <c r="A96" s="35">
        <v>44354</v>
      </c>
      <c r="B96" s="53">
        <v>1468764</v>
      </c>
      <c r="C96" s="55">
        <v>1523336</v>
      </c>
      <c r="D96" s="55">
        <v>1392873</v>
      </c>
      <c r="E96" s="54">
        <f t="shared" si="0"/>
        <v>1.0371550500965439</v>
      </c>
      <c r="F96" s="54">
        <f t="shared" si="1"/>
        <v>0.94833002442870329</v>
      </c>
      <c r="G96" s="55">
        <v>21553118</v>
      </c>
      <c r="H96" s="55">
        <v>3536666</v>
      </c>
      <c r="I96" s="55">
        <v>2319990</v>
      </c>
      <c r="J96" s="54">
        <f t="shared" si="2"/>
        <v>0.16409068980181893</v>
      </c>
      <c r="K96" s="54">
        <f t="shared" si="3"/>
        <v>0.10764057432432746</v>
      </c>
      <c r="L96" s="53">
        <v>17327169</v>
      </c>
      <c r="M96" s="55">
        <v>12693203</v>
      </c>
      <c r="N96" s="55">
        <v>7517751</v>
      </c>
      <c r="O96" s="54">
        <f t="shared" si="4"/>
        <v>0.73256069701865323</v>
      </c>
      <c r="P96" s="54">
        <f t="shared" si="5"/>
        <v>0.43387070328684391</v>
      </c>
      <c r="Q96" s="53">
        <f t="shared" si="6"/>
        <v>40349051</v>
      </c>
      <c r="R96" s="55">
        <f t="shared" si="14"/>
        <v>17753205</v>
      </c>
      <c r="S96" s="55">
        <f t="shared" si="14"/>
        <v>11230614</v>
      </c>
      <c r="T96" s="54">
        <f t="shared" si="8"/>
        <v>0.4399906456288154</v>
      </c>
      <c r="U96" s="54">
        <f t="shared" si="9"/>
        <v>0.27833650907923463</v>
      </c>
      <c r="V96" s="53"/>
      <c r="W96" s="53"/>
      <c r="X96" s="53"/>
      <c r="Y96" s="53"/>
      <c r="Z96" s="53"/>
      <c r="AA96" s="56"/>
      <c r="AB96" s="56"/>
      <c r="AC96" s="53"/>
      <c r="AD96" s="53"/>
      <c r="AE96" s="57"/>
      <c r="AF96" s="54"/>
      <c r="AG96" s="54"/>
    </row>
    <row r="97" spans="1:33" x14ac:dyDescent="0.25">
      <c r="A97" s="35">
        <v>44355</v>
      </c>
      <c r="B97" s="53">
        <v>1468764</v>
      </c>
      <c r="C97" s="55">
        <v>1525261</v>
      </c>
      <c r="D97" s="55">
        <v>1394443</v>
      </c>
      <c r="E97" s="54">
        <f t="shared" si="0"/>
        <v>1.0384656759016424</v>
      </c>
      <c r="F97" s="54">
        <f t="shared" si="1"/>
        <v>0.94939895041000455</v>
      </c>
      <c r="G97" s="55">
        <v>21553118</v>
      </c>
      <c r="H97" s="55">
        <v>3637967</v>
      </c>
      <c r="I97" s="55">
        <v>2357355</v>
      </c>
      <c r="J97" s="54">
        <f t="shared" si="2"/>
        <v>0.16879075222434173</v>
      </c>
      <c r="K97" s="54">
        <f t="shared" si="3"/>
        <v>0.10937419820185645</v>
      </c>
      <c r="L97" s="53">
        <v>17327169</v>
      </c>
      <c r="M97" s="55">
        <v>13242581</v>
      </c>
      <c r="N97" s="55">
        <v>7644223</v>
      </c>
      <c r="O97" s="54">
        <f t="shared" si="4"/>
        <v>0.76426685744220535</v>
      </c>
      <c r="P97" s="54">
        <f t="shared" si="5"/>
        <v>0.44116976062275376</v>
      </c>
      <c r="Q97" s="53">
        <f t="shared" si="6"/>
        <v>40349051</v>
      </c>
      <c r="R97" s="55">
        <f t="shared" si="14"/>
        <v>18405809</v>
      </c>
      <c r="S97" s="55">
        <f t="shared" si="14"/>
        <v>11396021</v>
      </c>
      <c r="T97" s="54">
        <f t="shared" si="8"/>
        <v>0.4561646071923724</v>
      </c>
      <c r="U97" s="54">
        <f t="shared" si="9"/>
        <v>0.28243591156580111</v>
      </c>
      <c r="V97" s="53"/>
      <c r="W97" s="53"/>
      <c r="X97" s="53"/>
      <c r="Y97" s="53"/>
      <c r="Z97" s="53"/>
      <c r="AA97" s="56"/>
      <c r="AB97" s="56"/>
      <c r="AC97" s="53"/>
      <c r="AD97" s="53"/>
      <c r="AE97" s="57"/>
      <c r="AF97" s="54"/>
      <c r="AG97" s="54"/>
    </row>
    <row r="98" spans="1:33" x14ac:dyDescent="0.25">
      <c r="A98" s="35">
        <v>44356</v>
      </c>
      <c r="B98" s="53">
        <v>1468764</v>
      </c>
      <c r="C98" s="55">
        <v>1526586</v>
      </c>
      <c r="D98" s="55">
        <v>1395252</v>
      </c>
      <c r="E98" s="54">
        <f t="shared" si="0"/>
        <v>1.0393677949622948</v>
      </c>
      <c r="F98" s="54">
        <f t="shared" si="1"/>
        <v>0.94994975367043311</v>
      </c>
      <c r="G98" s="55">
        <v>21553118</v>
      </c>
      <c r="H98" s="55">
        <v>3716307</v>
      </c>
      <c r="I98" s="55">
        <v>2369250</v>
      </c>
      <c r="J98" s="54">
        <f t="shared" si="2"/>
        <v>0.17242549314674563</v>
      </c>
      <c r="K98" s="54">
        <f t="shared" si="3"/>
        <v>0.10992609050811117</v>
      </c>
      <c r="L98" s="53">
        <v>17327169</v>
      </c>
      <c r="M98" s="55">
        <v>13623087</v>
      </c>
      <c r="N98" s="55">
        <v>7685406</v>
      </c>
      <c r="O98" s="54">
        <f t="shared" si="4"/>
        <v>0.78622693643722175</v>
      </c>
      <c r="P98" s="54">
        <f t="shared" si="5"/>
        <v>0.44354654819838141</v>
      </c>
      <c r="Q98" s="53">
        <f t="shared" si="6"/>
        <v>40349051</v>
      </c>
      <c r="R98" s="55">
        <f t="shared" ref="R98:S113" si="15">C98+H98+M98</f>
        <v>18865980</v>
      </c>
      <c r="S98" s="55">
        <f t="shared" si="15"/>
        <v>11449908</v>
      </c>
      <c r="T98" s="54">
        <f t="shared" si="8"/>
        <v>0.46756936117283154</v>
      </c>
      <c r="U98" s="54">
        <f t="shared" si="9"/>
        <v>0.28377143244335534</v>
      </c>
      <c r="V98" s="53"/>
      <c r="W98" s="53"/>
      <c r="X98" s="53"/>
      <c r="Y98" s="53"/>
      <c r="Z98" s="53"/>
      <c r="AA98" s="56"/>
      <c r="AB98" s="56"/>
      <c r="AC98" s="53"/>
      <c r="AD98" s="53"/>
      <c r="AE98" s="57"/>
      <c r="AF98" s="54"/>
      <c r="AG98" s="54"/>
    </row>
    <row r="99" spans="1:33" x14ac:dyDescent="0.25">
      <c r="A99" s="35">
        <v>44357</v>
      </c>
      <c r="B99" s="53">
        <v>1468764</v>
      </c>
      <c r="C99" s="55">
        <v>1527967</v>
      </c>
      <c r="D99" s="55">
        <v>1395852</v>
      </c>
      <c r="E99" s="54">
        <f t="shared" si="0"/>
        <v>1.0403080413190955</v>
      </c>
      <c r="F99" s="54">
        <f t="shared" si="1"/>
        <v>0.95035826041487947</v>
      </c>
      <c r="G99" s="55">
        <v>21553118</v>
      </c>
      <c r="H99" s="55">
        <v>3797367</v>
      </c>
      <c r="I99" s="55">
        <v>2377597</v>
      </c>
      <c r="J99" s="54">
        <f t="shared" si="2"/>
        <v>0.17618643390714978</v>
      </c>
      <c r="K99" s="54">
        <f t="shared" si="3"/>
        <v>0.1103133662609744</v>
      </c>
      <c r="L99" s="53">
        <v>17327169</v>
      </c>
      <c r="M99" s="55">
        <v>14042656</v>
      </c>
      <c r="N99" s="55">
        <v>7721934</v>
      </c>
      <c r="O99" s="54">
        <f t="shared" si="4"/>
        <v>0.81044145180323457</v>
      </c>
      <c r="P99" s="54">
        <f t="shared" si="5"/>
        <v>0.44565468253931151</v>
      </c>
      <c r="Q99" s="53">
        <f t="shared" si="6"/>
        <v>40349051</v>
      </c>
      <c r="R99" s="55">
        <f t="shared" si="15"/>
        <v>19367990</v>
      </c>
      <c r="S99" s="55">
        <f t="shared" si="15"/>
        <v>11495383</v>
      </c>
      <c r="T99" s="54">
        <f t="shared" si="8"/>
        <v>0.48001104164754704</v>
      </c>
      <c r="U99" s="54">
        <f t="shared" si="9"/>
        <v>0.28489847258117668</v>
      </c>
      <c r="V99" s="53"/>
      <c r="W99" s="53"/>
      <c r="X99" s="53"/>
      <c r="Y99" s="53"/>
      <c r="Z99" s="53"/>
      <c r="AA99" s="56"/>
      <c r="AB99" s="56"/>
      <c r="AC99" s="53"/>
      <c r="AD99" s="53"/>
      <c r="AE99" s="57"/>
      <c r="AF99" s="54"/>
      <c r="AG99" s="54"/>
    </row>
    <row r="100" spans="1:33" x14ac:dyDescent="0.25">
      <c r="A100" s="35">
        <v>44358</v>
      </c>
      <c r="B100" s="53">
        <v>1468764</v>
      </c>
      <c r="C100" s="55">
        <v>1529037</v>
      </c>
      <c r="D100" s="55">
        <v>1396410</v>
      </c>
      <c r="E100" s="54">
        <f t="shared" si="0"/>
        <v>1.0410365450133581</v>
      </c>
      <c r="F100" s="54">
        <f t="shared" si="1"/>
        <v>0.95073817168721453</v>
      </c>
      <c r="G100" s="55">
        <v>21553118</v>
      </c>
      <c r="H100" s="55">
        <v>3839978</v>
      </c>
      <c r="I100" s="55">
        <v>2382111</v>
      </c>
      <c r="J100" s="54">
        <f t="shared" si="2"/>
        <v>0.17816345644282186</v>
      </c>
      <c r="K100" s="54">
        <f t="shared" si="3"/>
        <v>0.11052280231565567</v>
      </c>
      <c r="L100" s="53">
        <v>17327169</v>
      </c>
      <c r="M100" s="55">
        <v>14390190</v>
      </c>
      <c r="N100" s="55">
        <v>7745521</v>
      </c>
      <c r="O100" s="54">
        <f t="shared" si="4"/>
        <v>0.83049862328924018</v>
      </c>
      <c r="P100" s="54">
        <f t="shared" si="5"/>
        <v>0.44701595511649939</v>
      </c>
      <c r="Q100" s="53">
        <f t="shared" si="6"/>
        <v>40349051</v>
      </c>
      <c r="R100" s="55">
        <f t="shared" si="15"/>
        <v>19759205</v>
      </c>
      <c r="S100" s="55">
        <f t="shared" si="15"/>
        <v>11524042</v>
      </c>
      <c r="T100" s="54">
        <f t="shared" si="8"/>
        <v>0.48970680871775646</v>
      </c>
      <c r="U100" s="54">
        <f t="shared" si="9"/>
        <v>0.28560874950937509</v>
      </c>
      <c r="V100" s="53"/>
      <c r="W100" s="53"/>
      <c r="X100" s="53"/>
      <c r="Y100" s="53"/>
      <c r="Z100" s="53"/>
      <c r="AA100" s="56"/>
      <c r="AB100" s="56"/>
      <c r="AC100" s="53"/>
      <c r="AD100" s="53"/>
      <c r="AE100" s="57"/>
      <c r="AF100" s="54"/>
      <c r="AG100" s="54"/>
    </row>
    <row r="101" spans="1:33" x14ac:dyDescent="0.25">
      <c r="A101" s="35">
        <v>44359</v>
      </c>
      <c r="B101" s="53">
        <v>1468764</v>
      </c>
      <c r="C101" s="55">
        <v>1529719</v>
      </c>
      <c r="D101" s="55">
        <v>1396794</v>
      </c>
      <c r="E101" s="54">
        <f t="shared" si="0"/>
        <v>1.041500881012879</v>
      </c>
      <c r="F101" s="54">
        <f t="shared" si="1"/>
        <v>0.95099961600366023</v>
      </c>
      <c r="G101" s="55">
        <v>21553118</v>
      </c>
      <c r="H101" s="55">
        <v>3888332</v>
      </c>
      <c r="I101" s="55">
        <v>2388526</v>
      </c>
      <c r="J101" s="54">
        <f t="shared" si="2"/>
        <v>0.18040693694527168</v>
      </c>
      <c r="K101" s="54">
        <f t="shared" si="3"/>
        <v>0.11082043906593932</v>
      </c>
      <c r="L101" s="53">
        <v>17327169</v>
      </c>
      <c r="M101" s="55">
        <v>14659974</v>
      </c>
      <c r="N101" s="55">
        <v>7769404</v>
      </c>
      <c r="O101" s="54">
        <f t="shared" si="4"/>
        <v>0.84606862205822542</v>
      </c>
      <c r="P101" s="54">
        <f t="shared" si="5"/>
        <v>0.44839431069206975</v>
      </c>
      <c r="Q101" s="53">
        <f t="shared" si="6"/>
        <v>40349051</v>
      </c>
      <c r="R101" s="55">
        <f t="shared" si="15"/>
        <v>20078025</v>
      </c>
      <c r="S101" s="55">
        <f t="shared" si="15"/>
        <v>11554724</v>
      </c>
      <c r="T101" s="54">
        <f t="shared" si="8"/>
        <v>0.49760835762903072</v>
      </c>
      <c r="U101" s="54">
        <f t="shared" si="9"/>
        <v>0.28636916392407841</v>
      </c>
      <c r="V101" s="53"/>
      <c r="W101" s="53"/>
      <c r="X101" s="53"/>
      <c r="Y101" s="53"/>
      <c r="Z101" s="53"/>
      <c r="AA101" s="56"/>
      <c r="AB101" s="56"/>
      <c r="AC101" s="53"/>
      <c r="AD101" s="53"/>
      <c r="AE101" s="57"/>
      <c r="AF101" s="54"/>
      <c r="AG101" s="54"/>
    </row>
    <row r="102" spans="1:33" x14ac:dyDescent="0.25">
      <c r="A102" s="35">
        <v>44360</v>
      </c>
      <c r="B102" s="53">
        <v>1468764</v>
      </c>
      <c r="C102" s="55">
        <v>1529737</v>
      </c>
      <c r="D102" s="55">
        <v>1396801</v>
      </c>
      <c r="E102" s="54">
        <f t="shared" si="0"/>
        <v>1.0415131362152124</v>
      </c>
      <c r="F102" s="54">
        <f t="shared" si="1"/>
        <v>0.95100438191567871</v>
      </c>
      <c r="G102" s="55">
        <v>21553118</v>
      </c>
      <c r="H102" s="55">
        <v>3889165</v>
      </c>
      <c r="I102" s="55">
        <v>2388715</v>
      </c>
      <c r="J102" s="54">
        <f t="shared" si="2"/>
        <v>0.18044558564565924</v>
      </c>
      <c r="K102" s="54">
        <f t="shared" si="3"/>
        <v>0.11082920809880037</v>
      </c>
      <c r="L102" s="53">
        <v>17327169</v>
      </c>
      <c r="M102" s="55">
        <v>14660882</v>
      </c>
      <c r="N102" s="55">
        <v>7770026</v>
      </c>
      <c r="O102" s="54">
        <f t="shared" si="4"/>
        <v>0.84612102531002031</v>
      </c>
      <c r="P102" s="54">
        <f t="shared" si="5"/>
        <v>0.44843020807380596</v>
      </c>
      <c r="Q102" s="53">
        <f t="shared" si="6"/>
        <v>40349051</v>
      </c>
      <c r="R102" s="55">
        <f t="shared" si="15"/>
        <v>20079784</v>
      </c>
      <c r="S102" s="55">
        <f t="shared" si="15"/>
        <v>11555542</v>
      </c>
      <c r="T102" s="54">
        <f t="shared" si="8"/>
        <v>0.49765195221072239</v>
      </c>
      <c r="U102" s="54">
        <f t="shared" si="9"/>
        <v>0.28638943701550751</v>
      </c>
      <c r="V102" s="53"/>
      <c r="W102" s="53"/>
      <c r="X102" s="53"/>
      <c r="Y102" s="53"/>
      <c r="Z102" s="53"/>
      <c r="AA102" s="56"/>
      <c r="AB102" s="56"/>
      <c r="AC102" s="53"/>
      <c r="AD102" s="53"/>
      <c r="AE102" s="57"/>
      <c r="AF102" s="54"/>
      <c r="AG102" s="54"/>
    </row>
    <row r="103" spans="1:33" x14ac:dyDescent="0.25">
      <c r="A103" s="35">
        <v>44361</v>
      </c>
      <c r="B103" s="53">
        <v>1468764</v>
      </c>
      <c r="C103" s="55">
        <v>1530796</v>
      </c>
      <c r="D103" s="55">
        <v>1397698</v>
      </c>
      <c r="E103" s="54">
        <f t="shared" si="0"/>
        <v>1.0422341506191601</v>
      </c>
      <c r="F103" s="54">
        <f t="shared" si="1"/>
        <v>0.9516150994986261</v>
      </c>
      <c r="G103" s="55">
        <v>21553118</v>
      </c>
      <c r="H103" s="55">
        <v>3951776</v>
      </c>
      <c r="I103" s="55">
        <v>2401793</v>
      </c>
      <c r="J103" s="54">
        <f t="shared" si="2"/>
        <v>0.18335054816662721</v>
      </c>
      <c r="K103" s="54">
        <f t="shared" si="3"/>
        <v>0.11143598805518533</v>
      </c>
      <c r="L103" s="53">
        <v>17327169</v>
      </c>
      <c r="M103" s="55">
        <v>15103687</v>
      </c>
      <c r="N103" s="55">
        <v>7821054</v>
      </c>
      <c r="O103" s="54">
        <f t="shared" si="4"/>
        <v>0.87167655604905803</v>
      </c>
      <c r="P103" s="54">
        <f t="shared" si="5"/>
        <v>0.45137517848414821</v>
      </c>
      <c r="Q103" s="53">
        <f t="shared" si="6"/>
        <v>40349051</v>
      </c>
      <c r="R103" s="55">
        <f t="shared" si="15"/>
        <v>20586259</v>
      </c>
      <c r="S103" s="55">
        <f t="shared" si="15"/>
        <v>11620545</v>
      </c>
      <c r="T103" s="54">
        <f t="shared" si="8"/>
        <v>0.51020429204146589</v>
      </c>
      <c r="U103" s="54">
        <f t="shared" si="9"/>
        <v>0.28800045383967021</v>
      </c>
      <c r="V103" s="53"/>
      <c r="W103" s="53"/>
      <c r="X103" s="53"/>
      <c r="Y103" s="53"/>
      <c r="Z103" s="53"/>
      <c r="AA103" s="56"/>
      <c r="AB103" s="56"/>
      <c r="AC103" s="53"/>
      <c r="AD103" s="53"/>
      <c r="AE103" s="57"/>
      <c r="AF103" s="54"/>
      <c r="AG103" s="54"/>
    </row>
    <row r="104" spans="1:33" x14ac:dyDescent="0.25">
      <c r="A104" s="35">
        <v>44362</v>
      </c>
      <c r="B104" s="53">
        <v>1468764</v>
      </c>
      <c r="C104" s="55">
        <v>1531421</v>
      </c>
      <c r="D104" s="55">
        <v>1398335</v>
      </c>
      <c r="E104" s="54">
        <f t="shared" si="0"/>
        <v>1.0426596784779583</v>
      </c>
      <c r="F104" s="54">
        <f t="shared" si="1"/>
        <v>0.9520487974923133</v>
      </c>
      <c r="G104" s="55">
        <v>21553118</v>
      </c>
      <c r="H104" s="55">
        <v>3990171</v>
      </c>
      <c r="I104" s="55">
        <v>2415398</v>
      </c>
      <c r="J104" s="54">
        <f t="shared" si="2"/>
        <v>0.18513196095339896</v>
      </c>
      <c r="K104" s="54">
        <f t="shared" si="3"/>
        <v>0.11206721923018284</v>
      </c>
      <c r="L104" s="53">
        <v>17327169</v>
      </c>
      <c r="M104" s="55">
        <v>15299910</v>
      </c>
      <c r="N104" s="55">
        <v>7867826</v>
      </c>
      <c r="O104" s="54">
        <f t="shared" si="4"/>
        <v>0.8830011411558345</v>
      </c>
      <c r="P104" s="54">
        <f t="shared" si="5"/>
        <v>0.45407452307990992</v>
      </c>
      <c r="Q104" s="53">
        <f t="shared" si="6"/>
        <v>40349051</v>
      </c>
      <c r="R104" s="55">
        <f t="shared" si="15"/>
        <v>20821502</v>
      </c>
      <c r="S104" s="55">
        <f t="shared" si="15"/>
        <v>11681559</v>
      </c>
      <c r="T104" s="54">
        <f t="shared" si="8"/>
        <v>0.5160344911209932</v>
      </c>
      <c r="U104" s="54">
        <f t="shared" si="9"/>
        <v>0.28951260836345322</v>
      </c>
      <c r="V104" s="53"/>
      <c r="W104" s="53"/>
      <c r="X104" s="53"/>
      <c r="Y104" s="53"/>
      <c r="Z104" s="53"/>
      <c r="AA104" s="56"/>
      <c r="AB104" s="56"/>
      <c r="AC104" s="53"/>
      <c r="AD104" s="53"/>
      <c r="AE104" s="57"/>
      <c r="AF104" s="54"/>
      <c r="AG104" s="54"/>
    </row>
    <row r="105" spans="1:33" x14ac:dyDescent="0.25">
      <c r="A105" s="35">
        <v>44363</v>
      </c>
      <c r="B105" s="53">
        <v>1468764</v>
      </c>
      <c r="C105" s="55">
        <v>1533279</v>
      </c>
      <c r="D105" s="55">
        <v>1400082</v>
      </c>
      <c r="E105" s="54">
        <f t="shared" si="0"/>
        <v>1.043924687696594</v>
      </c>
      <c r="F105" s="54">
        <f t="shared" si="1"/>
        <v>0.95323823296322618</v>
      </c>
      <c r="G105" s="55">
        <v>21553118</v>
      </c>
      <c r="H105" s="55">
        <v>4096794</v>
      </c>
      <c r="I105" s="55">
        <v>2450278</v>
      </c>
      <c r="J105" s="54">
        <f t="shared" si="2"/>
        <v>0.19007894820600899</v>
      </c>
      <c r="K105" s="54">
        <f t="shared" si="3"/>
        <v>0.11368554656453883</v>
      </c>
      <c r="L105" s="53">
        <v>17327169</v>
      </c>
      <c r="M105" s="55">
        <v>15989147</v>
      </c>
      <c r="N105" s="55">
        <v>7989034</v>
      </c>
      <c r="O105" s="54">
        <f t="shared" si="4"/>
        <v>0.92277896060227727</v>
      </c>
      <c r="P105" s="54">
        <f t="shared" si="5"/>
        <v>0.46106978006620702</v>
      </c>
      <c r="Q105" s="53">
        <f t="shared" si="6"/>
        <v>40349051</v>
      </c>
      <c r="R105" s="55">
        <f t="shared" si="15"/>
        <v>21619220</v>
      </c>
      <c r="S105" s="55">
        <f t="shared" si="15"/>
        <v>11839394</v>
      </c>
      <c r="T105" s="54">
        <f t="shared" si="8"/>
        <v>0.53580491893105486</v>
      </c>
      <c r="U105" s="54">
        <f t="shared" si="9"/>
        <v>0.29342434844378373</v>
      </c>
      <c r="V105" s="53"/>
      <c r="W105" s="53"/>
      <c r="X105" s="53"/>
      <c r="Y105" s="53"/>
      <c r="Z105" s="53"/>
      <c r="AA105" s="56"/>
      <c r="AB105" s="56"/>
      <c r="AC105" s="53"/>
      <c r="AD105" s="53"/>
      <c r="AE105" s="57"/>
      <c r="AF105" s="54"/>
      <c r="AG105" s="54"/>
    </row>
    <row r="106" spans="1:33" x14ac:dyDescent="0.25">
      <c r="A106" s="35">
        <v>44364</v>
      </c>
      <c r="B106" s="53">
        <v>1468764</v>
      </c>
      <c r="C106" s="55">
        <v>1533279</v>
      </c>
      <c r="D106" s="55">
        <v>1400082</v>
      </c>
      <c r="E106" s="54">
        <f t="shared" si="0"/>
        <v>1.043924687696594</v>
      </c>
      <c r="F106" s="54">
        <f t="shared" si="1"/>
        <v>0.95323823296322618</v>
      </c>
      <c r="G106" s="55">
        <v>21553118</v>
      </c>
      <c r="H106" s="55">
        <v>4096794</v>
      </c>
      <c r="I106" s="55">
        <v>2450278</v>
      </c>
      <c r="J106" s="54">
        <f t="shared" si="2"/>
        <v>0.19007894820600899</v>
      </c>
      <c r="K106" s="54">
        <f t="shared" si="3"/>
        <v>0.11368554656453883</v>
      </c>
      <c r="L106" s="53">
        <v>17327169</v>
      </c>
      <c r="M106" s="55">
        <v>15989147</v>
      </c>
      <c r="N106" s="55">
        <v>7989034</v>
      </c>
      <c r="O106" s="54">
        <f t="shared" si="4"/>
        <v>0.92277896060227727</v>
      </c>
      <c r="P106" s="54">
        <f t="shared" si="5"/>
        <v>0.46106978006620702</v>
      </c>
      <c r="Q106" s="53">
        <f t="shared" si="6"/>
        <v>40349051</v>
      </c>
      <c r="R106" s="55">
        <f t="shared" si="15"/>
        <v>21619220</v>
      </c>
      <c r="S106" s="55">
        <f t="shared" si="15"/>
        <v>11839394</v>
      </c>
      <c r="T106" s="54">
        <f t="shared" si="8"/>
        <v>0.53580491893105486</v>
      </c>
      <c r="U106" s="54">
        <f t="shared" si="9"/>
        <v>0.29342434844378373</v>
      </c>
      <c r="V106" s="53"/>
      <c r="W106" s="53"/>
      <c r="X106" s="53"/>
      <c r="Y106" s="53"/>
      <c r="Z106" s="53"/>
      <c r="AA106" s="56"/>
      <c r="AB106" s="56"/>
      <c r="AC106" s="53"/>
      <c r="AD106" s="53"/>
      <c r="AE106" s="57"/>
      <c r="AF106" s="54"/>
      <c r="AG106" s="54"/>
    </row>
    <row r="107" spans="1:33" x14ac:dyDescent="0.25">
      <c r="A107" s="35">
        <v>44365</v>
      </c>
      <c r="B107" s="53">
        <v>1468764</v>
      </c>
      <c r="C107" s="55">
        <v>1534051</v>
      </c>
      <c r="D107" s="55">
        <v>1400958</v>
      </c>
      <c r="E107" s="54">
        <f t="shared" si="0"/>
        <v>1.0444502997077816</v>
      </c>
      <c r="F107" s="54">
        <f t="shared" si="1"/>
        <v>0.95383465281011792</v>
      </c>
      <c r="G107" s="55">
        <v>21553118</v>
      </c>
      <c r="H107" s="55">
        <v>4135697</v>
      </c>
      <c r="I107" s="55">
        <v>2472797</v>
      </c>
      <c r="J107" s="54">
        <f t="shared" si="2"/>
        <v>0.19188393066840723</v>
      </c>
      <c r="K107" s="54">
        <f t="shared" si="3"/>
        <v>0.11473036059098271</v>
      </c>
      <c r="L107" s="53">
        <v>17327169</v>
      </c>
      <c r="M107" s="55">
        <v>16238687</v>
      </c>
      <c r="N107" s="55">
        <v>8067317</v>
      </c>
      <c r="O107" s="54">
        <f t="shared" si="4"/>
        <v>0.93718062079269848</v>
      </c>
      <c r="P107" s="54">
        <f t="shared" si="5"/>
        <v>0.46558771372288227</v>
      </c>
      <c r="Q107" s="53">
        <v>181554465</v>
      </c>
      <c r="R107" s="55">
        <f t="shared" si="15"/>
        <v>21908435</v>
      </c>
      <c r="S107" s="55">
        <f t="shared" si="15"/>
        <v>11941072</v>
      </c>
      <c r="T107" s="54">
        <f t="shared" si="8"/>
        <v>0.12067141945531332</v>
      </c>
      <c r="U107" s="54">
        <f t="shared" si="9"/>
        <v>6.5771293479342408E-2</v>
      </c>
      <c r="V107" s="53">
        <f t="shared" ref="V107:W122" si="16">R107-R106</f>
        <v>289215</v>
      </c>
      <c r="W107" s="53">
        <f t="shared" si="16"/>
        <v>101678</v>
      </c>
      <c r="X107" s="53">
        <f t="shared" ref="X107:Z122" si="17">Q107-G107</f>
        <v>160001347</v>
      </c>
      <c r="Y107" s="53">
        <f t="shared" si="17"/>
        <v>17772738</v>
      </c>
      <c r="Z107" s="53">
        <f t="shared" si="17"/>
        <v>9468275</v>
      </c>
      <c r="AA107" s="54">
        <f t="shared" ref="AA107:AA361" si="18">Y107/X107</f>
        <v>0.11107867735638501</v>
      </c>
      <c r="AB107" s="54">
        <f t="shared" ref="AB107:AB361" si="19">Z107/X107</f>
        <v>5.9176220560193157E-2</v>
      </c>
      <c r="AC107" s="53"/>
      <c r="AD107" s="53"/>
      <c r="AE107" s="57"/>
      <c r="AF107" s="54"/>
      <c r="AG107" s="54"/>
    </row>
    <row r="108" spans="1:33" x14ac:dyDescent="0.25">
      <c r="A108" s="35">
        <v>44366</v>
      </c>
      <c r="B108" s="53">
        <v>1468764</v>
      </c>
      <c r="C108" s="55">
        <v>1535289</v>
      </c>
      <c r="D108" s="55">
        <v>1402181</v>
      </c>
      <c r="E108" s="54">
        <f t="shared" si="0"/>
        <v>1.0452931852904892</v>
      </c>
      <c r="F108" s="54">
        <f t="shared" si="1"/>
        <v>0.95466732572421442</v>
      </c>
      <c r="G108" s="55">
        <v>21553118</v>
      </c>
      <c r="H108" s="55">
        <v>4187449</v>
      </c>
      <c r="I108" s="55">
        <v>2502835</v>
      </c>
      <c r="J108" s="54">
        <f t="shared" si="2"/>
        <v>0.19428506817435881</v>
      </c>
      <c r="K108" s="54">
        <f t="shared" si="3"/>
        <v>0.11612403365489857</v>
      </c>
      <c r="L108" s="53">
        <v>17327169</v>
      </c>
      <c r="M108" s="55">
        <v>16638134</v>
      </c>
      <c r="N108" s="55">
        <v>8165715</v>
      </c>
      <c r="O108" s="54">
        <f t="shared" si="4"/>
        <v>0.96023383854569666</v>
      </c>
      <c r="P108" s="54">
        <f t="shared" si="5"/>
        <v>0.47126654100274545</v>
      </c>
      <c r="Q108" s="53">
        <v>181554465</v>
      </c>
      <c r="R108" s="55">
        <f t="shared" si="15"/>
        <v>22360872</v>
      </c>
      <c r="S108" s="55">
        <f t="shared" si="15"/>
        <v>12070731</v>
      </c>
      <c r="T108" s="54">
        <f t="shared" si="8"/>
        <v>0.12316343748417313</v>
      </c>
      <c r="U108" s="54">
        <f t="shared" si="9"/>
        <v>6.6485453827863722E-2</v>
      </c>
      <c r="V108" s="53">
        <f t="shared" si="16"/>
        <v>452437</v>
      </c>
      <c r="W108" s="53">
        <f t="shared" si="16"/>
        <v>129659</v>
      </c>
      <c r="X108" s="53">
        <f t="shared" si="17"/>
        <v>160001347</v>
      </c>
      <c r="Y108" s="53">
        <f t="shared" si="17"/>
        <v>18173423</v>
      </c>
      <c r="Z108" s="53">
        <f t="shared" si="17"/>
        <v>9567896</v>
      </c>
      <c r="AA108" s="54">
        <f t="shared" si="18"/>
        <v>0.11358293752364472</v>
      </c>
      <c r="AB108" s="54">
        <f t="shared" si="19"/>
        <v>5.9798846568460455E-2</v>
      </c>
      <c r="AC108" s="53"/>
      <c r="AD108" s="53"/>
      <c r="AE108" s="57"/>
      <c r="AF108" s="54"/>
      <c r="AG108" s="54"/>
    </row>
    <row r="109" spans="1:33" x14ac:dyDescent="0.25">
      <c r="A109" s="35">
        <v>44367</v>
      </c>
      <c r="B109" s="53">
        <v>1468764</v>
      </c>
      <c r="C109" s="58">
        <v>1536674</v>
      </c>
      <c r="D109" s="58">
        <v>1403648</v>
      </c>
      <c r="E109" s="54">
        <v>1.046</v>
      </c>
      <c r="F109" s="54">
        <v>0.95599999999999996</v>
      </c>
      <c r="G109" s="58">
        <v>21553118</v>
      </c>
      <c r="H109" s="58">
        <v>4241449</v>
      </c>
      <c r="I109" s="58">
        <v>2535874</v>
      </c>
      <c r="J109" s="54">
        <v>0.19700000000000001</v>
      </c>
      <c r="K109" s="54">
        <v>0.11799999999999999</v>
      </c>
      <c r="L109" s="53">
        <v>17327169</v>
      </c>
      <c r="M109" s="58">
        <v>17120152</v>
      </c>
      <c r="N109" s="58">
        <v>8263216</v>
      </c>
      <c r="O109" s="54">
        <v>0.98799999999999999</v>
      </c>
      <c r="P109" s="54">
        <v>0.47699999999999998</v>
      </c>
      <c r="Q109" s="53">
        <v>181554465</v>
      </c>
      <c r="R109" s="55">
        <f t="shared" si="15"/>
        <v>22898275</v>
      </c>
      <c r="S109" s="55">
        <f t="shared" si="15"/>
        <v>12202738</v>
      </c>
      <c r="T109" s="54">
        <f t="shared" si="8"/>
        <v>0.12612344730822236</v>
      </c>
      <c r="U109" s="54">
        <f t="shared" si="9"/>
        <v>6.7212546934607195E-2</v>
      </c>
      <c r="V109" s="53">
        <f t="shared" si="16"/>
        <v>537403</v>
      </c>
      <c r="W109" s="53">
        <f t="shared" si="16"/>
        <v>132007</v>
      </c>
      <c r="X109" s="53">
        <f t="shared" si="17"/>
        <v>160001347</v>
      </c>
      <c r="Y109" s="53">
        <f t="shared" si="17"/>
        <v>18656826</v>
      </c>
      <c r="Z109" s="53">
        <f t="shared" si="17"/>
        <v>9666864</v>
      </c>
      <c r="AA109" s="54">
        <f t="shared" si="18"/>
        <v>0.11660418083855256</v>
      </c>
      <c r="AB109" s="54">
        <f t="shared" si="19"/>
        <v>6.0417391361086481E-2</v>
      </c>
      <c r="AC109" s="53"/>
      <c r="AD109" s="53"/>
      <c r="AE109" s="57"/>
      <c r="AF109" s="54"/>
      <c r="AG109" s="54"/>
    </row>
    <row r="110" spans="1:33" x14ac:dyDescent="0.25">
      <c r="A110" s="35">
        <v>44368</v>
      </c>
      <c r="B110" s="53">
        <v>1468764</v>
      </c>
      <c r="C110" s="58">
        <v>1536746</v>
      </c>
      <c r="D110" s="58">
        <v>1403741</v>
      </c>
      <c r="E110" s="54">
        <v>1.046</v>
      </c>
      <c r="F110" s="54">
        <v>0.95599999999999996</v>
      </c>
      <c r="G110" s="58">
        <v>21553118</v>
      </c>
      <c r="H110" s="58">
        <v>4244166</v>
      </c>
      <c r="I110" s="58">
        <v>2536966</v>
      </c>
      <c r="J110" s="54">
        <v>0.19700000000000001</v>
      </c>
      <c r="K110" s="54">
        <v>0.11799999999999999</v>
      </c>
      <c r="L110" s="53">
        <v>17327169</v>
      </c>
      <c r="M110" s="58">
        <v>17159788</v>
      </c>
      <c r="N110" s="58">
        <v>8267637</v>
      </c>
      <c r="O110" s="54">
        <v>0.98799999999999999</v>
      </c>
      <c r="P110" s="54">
        <v>0.47699999999999998</v>
      </c>
      <c r="Q110" s="53">
        <v>181554465</v>
      </c>
      <c r="R110" s="55">
        <f t="shared" si="15"/>
        <v>22940700</v>
      </c>
      <c r="S110" s="55">
        <f t="shared" si="15"/>
        <v>12208344</v>
      </c>
      <c r="T110" s="54">
        <f t="shared" si="8"/>
        <v>0.12635712374245381</v>
      </c>
      <c r="U110" s="54">
        <f t="shared" si="9"/>
        <v>6.7243424721060971E-2</v>
      </c>
      <c r="V110" s="53">
        <f t="shared" si="16"/>
        <v>42425</v>
      </c>
      <c r="W110" s="53">
        <f t="shared" si="16"/>
        <v>5606</v>
      </c>
      <c r="X110" s="53">
        <f t="shared" si="17"/>
        <v>160001347</v>
      </c>
      <c r="Y110" s="53">
        <f t="shared" si="17"/>
        <v>18696534</v>
      </c>
      <c r="Z110" s="53">
        <f t="shared" si="17"/>
        <v>9671378</v>
      </c>
      <c r="AA110" s="54">
        <f t="shared" si="18"/>
        <v>0.11685235374924688</v>
      </c>
      <c r="AB110" s="54">
        <f t="shared" si="19"/>
        <v>6.0445603623574491E-2</v>
      </c>
      <c r="AC110" s="53"/>
      <c r="AD110" s="53"/>
      <c r="AE110" s="57"/>
      <c r="AF110" s="54"/>
      <c r="AG110" s="54"/>
    </row>
    <row r="111" spans="1:33" x14ac:dyDescent="0.25">
      <c r="A111" s="35">
        <v>44369</v>
      </c>
      <c r="B111" s="53">
        <v>1468764</v>
      </c>
      <c r="C111" s="58">
        <v>1537962</v>
      </c>
      <c r="D111" s="58">
        <v>1405320</v>
      </c>
      <c r="E111" s="54">
        <v>1.046</v>
      </c>
      <c r="F111" s="54">
        <v>0.95599999999999996</v>
      </c>
      <c r="G111" s="58">
        <v>21553118</v>
      </c>
      <c r="H111" s="58">
        <v>4297454</v>
      </c>
      <c r="I111" s="58">
        <v>2566748</v>
      </c>
      <c r="J111" s="54">
        <v>0.19700000000000001</v>
      </c>
      <c r="K111" s="54">
        <v>0.11799999999999999</v>
      </c>
      <c r="L111" s="53">
        <v>17327169</v>
      </c>
      <c r="M111" s="58">
        <v>17587982</v>
      </c>
      <c r="N111" s="58">
        <v>8391162</v>
      </c>
      <c r="O111" s="54">
        <v>0.98799999999999999</v>
      </c>
      <c r="P111" s="54">
        <v>0.47699999999999998</v>
      </c>
      <c r="Q111" s="53">
        <v>181554465</v>
      </c>
      <c r="R111" s="55">
        <f t="shared" si="15"/>
        <v>23423398</v>
      </c>
      <c r="S111" s="55">
        <f t="shared" si="15"/>
        <v>12363230</v>
      </c>
      <c r="T111" s="54">
        <f t="shared" si="8"/>
        <v>0.1290158190270892</v>
      </c>
      <c r="U111" s="54">
        <f t="shared" si="9"/>
        <v>6.809653510862429E-2</v>
      </c>
      <c r="V111" s="53">
        <f t="shared" si="16"/>
        <v>482698</v>
      </c>
      <c r="W111" s="53">
        <f t="shared" si="16"/>
        <v>154886</v>
      </c>
      <c r="X111" s="53">
        <f t="shared" si="17"/>
        <v>160001347</v>
      </c>
      <c r="Y111" s="53">
        <f t="shared" si="17"/>
        <v>19125944</v>
      </c>
      <c r="Z111" s="53">
        <f t="shared" si="17"/>
        <v>9796482</v>
      </c>
      <c r="AA111" s="54">
        <f t="shared" si="18"/>
        <v>0.1195361436550906</v>
      </c>
      <c r="AB111" s="54">
        <f t="shared" si="19"/>
        <v>6.1227497041009285E-2</v>
      </c>
      <c r="AC111" s="53"/>
      <c r="AD111" s="53"/>
      <c r="AE111" s="57"/>
      <c r="AF111" s="54"/>
      <c r="AG111" s="54"/>
    </row>
    <row r="112" spans="1:33" x14ac:dyDescent="0.25">
      <c r="A112" s="35">
        <v>44370</v>
      </c>
      <c r="B112" s="53">
        <v>1468764</v>
      </c>
      <c r="C112" s="58">
        <v>1539429</v>
      </c>
      <c r="D112" s="58">
        <v>1407070</v>
      </c>
      <c r="E112" s="54">
        <v>1.046</v>
      </c>
      <c r="F112" s="54">
        <v>0.95599999999999996</v>
      </c>
      <c r="G112" s="58">
        <v>21553118</v>
      </c>
      <c r="H112" s="58">
        <v>4330129</v>
      </c>
      <c r="I112" s="58">
        <v>2601206</v>
      </c>
      <c r="J112" s="54">
        <v>0.19700000000000001</v>
      </c>
      <c r="K112" s="54">
        <v>0.11799999999999999</v>
      </c>
      <c r="L112" s="53">
        <v>17327169</v>
      </c>
      <c r="M112" s="58">
        <v>18017043</v>
      </c>
      <c r="N112" s="58">
        <v>8537350</v>
      </c>
      <c r="O112" s="54">
        <v>0.98799999999999999</v>
      </c>
      <c r="P112" s="54">
        <v>0.47699999999999998</v>
      </c>
      <c r="Q112" s="53">
        <v>181554465</v>
      </c>
      <c r="R112" s="55">
        <f t="shared" si="15"/>
        <v>23886601</v>
      </c>
      <c r="S112" s="55">
        <f t="shared" si="15"/>
        <v>12545626</v>
      </c>
      <c r="T112" s="54">
        <f t="shared" si="8"/>
        <v>0.13156713606575304</v>
      </c>
      <c r="U112" s="54">
        <f t="shared" si="9"/>
        <v>6.9101170274165388E-2</v>
      </c>
      <c r="V112" s="53">
        <f t="shared" si="16"/>
        <v>463203</v>
      </c>
      <c r="W112" s="53">
        <f t="shared" si="16"/>
        <v>182396</v>
      </c>
      <c r="X112" s="53">
        <f t="shared" si="17"/>
        <v>160001347</v>
      </c>
      <c r="Y112" s="53">
        <f t="shared" si="17"/>
        <v>19556472</v>
      </c>
      <c r="Z112" s="53">
        <f t="shared" si="17"/>
        <v>9944420</v>
      </c>
      <c r="AA112" s="54">
        <f t="shared" si="18"/>
        <v>0.12222692100210882</v>
      </c>
      <c r="AB112" s="54">
        <f t="shared" si="19"/>
        <v>6.215210175699333E-2</v>
      </c>
      <c r="AC112" s="53"/>
      <c r="AD112" s="53"/>
      <c r="AE112" s="57"/>
      <c r="AF112" s="54"/>
      <c r="AG112" s="54"/>
    </row>
    <row r="113" spans="1:33" x14ac:dyDescent="0.25">
      <c r="A113" s="35">
        <v>44371</v>
      </c>
      <c r="B113" s="53">
        <v>1468764</v>
      </c>
      <c r="C113" s="58">
        <v>1540826</v>
      </c>
      <c r="D113" s="58">
        <v>1408028</v>
      </c>
      <c r="E113" s="54">
        <v>1.046</v>
      </c>
      <c r="F113" s="54">
        <v>0.95599999999999996</v>
      </c>
      <c r="G113" s="58">
        <v>21553118</v>
      </c>
      <c r="H113" s="58">
        <v>4416377</v>
      </c>
      <c r="I113" s="58">
        <v>2613878</v>
      </c>
      <c r="J113" s="54">
        <v>0.19700000000000001</v>
      </c>
      <c r="K113" s="54">
        <v>0.11799999999999999</v>
      </c>
      <c r="L113" s="53">
        <v>17327169</v>
      </c>
      <c r="M113" s="58">
        <v>18590105</v>
      </c>
      <c r="N113" s="58">
        <v>8610802</v>
      </c>
      <c r="O113" s="54">
        <v>0.98799999999999999</v>
      </c>
      <c r="P113" s="54">
        <v>0.47699999999999998</v>
      </c>
      <c r="Q113" s="53">
        <v>181554465</v>
      </c>
      <c r="R113" s="55">
        <f t="shared" si="15"/>
        <v>24547308</v>
      </c>
      <c r="S113" s="55">
        <f t="shared" si="15"/>
        <v>12632708</v>
      </c>
      <c r="T113" s="54">
        <f t="shared" si="8"/>
        <v>0.1352063029680928</v>
      </c>
      <c r="U113" s="54">
        <f t="shared" si="9"/>
        <v>6.9580816974123993E-2</v>
      </c>
      <c r="V113" s="53">
        <f t="shared" si="16"/>
        <v>660707</v>
      </c>
      <c r="W113" s="53">
        <f t="shared" si="16"/>
        <v>87082</v>
      </c>
      <c r="X113" s="53">
        <f t="shared" si="17"/>
        <v>160001347</v>
      </c>
      <c r="Y113" s="53">
        <f t="shared" si="17"/>
        <v>20130931</v>
      </c>
      <c r="Z113" s="53">
        <f t="shared" si="17"/>
        <v>10018830</v>
      </c>
      <c r="AA113" s="54">
        <f t="shared" si="18"/>
        <v>0.12581725952594636</v>
      </c>
      <c r="AB113" s="54">
        <f t="shared" si="19"/>
        <v>6.2617160341781372E-2</v>
      </c>
      <c r="AC113" s="53"/>
      <c r="AD113" s="53"/>
      <c r="AE113" s="57"/>
      <c r="AF113" s="54"/>
      <c r="AG113" s="54"/>
    </row>
    <row r="114" spans="1:33" x14ac:dyDescent="0.25">
      <c r="A114" s="35">
        <v>44372</v>
      </c>
      <c r="B114" s="53">
        <v>1468764</v>
      </c>
      <c r="C114" s="58">
        <v>1543211</v>
      </c>
      <c r="D114" s="58">
        <v>1410448</v>
      </c>
      <c r="E114" s="54">
        <v>1.046</v>
      </c>
      <c r="F114" s="54">
        <v>0.95599999999999996</v>
      </c>
      <c r="G114" s="58">
        <v>21553118</v>
      </c>
      <c r="H114" s="58">
        <v>4491314</v>
      </c>
      <c r="I114" s="58">
        <v>2658959</v>
      </c>
      <c r="J114" s="54">
        <v>0.19700000000000001</v>
      </c>
      <c r="K114" s="54">
        <v>0.11799999999999999</v>
      </c>
      <c r="L114" s="53">
        <v>17327169</v>
      </c>
      <c r="M114" s="58">
        <v>19321558</v>
      </c>
      <c r="N114" s="58">
        <v>8799473</v>
      </c>
      <c r="O114" s="54">
        <v>0.98799999999999999</v>
      </c>
      <c r="P114" s="54">
        <v>0.47699999999999998</v>
      </c>
      <c r="Q114" s="53">
        <v>181554465</v>
      </c>
      <c r="R114" s="55">
        <f t="shared" ref="R114:S119" si="20">C114+H114+M114</f>
        <v>25356083</v>
      </c>
      <c r="S114" s="55">
        <f t="shared" si="20"/>
        <v>12868880</v>
      </c>
      <c r="T114" s="54">
        <f t="shared" si="8"/>
        <v>0.13966102678884817</v>
      </c>
      <c r="U114" s="54">
        <f t="shared" si="9"/>
        <v>7.0881649757278065E-2</v>
      </c>
      <c r="V114" s="53">
        <f t="shared" si="16"/>
        <v>808775</v>
      </c>
      <c r="W114" s="53">
        <f t="shared" si="16"/>
        <v>236172</v>
      </c>
      <c r="X114" s="53">
        <f t="shared" si="17"/>
        <v>160001347</v>
      </c>
      <c r="Y114" s="53">
        <f t="shared" si="17"/>
        <v>20864769</v>
      </c>
      <c r="Z114" s="53">
        <f t="shared" si="17"/>
        <v>10209921</v>
      </c>
      <c r="AA114" s="54">
        <f t="shared" si="18"/>
        <v>0.1304037084137798</v>
      </c>
      <c r="AB114" s="54">
        <f t="shared" si="19"/>
        <v>6.3811469037195048E-2</v>
      </c>
      <c r="AC114" s="53"/>
      <c r="AD114" s="53"/>
      <c r="AE114" s="57"/>
      <c r="AF114" s="54"/>
      <c r="AG114" s="54"/>
    </row>
    <row r="115" spans="1:33" x14ac:dyDescent="0.25">
      <c r="A115" s="35">
        <v>44373</v>
      </c>
      <c r="B115" s="53">
        <v>1468764</v>
      </c>
      <c r="C115" s="58">
        <v>1543804</v>
      </c>
      <c r="D115" s="58">
        <v>1411033</v>
      </c>
      <c r="E115" s="54">
        <v>1.046</v>
      </c>
      <c r="F115" s="54">
        <v>0.95599999999999996</v>
      </c>
      <c r="G115" s="58">
        <v>21553118</v>
      </c>
      <c r="H115" s="58">
        <v>4508011</v>
      </c>
      <c r="I115" s="58">
        <v>2665030</v>
      </c>
      <c r="J115" s="54">
        <v>0.19700000000000001</v>
      </c>
      <c r="K115" s="54">
        <v>0.11799999999999999</v>
      </c>
      <c r="L115" s="53">
        <v>17327169</v>
      </c>
      <c r="M115" s="58">
        <v>19555505</v>
      </c>
      <c r="N115" s="58">
        <v>8835815</v>
      </c>
      <c r="O115" s="54">
        <v>0.98799999999999999</v>
      </c>
      <c r="P115" s="54">
        <v>0.47699999999999998</v>
      </c>
      <c r="Q115" s="53">
        <v>181554465</v>
      </c>
      <c r="R115" s="55">
        <f t="shared" si="20"/>
        <v>25607320</v>
      </c>
      <c r="S115" s="55">
        <f t="shared" si="20"/>
        <v>12911878</v>
      </c>
      <c r="T115" s="54">
        <f t="shared" si="8"/>
        <v>0.14104483742660914</v>
      </c>
      <c r="U115" s="54">
        <f t="shared" si="9"/>
        <v>7.1118482269218769E-2</v>
      </c>
      <c r="V115" s="53">
        <f t="shared" si="16"/>
        <v>251237</v>
      </c>
      <c r="W115" s="53">
        <f t="shared" si="16"/>
        <v>42998</v>
      </c>
      <c r="X115" s="53">
        <f t="shared" si="17"/>
        <v>160001347</v>
      </c>
      <c r="Y115" s="53">
        <f t="shared" si="17"/>
        <v>21099309</v>
      </c>
      <c r="Z115" s="53">
        <f t="shared" si="17"/>
        <v>10246848</v>
      </c>
      <c r="AA115" s="54">
        <f t="shared" si="18"/>
        <v>0.13186957107304853</v>
      </c>
      <c r="AB115" s="54">
        <f t="shared" si="19"/>
        <v>6.404226084421652E-2</v>
      </c>
      <c r="AC115" s="53"/>
      <c r="AD115" s="53"/>
      <c r="AE115" s="57"/>
      <c r="AF115" s="54"/>
      <c r="AG115" s="54"/>
    </row>
    <row r="116" spans="1:33" x14ac:dyDescent="0.25">
      <c r="A116" s="35">
        <v>44374</v>
      </c>
      <c r="B116" s="53">
        <v>1468764</v>
      </c>
      <c r="C116" s="58">
        <v>1545890</v>
      </c>
      <c r="D116" s="58">
        <v>1411913</v>
      </c>
      <c r="E116" s="54">
        <v>1.046</v>
      </c>
      <c r="F116" s="54">
        <v>0.95599999999999996</v>
      </c>
      <c r="G116" s="58">
        <v>21553118</v>
      </c>
      <c r="H116" s="58">
        <v>4560867</v>
      </c>
      <c r="I116" s="58">
        <v>2684960</v>
      </c>
      <c r="J116" s="54">
        <v>0.19700000000000001</v>
      </c>
      <c r="K116" s="54">
        <v>0.11799999999999999</v>
      </c>
      <c r="L116" s="53">
        <v>17327169</v>
      </c>
      <c r="M116" s="58">
        <v>20218243</v>
      </c>
      <c r="N116" s="58">
        <v>8923261</v>
      </c>
      <c r="O116" s="54">
        <v>0.98799999999999999</v>
      </c>
      <c r="P116" s="54">
        <v>0.47699999999999998</v>
      </c>
      <c r="Q116" s="53">
        <v>181554465</v>
      </c>
      <c r="R116" s="55">
        <f t="shared" si="20"/>
        <v>26325000</v>
      </c>
      <c r="S116" s="55">
        <f t="shared" si="20"/>
        <v>13020134</v>
      </c>
      <c r="T116" s="54">
        <f t="shared" si="8"/>
        <v>0.14499781098746317</v>
      </c>
      <c r="U116" s="54">
        <f t="shared" si="9"/>
        <v>7.1714755128715779E-2</v>
      </c>
      <c r="V116" s="53">
        <f t="shared" si="16"/>
        <v>717680</v>
      </c>
      <c r="W116" s="53">
        <f t="shared" si="16"/>
        <v>108256</v>
      </c>
      <c r="X116" s="53">
        <f t="shared" si="17"/>
        <v>160001347</v>
      </c>
      <c r="Y116" s="53">
        <f t="shared" si="17"/>
        <v>21764133</v>
      </c>
      <c r="Z116" s="53">
        <f t="shared" si="17"/>
        <v>10335174</v>
      </c>
      <c r="AA116" s="54">
        <f t="shared" si="18"/>
        <v>0.13602468609217397</v>
      </c>
      <c r="AB116" s="54">
        <f t="shared" si="19"/>
        <v>6.4594293696789942E-2</v>
      </c>
      <c r="AC116" s="53"/>
      <c r="AD116" s="53"/>
      <c r="AE116" s="57"/>
      <c r="AF116" s="54"/>
      <c r="AG116" s="54"/>
    </row>
    <row r="117" spans="1:33" x14ac:dyDescent="0.25">
      <c r="A117" s="35">
        <v>44375</v>
      </c>
      <c r="B117" s="53">
        <v>1468764</v>
      </c>
      <c r="C117" s="58">
        <v>1546838</v>
      </c>
      <c r="D117" s="58">
        <v>1412247</v>
      </c>
      <c r="E117" s="54">
        <v>1.046</v>
      </c>
      <c r="F117" s="54">
        <v>0.95599999999999996</v>
      </c>
      <c r="G117" s="58">
        <v>21553118</v>
      </c>
      <c r="H117" s="58">
        <v>4599221</v>
      </c>
      <c r="I117" s="58">
        <v>2689233</v>
      </c>
      <c r="J117" s="54">
        <v>0.19700000000000001</v>
      </c>
      <c r="K117" s="54">
        <v>0.11799999999999999</v>
      </c>
      <c r="L117" s="53">
        <v>17327169</v>
      </c>
      <c r="M117" s="58">
        <v>20915791</v>
      </c>
      <c r="N117" s="58">
        <v>8961524</v>
      </c>
      <c r="O117" s="54">
        <v>0.98799999999999999</v>
      </c>
      <c r="P117" s="54">
        <v>0.47699999999999998</v>
      </c>
      <c r="Q117" s="53">
        <v>181554465</v>
      </c>
      <c r="R117" s="55">
        <f t="shared" si="20"/>
        <v>27061850</v>
      </c>
      <c r="S117" s="55">
        <f t="shared" si="20"/>
        <v>13063004</v>
      </c>
      <c r="T117" s="54">
        <f t="shared" si="8"/>
        <v>0.14905637269785682</v>
      </c>
      <c r="U117" s="54">
        <f t="shared" si="9"/>
        <v>7.1950882618061748E-2</v>
      </c>
      <c r="V117" s="53">
        <f t="shared" si="16"/>
        <v>736850</v>
      </c>
      <c r="W117" s="53">
        <f t="shared" si="16"/>
        <v>42870</v>
      </c>
      <c r="X117" s="53">
        <f t="shared" si="17"/>
        <v>160001347</v>
      </c>
      <c r="Y117" s="53">
        <f t="shared" si="17"/>
        <v>22462629</v>
      </c>
      <c r="Z117" s="53">
        <f t="shared" si="17"/>
        <v>10373771</v>
      </c>
      <c r="AA117" s="54">
        <f t="shared" si="18"/>
        <v>0.14039024933958838</v>
      </c>
      <c r="AB117" s="54">
        <f t="shared" si="19"/>
        <v>6.4835522915941454E-2</v>
      </c>
      <c r="AC117" s="53"/>
      <c r="AD117" s="53"/>
      <c r="AE117" s="57"/>
      <c r="AF117" s="54"/>
      <c r="AG117" s="54"/>
    </row>
    <row r="118" spans="1:33" x14ac:dyDescent="0.25">
      <c r="A118" s="35">
        <v>44376</v>
      </c>
      <c r="B118" s="53">
        <v>1468764</v>
      </c>
      <c r="C118" s="53">
        <v>1548445</v>
      </c>
      <c r="D118" s="58">
        <v>1413333</v>
      </c>
      <c r="E118" s="54">
        <v>1.046</v>
      </c>
      <c r="F118" s="54">
        <v>0.95599999999999996</v>
      </c>
      <c r="G118" s="58">
        <v>21553118</v>
      </c>
      <c r="H118" s="58">
        <v>4645870</v>
      </c>
      <c r="I118" s="58">
        <v>2713547</v>
      </c>
      <c r="J118" s="54">
        <v>0.19700000000000001</v>
      </c>
      <c r="K118" s="54">
        <v>0.11799999999999999</v>
      </c>
      <c r="L118" s="53">
        <v>17327169</v>
      </c>
      <c r="M118" s="58">
        <v>21454479</v>
      </c>
      <c r="N118" s="58">
        <v>9076828</v>
      </c>
      <c r="O118" s="54">
        <v>0.98799999999999999</v>
      </c>
      <c r="P118" s="54">
        <v>0.47699999999999998</v>
      </c>
      <c r="Q118" s="53">
        <v>181554465</v>
      </c>
      <c r="R118" s="55">
        <f t="shared" si="20"/>
        <v>27648794</v>
      </c>
      <c r="S118" s="55">
        <f t="shared" si="20"/>
        <v>13203708</v>
      </c>
      <c r="T118" s="54">
        <f t="shared" si="8"/>
        <v>0.15228925380601352</v>
      </c>
      <c r="U118" s="54">
        <f t="shared" si="9"/>
        <v>7.2725878705324043E-2</v>
      </c>
      <c r="V118" s="53">
        <f t="shared" si="16"/>
        <v>586944</v>
      </c>
      <c r="W118" s="53">
        <f t="shared" si="16"/>
        <v>140704</v>
      </c>
      <c r="X118" s="53">
        <f t="shared" si="17"/>
        <v>160001347</v>
      </c>
      <c r="Y118" s="53">
        <f t="shared" si="17"/>
        <v>23002924</v>
      </c>
      <c r="Z118" s="53">
        <f t="shared" si="17"/>
        <v>10490161</v>
      </c>
      <c r="AA118" s="54">
        <f t="shared" si="18"/>
        <v>0.14376706466102437</v>
      </c>
      <c r="AB118" s="54">
        <f t="shared" si="19"/>
        <v>6.5562954291878556E-2</v>
      </c>
      <c r="AC118" s="53"/>
      <c r="AD118" s="53"/>
      <c r="AE118" s="57"/>
      <c r="AF118" s="54"/>
      <c r="AG118" s="54"/>
    </row>
    <row r="119" spans="1:33" x14ac:dyDescent="0.25">
      <c r="A119" s="35">
        <v>44377</v>
      </c>
      <c r="B119" s="53">
        <v>1468764</v>
      </c>
      <c r="C119" s="58">
        <v>1549827</v>
      </c>
      <c r="D119" s="58">
        <v>1413880</v>
      </c>
      <c r="E119" s="54">
        <v>1.046</v>
      </c>
      <c r="F119" s="54">
        <v>0.95599999999999996</v>
      </c>
      <c r="G119" s="58">
        <v>21553118</v>
      </c>
      <c r="H119" s="58">
        <v>4681038</v>
      </c>
      <c r="I119" s="58">
        <v>2725661</v>
      </c>
      <c r="J119" s="54">
        <v>0.19700000000000001</v>
      </c>
      <c r="K119" s="54">
        <v>0.11799999999999999</v>
      </c>
      <c r="L119" s="53">
        <v>17327169</v>
      </c>
      <c r="M119" s="58">
        <v>21927884</v>
      </c>
      <c r="N119" s="58">
        <v>9134165</v>
      </c>
      <c r="O119" s="54">
        <v>0.98799999999999999</v>
      </c>
      <c r="P119" s="54">
        <v>0.47699999999999998</v>
      </c>
      <c r="Q119" s="53">
        <v>181554465</v>
      </c>
      <c r="R119" s="55">
        <f t="shared" si="20"/>
        <v>28158749</v>
      </c>
      <c r="S119" s="55">
        <f t="shared" si="20"/>
        <v>13273706</v>
      </c>
      <c r="T119" s="54">
        <f t="shared" si="8"/>
        <v>0.1550980803474043</v>
      </c>
      <c r="U119" s="54">
        <f t="shared" si="9"/>
        <v>7.3111426920841632E-2</v>
      </c>
      <c r="V119" s="53">
        <f t="shared" si="16"/>
        <v>509955</v>
      </c>
      <c r="W119" s="53">
        <f t="shared" si="16"/>
        <v>69998</v>
      </c>
      <c r="X119" s="53">
        <f t="shared" si="17"/>
        <v>160001347</v>
      </c>
      <c r="Y119" s="53">
        <f t="shared" si="17"/>
        <v>23477711</v>
      </c>
      <c r="Z119" s="53">
        <f t="shared" si="17"/>
        <v>10548045</v>
      </c>
      <c r="AA119" s="54">
        <f t="shared" si="18"/>
        <v>0.1467344584292781</v>
      </c>
      <c r="AB119" s="54">
        <f t="shared" si="19"/>
        <v>6.5924726246210916E-2</v>
      </c>
      <c r="AC119" s="53"/>
      <c r="AD119" s="53"/>
      <c r="AE119" s="57"/>
      <c r="AF119" s="54"/>
      <c r="AG119" s="54"/>
    </row>
    <row r="120" spans="1:33" x14ac:dyDescent="0.25">
      <c r="A120" s="35">
        <v>44378</v>
      </c>
      <c r="B120" s="53">
        <v>1468764</v>
      </c>
      <c r="C120" s="58">
        <v>1549827</v>
      </c>
      <c r="D120" s="58">
        <v>1413880</v>
      </c>
      <c r="E120" s="54">
        <v>1.046</v>
      </c>
      <c r="F120" s="54">
        <v>0.95599999999999996</v>
      </c>
      <c r="G120" s="58">
        <v>21553118</v>
      </c>
      <c r="H120" s="58">
        <v>4681038</v>
      </c>
      <c r="I120" s="58">
        <v>2725661</v>
      </c>
      <c r="J120" s="54">
        <v>0.19700000000000001</v>
      </c>
      <c r="K120" s="54">
        <v>0.11799999999999999</v>
      </c>
      <c r="L120" s="53">
        <v>17327169</v>
      </c>
      <c r="M120" s="58">
        <f t="shared" ref="M120:N135" si="21">R120-H120-C120</f>
        <v>23325188</v>
      </c>
      <c r="N120" s="58">
        <f t="shared" si="21"/>
        <v>9389114</v>
      </c>
      <c r="O120" s="54">
        <v>0.98799999999999999</v>
      </c>
      <c r="P120" s="54">
        <v>0.47699999999999998</v>
      </c>
      <c r="Q120" s="53">
        <v>181554465</v>
      </c>
      <c r="R120" s="55">
        <v>29556053</v>
      </c>
      <c r="S120" s="55">
        <v>13528655</v>
      </c>
      <c r="T120" s="54">
        <f t="shared" si="8"/>
        <v>0.16279441543891526</v>
      </c>
      <c r="U120" s="54">
        <f t="shared" si="9"/>
        <v>7.4515683213849909E-2</v>
      </c>
      <c r="V120" s="53">
        <f t="shared" si="16"/>
        <v>1397304</v>
      </c>
      <c r="W120" s="53">
        <f t="shared" si="16"/>
        <v>254949</v>
      </c>
      <c r="X120" s="53">
        <f t="shared" si="17"/>
        <v>160001347</v>
      </c>
      <c r="Y120" s="53">
        <f t="shared" ref="Y120:Z135" si="22">R120-H120-AD120</f>
        <v>24874333</v>
      </c>
      <c r="Z120" s="53">
        <f t="shared" si="22"/>
        <v>10802994</v>
      </c>
      <c r="AA120" s="54">
        <f t="shared" si="18"/>
        <v>0.15546327244357511</v>
      </c>
      <c r="AB120" s="54">
        <f t="shared" si="19"/>
        <v>6.7518144081624515E-2</v>
      </c>
      <c r="AC120" s="53">
        <v>31245</v>
      </c>
      <c r="AD120" s="53">
        <v>682</v>
      </c>
      <c r="AE120" s="57">
        <v>0</v>
      </c>
      <c r="AF120" s="54">
        <f t="shared" ref="AF120:AF374" si="23">AD120/AC120</f>
        <v>2.1827492398783805E-2</v>
      </c>
      <c r="AG120" s="54">
        <f t="shared" ref="AG120:AG374" si="24">AE120/AC120</f>
        <v>0</v>
      </c>
    </row>
    <row r="121" spans="1:33" x14ac:dyDescent="0.25">
      <c r="A121" s="35">
        <v>44379</v>
      </c>
      <c r="B121" s="53">
        <v>1468764</v>
      </c>
      <c r="C121" s="58">
        <v>1549827</v>
      </c>
      <c r="D121" s="58">
        <v>1413880</v>
      </c>
      <c r="E121" s="54">
        <v>1.046</v>
      </c>
      <c r="F121" s="54">
        <v>0.95599999999999996</v>
      </c>
      <c r="G121" s="58">
        <v>21553118</v>
      </c>
      <c r="H121" s="58">
        <v>4681038</v>
      </c>
      <c r="I121" s="58">
        <v>2725661</v>
      </c>
      <c r="J121" s="54">
        <v>0.19700000000000001</v>
      </c>
      <c r="K121" s="54">
        <v>0.11799999999999999</v>
      </c>
      <c r="L121" s="53">
        <v>17327169</v>
      </c>
      <c r="M121" s="58">
        <f t="shared" si="21"/>
        <v>23953527</v>
      </c>
      <c r="N121" s="58">
        <f t="shared" si="21"/>
        <v>9484616</v>
      </c>
      <c r="O121" s="54">
        <v>0.98799999999999999</v>
      </c>
      <c r="P121" s="54">
        <v>0.47699999999999998</v>
      </c>
      <c r="Q121" s="53">
        <v>181554465</v>
      </c>
      <c r="R121" s="55">
        <v>30184392</v>
      </c>
      <c r="S121" s="55">
        <v>13624157</v>
      </c>
      <c r="T121" s="54">
        <f t="shared" si="8"/>
        <v>0.16625529975261144</v>
      </c>
      <c r="U121" s="54">
        <f t="shared" si="9"/>
        <v>7.5041707181368406E-2</v>
      </c>
      <c r="V121" s="53">
        <f t="shared" si="16"/>
        <v>628339</v>
      </c>
      <c r="W121" s="53">
        <f t="shared" si="16"/>
        <v>95502</v>
      </c>
      <c r="X121" s="53">
        <f t="shared" si="17"/>
        <v>160001347</v>
      </c>
      <c r="Y121" s="53">
        <f t="shared" si="22"/>
        <v>25502671</v>
      </c>
      <c r="Z121" s="53">
        <f t="shared" si="22"/>
        <v>10898496</v>
      </c>
      <c r="AA121" s="54">
        <f t="shared" si="18"/>
        <v>0.15939035188247508</v>
      </c>
      <c r="AB121" s="54">
        <f t="shared" si="19"/>
        <v>6.8115026556620176E-2</v>
      </c>
      <c r="AC121" s="53">
        <v>31246</v>
      </c>
      <c r="AD121" s="53">
        <v>683</v>
      </c>
      <c r="AE121" s="57">
        <v>0</v>
      </c>
      <c r="AF121" s="54">
        <f t="shared" si="23"/>
        <v>2.1858797926134547E-2</v>
      </c>
      <c r="AG121" s="54">
        <f t="shared" si="24"/>
        <v>0</v>
      </c>
    </row>
    <row r="122" spans="1:33" x14ac:dyDescent="0.25">
      <c r="A122" s="35">
        <v>44380</v>
      </c>
      <c r="B122" s="53">
        <v>1468764</v>
      </c>
      <c r="C122" s="58">
        <v>1549827</v>
      </c>
      <c r="D122" s="58">
        <v>1413880</v>
      </c>
      <c r="E122" s="54">
        <v>1.046</v>
      </c>
      <c r="F122" s="54">
        <v>0.95599999999999996</v>
      </c>
      <c r="G122" s="58">
        <v>21553118</v>
      </c>
      <c r="H122" s="58">
        <v>4681038</v>
      </c>
      <c r="I122" s="58">
        <v>2725661</v>
      </c>
      <c r="J122" s="54">
        <v>0.19700000000000001</v>
      </c>
      <c r="K122" s="54">
        <v>0.11799999999999999</v>
      </c>
      <c r="L122" s="53">
        <v>17327169</v>
      </c>
      <c r="M122" s="58">
        <f t="shared" si="21"/>
        <v>25342375</v>
      </c>
      <c r="N122" s="58">
        <f t="shared" si="21"/>
        <v>9783191</v>
      </c>
      <c r="O122" s="54">
        <v>0.98799999999999999</v>
      </c>
      <c r="P122" s="54">
        <v>0.47699999999999998</v>
      </c>
      <c r="Q122" s="53">
        <v>181554465</v>
      </c>
      <c r="R122" s="55">
        <v>31573240</v>
      </c>
      <c r="S122" s="55">
        <v>13922732</v>
      </c>
      <c r="T122" s="54">
        <f t="shared" si="8"/>
        <v>0.17390505928895772</v>
      </c>
      <c r="U122" s="54">
        <f t="shared" si="9"/>
        <v>7.6686255003422799E-2</v>
      </c>
      <c r="V122" s="53">
        <f t="shared" si="16"/>
        <v>1388848</v>
      </c>
      <c r="W122" s="53">
        <f t="shared" si="16"/>
        <v>298575</v>
      </c>
      <c r="X122" s="53">
        <f t="shared" si="17"/>
        <v>160001347</v>
      </c>
      <c r="Y122" s="53">
        <f t="shared" si="22"/>
        <v>26891518</v>
      </c>
      <c r="Z122" s="53">
        <f t="shared" si="22"/>
        <v>11197071</v>
      </c>
      <c r="AA122" s="54">
        <f t="shared" si="18"/>
        <v>0.1680705725558673</v>
      </c>
      <c r="AB122" s="54">
        <f t="shared" si="19"/>
        <v>6.998110459657568E-2</v>
      </c>
      <c r="AC122" s="53">
        <v>31247</v>
      </c>
      <c r="AD122" s="53">
        <v>684</v>
      </c>
      <c r="AE122" s="57">
        <v>0</v>
      </c>
      <c r="AF122" s="54">
        <f t="shared" si="23"/>
        <v>2.1890101449739175E-2</v>
      </c>
      <c r="AG122" s="54">
        <f t="shared" si="24"/>
        <v>0</v>
      </c>
    </row>
    <row r="123" spans="1:33" x14ac:dyDescent="0.25">
      <c r="A123" s="35">
        <v>44381</v>
      </c>
      <c r="B123" s="53">
        <v>1468764</v>
      </c>
      <c r="C123" s="58">
        <v>1549827</v>
      </c>
      <c r="D123" s="58">
        <v>1413880</v>
      </c>
      <c r="E123" s="54">
        <v>1.046</v>
      </c>
      <c r="F123" s="54">
        <v>0.95599999999999996</v>
      </c>
      <c r="G123" s="58">
        <v>21553118</v>
      </c>
      <c r="H123" s="58">
        <v>4681038</v>
      </c>
      <c r="I123" s="58">
        <v>2725661</v>
      </c>
      <c r="J123" s="54">
        <v>0.19700000000000001</v>
      </c>
      <c r="K123" s="54">
        <v>0.11799999999999999</v>
      </c>
      <c r="L123" s="53">
        <v>17327169</v>
      </c>
      <c r="M123" s="58">
        <f t="shared" si="21"/>
        <v>25730199</v>
      </c>
      <c r="N123" s="58">
        <f t="shared" si="21"/>
        <v>9830997</v>
      </c>
      <c r="O123" s="54">
        <v>0.98799999999999999</v>
      </c>
      <c r="P123" s="54">
        <v>0.47699999999999998</v>
      </c>
      <c r="Q123" s="53">
        <v>181554465</v>
      </c>
      <c r="R123" s="55">
        <v>31961064</v>
      </c>
      <c r="S123" s="55">
        <v>13970538</v>
      </c>
      <c r="T123" s="54">
        <f t="shared" si="8"/>
        <v>0.17604118962318002</v>
      </c>
      <c r="U123" s="54">
        <f t="shared" si="9"/>
        <v>7.6949569926578226E-2</v>
      </c>
      <c r="V123" s="53">
        <f t="shared" ref="V123:W138" si="25">R123-R122</f>
        <v>387824</v>
      </c>
      <c r="W123" s="53">
        <f t="shared" si="25"/>
        <v>47806</v>
      </c>
      <c r="X123" s="53">
        <f t="shared" ref="X123:X160" si="26">Q123-G123</f>
        <v>160001347</v>
      </c>
      <c r="Y123" s="53">
        <f t="shared" si="22"/>
        <v>27279341</v>
      </c>
      <c r="Z123" s="53">
        <f t="shared" si="22"/>
        <v>11244877</v>
      </c>
      <c r="AA123" s="54">
        <f t="shared" si="18"/>
        <v>0.17049444589988358</v>
      </c>
      <c r="AB123" s="54">
        <f t="shared" si="19"/>
        <v>7.0279889581179589E-2</v>
      </c>
      <c r="AC123" s="53">
        <v>31248</v>
      </c>
      <c r="AD123" s="53">
        <v>685</v>
      </c>
      <c r="AE123" s="57">
        <v>0</v>
      </c>
      <c r="AF123" s="54">
        <f t="shared" si="23"/>
        <v>2.1921402969790067E-2</v>
      </c>
      <c r="AG123" s="54">
        <f t="shared" si="24"/>
        <v>0</v>
      </c>
    </row>
    <row r="124" spans="1:33" x14ac:dyDescent="0.25">
      <c r="A124" s="35">
        <v>44382</v>
      </c>
      <c r="B124" s="53">
        <v>1468764</v>
      </c>
      <c r="C124" s="58">
        <v>1549827</v>
      </c>
      <c r="D124" s="58">
        <v>1413880</v>
      </c>
      <c r="E124" s="54">
        <v>1.046</v>
      </c>
      <c r="F124" s="54">
        <v>0.95599999999999996</v>
      </c>
      <c r="G124" s="58">
        <v>21553118</v>
      </c>
      <c r="H124" s="58">
        <v>4681038</v>
      </c>
      <c r="I124" s="58">
        <v>2725661</v>
      </c>
      <c r="J124" s="54">
        <v>0.19700000000000001</v>
      </c>
      <c r="K124" s="54">
        <v>0.11799999999999999</v>
      </c>
      <c r="L124" s="53">
        <v>17327169</v>
      </c>
      <c r="M124" s="58">
        <f t="shared" si="21"/>
        <v>25832880</v>
      </c>
      <c r="N124" s="58">
        <f t="shared" si="21"/>
        <v>9840023</v>
      </c>
      <c r="O124" s="54">
        <v>0.98799999999999999</v>
      </c>
      <c r="P124" s="54">
        <v>0.47699999999999998</v>
      </c>
      <c r="Q124" s="53">
        <v>181554465</v>
      </c>
      <c r="R124" s="55">
        <v>32063745</v>
      </c>
      <c r="S124" s="55">
        <v>13979564</v>
      </c>
      <c r="T124" s="54">
        <f t="shared" si="8"/>
        <v>0.17660675544388291</v>
      </c>
      <c r="U124" s="54">
        <f t="shared" si="9"/>
        <v>7.6999285035485088E-2</v>
      </c>
      <c r="V124" s="53">
        <f t="shared" si="25"/>
        <v>102681</v>
      </c>
      <c r="W124" s="53">
        <f t="shared" si="25"/>
        <v>9026</v>
      </c>
      <c r="X124" s="53">
        <f t="shared" si="26"/>
        <v>160001347</v>
      </c>
      <c r="Y124" s="53">
        <f t="shared" si="22"/>
        <v>27369745</v>
      </c>
      <c r="Z124" s="53">
        <f t="shared" si="22"/>
        <v>11253903</v>
      </c>
      <c r="AA124" s="54">
        <f t="shared" si="18"/>
        <v>0.1710594661431194</v>
      </c>
      <c r="AB124" s="54">
        <f t="shared" si="19"/>
        <v>7.0336301606260851E-2</v>
      </c>
      <c r="AC124" s="53">
        <v>40913333</v>
      </c>
      <c r="AD124" s="53">
        <v>12962</v>
      </c>
      <c r="AE124" s="57">
        <v>0</v>
      </c>
      <c r="AF124" s="54">
        <f t="shared" si="23"/>
        <v>3.1681603647397779E-4</v>
      </c>
      <c r="AG124" s="54">
        <f t="shared" si="24"/>
        <v>0</v>
      </c>
    </row>
    <row r="125" spans="1:33" x14ac:dyDescent="0.25">
      <c r="A125" s="35">
        <v>44383</v>
      </c>
      <c r="B125" s="53">
        <v>1468764</v>
      </c>
      <c r="C125" s="58">
        <v>1560169</v>
      </c>
      <c r="D125" s="58">
        <v>1419772</v>
      </c>
      <c r="E125" s="54">
        <v>1.046</v>
      </c>
      <c r="F125" s="54">
        <v>0.95599999999999996</v>
      </c>
      <c r="G125" s="58">
        <v>21553118</v>
      </c>
      <c r="H125" s="58">
        <v>4867425</v>
      </c>
      <c r="I125" s="58">
        <v>2850222</v>
      </c>
      <c r="J125" s="54">
        <v>0.19700000000000001</v>
      </c>
      <c r="K125" s="54">
        <v>0.11799999999999999</v>
      </c>
      <c r="L125" s="53">
        <v>17327169</v>
      </c>
      <c r="M125" s="58">
        <f t="shared" si="21"/>
        <v>25874674</v>
      </c>
      <c r="N125" s="58">
        <f t="shared" si="21"/>
        <v>9765940</v>
      </c>
      <c r="O125" s="54">
        <v>0.98799999999999999</v>
      </c>
      <c r="P125" s="54">
        <v>0.47699999999999998</v>
      </c>
      <c r="Q125" s="53">
        <v>181554465</v>
      </c>
      <c r="R125" s="55">
        <v>32302268</v>
      </c>
      <c r="S125" s="55">
        <v>14035934</v>
      </c>
      <c r="T125" s="54">
        <f t="shared" si="8"/>
        <v>0.17792053750922623</v>
      </c>
      <c r="U125" s="54">
        <f t="shared" si="9"/>
        <v>7.7309770376619485E-2</v>
      </c>
      <c r="V125" s="53">
        <f t="shared" si="25"/>
        <v>238523</v>
      </c>
      <c r="W125" s="53">
        <f t="shared" si="25"/>
        <v>56370</v>
      </c>
      <c r="X125" s="53">
        <f t="shared" si="26"/>
        <v>160001347</v>
      </c>
      <c r="Y125" s="53">
        <f t="shared" si="22"/>
        <v>27421881</v>
      </c>
      <c r="Z125" s="53">
        <f t="shared" si="22"/>
        <v>11185712</v>
      </c>
      <c r="AA125" s="54">
        <f t="shared" si="18"/>
        <v>0.17138531339989282</v>
      </c>
      <c r="AB125" s="54">
        <f t="shared" si="19"/>
        <v>6.9910111444249273E-2</v>
      </c>
      <c r="AC125" s="53">
        <v>40913334</v>
      </c>
      <c r="AD125" s="53">
        <v>12962</v>
      </c>
      <c r="AE125" s="57">
        <v>0</v>
      </c>
      <c r="AF125" s="54">
        <f t="shared" si="23"/>
        <v>3.1681602873038898E-4</v>
      </c>
      <c r="AG125" s="54">
        <f t="shared" si="24"/>
        <v>0</v>
      </c>
    </row>
    <row r="126" spans="1:33" x14ac:dyDescent="0.25">
      <c r="A126" s="35">
        <v>44384</v>
      </c>
      <c r="B126" s="53">
        <v>1468764</v>
      </c>
      <c r="C126" s="58">
        <v>1563961</v>
      </c>
      <c r="D126" s="58">
        <v>1422072</v>
      </c>
      <c r="E126" s="54">
        <v>1.046</v>
      </c>
      <c r="F126" s="54">
        <v>0.95599999999999996</v>
      </c>
      <c r="G126" s="58">
        <v>21553118</v>
      </c>
      <c r="H126" s="58">
        <v>4933616</v>
      </c>
      <c r="I126" s="58">
        <v>2905561</v>
      </c>
      <c r="J126" s="54">
        <v>0.19700000000000001</v>
      </c>
      <c r="K126" s="54">
        <v>0.11799999999999999</v>
      </c>
      <c r="L126" s="53">
        <v>17327169</v>
      </c>
      <c r="M126" s="58">
        <f t="shared" si="21"/>
        <v>26990676</v>
      </c>
      <c r="N126" s="58">
        <f t="shared" si="21"/>
        <v>10029480</v>
      </c>
      <c r="O126" s="54">
        <v>0.98799999999999999</v>
      </c>
      <c r="P126" s="54">
        <v>0.47699999999999998</v>
      </c>
      <c r="Q126" s="53">
        <v>181554465</v>
      </c>
      <c r="R126" s="55">
        <v>33488253</v>
      </c>
      <c r="S126" s="55">
        <v>14357113</v>
      </c>
      <c r="T126" s="54">
        <f t="shared" si="8"/>
        <v>0.18445292986873113</v>
      </c>
      <c r="U126" s="54">
        <f t="shared" si="9"/>
        <v>7.907882078251284E-2</v>
      </c>
      <c r="V126" s="53">
        <f t="shared" si="25"/>
        <v>1185985</v>
      </c>
      <c r="W126" s="53">
        <f t="shared" si="25"/>
        <v>321179</v>
      </c>
      <c r="X126" s="53">
        <f t="shared" si="26"/>
        <v>160001347</v>
      </c>
      <c r="Y126" s="53" t="e">
        <f t="shared" si="22"/>
        <v>#REF!</v>
      </c>
      <c r="Z126" s="53" t="e">
        <f t="shared" si="22"/>
        <v>#REF!</v>
      </c>
      <c r="AA126" s="54" t="e">
        <f t="shared" si="18"/>
        <v>#REF!</v>
      </c>
      <c r="AB126" s="54" t="e">
        <f t="shared" si="19"/>
        <v>#REF!</v>
      </c>
      <c r="AC126" s="53">
        <v>40913335</v>
      </c>
      <c r="AD126" s="53" t="e">
        <f t="shared" ref="AD126" si="27">#REF!</f>
        <v>#REF!</v>
      </c>
      <c r="AE126" s="57" t="e">
        <f t="shared" ref="AE126" si="28">#REF!</f>
        <v>#REF!</v>
      </c>
      <c r="AF126" s="54" t="e">
        <f t="shared" si="23"/>
        <v>#REF!</v>
      </c>
      <c r="AG126" s="54" t="e">
        <f t="shared" si="24"/>
        <v>#REF!</v>
      </c>
    </row>
    <row r="127" spans="1:33" x14ac:dyDescent="0.25">
      <c r="A127" s="35">
        <v>44385</v>
      </c>
      <c r="B127" s="53">
        <v>1468764</v>
      </c>
      <c r="C127" s="58">
        <v>1566025</v>
      </c>
      <c r="D127" s="58">
        <v>1423518</v>
      </c>
      <c r="E127" s="54">
        <v>1.046</v>
      </c>
      <c r="F127" s="54">
        <v>0.95599999999999996</v>
      </c>
      <c r="G127" s="58">
        <v>21553118</v>
      </c>
      <c r="H127" s="58">
        <v>4963358</v>
      </c>
      <c r="I127" s="58">
        <v>2933529</v>
      </c>
      <c r="J127" s="54">
        <v>0.19700000000000001</v>
      </c>
      <c r="K127" s="54">
        <v>0.11799999999999999</v>
      </c>
      <c r="L127" s="53">
        <v>17327169</v>
      </c>
      <c r="M127" s="58">
        <f t="shared" si="21"/>
        <v>27720061</v>
      </c>
      <c r="N127" s="58">
        <f t="shared" si="21"/>
        <v>10159891</v>
      </c>
      <c r="O127" s="54">
        <v>0.98799999999999999</v>
      </c>
      <c r="P127" s="54">
        <v>0.47699999999999998</v>
      </c>
      <c r="Q127" s="53">
        <v>181554465</v>
      </c>
      <c r="R127" s="55">
        <v>34249444</v>
      </c>
      <c r="S127" s="55">
        <v>14516938</v>
      </c>
      <c r="T127" s="54">
        <f t="shared" si="8"/>
        <v>0.18864556153989384</v>
      </c>
      <c r="U127" s="54">
        <f t="shared" si="9"/>
        <v>7.9959135127852687E-2</v>
      </c>
      <c r="V127" s="53">
        <f t="shared" si="25"/>
        <v>761191</v>
      </c>
      <c r="W127" s="53">
        <f t="shared" si="25"/>
        <v>159825</v>
      </c>
      <c r="X127" s="53">
        <f t="shared" si="26"/>
        <v>160001347</v>
      </c>
      <c r="Y127" s="53" t="e">
        <f t="shared" si="22"/>
        <v>#REF!</v>
      </c>
      <c r="Z127" s="53" t="e">
        <f t="shared" si="22"/>
        <v>#REF!</v>
      </c>
      <c r="AA127" s="54" t="e">
        <f t="shared" si="18"/>
        <v>#REF!</v>
      </c>
      <c r="AB127" s="54" t="e">
        <f t="shared" si="19"/>
        <v>#REF!</v>
      </c>
      <c r="AC127" s="53">
        <v>40913336</v>
      </c>
      <c r="AD127" s="53" t="e">
        <f t="shared" ref="AD127" si="29">#REF!</f>
        <v>#REF!</v>
      </c>
      <c r="AE127" s="57" t="e">
        <f t="shared" ref="AE127" si="30">#REF!</f>
        <v>#REF!</v>
      </c>
      <c r="AF127" s="54" t="e">
        <f t="shared" si="23"/>
        <v>#REF!</v>
      </c>
      <c r="AG127" s="54" t="e">
        <f t="shared" si="24"/>
        <v>#REF!</v>
      </c>
    </row>
    <row r="128" spans="1:33" x14ac:dyDescent="0.25">
      <c r="A128" s="35">
        <v>44386</v>
      </c>
      <c r="B128" s="53">
        <v>1468764</v>
      </c>
      <c r="C128" s="58">
        <v>1567779</v>
      </c>
      <c r="D128" s="58">
        <v>1424618</v>
      </c>
      <c r="E128" s="54">
        <v>1.046</v>
      </c>
      <c r="F128" s="54">
        <v>0.95599999999999996</v>
      </c>
      <c r="G128" s="58">
        <v>21553118</v>
      </c>
      <c r="H128" s="58">
        <v>4988881</v>
      </c>
      <c r="I128" s="58">
        <v>2957938</v>
      </c>
      <c r="J128" s="54">
        <v>0.19700000000000001</v>
      </c>
      <c r="K128" s="54">
        <v>0.11799999999999999</v>
      </c>
      <c r="L128" s="53">
        <v>17327169</v>
      </c>
      <c r="M128" s="58">
        <f t="shared" si="21"/>
        <v>28402391</v>
      </c>
      <c r="N128" s="58">
        <f t="shared" si="21"/>
        <v>10276813</v>
      </c>
      <c r="O128" s="54">
        <v>0.98799999999999999</v>
      </c>
      <c r="P128" s="54">
        <v>0.47699999999999998</v>
      </c>
      <c r="Q128" s="53">
        <v>181554465</v>
      </c>
      <c r="R128" s="55">
        <v>34959051</v>
      </c>
      <c r="S128" s="55">
        <v>14659369</v>
      </c>
      <c r="T128" s="54">
        <f t="shared" si="8"/>
        <v>0.19255406910537837</v>
      </c>
      <c r="U128" s="54">
        <f t="shared" si="9"/>
        <v>8.0743643512154878E-2</v>
      </c>
      <c r="V128" s="53">
        <f t="shared" si="25"/>
        <v>709607</v>
      </c>
      <c r="W128" s="53">
        <f t="shared" si="25"/>
        <v>142431</v>
      </c>
      <c r="X128" s="53">
        <f t="shared" si="26"/>
        <v>160001347</v>
      </c>
      <c r="Y128" s="53" t="e">
        <f t="shared" si="22"/>
        <v>#REF!</v>
      </c>
      <c r="Z128" s="53" t="e">
        <f t="shared" si="22"/>
        <v>#REF!</v>
      </c>
      <c r="AA128" s="54" t="e">
        <f t="shared" si="18"/>
        <v>#REF!</v>
      </c>
      <c r="AB128" s="54" t="e">
        <f t="shared" si="19"/>
        <v>#REF!</v>
      </c>
      <c r="AC128" s="53">
        <v>40913337</v>
      </c>
      <c r="AD128" s="53" t="e">
        <f t="shared" ref="AD128" si="31">#REF!</f>
        <v>#REF!</v>
      </c>
      <c r="AE128" s="57" t="e">
        <f t="shared" ref="AE128" si="32">#REF!</f>
        <v>#REF!</v>
      </c>
      <c r="AF128" s="54" t="e">
        <f t="shared" si="23"/>
        <v>#REF!</v>
      </c>
      <c r="AG128" s="54" t="e">
        <f t="shared" si="24"/>
        <v>#REF!</v>
      </c>
    </row>
    <row r="129" spans="1:33" x14ac:dyDescent="0.25">
      <c r="A129" s="35">
        <v>44387</v>
      </c>
      <c r="B129" s="53">
        <v>1468764</v>
      </c>
      <c r="C129" s="58">
        <v>1569703</v>
      </c>
      <c r="D129" s="58">
        <v>1426387</v>
      </c>
      <c r="E129" s="54">
        <v>1.046</v>
      </c>
      <c r="F129" s="54">
        <v>0.95599999999999996</v>
      </c>
      <c r="G129" s="58">
        <v>21553118</v>
      </c>
      <c r="H129" s="58">
        <v>5026182</v>
      </c>
      <c r="I129" s="58">
        <v>2999809</v>
      </c>
      <c r="J129" s="54">
        <v>0.19700000000000001</v>
      </c>
      <c r="K129" s="54">
        <v>0.11799999999999999</v>
      </c>
      <c r="L129" s="53">
        <v>17327169</v>
      </c>
      <c r="M129" s="58">
        <f t="shared" si="21"/>
        <v>29179682</v>
      </c>
      <c r="N129" s="58">
        <f t="shared" si="21"/>
        <v>10442381</v>
      </c>
      <c r="O129" s="54">
        <v>0.98799999999999999</v>
      </c>
      <c r="P129" s="54">
        <v>0.47699999999999998</v>
      </c>
      <c r="Q129" s="53">
        <v>181554465</v>
      </c>
      <c r="R129" s="55">
        <v>35775567</v>
      </c>
      <c r="S129" s="55">
        <v>14868577</v>
      </c>
      <c r="T129" s="54">
        <f t="shared" si="8"/>
        <v>0.19705143026914815</v>
      </c>
      <c r="U129" s="54">
        <f t="shared" si="9"/>
        <v>8.1895958879336844E-2</v>
      </c>
      <c r="V129" s="53">
        <f t="shared" si="25"/>
        <v>816516</v>
      </c>
      <c r="W129" s="53">
        <f t="shared" si="25"/>
        <v>209208</v>
      </c>
      <c r="X129" s="53">
        <f t="shared" si="26"/>
        <v>160001347</v>
      </c>
      <c r="Y129" s="53" t="e">
        <f t="shared" si="22"/>
        <v>#REF!</v>
      </c>
      <c r="Z129" s="53" t="e">
        <f t="shared" si="22"/>
        <v>#REF!</v>
      </c>
      <c r="AA129" s="54" t="e">
        <f t="shared" si="18"/>
        <v>#REF!</v>
      </c>
      <c r="AB129" s="54" t="e">
        <f t="shared" si="19"/>
        <v>#REF!</v>
      </c>
      <c r="AC129" s="53">
        <v>40913338</v>
      </c>
      <c r="AD129" s="53" t="e">
        <f t="shared" ref="AD129" si="33">#REF!</f>
        <v>#REF!</v>
      </c>
      <c r="AE129" s="57" t="e">
        <f t="shared" ref="AE129" si="34">#REF!</f>
        <v>#REF!</v>
      </c>
      <c r="AF129" s="54" t="e">
        <f t="shared" si="23"/>
        <v>#REF!</v>
      </c>
      <c r="AG129" s="54" t="e">
        <f t="shared" si="24"/>
        <v>#REF!</v>
      </c>
    </row>
    <row r="130" spans="1:33" x14ac:dyDescent="0.25">
      <c r="A130" s="35">
        <v>44388</v>
      </c>
      <c r="B130" s="53">
        <v>1468764</v>
      </c>
      <c r="C130" s="58">
        <v>1570936</v>
      </c>
      <c r="D130" s="58">
        <v>1427454</v>
      </c>
      <c r="E130" s="54">
        <v>1.046</v>
      </c>
      <c r="F130" s="54">
        <v>0.95599999999999996</v>
      </c>
      <c r="G130" s="58">
        <v>21553118</v>
      </c>
      <c r="H130" s="58">
        <v>5044159</v>
      </c>
      <c r="I130" s="58">
        <v>3015499</v>
      </c>
      <c r="J130" s="54">
        <v>0.19700000000000001</v>
      </c>
      <c r="K130" s="54">
        <v>0.11799999999999999</v>
      </c>
      <c r="L130" s="53">
        <v>17327169</v>
      </c>
      <c r="M130" s="58">
        <f t="shared" si="21"/>
        <v>29577981</v>
      </c>
      <c r="N130" s="58">
        <f t="shared" si="21"/>
        <v>10526377</v>
      </c>
      <c r="O130" s="54">
        <v>0.98799999999999999</v>
      </c>
      <c r="P130" s="54">
        <v>0.47699999999999998</v>
      </c>
      <c r="Q130" s="53">
        <v>181554465</v>
      </c>
      <c r="R130" s="55">
        <v>36193076</v>
      </c>
      <c r="S130" s="55">
        <v>14969330</v>
      </c>
      <c r="T130" s="54">
        <f t="shared" si="8"/>
        <v>0.19935106525746971</v>
      </c>
      <c r="U130" s="54">
        <f t="shared" si="9"/>
        <v>8.2450905297206542E-2</v>
      </c>
      <c r="V130" s="53">
        <f t="shared" si="25"/>
        <v>417509</v>
      </c>
      <c r="W130" s="53">
        <f t="shared" si="25"/>
        <v>100753</v>
      </c>
      <c r="X130" s="53">
        <f t="shared" si="26"/>
        <v>160001347</v>
      </c>
      <c r="Y130" s="53" t="e">
        <f t="shared" si="22"/>
        <v>#REF!</v>
      </c>
      <c r="Z130" s="53" t="e">
        <f t="shared" si="22"/>
        <v>#REF!</v>
      </c>
      <c r="AA130" s="54" t="e">
        <f t="shared" si="18"/>
        <v>#REF!</v>
      </c>
      <c r="AB130" s="54" t="e">
        <f t="shared" si="19"/>
        <v>#REF!</v>
      </c>
      <c r="AC130" s="53">
        <v>40913339</v>
      </c>
      <c r="AD130" s="53" t="e">
        <f t="shared" ref="AD130" si="35">#REF!</f>
        <v>#REF!</v>
      </c>
      <c r="AE130" s="57" t="e">
        <f t="shared" ref="AE130" si="36">#REF!</f>
        <v>#REF!</v>
      </c>
      <c r="AF130" s="54" t="e">
        <f t="shared" si="23"/>
        <v>#REF!</v>
      </c>
      <c r="AG130" s="54" t="e">
        <f t="shared" si="24"/>
        <v>#REF!</v>
      </c>
    </row>
    <row r="131" spans="1:33" x14ac:dyDescent="0.25">
      <c r="A131" s="35">
        <v>44389</v>
      </c>
      <c r="B131" s="53">
        <v>1468764</v>
      </c>
      <c r="C131" s="58">
        <v>1571536</v>
      </c>
      <c r="D131" s="58">
        <v>1427885</v>
      </c>
      <c r="E131" s="54">
        <v>1.046</v>
      </c>
      <c r="F131" s="54">
        <v>0.95599999999999996</v>
      </c>
      <c r="G131" s="58">
        <v>21553118</v>
      </c>
      <c r="H131" s="58">
        <v>5050408</v>
      </c>
      <c r="I131" s="58">
        <v>3020278</v>
      </c>
      <c r="J131" s="54">
        <v>0.19700000000000001</v>
      </c>
      <c r="K131" s="54">
        <v>0.11799999999999999</v>
      </c>
      <c r="L131" s="53">
        <v>17327169</v>
      </c>
      <c r="M131" s="58">
        <f t="shared" si="21"/>
        <v>29656662</v>
      </c>
      <c r="N131" s="58">
        <f t="shared" si="21"/>
        <v>10568239</v>
      </c>
      <c r="O131" s="54">
        <v>0.98799999999999999</v>
      </c>
      <c r="P131" s="54">
        <v>0.47699999999999998</v>
      </c>
      <c r="Q131" s="53">
        <v>181554465</v>
      </c>
      <c r="R131" s="55">
        <v>36278606</v>
      </c>
      <c r="S131" s="55">
        <v>15016402</v>
      </c>
      <c r="T131" s="54">
        <f t="shared" si="8"/>
        <v>0.19982216355846716</v>
      </c>
      <c r="U131" s="54">
        <f t="shared" si="9"/>
        <v>8.2710177356420292E-2</v>
      </c>
      <c r="V131" s="53">
        <f t="shared" si="25"/>
        <v>85530</v>
      </c>
      <c r="W131" s="53">
        <f t="shared" si="25"/>
        <v>47072</v>
      </c>
      <c r="X131" s="53">
        <f t="shared" si="26"/>
        <v>160001347</v>
      </c>
      <c r="Y131" s="53" t="e">
        <f t="shared" si="22"/>
        <v>#REF!</v>
      </c>
      <c r="Z131" s="53" t="e">
        <f t="shared" si="22"/>
        <v>#REF!</v>
      </c>
      <c r="AA131" s="54" t="e">
        <f t="shared" si="18"/>
        <v>#REF!</v>
      </c>
      <c r="AB131" s="54" t="e">
        <f t="shared" si="19"/>
        <v>#REF!</v>
      </c>
      <c r="AC131" s="53">
        <v>40913340</v>
      </c>
      <c r="AD131" s="53" t="e">
        <f t="shared" ref="AD131" si="37">#REF!</f>
        <v>#REF!</v>
      </c>
      <c r="AE131" s="57" t="e">
        <f t="shared" ref="AE131" si="38">#REF!</f>
        <v>#REF!</v>
      </c>
      <c r="AF131" s="54" t="e">
        <f t="shared" si="23"/>
        <v>#REF!</v>
      </c>
      <c r="AG131" s="54" t="e">
        <f t="shared" si="24"/>
        <v>#REF!</v>
      </c>
    </row>
    <row r="132" spans="1:33" x14ac:dyDescent="0.25">
      <c r="A132" s="35">
        <v>44390</v>
      </c>
      <c r="B132" s="53">
        <v>1468764</v>
      </c>
      <c r="C132" s="58">
        <v>1571983</v>
      </c>
      <c r="D132" s="58">
        <v>1428202</v>
      </c>
      <c r="E132" s="54">
        <v>1.046</v>
      </c>
      <c r="F132" s="54">
        <v>0.95599999999999996</v>
      </c>
      <c r="G132" s="58">
        <v>21553118</v>
      </c>
      <c r="H132" s="58">
        <v>5055120</v>
      </c>
      <c r="I132" s="58">
        <v>3023237</v>
      </c>
      <c r="J132" s="54">
        <v>0.19700000000000001</v>
      </c>
      <c r="K132" s="54">
        <v>0.11799999999999999</v>
      </c>
      <c r="L132" s="53">
        <v>17327169</v>
      </c>
      <c r="M132" s="58">
        <f t="shared" si="21"/>
        <v>29767916</v>
      </c>
      <c r="N132" s="58">
        <f t="shared" si="21"/>
        <v>10587109</v>
      </c>
      <c r="O132" s="54">
        <v>0.98799999999999999</v>
      </c>
      <c r="P132" s="54">
        <v>0.47699999999999998</v>
      </c>
      <c r="Q132" s="53">
        <v>181554465</v>
      </c>
      <c r="R132" s="55">
        <v>36395019</v>
      </c>
      <c r="S132" s="55">
        <v>15038548</v>
      </c>
      <c r="T132" s="54">
        <f t="shared" si="8"/>
        <v>0.20046336508441145</v>
      </c>
      <c r="U132" s="54">
        <f t="shared" si="9"/>
        <v>8.2832157281287469E-2</v>
      </c>
      <c r="V132" s="53">
        <f t="shared" si="25"/>
        <v>116413</v>
      </c>
      <c r="W132" s="53">
        <f t="shared" si="25"/>
        <v>22146</v>
      </c>
      <c r="X132" s="53">
        <f t="shared" si="26"/>
        <v>160001347</v>
      </c>
      <c r="Y132" s="53" t="e">
        <f t="shared" si="22"/>
        <v>#REF!</v>
      </c>
      <c r="Z132" s="53" t="e">
        <f t="shared" si="22"/>
        <v>#REF!</v>
      </c>
      <c r="AA132" s="54" t="e">
        <f t="shared" si="18"/>
        <v>#REF!</v>
      </c>
      <c r="AB132" s="54" t="e">
        <f t="shared" si="19"/>
        <v>#REF!</v>
      </c>
      <c r="AC132" s="53">
        <v>40913341</v>
      </c>
      <c r="AD132" s="53" t="e">
        <f t="shared" ref="AD132" si="39">#REF!</f>
        <v>#REF!</v>
      </c>
      <c r="AE132" s="57" t="e">
        <f t="shared" ref="AE132" si="40">#REF!</f>
        <v>#REF!</v>
      </c>
      <c r="AF132" s="54" t="e">
        <f t="shared" si="23"/>
        <v>#REF!</v>
      </c>
      <c r="AG132" s="54" t="e">
        <f t="shared" si="24"/>
        <v>#REF!</v>
      </c>
    </row>
    <row r="133" spans="1:33" x14ac:dyDescent="0.25">
      <c r="A133" s="35">
        <v>44391</v>
      </c>
      <c r="B133" s="53">
        <v>1468764</v>
      </c>
      <c r="C133" s="58">
        <v>1575406</v>
      </c>
      <c r="D133" s="58">
        <v>1430768</v>
      </c>
      <c r="E133" s="54">
        <v>1.046</v>
      </c>
      <c r="F133" s="54">
        <v>0.95599999999999996</v>
      </c>
      <c r="G133" s="58">
        <v>21553118</v>
      </c>
      <c r="H133" s="58">
        <v>5101997</v>
      </c>
      <c r="I133" s="58">
        <v>3069958</v>
      </c>
      <c r="J133" s="54">
        <v>0.19700000000000001</v>
      </c>
      <c r="K133" s="54">
        <v>0.11799999999999999</v>
      </c>
      <c r="L133" s="53">
        <v>17327169</v>
      </c>
      <c r="M133" s="58">
        <f t="shared" si="21"/>
        <v>30354423</v>
      </c>
      <c r="N133" s="58">
        <f t="shared" si="21"/>
        <v>10753495</v>
      </c>
      <c r="O133" s="54">
        <v>0.98799999999999999</v>
      </c>
      <c r="P133" s="54">
        <v>0.47699999999999998</v>
      </c>
      <c r="Q133" s="53">
        <v>181554465</v>
      </c>
      <c r="R133" s="55">
        <v>37031826</v>
      </c>
      <c r="S133" s="55">
        <v>15254221</v>
      </c>
      <c r="T133" s="54">
        <f t="shared" si="8"/>
        <v>0.20397089104914054</v>
      </c>
      <c r="U133" s="54">
        <f t="shared" si="9"/>
        <v>8.4020081797492555E-2</v>
      </c>
      <c r="V133" s="53">
        <f t="shared" si="25"/>
        <v>636807</v>
      </c>
      <c r="W133" s="53">
        <f t="shared" si="25"/>
        <v>215673</v>
      </c>
      <c r="X133" s="53">
        <f t="shared" si="26"/>
        <v>160001347</v>
      </c>
      <c r="Y133" s="53">
        <f t="shared" si="22"/>
        <v>31780830</v>
      </c>
      <c r="Z133" s="53" t="e">
        <f t="shared" si="22"/>
        <v>#REF!</v>
      </c>
      <c r="AA133" s="54">
        <f t="shared" si="18"/>
        <v>0.19862851529618686</v>
      </c>
      <c r="AB133" s="54" t="e">
        <f t="shared" si="19"/>
        <v>#REF!</v>
      </c>
      <c r="AC133" s="53">
        <v>40913342</v>
      </c>
      <c r="AD133" s="53">
        <v>148999</v>
      </c>
      <c r="AE133" s="57" t="e">
        <f t="shared" ref="AE133" si="41">#REF!</f>
        <v>#REF!</v>
      </c>
      <c r="AF133" s="54">
        <f t="shared" si="23"/>
        <v>3.641819336098234E-3</v>
      </c>
      <c r="AG133" s="54" t="e">
        <f t="shared" si="24"/>
        <v>#REF!</v>
      </c>
    </row>
    <row r="134" spans="1:33" x14ac:dyDescent="0.25">
      <c r="A134" s="35">
        <v>44392</v>
      </c>
      <c r="B134" s="53">
        <v>1468764</v>
      </c>
      <c r="C134" s="58">
        <v>1579142</v>
      </c>
      <c r="D134" s="58">
        <v>1433358</v>
      </c>
      <c r="E134" s="54">
        <v>1.046</v>
      </c>
      <c r="F134" s="54">
        <v>0.95599999999999996</v>
      </c>
      <c r="G134" s="58">
        <v>21553118</v>
      </c>
      <c r="H134" s="58">
        <v>5157397</v>
      </c>
      <c r="I134" s="58">
        <v>3140897</v>
      </c>
      <c r="J134" s="54">
        <v>0.19700000000000001</v>
      </c>
      <c r="K134" s="54">
        <v>0.11799999999999999</v>
      </c>
      <c r="L134" s="53">
        <v>17327169</v>
      </c>
      <c r="M134" s="58">
        <f t="shared" si="21"/>
        <v>32541614</v>
      </c>
      <c r="N134" s="58">
        <f t="shared" si="21"/>
        <v>11111279</v>
      </c>
      <c r="O134" s="54">
        <v>0.98799999999999999</v>
      </c>
      <c r="P134" s="54">
        <v>0.47699999999999998</v>
      </c>
      <c r="Q134" s="53">
        <v>181554465</v>
      </c>
      <c r="R134" s="55">
        <v>39278153</v>
      </c>
      <c r="S134" s="55">
        <v>15685534</v>
      </c>
      <c r="T134" s="54">
        <f t="shared" si="8"/>
        <v>0.21634363550353883</v>
      </c>
      <c r="U134" s="54">
        <f t="shared" si="9"/>
        <v>8.6395749066265043E-2</v>
      </c>
      <c r="V134" s="53">
        <f t="shared" si="25"/>
        <v>2246327</v>
      </c>
      <c r="W134" s="53">
        <f t="shared" si="25"/>
        <v>431313</v>
      </c>
      <c r="X134" s="53">
        <f t="shared" si="26"/>
        <v>160001347</v>
      </c>
      <c r="Y134" s="53">
        <f t="shared" si="22"/>
        <v>33843470</v>
      </c>
      <c r="Z134" s="53" t="e">
        <f t="shared" si="22"/>
        <v>#REF!</v>
      </c>
      <c r="AA134" s="54">
        <f t="shared" si="18"/>
        <v>0.21151990676678492</v>
      </c>
      <c r="AB134" s="54" t="e">
        <f t="shared" si="19"/>
        <v>#REF!</v>
      </c>
      <c r="AC134" s="53">
        <v>40913343</v>
      </c>
      <c r="AD134" s="53">
        <v>277286</v>
      </c>
      <c r="AE134" s="57" t="e">
        <f t="shared" ref="AE134" si="42">#REF!</f>
        <v>#REF!</v>
      </c>
      <c r="AF134" s="54">
        <f t="shared" si="23"/>
        <v>6.7773977794970217E-3</v>
      </c>
      <c r="AG134" s="54" t="e">
        <f t="shared" si="24"/>
        <v>#REF!</v>
      </c>
    </row>
    <row r="135" spans="1:33" x14ac:dyDescent="0.25">
      <c r="A135" s="35">
        <v>44393</v>
      </c>
      <c r="B135" s="53">
        <v>1468764</v>
      </c>
      <c r="C135" s="58">
        <v>1580740</v>
      </c>
      <c r="D135" s="58">
        <v>1434660</v>
      </c>
      <c r="E135" s="54">
        <v>1.046</v>
      </c>
      <c r="F135" s="54">
        <v>0.95599999999999996</v>
      </c>
      <c r="G135" s="58">
        <v>21553118</v>
      </c>
      <c r="H135" s="58">
        <v>5179165</v>
      </c>
      <c r="I135" s="58">
        <v>3170849</v>
      </c>
      <c r="J135" s="54">
        <v>0.19700000000000001</v>
      </c>
      <c r="K135" s="54">
        <v>0.11799999999999999</v>
      </c>
      <c r="L135" s="53">
        <v>17327169</v>
      </c>
      <c r="M135" s="58">
        <f t="shared" si="21"/>
        <v>33183099</v>
      </c>
      <c r="N135" s="58">
        <f t="shared" si="21"/>
        <v>11271268</v>
      </c>
      <c r="O135" s="54">
        <v>0.98799999999999999</v>
      </c>
      <c r="P135" s="54">
        <v>0.47699999999999998</v>
      </c>
      <c r="Q135" s="53">
        <v>181554465</v>
      </c>
      <c r="R135" s="55">
        <v>39943004</v>
      </c>
      <c r="S135" s="55">
        <v>15876777</v>
      </c>
      <c r="T135" s="54">
        <f t="shared" si="8"/>
        <v>0.22000562751238312</v>
      </c>
      <c r="U135" s="54">
        <f t="shared" si="9"/>
        <v>8.7449113410678167E-2</v>
      </c>
      <c r="V135" s="53">
        <f t="shared" si="25"/>
        <v>664851</v>
      </c>
      <c r="W135" s="53">
        <f t="shared" si="25"/>
        <v>191243</v>
      </c>
      <c r="X135" s="53">
        <f t="shared" si="26"/>
        <v>160001347</v>
      </c>
      <c r="Y135" s="53">
        <f t="shared" si="22"/>
        <v>34432744</v>
      </c>
      <c r="Z135" s="53">
        <f t="shared" si="22"/>
        <v>12705907</v>
      </c>
      <c r="AA135" s="54">
        <f t="shared" si="18"/>
        <v>0.21520283826110539</v>
      </c>
      <c r="AB135" s="54">
        <f t="shared" si="19"/>
        <v>7.9411250206537318E-2</v>
      </c>
      <c r="AC135" s="53">
        <v>40913344</v>
      </c>
      <c r="AD135" s="53">
        <v>331095</v>
      </c>
      <c r="AE135" s="57">
        <v>21</v>
      </c>
      <c r="AF135" s="54">
        <f t="shared" si="23"/>
        <v>8.0925919915028205E-3</v>
      </c>
      <c r="AG135" s="54">
        <f t="shared" si="24"/>
        <v>5.1327997046635929E-7</v>
      </c>
    </row>
    <row r="136" spans="1:33" x14ac:dyDescent="0.25">
      <c r="A136" s="35">
        <v>44394</v>
      </c>
      <c r="B136" s="53">
        <v>1468764</v>
      </c>
      <c r="C136" s="58">
        <v>1583086</v>
      </c>
      <c r="D136" s="58">
        <v>1436730</v>
      </c>
      <c r="E136" s="54">
        <v>1.046</v>
      </c>
      <c r="F136" s="54">
        <v>0.95599999999999996</v>
      </c>
      <c r="G136" s="58">
        <v>21553118</v>
      </c>
      <c r="H136" s="58">
        <v>5205397</v>
      </c>
      <c r="I136" s="58">
        <v>3200390</v>
      </c>
      <c r="J136" s="54">
        <v>0.19700000000000001</v>
      </c>
      <c r="K136" s="54">
        <v>0.11799999999999999</v>
      </c>
      <c r="L136" s="53">
        <v>17327169</v>
      </c>
      <c r="M136" s="58">
        <f t="shared" ref="M136:N151" si="43">R136-H136-C136</f>
        <v>34123957</v>
      </c>
      <c r="N136" s="58">
        <f t="shared" si="43"/>
        <v>11461879</v>
      </c>
      <c r="O136" s="54">
        <v>0.98799999999999999</v>
      </c>
      <c r="P136" s="54">
        <v>0.47699999999999998</v>
      </c>
      <c r="Q136" s="53">
        <v>181554465</v>
      </c>
      <c r="R136" s="55">
        <v>40912440</v>
      </c>
      <c r="S136" s="55">
        <v>16098999</v>
      </c>
      <c r="T136" s="54">
        <f t="shared" si="8"/>
        <v>0.22534527035730023</v>
      </c>
      <c r="U136" s="54">
        <f t="shared" si="9"/>
        <v>8.8673109746984197E-2</v>
      </c>
      <c r="V136" s="53">
        <f t="shared" si="25"/>
        <v>969436</v>
      </c>
      <c r="W136" s="53">
        <f t="shared" si="25"/>
        <v>222222</v>
      </c>
      <c r="X136" s="53">
        <f t="shared" si="26"/>
        <v>160001347</v>
      </c>
      <c r="Y136" s="53">
        <f t="shared" ref="Y136:Z151" si="44">R136-H136-AD136</f>
        <v>35303199</v>
      </c>
      <c r="Z136" s="53">
        <f t="shared" si="44"/>
        <v>12898581</v>
      </c>
      <c r="AA136" s="54">
        <f t="shared" si="18"/>
        <v>0.22064313621059703</v>
      </c>
      <c r="AB136" s="54">
        <f t="shared" si="19"/>
        <v>8.0615452568658694E-2</v>
      </c>
      <c r="AC136" s="53">
        <v>40913345</v>
      </c>
      <c r="AD136" s="53">
        <v>403844</v>
      </c>
      <c r="AE136" s="57">
        <v>28</v>
      </c>
      <c r="AF136" s="54">
        <f t="shared" si="23"/>
        <v>9.8707157774559871E-3</v>
      </c>
      <c r="AG136" s="54">
        <f t="shared" si="24"/>
        <v>6.8437327722776029E-7</v>
      </c>
    </row>
    <row r="137" spans="1:33" x14ac:dyDescent="0.25">
      <c r="A137" s="35">
        <v>44395</v>
      </c>
      <c r="B137" s="53">
        <v>1468764</v>
      </c>
      <c r="C137" s="58">
        <v>1584016</v>
      </c>
      <c r="D137" s="58">
        <v>1437497</v>
      </c>
      <c r="E137" s="54">
        <v>1.046</v>
      </c>
      <c r="F137" s="54">
        <v>0.95599999999999996</v>
      </c>
      <c r="G137" s="58">
        <v>21553118</v>
      </c>
      <c r="H137" s="58">
        <v>5218972</v>
      </c>
      <c r="I137" s="58">
        <v>3217057</v>
      </c>
      <c r="J137" s="54">
        <v>0.19700000000000001</v>
      </c>
      <c r="K137" s="54">
        <v>0.11799999999999999</v>
      </c>
      <c r="L137" s="53">
        <v>17327169</v>
      </c>
      <c r="M137" s="58">
        <f t="shared" si="43"/>
        <v>34465639</v>
      </c>
      <c r="N137" s="58">
        <f t="shared" si="43"/>
        <v>11563301</v>
      </c>
      <c r="O137" s="54">
        <v>0.98799999999999999</v>
      </c>
      <c r="P137" s="54">
        <v>0.47699999999999998</v>
      </c>
      <c r="Q137" s="53">
        <v>181554465</v>
      </c>
      <c r="R137" s="55">
        <v>41268627</v>
      </c>
      <c r="S137" s="55">
        <v>16217855</v>
      </c>
      <c r="T137" s="54">
        <f t="shared" si="8"/>
        <v>0.22730714444285355</v>
      </c>
      <c r="U137" s="54">
        <f t="shared" si="9"/>
        <v>8.9327767290107676E-2</v>
      </c>
      <c r="V137" s="53">
        <f t="shared" si="25"/>
        <v>356187</v>
      </c>
      <c r="W137" s="53">
        <f t="shared" si="25"/>
        <v>118856</v>
      </c>
      <c r="X137" s="53">
        <f t="shared" si="26"/>
        <v>160001347</v>
      </c>
      <c r="Y137" s="53">
        <f t="shared" si="44"/>
        <v>35628383</v>
      </c>
      <c r="Z137" s="53">
        <f t="shared" si="44"/>
        <v>13000769</v>
      </c>
      <c r="AA137" s="54">
        <f t="shared" si="18"/>
        <v>0.22267551910047356</v>
      </c>
      <c r="AB137" s="54">
        <f t="shared" si="19"/>
        <v>8.1254122191858791E-2</v>
      </c>
      <c r="AC137" s="53">
        <v>40913346</v>
      </c>
      <c r="AD137" s="53">
        <v>421272</v>
      </c>
      <c r="AE137" s="57">
        <v>29</v>
      </c>
      <c r="AF137" s="54">
        <f t="shared" si="23"/>
        <v>1.0296689007054079E-2</v>
      </c>
      <c r="AG137" s="54">
        <f t="shared" si="24"/>
        <v>7.0881516266110333E-7</v>
      </c>
    </row>
    <row r="138" spans="1:33" x14ac:dyDescent="0.25">
      <c r="A138" s="35">
        <v>44396</v>
      </c>
      <c r="B138" s="53">
        <v>1468764</v>
      </c>
      <c r="C138" s="58">
        <v>1585054</v>
      </c>
      <c r="D138" s="58">
        <v>1438119</v>
      </c>
      <c r="E138" s="54">
        <v>1.046</v>
      </c>
      <c r="F138" s="54">
        <v>0.95599999999999996</v>
      </c>
      <c r="G138" s="58">
        <v>21553118</v>
      </c>
      <c r="H138" s="58">
        <v>5231538</v>
      </c>
      <c r="I138" s="58">
        <v>3222426</v>
      </c>
      <c r="J138" s="54">
        <v>0.19700000000000001</v>
      </c>
      <c r="K138" s="54">
        <v>0.11799999999999999</v>
      </c>
      <c r="L138" s="53">
        <v>17327169</v>
      </c>
      <c r="M138" s="58">
        <f t="shared" si="43"/>
        <v>34961471</v>
      </c>
      <c r="N138" s="58">
        <f t="shared" si="43"/>
        <v>11622798</v>
      </c>
      <c r="O138" s="54">
        <v>0.98799999999999999</v>
      </c>
      <c r="P138" s="54">
        <v>0.47699999999999998</v>
      </c>
      <c r="Q138" s="53">
        <v>181554465</v>
      </c>
      <c r="R138" s="55">
        <v>41778063</v>
      </c>
      <c r="S138" s="55">
        <v>16283343</v>
      </c>
      <c r="T138" s="54">
        <f t="shared" si="8"/>
        <v>0.23011311233794224</v>
      </c>
      <c r="U138" s="54">
        <f t="shared" si="9"/>
        <v>8.9688474475138905E-2</v>
      </c>
      <c r="V138" s="53">
        <f t="shared" si="25"/>
        <v>509436</v>
      </c>
      <c r="W138" s="53">
        <f t="shared" si="25"/>
        <v>65488</v>
      </c>
      <c r="X138" s="53">
        <f t="shared" si="26"/>
        <v>160001347</v>
      </c>
      <c r="Y138" s="53">
        <f t="shared" si="44"/>
        <v>36103915</v>
      </c>
      <c r="Z138" s="53">
        <f t="shared" si="44"/>
        <v>13060887</v>
      </c>
      <c r="AA138" s="54">
        <f t="shared" si="18"/>
        <v>0.22564756907952782</v>
      </c>
      <c r="AB138" s="54">
        <f t="shared" si="19"/>
        <v>8.162985652864535E-2</v>
      </c>
      <c r="AC138" s="53">
        <v>40913347</v>
      </c>
      <c r="AD138" s="53">
        <v>442610</v>
      </c>
      <c r="AE138" s="57">
        <v>30</v>
      </c>
      <c r="AF138" s="54">
        <f t="shared" si="23"/>
        <v>1.0818230050941567E-2</v>
      </c>
      <c r="AG138" s="54">
        <f t="shared" si="24"/>
        <v>7.3325704689963398E-7</v>
      </c>
    </row>
    <row r="139" spans="1:33" x14ac:dyDescent="0.25">
      <c r="A139" s="35">
        <v>44397</v>
      </c>
      <c r="B139" s="53">
        <v>1468764</v>
      </c>
      <c r="C139" s="58">
        <v>1586172</v>
      </c>
      <c r="D139" s="58">
        <v>1439234</v>
      </c>
      <c r="E139" s="54">
        <v>1.046</v>
      </c>
      <c r="F139" s="54">
        <v>0.95599999999999996</v>
      </c>
      <c r="G139" s="58">
        <v>21553118</v>
      </c>
      <c r="H139" s="58">
        <v>4704081</v>
      </c>
      <c r="I139" s="58">
        <v>2965880</v>
      </c>
      <c r="J139" s="54">
        <v>0.19700000000000001</v>
      </c>
      <c r="K139" s="54">
        <v>0.11799999999999999</v>
      </c>
      <c r="L139" s="53">
        <v>17327169</v>
      </c>
      <c r="M139" s="58">
        <f t="shared" si="43"/>
        <v>36023478</v>
      </c>
      <c r="N139" s="58">
        <f t="shared" si="43"/>
        <v>12039348</v>
      </c>
      <c r="O139" s="54">
        <v>0.98799999999999999</v>
      </c>
      <c r="P139" s="54">
        <v>0.47699999999999998</v>
      </c>
      <c r="Q139" s="53">
        <v>181554465</v>
      </c>
      <c r="R139" s="55">
        <v>42313731</v>
      </c>
      <c r="S139" s="55">
        <v>16444462</v>
      </c>
      <c r="T139" s="54">
        <f t="shared" si="8"/>
        <v>0.23306356580103937</v>
      </c>
      <c r="U139" s="54">
        <f t="shared" si="9"/>
        <v>9.0575916158272402E-2</v>
      </c>
      <c r="V139" s="53">
        <f t="shared" ref="V139:W154" si="45">R139-R138</f>
        <v>535668</v>
      </c>
      <c r="W139" s="53">
        <f t="shared" si="45"/>
        <v>161119</v>
      </c>
      <c r="X139" s="53">
        <f t="shared" si="26"/>
        <v>160001347</v>
      </c>
      <c r="Y139" s="53">
        <f t="shared" si="44"/>
        <v>37119767</v>
      </c>
      <c r="Z139" s="53">
        <f t="shared" si="44"/>
        <v>13478551</v>
      </c>
      <c r="AA139" s="54">
        <f t="shared" si="18"/>
        <v>0.23199659062870265</v>
      </c>
      <c r="AB139" s="54">
        <f t="shared" si="19"/>
        <v>8.4240234552525356E-2</v>
      </c>
      <c r="AC139" s="53">
        <v>40913348</v>
      </c>
      <c r="AD139" s="53">
        <v>489883</v>
      </c>
      <c r="AE139" s="57">
        <v>31</v>
      </c>
      <c r="AF139" s="54">
        <f t="shared" si="23"/>
        <v>1.197367177088514E-2</v>
      </c>
      <c r="AG139" s="54">
        <f t="shared" si="24"/>
        <v>7.5769892994335245E-7</v>
      </c>
    </row>
    <row r="140" spans="1:33" x14ac:dyDescent="0.25">
      <c r="A140" s="35">
        <v>44398</v>
      </c>
      <c r="B140" s="53">
        <v>1468764</v>
      </c>
      <c r="C140" s="58">
        <v>1586252</v>
      </c>
      <c r="D140" s="58">
        <v>1439349</v>
      </c>
      <c r="E140" s="54">
        <v>1.046</v>
      </c>
      <c r="F140" s="54">
        <v>0.95599999999999996</v>
      </c>
      <c r="G140" s="58">
        <v>21553118</v>
      </c>
      <c r="H140" s="58">
        <v>4704925</v>
      </c>
      <c r="I140" s="58">
        <v>2966504</v>
      </c>
      <c r="J140" s="54">
        <v>0.19700000000000001</v>
      </c>
      <c r="K140" s="54">
        <v>0.11799999999999999</v>
      </c>
      <c r="L140" s="53">
        <v>17327169</v>
      </c>
      <c r="M140" s="58">
        <f t="shared" si="43"/>
        <v>36053498</v>
      </c>
      <c r="N140" s="58">
        <f t="shared" si="43"/>
        <v>12045435</v>
      </c>
      <c r="O140" s="54">
        <v>0.98799999999999999</v>
      </c>
      <c r="P140" s="54">
        <v>0.47699999999999998</v>
      </c>
      <c r="Q140" s="53">
        <v>181554465</v>
      </c>
      <c r="R140" s="55">
        <v>42344675</v>
      </c>
      <c r="S140" s="55">
        <v>16451288</v>
      </c>
      <c r="T140" s="54">
        <f t="shared" si="8"/>
        <v>0.23323400501331654</v>
      </c>
      <c r="U140" s="54">
        <f t="shared" si="9"/>
        <v>9.0613513691332234E-2</v>
      </c>
      <c r="V140" s="53">
        <f t="shared" si="45"/>
        <v>30944</v>
      </c>
      <c r="W140" s="53">
        <f t="shared" si="45"/>
        <v>6826</v>
      </c>
      <c r="X140" s="53">
        <f t="shared" si="26"/>
        <v>160001347</v>
      </c>
      <c r="Y140" s="53">
        <f t="shared" si="44"/>
        <v>37149250</v>
      </c>
      <c r="Z140" s="53">
        <f t="shared" si="44"/>
        <v>13484752</v>
      </c>
      <c r="AA140" s="54">
        <f t="shared" si="18"/>
        <v>0.23218085782740316</v>
      </c>
      <c r="AB140" s="54">
        <f t="shared" si="19"/>
        <v>8.4278990476248927E-2</v>
      </c>
      <c r="AC140" s="53">
        <v>40913349</v>
      </c>
      <c r="AD140" s="53">
        <v>490500</v>
      </c>
      <c r="AE140" s="57">
        <v>32</v>
      </c>
      <c r="AF140" s="54">
        <f t="shared" si="23"/>
        <v>1.1988752130753217E-2</v>
      </c>
      <c r="AG140" s="54">
        <f t="shared" si="24"/>
        <v>7.8214081179225884E-7</v>
      </c>
    </row>
    <row r="141" spans="1:33" x14ac:dyDescent="0.25">
      <c r="A141" s="35">
        <v>44399</v>
      </c>
      <c r="B141" s="53">
        <v>1468764</v>
      </c>
      <c r="C141" s="58">
        <v>1587505</v>
      </c>
      <c r="D141" s="58">
        <v>1440945</v>
      </c>
      <c r="E141" s="54">
        <v>1.046</v>
      </c>
      <c r="F141" s="54">
        <v>0.95599999999999996</v>
      </c>
      <c r="G141" s="58">
        <v>21553118</v>
      </c>
      <c r="H141" s="58">
        <v>4720533</v>
      </c>
      <c r="I141" s="58">
        <v>2987829</v>
      </c>
      <c r="J141" s="54">
        <v>0.19700000000000001</v>
      </c>
      <c r="K141" s="54">
        <v>0.11799999999999999</v>
      </c>
      <c r="L141" s="53">
        <v>17327169</v>
      </c>
      <c r="M141" s="58">
        <f t="shared" si="43"/>
        <v>36559985</v>
      </c>
      <c r="N141" s="58">
        <f t="shared" si="43"/>
        <v>12284632</v>
      </c>
      <c r="O141" s="54">
        <v>0.98799999999999999</v>
      </c>
      <c r="P141" s="54">
        <v>0.47699999999999998</v>
      </c>
      <c r="Q141" s="53">
        <v>181554465</v>
      </c>
      <c r="R141" s="55">
        <v>42868023</v>
      </c>
      <c r="S141" s="55">
        <v>16713406</v>
      </c>
      <c r="T141" s="54">
        <f t="shared" si="8"/>
        <v>0.23611660005167046</v>
      </c>
      <c r="U141" s="54">
        <f t="shared" si="9"/>
        <v>9.2057256757634681E-2</v>
      </c>
      <c r="V141" s="53">
        <f t="shared" si="45"/>
        <v>523348</v>
      </c>
      <c r="W141" s="53">
        <f t="shared" si="45"/>
        <v>262118</v>
      </c>
      <c r="X141" s="53">
        <f t="shared" si="26"/>
        <v>160001347</v>
      </c>
      <c r="Y141" s="53">
        <f t="shared" si="44"/>
        <v>37607472</v>
      </c>
      <c r="Z141" s="53">
        <f t="shared" si="44"/>
        <v>13725540</v>
      </c>
      <c r="AA141" s="54">
        <f t="shared" si="18"/>
        <v>0.23504472121725326</v>
      </c>
      <c r="AB141" s="54">
        <f t="shared" si="19"/>
        <v>8.5783902806768245E-2</v>
      </c>
      <c r="AC141" s="53">
        <v>40913349</v>
      </c>
      <c r="AD141" s="53">
        <v>540018</v>
      </c>
      <c r="AE141" s="57">
        <v>37</v>
      </c>
      <c r="AF141" s="54">
        <f t="shared" si="23"/>
        <v>1.3199066153201001E-2</v>
      </c>
      <c r="AG141" s="54">
        <f t="shared" si="24"/>
        <v>9.0435031363479925E-7</v>
      </c>
    </row>
    <row r="142" spans="1:33" x14ac:dyDescent="0.25">
      <c r="A142" s="35">
        <v>44400</v>
      </c>
      <c r="B142" s="53">
        <v>1468764</v>
      </c>
      <c r="C142" s="58">
        <v>1588326</v>
      </c>
      <c r="D142" s="58">
        <v>1441989</v>
      </c>
      <c r="E142" s="54">
        <v>1.046</v>
      </c>
      <c r="F142" s="54">
        <v>0.95599999999999996</v>
      </c>
      <c r="G142" s="58">
        <v>21553118</v>
      </c>
      <c r="H142" s="58">
        <v>4730337</v>
      </c>
      <c r="I142" s="58">
        <v>3002630</v>
      </c>
      <c r="J142" s="54">
        <v>0.19700000000000001</v>
      </c>
      <c r="K142" s="54">
        <v>0.11799999999999999</v>
      </c>
      <c r="L142" s="53">
        <v>17327169</v>
      </c>
      <c r="M142" s="58">
        <f t="shared" si="43"/>
        <v>36837132</v>
      </c>
      <c r="N142" s="58">
        <f t="shared" si="43"/>
        <v>12451581</v>
      </c>
      <c r="O142" s="54">
        <v>0.98799999999999999</v>
      </c>
      <c r="P142" s="54">
        <v>0.47699999999999998</v>
      </c>
      <c r="Q142" s="53">
        <v>181554465</v>
      </c>
      <c r="R142" s="55">
        <v>43155795</v>
      </c>
      <c r="S142" s="55">
        <v>16896200</v>
      </c>
      <c r="T142" s="54">
        <f t="shared" si="8"/>
        <v>0.23770164506832703</v>
      </c>
      <c r="U142" s="54">
        <f t="shared" si="9"/>
        <v>9.3064084102806283E-2</v>
      </c>
      <c r="V142" s="53">
        <f t="shared" si="45"/>
        <v>287772</v>
      </c>
      <c r="W142" s="53">
        <f t="shared" si="45"/>
        <v>182794</v>
      </c>
      <c r="X142" s="53">
        <f t="shared" si="26"/>
        <v>160001347</v>
      </c>
      <c r="Y142" s="53">
        <f t="shared" si="44"/>
        <v>37861098</v>
      </c>
      <c r="Z142" s="53">
        <f t="shared" si="44"/>
        <v>13893531</v>
      </c>
      <c r="AA142" s="54">
        <f t="shared" si="18"/>
        <v>0.23662987037227881</v>
      </c>
      <c r="AB142" s="54">
        <f t="shared" si="19"/>
        <v>8.6833837717628717E-2</v>
      </c>
      <c r="AC142" s="53">
        <v>40913349</v>
      </c>
      <c r="AD142" s="53">
        <v>564360</v>
      </c>
      <c r="AE142" s="57">
        <v>39</v>
      </c>
      <c r="AF142" s="54">
        <f t="shared" si="23"/>
        <v>1.3794030891971225E-2</v>
      </c>
      <c r="AG142" s="54">
        <f t="shared" si="24"/>
        <v>9.532341143718154E-7</v>
      </c>
    </row>
    <row r="143" spans="1:33" x14ac:dyDescent="0.25">
      <c r="A143" s="35">
        <v>44401</v>
      </c>
      <c r="B143" s="53">
        <v>1468764</v>
      </c>
      <c r="C143" s="58">
        <v>1590045</v>
      </c>
      <c r="D143" s="58">
        <v>1444040</v>
      </c>
      <c r="E143" s="54">
        <v>1.046</v>
      </c>
      <c r="F143" s="54">
        <v>0.95599999999999996</v>
      </c>
      <c r="G143" s="58">
        <v>21553118</v>
      </c>
      <c r="H143" s="58">
        <v>4751432</v>
      </c>
      <c r="I143" s="58">
        <v>3022965</v>
      </c>
      <c r="J143" s="54">
        <v>0.19700000000000001</v>
      </c>
      <c r="K143" s="54">
        <v>0.11799999999999999</v>
      </c>
      <c r="L143" s="53">
        <v>17327169</v>
      </c>
      <c r="M143" s="58">
        <f t="shared" si="43"/>
        <v>37590810</v>
      </c>
      <c r="N143" s="58">
        <f t="shared" si="43"/>
        <v>12786704</v>
      </c>
      <c r="O143" s="54">
        <v>0.98799999999999999</v>
      </c>
      <c r="P143" s="54">
        <v>0.47699999999999998</v>
      </c>
      <c r="Q143" s="53">
        <v>181554465</v>
      </c>
      <c r="R143" s="55">
        <v>43932287</v>
      </c>
      <c r="S143" s="55">
        <v>17253709</v>
      </c>
      <c r="T143" s="54">
        <f t="shared" si="8"/>
        <v>0.24197855447950564</v>
      </c>
      <c r="U143" s="54">
        <f t="shared" si="9"/>
        <v>9.5033239749845871E-2</v>
      </c>
      <c r="V143" s="53">
        <f t="shared" si="45"/>
        <v>776492</v>
      </c>
      <c r="W143" s="53">
        <f t="shared" si="45"/>
        <v>357509</v>
      </c>
      <c r="X143" s="53">
        <f t="shared" si="26"/>
        <v>160001347</v>
      </c>
      <c r="Y143" s="53">
        <f t="shared" si="44"/>
        <v>38540805</v>
      </c>
      <c r="Z143" s="53">
        <f t="shared" si="44"/>
        <v>14230698</v>
      </c>
      <c r="AA143" s="54">
        <f t="shared" si="18"/>
        <v>0.24087800335830922</v>
      </c>
      <c r="AB143" s="54">
        <f t="shared" si="19"/>
        <v>8.8941113726998811E-2</v>
      </c>
      <c r="AC143" s="53">
        <v>40913349</v>
      </c>
      <c r="AD143" s="53">
        <v>640050</v>
      </c>
      <c r="AE143" s="57">
        <v>46</v>
      </c>
      <c r="AF143" s="54">
        <f t="shared" si="23"/>
        <v>1.5644038330863603E-2</v>
      </c>
      <c r="AG143" s="54">
        <f t="shared" si="24"/>
        <v>1.1243274169513721E-6</v>
      </c>
    </row>
    <row r="144" spans="1:33" x14ac:dyDescent="0.25">
      <c r="A144" s="35">
        <v>44402</v>
      </c>
      <c r="B144" s="53">
        <v>1468764</v>
      </c>
      <c r="C144" s="58">
        <v>1590978</v>
      </c>
      <c r="D144" s="58">
        <v>1446036</v>
      </c>
      <c r="E144" s="54">
        <v>1.046</v>
      </c>
      <c r="F144" s="54">
        <v>0.95599999999999996</v>
      </c>
      <c r="G144" s="58">
        <v>21553118</v>
      </c>
      <c r="H144" s="58">
        <v>4761954</v>
      </c>
      <c r="I144" s="58">
        <v>3044618</v>
      </c>
      <c r="J144" s="54">
        <v>0.19700000000000001</v>
      </c>
      <c r="K144" s="54">
        <v>0.11799999999999999</v>
      </c>
      <c r="L144" s="53">
        <v>17327169</v>
      </c>
      <c r="M144" s="58">
        <f t="shared" si="43"/>
        <v>37989266</v>
      </c>
      <c r="N144" s="58">
        <f t="shared" si="43"/>
        <v>13307485</v>
      </c>
      <c r="O144" s="54">
        <v>0.98799999999999999</v>
      </c>
      <c r="P144" s="54">
        <v>0.47699999999999998</v>
      </c>
      <c r="Q144" s="53">
        <v>181554465</v>
      </c>
      <c r="R144" s="55">
        <v>44342198</v>
      </c>
      <c r="S144" s="55">
        <v>17798139</v>
      </c>
      <c r="T144" s="54">
        <f t="shared" si="8"/>
        <v>0.24423633976724285</v>
      </c>
      <c r="U144" s="54">
        <f t="shared" si="9"/>
        <v>9.8031954212748226E-2</v>
      </c>
      <c r="V144" s="53">
        <f t="shared" si="45"/>
        <v>409911</v>
      </c>
      <c r="W144" s="53">
        <f t="shared" si="45"/>
        <v>544430</v>
      </c>
      <c r="X144" s="53">
        <f t="shared" si="26"/>
        <v>160001347</v>
      </c>
      <c r="Y144" s="53">
        <f t="shared" si="44"/>
        <v>38892202</v>
      </c>
      <c r="Z144" s="53">
        <f t="shared" si="44"/>
        <v>14753465</v>
      </c>
      <c r="AA144" s="54">
        <f t="shared" si="18"/>
        <v>0.24307421611894306</v>
      </c>
      <c r="AB144" s="54">
        <f t="shared" si="19"/>
        <v>9.2208379970701124E-2</v>
      </c>
      <c r="AC144" s="53">
        <v>40913349</v>
      </c>
      <c r="AD144" s="53">
        <v>688042</v>
      </c>
      <c r="AE144" s="57">
        <v>56</v>
      </c>
      <c r="AF144" s="54">
        <f t="shared" si="23"/>
        <v>1.6817054013349042E-2</v>
      </c>
      <c r="AG144" s="54">
        <f t="shared" si="24"/>
        <v>1.3687464206364529E-6</v>
      </c>
    </row>
    <row r="145" spans="1:33" x14ac:dyDescent="0.25">
      <c r="A145" s="35">
        <v>44403</v>
      </c>
      <c r="B145" s="53">
        <v>1468764</v>
      </c>
      <c r="C145" s="58">
        <v>1591365</v>
      </c>
      <c r="D145" s="58">
        <v>1446523</v>
      </c>
      <c r="E145" s="54">
        <v>1.046</v>
      </c>
      <c r="F145" s="54">
        <v>0.95599999999999996</v>
      </c>
      <c r="G145" s="58">
        <v>21553118</v>
      </c>
      <c r="H145" s="58">
        <v>4766906</v>
      </c>
      <c r="I145" s="58">
        <v>3051222</v>
      </c>
      <c r="J145" s="54">
        <v>0.19700000000000001</v>
      </c>
      <c r="K145" s="54">
        <v>0.11799999999999999</v>
      </c>
      <c r="L145" s="53">
        <v>17327169</v>
      </c>
      <c r="M145" s="58">
        <f t="shared" si="43"/>
        <v>38193066</v>
      </c>
      <c r="N145" s="58">
        <f t="shared" si="43"/>
        <v>13435820</v>
      </c>
      <c r="O145" s="54">
        <v>0.98799999999999999</v>
      </c>
      <c r="P145" s="54">
        <v>0.47699999999999998</v>
      </c>
      <c r="Q145" s="53">
        <v>181554465</v>
      </c>
      <c r="R145" s="55">
        <v>44551337</v>
      </c>
      <c r="S145" s="55">
        <v>17933565</v>
      </c>
      <c r="T145" s="54">
        <f t="shared" si="8"/>
        <v>0.24538827508318234</v>
      </c>
      <c r="U145" s="54">
        <f t="shared" si="9"/>
        <v>9.8777879133955748E-2</v>
      </c>
      <c r="V145" s="53">
        <f t="shared" si="45"/>
        <v>209139</v>
      </c>
      <c r="W145" s="53">
        <f t="shared" si="45"/>
        <v>135426</v>
      </c>
      <c r="X145" s="53">
        <f t="shared" si="26"/>
        <v>160001347</v>
      </c>
      <c r="Y145" s="53">
        <f t="shared" si="44"/>
        <v>39078187</v>
      </c>
      <c r="Z145" s="53">
        <f t="shared" si="44"/>
        <v>14882279</v>
      </c>
      <c r="AA145" s="54">
        <f t="shared" si="18"/>
        <v>0.24423661258301782</v>
      </c>
      <c r="AB145" s="54">
        <f t="shared" si="19"/>
        <v>9.3013460692927791E-2</v>
      </c>
      <c r="AC145" s="53">
        <v>40913349</v>
      </c>
      <c r="AD145" s="53">
        <v>706244</v>
      </c>
      <c r="AE145" s="57">
        <v>64</v>
      </c>
      <c r="AF145" s="54">
        <f t="shared" si="23"/>
        <v>1.7261945483856626E-2</v>
      </c>
      <c r="AG145" s="54">
        <f t="shared" si="24"/>
        <v>1.5642816235845177E-6</v>
      </c>
    </row>
    <row r="146" spans="1:33" x14ac:dyDescent="0.25">
      <c r="A146" s="35">
        <v>44404</v>
      </c>
      <c r="B146" s="53">
        <v>1468764</v>
      </c>
      <c r="C146" s="58">
        <v>1592432</v>
      </c>
      <c r="D146" s="58">
        <v>1448425</v>
      </c>
      <c r="E146" s="54">
        <v>1.046</v>
      </c>
      <c r="F146" s="54">
        <v>0.95599999999999996</v>
      </c>
      <c r="G146" s="58">
        <v>21553118</v>
      </c>
      <c r="H146" s="58">
        <v>4780438</v>
      </c>
      <c r="I146" s="58">
        <v>3073295</v>
      </c>
      <c r="J146" s="54">
        <v>0.19700000000000001</v>
      </c>
      <c r="K146" s="54">
        <v>0.11799999999999999</v>
      </c>
      <c r="L146" s="53">
        <v>17327169</v>
      </c>
      <c r="M146" s="58">
        <f t="shared" si="43"/>
        <v>38639779</v>
      </c>
      <c r="N146" s="58">
        <f t="shared" si="43"/>
        <v>13845378</v>
      </c>
      <c r="O146" s="54">
        <v>0.98799999999999999</v>
      </c>
      <c r="P146" s="54">
        <v>0.47699999999999998</v>
      </c>
      <c r="Q146" s="53">
        <v>181554465</v>
      </c>
      <c r="R146" s="55">
        <v>45012649</v>
      </c>
      <c r="S146" s="55">
        <v>18367098</v>
      </c>
      <c r="T146" s="54">
        <f t="shared" si="8"/>
        <v>0.24792917651460677</v>
      </c>
      <c r="U146" s="54">
        <f t="shared" si="9"/>
        <v>0.10116577413835567</v>
      </c>
      <c r="V146" s="53">
        <f t="shared" si="45"/>
        <v>461312</v>
      </c>
      <c r="W146" s="53">
        <f t="shared" si="45"/>
        <v>433533</v>
      </c>
      <c r="X146" s="53">
        <f t="shared" si="26"/>
        <v>160001347</v>
      </c>
      <c r="Y146" s="53">
        <f t="shared" si="44"/>
        <v>39485400</v>
      </c>
      <c r="Z146" s="53">
        <f t="shared" si="44"/>
        <v>15293737</v>
      </c>
      <c r="AA146" s="54">
        <f t="shared" si="18"/>
        <v>0.24678167240679544</v>
      </c>
      <c r="AB146" s="54">
        <f t="shared" si="19"/>
        <v>9.5585051543347316E-2</v>
      </c>
      <c r="AC146" s="53">
        <v>40913349</v>
      </c>
      <c r="AD146" s="53">
        <v>746811</v>
      </c>
      <c r="AE146" s="57">
        <v>66</v>
      </c>
      <c r="AF146" s="54">
        <f t="shared" si="23"/>
        <v>1.8253480056105893E-2</v>
      </c>
      <c r="AG146" s="54">
        <f t="shared" si="24"/>
        <v>1.6131654243215337E-6</v>
      </c>
    </row>
    <row r="147" spans="1:33" x14ac:dyDescent="0.25">
      <c r="A147" s="35">
        <v>44405</v>
      </c>
      <c r="B147" s="53">
        <v>1468764</v>
      </c>
      <c r="C147" s="58">
        <v>1593641</v>
      </c>
      <c r="D147" s="58">
        <v>1450462</v>
      </c>
      <c r="E147" s="54">
        <v>1.046</v>
      </c>
      <c r="F147" s="54">
        <v>0.95599999999999996</v>
      </c>
      <c r="G147" s="58">
        <v>21553118</v>
      </c>
      <c r="H147" s="58">
        <v>4795761</v>
      </c>
      <c r="I147" s="58">
        <v>3097519</v>
      </c>
      <c r="J147" s="54">
        <v>0.19700000000000001</v>
      </c>
      <c r="K147" s="54">
        <v>0.11799999999999999</v>
      </c>
      <c r="L147" s="53">
        <v>17327169</v>
      </c>
      <c r="M147" s="58">
        <f t="shared" si="43"/>
        <v>39144781</v>
      </c>
      <c r="N147" s="58">
        <f t="shared" si="43"/>
        <v>14309270</v>
      </c>
      <c r="O147" s="54">
        <v>0.98799999999999999</v>
      </c>
      <c r="P147" s="54">
        <v>0.47699999999999998</v>
      </c>
      <c r="Q147" s="53">
        <v>181554465</v>
      </c>
      <c r="R147" s="55">
        <v>45534183</v>
      </c>
      <c r="S147" s="55">
        <v>18857251</v>
      </c>
      <c r="T147" s="54">
        <f t="shared" si="8"/>
        <v>0.25080178006087595</v>
      </c>
      <c r="U147" s="54">
        <f t="shared" si="9"/>
        <v>0.10386553148114534</v>
      </c>
      <c r="V147" s="53">
        <f t="shared" si="45"/>
        <v>521534</v>
      </c>
      <c r="W147" s="53">
        <f t="shared" si="45"/>
        <v>490153</v>
      </c>
      <c r="X147" s="53">
        <f t="shared" si="26"/>
        <v>160001347</v>
      </c>
      <c r="Y147" s="53">
        <f t="shared" si="44"/>
        <v>39938206</v>
      </c>
      <c r="Z147" s="53">
        <f t="shared" si="44"/>
        <v>15759617</v>
      </c>
      <c r="AA147" s="54">
        <f t="shared" si="18"/>
        <v>0.2496116860816178</v>
      </c>
      <c r="AB147" s="54">
        <f t="shared" si="19"/>
        <v>9.8496777030258373E-2</v>
      </c>
      <c r="AC147" s="53">
        <v>40913349</v>
      </c>
      <c r="AD147" s="53">
        <v>800216</v>
      </c>
      <c r="AE147" s="57">
        <v>115</v>
      </c>
      <c r="AF147" s="54">
        <f t="shared" si="23"/>
        <v>1.9558799745286067E-2</v>
      </c>
      <c r="AG147" s="54">
        <f t="shared" si="24"/>
        <v>2.8108185423784302E-6</v>
      </c>
    </row>
    <row r="148" spans="1:33" x14ac:dyDescent="0.25">
      <c r="A148" s="35">
        <v>44406</v>
      </c>
      <c r="B148" s="53">
        <v>1468764</v>
      </c>
      <c r="C148" s="58">
        <v>1594828</v>
      </c>
      <c r="D148" s="58">
        <v>1594828</v>
      </c>
      <c r="E148" s="54">
        <v>1.046</v>
      </c>
      <c r="F148" s="54">
        <v>0.95599999999999996</v>
      </c>
      <c r="G148" s="58">
        <v>21553118</v>
      </c>
      <c r="H148" s="58">
        <v>4810970</v>
      </c>
      <c r="I148" s="58">
        <v>3120010</v>
      </c>
      <c r="J148" s="54">
        <v>0.19700000000000001</v>
      </c>
      <c r="K148" s="54">
        <v>0.11799999999999999</v>
      </c>
      <c r="L148" s="53">
        <v>17327169</v>
      </c>
      <c r="M148" s="58">
        <f t="shared" si="43"/>
        <v>39647206</v>
      </c>
      <c r="N148" s="58">
        <f t="shared" si="43"/>
        <v>14639491</v>
      </c>
      <c r="O148" s="54">
        <v>0.98799999999999999</v>
      </c>
      <c r="P148" s="54">
        <v>0.47699999999999998</v>
      </c>
      <c r="Q148" s="53">
        <v>181554465</v>
      </c>
      <c r="R148" s="55">
        <v>46053004</v>
      </c>
      <c r="S148" s="55">
        <v>19354329</v>
      </c>
      <c r="T148" s="54">
        <f t="shared" si="8"/>
        <v>0.25365944043293015</v>
      </c>
      <c r="U148" s="54">
        <f t="shared" si="9"/>
        <v>0.10660343164790798</v>
      </c>
      <c r="V148" s="53">
        <f t="shared" si="45"/>
        <v>518821</v>
      </c>
      <c r="W148" s="53">
        <f t="shared" si="45"/>
        <v>497078</v>
      </c>
      <c r="X148" s="53">
        <f t="shared" si="26"/>
        <v>160001347</v>
      </c>
      <c r="Y148" s="53">
        <f t="shared" si="44"/>
        <v>40390643</v>
      </c>
      <c r="Z148" s="53">
        <f t="shared" si="44"/>
        <v>16234082</v>
      </c>
      <c r="AA148" s="54">
        <f t="shared" si="18"/>
        <v>0.25243939352585576</v>
      </c>
      <c r="AB148" s="54">
        <f t="shared" si="19"/>
        <v>0.10146215831545469</v>
      </c>
      <c r="AC148" s="53">
        <v>40913349</v>
      </c>
      <c r="AD148" s="53">
        <v>851391</v>
      </c>
      <c r="AE148" s="57">
        <v>237</v>
      </c>
      <c r="AF148" s="54">
        <f t="shared" si="23"/>
        <v>2.0809613996644469E-2</v>
      </c>
      <c r="AG148" s="54">
        <f t="shared" si="24"/>
        <v>5.7927303873364168E-6</v>
      </c>
    </row>
    <row r="149" spans="1:33" x14ac:dyDescent="0.25">
      <c r="A149" s="35">
        <v>44407</v>
      </c>
      <c r="B149" s="53">
        <v>1468764</v>
      </c>
      <c r="C149" s="58">
        <v>1596183</v>
      </c>
      <c r="D149" s="58">
        <v>1596183</v>
      </c>
      <c r="E149" s="54">
        <v>1.046</v>
      </c>
      <c r="F149" s="54">
        <v>0.95599999999999996</v>
      </c>
      <c r="G149" s="58">
        <v>21553118</v>
      </c>
      <c r="H149" s="58">
        <v>4826749</v>
      </c>
      <c r="I149" s="58">
        <v>4826749</v>
      </c>
      <c r="J149" s="54">
        <v>0.19700000000000001</v>
      </c>
      <c r="K149" s="54">
        <v>0.11799999999999999</v>
      </c>
      <c r="L149" s="53">
        <v>17327169</v>
      </c>
      <c r="M149" s="58">
        <f t="shared" si="43"/>
        <v>40144438</v>
      </c>
      <c r="N149" s="58">
        <f t="shared" si="43"/>
        <v>13444339</v>
      </c>
      <c r="O149" s="54">
        <v>0.98799999999999999</v>
      </c>
      <c r="P149" s="54">
        <v>0.47699999999999998</v>
      </c>
      <c r="Q149" s="53">
        <v>181554465</v>
      </c>
      <c r="R149" s="55">
        <v>46567370</v>
      </c>
      <c r="S149" s="55">
        <v>19867271</v>
      </c>
      <c r="T149" s="54">
        <f t="shared" si="8"/>
        <v>0.25649256271389415</v>
      </c>
      <c r="U149" s="54">
        <f t="shared" si="9"/>
        <v>0.10942871055250555</v>
      </c>
      <c r="V149" s="53">
        <f t="shared" si="45"/>
        <v>514366</v>
      </c>
      <c r="W149" s="53">
        <f t="shared" si="45"/>
        <v>512942</v>
      </c>
      <c r="X149" s="53">
        <f t="shared" si="26"/>
        <v>160001347</v>
      </c>
      <c r="Y149" s="53">
        <f t="shared" si="44"/>
        <v>40842789</v>
      </c>
      <c r="Z149" s="53">
        <f t="shared" si="44"/>
        <v>15039469</v>
      </c>
      <c r="AA149" s="54">
        <f t="shared" si="18"/>
        <v>0.25526528223540518</v>
      </c>
      <c r="AB149" s="54">
        <f t="shared" si="19"/>
        <v>9.3995889922101714E-2</v>
      </c>
      <c r="AC149" s="53">
        <v>40913349</v>
      </c>
      <c r="AD149" s="53">
        <v>897832</v>
      </c>
      <c r="AE149" s="59">
        <v>1053</v>
      </c>
      <c r="AF149" s="54">
        <f t="shared" si="23"/>
        <v>2.1944720291658355E-2</v>
      </c>
      <c r="AG149" s="54">
        <f t="shared" si="24"/>
        <v>2.5737321088039015E-5</v>
      </c>
    </row>
    <row r="150" spans="1:33" x14ac:dyDescent="0.25">
      <c r="A150" s="35">
        <v>44408</v>
      </c>
      <c r="B150" s="53">
        <v>1468764</v>
      </c>
      <c r="C150" s="58">
        <v>1597420</v>
      </c>
      <c r="D150" s="58">
        <v>1456868</v>
      </c>
      <c r="E150" s="54">
        <v>1.046</v>
      </c>
      <c r="F150" s="54">
        <v>0.95599999999999996</v>
      </c>
      <c r="G150" s="58">
        <v>21553118</v>
      </c>
      <c r="H150" s="58">
        <v>4838255</v>
      </c>
      <c r="I150" s="58">
        <v>3162088</v>
      </c>
      <c r="J150" s="54">
        <v>0.19700000000000001</v>
      </c>
      <c r="K150" s="54">
        <v>0.11799999999999999</v>
      </c>
      <c r="L150" s="53">
        <v>17327169</v>
      </c>
      <c r="M150" s="58">
        <f t="shared" si="43"/>
        <v>40579245</v>
      </c>
      <c r="N150" s="58">
        <f t="shared" si="43"/>
        <v>15683891</v>
      </c>
      <c r="O150" s="54">
        <v>0.98799999999999999</v>
      </c>
      <c r="P150" s="54">
        <v>0.47699999999999998</v>
      </c>
      <c r="Q150" s="53">
        <v>181554465</v>
      </c>
      <c r="R150" s="55">
        <v>47014920</v>
      </c>
      <c r="S150" s="55">
        <v>20302847</v>
      </c>
      <c r="T150" s="54">
        <f t="shared" si="8"/>
        <v>0.25895766320040653</v>
      </c>
      <c r="U150" s="54">
        <f t="shared" si="9"/>
        <v>0.11182785837847613</v>
      </c>
      <c r="V150" s="53">
        <f t="shared" si="45"/>
        <v>447550</v>
      </c>
      <c r="W150" s="53">
        <f t="shared" si="45"/>
        <v>435576</v>
      </c>
      <c r="X150" s="53">
        <f t="shared" si="26"/>
        <v>160001347</v>
      </c>
      <c r="Y150" s="53">
        <f t="shared" si="44"/>
        <v>41239710</v>
      </c>
      <c r="Z150" s="53">
        <f t="shared" si="44"/>
        <v>17136256</v>
      </c>
      <c r="AA150" s="54">
        <f t="shared" si="18"/>
        <v>0.25774601760071431</v>
      </c>
      <c r="AB150" s="54">
        <f t="shared" si="19"/>
        <v>0.1071006983459958</v>
      </c>
      <c r="AC150" s="53">
        <v>40913349</v>
      </c>
      <c r="AD150" s="53">
        <v>936955</v>
      </c>
      <c r="AE150" s="59">
        <v>4503</v>
      </c>
      <c r="AF150" s="54">
        <f t="shared" si="23"/>
        <v>2.2900960759775494E-2</v>
      </c>
      <c r="AG150" s="54">
        <f t="shared" si="24"/>
        <v>1.1006187735939191E-4</v>
      </c>
    </row>
    <row r="151" spans="1:33" x14ac:dyDescent="0.25">
      <c r="A151" s="35">
        <v>44409</v>
      </c>
      <c r="B151" s="53">
        <v>1468764</v>
      </c>
      <c r="C151" s="58">
        <v>1598200</v>
      </c>
      <c r="D151" s="58">
        <v>1458319</v>
      </c>
      <c r="E151" s="54">
        <v>1.046</v>
      </c>
      <c r="F151" s="54">
        <v>0.95599999999999996</v>
      </c>
      <c r="G151" s="58">
        <v>21553118</v>
      </c>
      <c r="H151" s="58">
        <v>4848613</v>
      </c>
      <c r="I151" s="58">
        <v>3178242</v>
      </c>
      <c r="J151" s="54">
        <v>0.19700000000000001</v>
      </c>
      <c r="K151" s="54">
        <v>0.11799999999999999</v>
      </c>
      <c r="L151" s="53">
        <v>17327169</v>
      </c>
      <c r="M151" s="58">
        <f t="shared" si="43"/>
        <v>40943681</v>
      </c>
      <c r="N151" s="58">
        <f t="shared" si="43"/>
        <v>15984733</v>
      </c>
      <c r="O151" s="54">
        <v>0.98799999999999999</v>
      </c>
      <c r="P151" s="54">
        <v>0.47699999999999998</v>
      </c>
      <c r="Q151" s="53">
        <v>181554465</v>
      </c>
      <c r="R151" s="55">
        <v>47390494</v>
      </c>
      <c r="S151" s="55">
        <v>20621294</v>
      </c>
      <c r="T151" s="54">
        <f t="shared" si="8"/>
        <v>0.26102632066911713</v>
      </c>
      <c r="U151" s="54">
        <f t="shared" si="9"/>
        <v>0.1135818609583631</v>
      </c>
      <c r="V151" s="53">
        <f t="shared" si="45"/>
        <v>375574</v>
      </c>
      <c r="W151" s="53">
        <f t="shared" si="45"/>
        <v>318447</v>
      </c>
      <c r="X151" s="53">
        <f t="shared" si="26"/>
        <v>160001347</v>
      </c>
      <c r="Y151" s="53">
        <f t="shared" si="44"/>
        <v>41584430</v>
      </c>
      <c r="Z151" s="53">
        <f t="shared" si="44"/>
        <v>17435677</v>
      </c>
      <c r="AA151" s="54">
        <f t="shared" si="18"/>
        <v>0.25990049946267013</v>
      </c>
      <c r="AB151" s="54">
        <f t="shared" si="19"/>
        <v>0.10897206384143754</v>
      </c>
      <c r="AC151" s="53">
        <v>40913349</v>
      </c>
      <c r="AD151" s="53">
        <v>957451</v>
      </c>
      <c r="AE151" s="59">
        <v>7375</v>
      </c>
      <c r="AF151" s="54">
        <f t="shared" si="23"/>
        <v>2.3401921949728437E-2</v>
      </c>
      <c r="AG151" s="54">
        <f t="shared" si="24"/>
        <v>1.8025901521774714E-4</v>
      </c>
    </row>
    <row r="152" spans="1:33" x14ac:dyDescent="0.25">
      <c r="A152" s="35">
        <v>44410</v>
      </c>
      <c r="B152" s="53">
        <v>1468764</v>
      </c>
      <c r="C152" s="58">
        <v>1598537</v>
      </c>
      <c r="D152" s="58">
        <v>1458707</v>
      </c>
      <c r="E152" s="54">
        <v>1.046</v>
      </c>
      <c r="F152" s="54">
        <v>0.95599999999999996</v>
      </c>
      <c r="G152" s="58">
        <v>21553118</v>
      </c>
      <c r="H152" s="58">
        <v>4852390</v>
      </c>
      <c r="I152" s="58">
        <v>3180403</v>
      </c>
      <c r="J152" s="54">
        <v>0.19700000000000001</v>
      </c>
      <c r="K152" s="54">
        <v>0.11799999999999999</v>
      </c>
      <c r="L152" s="53">
        <v>17327169</v>
      </c>
      <c r="M152" s="58">
        <f t="shared" ref="M152:N167" si="46">R152-H152-C152</f>
        <v>41111417</v>
      </c>
      <c r="N152" s="58">
        <f t="shared" si="46"/>
        <v>16067992</v>
      </c>
      <c r="O152" s="54">
        <v>0.98799999999999999</v>
      </c>
      <c r="P152" s="54">
        <v>0.47699999999999998</v>
      </c>
      <c r="Q152" s="53">
        <v>181554465</v>
      </c>
      <c r="R152" s="55">
        <v>47562344</v>
      </c>
      <c r="S152" s="55">
        <v>20707102</v>
      </c>
      <c r="T152" s="54">
        <f t="shared" si="8"/>
        <v>0.2619728685824389</v>
      </c>
      <c r="U152" s="54">
        <f t="shared" si="9"/>
        <v>0.11405449048030848</v>
      </c>
      <c r="V152" s="53">
        <f t="shared" si="45"/>
        <v>171850</v>
      </c>
      <c r="W152" s="53">
        <f t="shared" si="45"/>
        <v>85808</v>
      </c>
      <c r="X152" s="53">
        <f t="shared" si="26"/>
        <v>160001347</v>
      </c>
      <c r="Y152" s="53">
        <f t="shared" ref="Y152:Z157" si="47">R152-H152-AD152</f>
        <v>41745502</v>
      </c>
      <c r="Z152" s="53">
        <f t="shared" si="47"/>
        <v>17517570</v>
      </c>
      <c r="AA152" s="54">
        <f t="shared" si="18"/>
        <v>0.26090719098758586</v>
      </c>
      <c r="AB152" s="54">
        <f t="shared" si="19"/>
        <v>0.10948389078249447</v>
      </c>
      <c r="AC152" s="53">
        <v>40913349</v>
      </c>
      <c r="AD152" s="53">
        <v>964452</v>
      </c>
      <c r="AE152" s="59">
        <v>9129</v>
      </c>
      <c r="AF152" s="54">
        <f t="shared" si="23"/>
        <v>2.3573039694208361E-2</v>
      </c>
      <c r="AG152" s="54">
        <f t="shared" si="24"/>
        <v>2.2313010846411032E-4</v>
      </c>
    </row>
    <row r="153" spans="1:33" x14ac:dyDescent="0.25">
      <c r="A153" s="35">
        <v>44411</v>
      </c>
      <c r="B153" s="53">
        <v>1468764</v>
      </c>
      <c r="C153" s="58">
        <v>1599420</v>
      </c>
      <c r="D153" s="58">
        <v>1460489</v>
      </c>
      <c r="E153" s="54">
        <v>1.046</v>
      </c>
      <c r="F153" s="54">
        <v>0.95599999999999996</v>
      </c>
      <c r="G153" s="58">
        <v>21553118</v>
      </c>
      <c r="H153" s="58">
        <v>4861985</v>
      </c>
      <c r="I153" s="58">
        <v>3199592</v>
      </c>
      <c r="J153" s="54">
        <v>0.19700000000000001</v>
      </c>
      <c r="K153" s="54">
        <v>0.11799999999999999</v>
      </c>
      <c r="L153" s="53">
        <v>17327169</v>
      </c>
      <c r="M153" s="58">
        <f t="shared" si="46"/>
        <v>41385774</v>
      </c>
      <c r="N153" s="58">
        <f t="shared" si="46"/>
        <v>16411015</v>
      </c>
      <c r="O153" s="54">
        <v>0.98799999999999999</v>
      </c>
      <c r="P153" s="54">
        <v>0.47699999999999998</v>
      </c>
      <c r="Q153" s="53">
        <v>181554465</v>
      </c>
      <c r="R153" s="55">
        <v>47847179</v>
      </c>
      <c r="S153" s="55">
        <v>21071096</v>
      </c>
      <c r="T153" s="54">
        <f t="shared" si="8"/>
        <v>0.2635417366353397</v>
      </c>
      <c r="U153" s="54">
        <f t="shared" si="9"/>
        <v>0.11605936543615163</v>
      </c>
      <c r="V153" s="53">
        <f t="shared" si="45"/>
        <v>284835</v>
      </c>
      <c r="W153" s="53">
        <f t="shared" si="45"/>
        <v>363994</v>
      </c>
      <c r="X153" s="53">
        <f t="shared" si="26"/>
        <v>160001347</v>
      </c>
      <c r="Y153" s="53">
        <f t="shared" si="47"/>
        <v>42009938</v>
      </c>
      <c r="Z153" s="53">
        <f t="shared" si="47"/>
        <v>17857984</v>
      </c>
      <c r="AA153" s="54">
        <f t="shared" si="18"/>
        <v>0.2625599020738244</v>
      </c>
      <c r="AB153" s="54">
        <f t="shared" si="19"/>
        <v>0.111611460371018</v>
      </c>
      <c r="AC153" s="53">
        <v>40913349</v>
      </c>
      <c r="AD153" s="60">
        <v>975256</v>
      </c>
      <c r="AE153" s="61">
        <v>13520</v>
      </c>
      <c r="AF153" s="54">
        <f t="shared" si="23"/>
        <v>2.3837109985789723E-2</v>
      </c>
      <c r="AG153" s="54">
        <f t="shared" si="24"/>
        <v>3.3045449298222936E-4</v>
      </c>
    </row>
    <row r="154" spans="1:33" x14ac:dyDescent="0.25">
      <c r="A154" s="35">
        <v>44412</v>
      </c>
      <c r="B154" s="53">
        <v>1468764</v>
      </c>
      <c r="C154" s="58">
        <v>1600274</v>
      </c>
      <c r="D154" s="58">
        <v>1462171</v>
      </c>
      <c r="E154" s="54">
        <v>1.046</v>
      </c>
      <c r="F154" s="54">
        <v>0.95599999999999996</v>
      </c>
      <c r="G154" s="58">
        <v>21553118</v>
      </c>
      <c r="H154" s="58">
        <v>4871507</v>
      </c>
      <c r="I154" s="58">
        <v>3218316</v>
      </c>
      <c r="J154" s="54">
        <v>0.19700000000000001</v>
      </c>
      <c r="K154" s="54">
        <v>0.11799999999999999</v>
      </c>
      <c r="L154" s="53">
        <v>17327169</v>
      </c>
      <c r="M154" s="58">
        <f t="shared" si="46"/>
        <v>41677036</v>
      </c>
      <c r="N154" s="58">
        <f t="shared" si="46"/>
        <v>16816508</v>
      </c>
      <c r="O154" s="54">
        <v>0.98799999999999999</v>
      </c>
      <c r="P154" s="54">
        <v>0.47699999999999998</v>
      </c>
      <c r="Q154" s="53">
        <v>181554465</v>
      </c>
      <c r="R154" s="55">
        <v>48148817</v>
      </c>
      <c r="S154" s="55">
        <v>21496995</v>
      </c>
      <c r="T154" s="54">
        <f t="shared" si="8"/>
        <v>0.26520315542776651</v>
      </c>
      <c r="U154" s="54">
        <f t="shared" si="9"/>
        <v>0.11840521245236243</v>
      </c>
      <c r="V154" s="53">
        <f t="shared" si="45"/>
        <v>301638</v>
      </c>
      <c r="W154" s="53">
        <f t="shared" si="45"/>
        <v>425899</v>
      </c>
      <c r="X154" s="53">
        <f t="shared" si="26"/>
        <v>160001347</v>
      </c>
      <c r="Y154" s="53">
        <f t="shared" si="47"/>
        <v>42281110</v>
      </c>
      <c r="Z154" s="53">
        <f t="shared" si="47"/>
        <v>18256126</v>
      </c>
      <c r="AA154" s="54">
        <f t="shared" si="18"/>
        <v>0.26425471280563656</v>
      </c>
      <c r="AB154" s="54">
        <f t="shared" si="19"/>
        <v>0.11409982692208211</v>
      </c>
      <c r="AC154" s="53">
        <v>40913349</v>
      </c>
      <c r="AD154" s="60">
        <v>996200</v>
      </c>
      <c r="AE154" s="61">
        <v>22553</v>
      </c>
      <c r="AF154" s="54">
        <f t="shared" si="23"/>
        <v>2.4349021147107758E-2</v>
      </c>
      <c r="AG154" s="54">
        <f t="shared" si="24"/>
        <v>5.5123817901096286E-4</v>
      </c>
    </row>
    <row r="155" spans="1:33" x14ac:dyDescent="0.25">
      <c r="A155" s="35">
        <v>44413</v>
      </c>
      <c r="B155" s="53">
        <v>1468764</v>
      </c>
      <c r="C155" s="58">
        <v>1601161</v>
      </c>
      <c r="D155" s="58">
        <v>1464056</v>
      </c>
      <c r="E155" s="54">
        <v>1.046</v>
      </c>
      <c r="F155" s="54">
        <v>0.95599999999999996</v>
      </c>
      <c r="G155" s="58">
        <v>21553118</v>
      </c>
      <c r="H155" s="58">
        <v>4882081</v>
      </c>
      <c r="I155" s="58">
        <v>3236940</v>
      </c>
      <c r="J155" s="54">
        <v>0.19700000000000001</v>
      </c>
      <c r="K155" s="54">
        <v>0.11799999999999999</v>
      </c>
      <c r="L155" s="53">
        <v>17327169</v>
      </c>
      <c r="M155" s="58">
        <f t="shared" si="46"/>
        <v>42011526</v>
      </c>
      <c r="N155" s="58">
        <f t="shared" si="46"/>
        <v>17275630</v>
      </c>
      <c r="O155" s="54">
        <v>0.98799999999999999</v>
      </c>
      <c r="P155" s="54">
        <v>0.47699999999999998</v>
      </c>
      <c r="Q155" s="53">
        <v>181554465</v>
      </c>
      <c r="R155" s="55">
        <v>48494768</v>
      </c>
      <c r="S155" s="55">
        <v>21976626</v>
      </c>
      <c r="T155" s="54">
        <f t="shared" si="8"/>
        <v>0.26710864973769716</v>
      </c>
      <c r="U155" s="54">
        <f t="shared" si="9"/>
        <v>0.12104701473466929</v>
      </c>
      <c r="V155" s="53">
        <f t="shared" ref="V155:W170" si="48">R155-R154</f>
        <v>345951</v>
      </c>
      <c r="W155" s="53">
        <f t="shared" si="48"/>
        <v>479631</v>
      </c>
      <c r="X155" s="53">
        <f t="shared" si="26"/>
        <v>160001347</v>
      </c>
      <c r="Y155" s="53">
        <f t="shared" si="47"/>
        <v>41282078</v>
      </c>
      <c r="Z155" s="53">
        <f t="shared" si="47"/>
        <v>18609991</v>
      </c>
      <c r="AA155" s="54">
        <f t="shared" si="18"/>
        <v>0.2580108153714481</v>
      </c>
      <c r="AB155" s="54">
        <f t="shared" si="19"/>
        <v>0.11631146455285779</v>
      </c>
      <c r="AC155" s="53">
        <v>40913349</v>
      </c>
      <c r="AD155" s="60">
        <v>2330609</v>
      </c>
      <c r="AE155" s="61">
        <v>129695</v>
      </c>
      <c r="AF155" s="54">
        <f t="shared" si="23"/>
        <v>5.6964512975948269E-2</v>
      </c>
      <c r="AG155" s="54">
        <f t="shared" si="24"/>
        <v>3.1699922682936563E-3</v>
      </c>
    </row>
    <row r="156" spans="1:33" x14ac:dyDescent="0.25">
      <c r="A156" s="35">
        <v>44414</v>
      </c>
      <c r="B156" s="53">
        <v>1468764</v>
      </c>
      <c r="C156" s="58">
        <v>1602289</v>
      </c>
      <c r="D156" s="58">
        <v>1465859</v>
      </c>
      <c r="E156" s="54">
        <v>1.046</v>
      </c>
      <c r="F156" s="54">
        <v>0.95599999999999996</v>
      </c>
      <c r="G156" s="58">
        <v>21553118</v>
      </c>
      <c r="H156" s="58">
        <v>4890614</v>
      </c>
      <c r="I156" s="58">
        <v>3247861</v>
      </c>
      <c r="J156" s="54">
        <v>0.19700000000000001</v>
      </c>
      <c r="K156" s="54">
        <v>0.11799999999999999</v>
      </c>
      <c r="L156" s="53">
        <v>17327169</v>
      </c>
      <c r="M156" s="58">
        <f t="shared" si="46"/>
        <v>42363516</v>
      </c>
      <c r="N156" s="58">
        <f t="shared" si="46"/>
        <v>17570264</v>
      </c>
      <c r="O156" s="54">
        <v>0.98799999999999999</v>
      </c>
      <c r="P156" s="54">
        <v>0.47699999999999998</v>
      </c>
      <c r="Q156" s="53">
        <v>181554465</v>
      </c>
      <c r="R156" s="55">
        <v>48856419</v>
      </c>
      <c r="S156" s="55">
        <v>22283984</v>
      </c>
      <c r="T156" s="54">
        <f t="shared" si="8"/>
        <v>0.26910061947526326</v>
      </c>
      <c r="U156" s="54">
        <f t="shared" si="9"/>
        <v>0.12273993922429834</v>
      </c>
      <c r="V156" s="53">
        <f t="shared" si="48"/>
        <v>361651</v>
      </c>
      <c r="W156" s="53">
        <f t="shared" si="48"/>
        <v>307358</v>
      </c>
      <c r="X156" s="53">
        <f t="shared" si="26"/>
        <v>160001347</v>
      </c>
      <c r="Y156" s="53">
        <f t="shared" si="47"/>
        <v>41612898</v>
      </c>
      <c r="Z156" s="53">
        <f t="shared" si="47"/>
        <v>18874764</v>
      </c>
      <c r="AA156" s="54">
        <f t="shared" si="18"/>
        <v>0.26007842296477668</v>
      </c>
      <c r="AB156" s="54">
        <f t="shared" si="19"/>
        <v>0.1179662818713645</v>
      </c>
      <c r="AC156" s="53">
        <v>40913349</v>
      </c>
      <c r="AD156" s="60">
        <v>2352907</v>
      </c>
      <c r="AE156" s="61">
        <v>161359</v>
      </c>
      <c r="AF156" s="54">
        <f t="shared" si="23"/>
        <v>5.7509518470365256E-2</v>
      </c>
      <c r="AG156" s="54">
        <f t="shared" si="24"/>
        <v>3.9439206015620962E-3</v>
      </c>
    </row>
    <row r="157" spans="1:33" x14ac:dyDescent="0.25">
      <c r="A157" s="35">
        <v>44415</v>
      </c>
      <c r="B157" s="53">
        <v>1468764</v>
      </c>
      <c r="C157" s="58">
        <v>1604269</v>
      </c>
      <c r="D157" s="58">
        <v>1469818</v>
      </c>
      <c r="E157" s="54">
        <v>1.046</v>
      </c>
      <c r="F157" s="54">
        <v>0.95599999999999996</v>
      </c>
      <c r="G157" s="58">
        <v>21553118</v>
      </c>
      <c r="H157" s="58">
        <v>4909924</v>
      </c>
      <c r="I157" s="58">
        <v>3283269</v>
      </c>
      <c r="J157" s="54">
        <v>0.19700000000000001</v>
      </c>
      <c r="K157" s="54">
        <v>0.11799999999999999</v>
      </c>
      <c r="L157" s="53">
        <v>17327169</v>
      </c>
      <c r="M157" s="58">
        <f t="shared" si="46"/>
        <v>43028495</v>
      </c>
      <c r="N157" s="58">
        <f t="shared" si="46"/>
        <v>18328934</v>
      </c>
      <c r="O157" s="54">
        <v>0.98799999999999999</v>
      </c>
      <c r="P157" s="54">
        <v>0.47699999999999998</v>
      </c>
      <c r="Q157" s="53">
        <v>181554465</v>
      </c>
      <c r="R157" s="55">
        <v>49542688</v>
      </c>
      <c r="S157" s="55">
        <v>23082021</v>
      </c>
      <c r="T157" s="54">
        <f t="shared" si="8"/>
        <v>0.27288058159296713</v>
      </c>
      <c r="U157" s="54">
        <f t="shared" si="9"/>
        <v>0.12713551825894229</v>
      </c>
      <c r="V157" s="53">
        <f t="shared" si="48"/>
        <v>686269</v>
      </c>
      <c r="W157" s="53">
        <f t="shared" si="48"/>
        <v>798037</v>
      </c>
      <c r="X157" s="53">
        <f t="shared" si="26"/>
        <v>160001347</v>
      </c>
      <c r="Y157" s="53">
        <f t="shared" si="47"/>
        <v>42262177</v>
      </c>
      <c r="Z157" s="53">
        <f t="shared" si="47"/>
        <v>19544570</v>
      </c>
      <c r="AA157" s="54">
        <f t="shared" si="18"/>
        <v>0.26413638255182942</v>
      </c>
      <c r="AB157" s="54">
        <f t="shared" si="19"/>
        <v>0.12215253412835331</v>
      </c>
      <c r="AC157" s="53">
        <v>40913349</v>
      </c>
      <c r="AD157" s="60">
        <v>2370587</v>
      </c>
      <c r="AE157" s="61">
        <v>254182</v>
      </c>
      <c r="AF157" s="54">
        <f t="shared" si="23"/>
        <v>5.7941651268880484E-2</v>
      </c>
      <c r="AG157" s="54">
        <f t="shared" si="24"/>
        <v>6.2126911194681231E-3</v>
      </c>
    </row>
    <row r="158" spans="1:33" x14ac:dyDescent="0.25">
      <c r="A158" s="35">
        <v>44416</v>
      </c>
      <c r="B158" s="53">
        <v>1468764</v>
      </c>
      <c r="C158" s="58">
        <v>1595639</v>
      </c>
      <c r="D158" s="58">
        <v>1462914</v>
      </c>
      <c r="E158" s="54">
        <v>1.046</v>
      </c>
      <c r="F158" s="54">
        <v>0.95599999999999996</v>
      </c>
      <c r="G158" s="58">
        <v>21553118</v>
      </c>
      <c r="H158" s="58">
        <v>4923635</v>
      </c>
      <c r="I158" s="58">
        <v>3302094</v>
      </c>
      <c r="J158" s="54">
        <v>0.19700000000000001</v>
      </c>
      <c r="K158" s="54">
        <v>0.11799999999999999</v>
      </c>
      <c r="L158" s="53">
        <v>17327169</v>
      </c>
      <c r="M158" s="58">
        <f t="shared" si="46"/>
        <v>43445471</v>
      </c>
      <c r="N158" s="58">
        <f t="shared" si="46"/>
        <v>18763122</v>
      </c>
      <c r="O158" s="54">
        <v>0.98799999999999999</v>
      </c>
      <c r="P158" s="54">
        <v>0.47699999999999998</v>
      </c>
      <c r="Q158" s="53">
        <v>208265720</v>
      </c>
      <c r="R158" s="55">
        <v>49964745</v>
      </c>
      <c r="S158" s="55">
        <v>23528130</v>
      </c>
      <c r="T158" s="54">
        <f t="shared" si="8"/>
        <v>0.23990863690865688</v>
      </c>
      <c r="U158" s="54">
        <f t="shared" si="9"/>
        <v>0.11297168828360231</v>
      </c>
      <c r="V158" s="53">
        <f t="shared" si="48"/>
        <v>422057</v>
      </c>
      <c r="W158" s="53">
        <f t="shared" si="48"/>
        <v>446109</v>
      </c>
      <c r="X158" s="53">
        <f t="shared" ref="X158:Z173" si="49">Q158-G158-AC158</f>
        <v>145799253</v>
      </c>
      <c r="Y158" s="53">
        <f t="shared" si="49"/>
        <v>42678339</v>
      </c>
      <c r="Z158" s="53">
        <f t="shared" si="49"/>
        <v>19941863</v>
      </c>
      <c r="AA158" s="54">
        <f t="shared" si="18"/>
        <v>0.29271987422322387</v>
      </c>
      <c r="AB158" s="54">
        <f t="shared" si="19"/>
        <v>0.1367761671591006</v>
      </c>
      <c r="AC158" s="53">
        <v>40913349</v>
      </c>
      <c r="AD158" s="60">
        <v>2362771</v>
      </c>
      <c r="AE158" s="61">
        <v>284173</v>
      </c>
      <c r="AF158" s="54">
        <f t="shared" si="23"/>
        <v>5.7750613375600224E-2</v>
      </c>
      <c r="AG158" s="54">
        <f t="shared" si="24"/>
        <v>6.9457281534200492E-3</v>
      </c>
    </row>
    <row r="159" spans="1:33" x14ac:dyDescent="0.25">
      <c r="A159" s="35">
        <v>44417</v>
      </c>
      <c r="B159" s="53">
        <v>1468764</v>
      </c>
      <c r="C159" s="58">
        <v>1585298</v>
      </c>
      <c r="D159" s="58">
        <v>1454424</v>
      </c>
      <c r="E159" s="54">
        <v>1.046</v>
      </c>
      <c r="F159" s="54">
        <v>0.95599999999999996</v>
      </c>
      <c r="G159" s="58">
        <v>21553118</v>
      </c>
      <c r="H159" s="58">
        <v>4937505</v>
      </c>
      <c r="I159" s="58">
        <v>3312941</v>
      </c>
      <c r="J159" s="54">
        <v>0.19700000000000001</v>
      </c>
      <c r="K159" s="54">
        <v>0.11799999999999999</v>
      </c>
      <c r="L159" s="53">
        <v>17327169</v>
      </c>
      <c r="M159" s="58">
        <f t="shared" si="46"/>
        <v>44038768</v>
      </c>
      <c r="N159" s="58">
        <f t="shared" si="46"/>
        <v>19279849</v>
      </c>
      <c r="O159" s="54">
        <v>0.98799999999999999</v>
      </c>
      <c r="P159" s="54">
        <v>0.47699999999999998</v>
      </c>
      <c r="Q159" s="53">
        <v>208265720</v>
      </c>
      <c r="R159" s="55">
        <v>50561571</v>
      </c>
      <c r="S159" s="55">
        <v>24047214</v>
      </c>
      <c r="T159" s="54">
        <f t="shared" si="8"/>
        <v>0.24277433175272436</v>
      </c>
      <c r="U159" s="54">
        <f t="shared" si="9"/>
        <v>0.11546410038099406</v>
      </c>
      <c r="V159" s="53">
        <f t="shared" si="48"/>
        <v>596826</v>
      </c>
      <c r="W159" s="53">
        <f t="shared" si="48"/>
        <v>519084</v>
      </c>
      <c r="X159" s="53">
        <f t="shared" si="49"/>
        <v>145799253</v>
      </c>
      <c r="Y159" s="53">
        <f t="shared" si="49"/>
        <v>43320430</v>
      </c>
      <c r="Z159" s="53">
        <f t="shared" si="49"/>
        <v>20447772</v>
      </c>
      <c r="AA159" s="54">
        <f t="shared" si="18"/>
        <v>0.29712381311034564</v>
      </c>
      <c r="AB159" s="54">
        <f t="shared" si="19"/>
        <v>0.14024606833890979</v>
      </c>
      <c r="AC159" s="53">
        <v>40913349</v>
      </c>
      <c r="AD159" s="60">
        <v>2303636</v>
      </c>
      <c r="AE159" s="61">
        <v>286501</v>
      </c>
      <c r="AF159" s="54">
        <f t="shared" si="23"/>
        <v>5.63052415973085E-2</v>
      </c>
      <c r="AG159" s="54">
        <f t="shared" si="24"/>
        <v>7.002628897477936E-3</v>
      </c>
    </row>
    <row r="160" spans="1:33" x14ac:dyDescent="0.25">
      <c r="A160" s="35">
        <v>44418</v>
      </c>
      <c r="B160" s="53">
        <v>1468764</v>
      </c>
      <c r="C160" s="58">
        <v>1603012</v>
      </c>
      <c r="D160" s="58">
        <v>1473500</v>
      </c>
      <c r="E160" s="54">
        <v>1.046</v>
      </c>
      <c r="F160" s="54">
        <v>0.95599999999999996</v>
      </c>
      <c r="G160" s="58">
        <v>21553118</v>
      </c>
      <c r="H160" s="58">
        <v>4950257</v>
      </c>
      <c r="I160" s="58">
        <v>3338199</v>
      </c>
      <c r="J160" s="54">
        <v>0.19700000000000001</v>
      </c>
      <c r="K160" s="54">
        <v>0.11799999999999999</v>
      </c>
      <c r="L160" s="53">
        <v>17327169</v>
      </c>
      <c r="M160" s="58">
        <f t="shared" si="46"/>
        <v>44284339</v>
      </c>
      <c r="N160" s="58">
        <f t="shared" si="46"/>
        <v>19804265</v>
      </c>
      <c r="O160" s="54">
        <v>0.98799999999999999</v>
      </c>
      <c r="P160" s="54">
        <v>0.47699999999999998</v>
      </c>
      <c r="Q160" s="53">
        <v>208265720</v>
      </c>
      <c r="R160" s="55">
        <v>50837608</v>
      </c>
      <c r="S160" s="55">
        <v>24615964</v>
      </c>
      <c r="T160" s="54">
        <f t="shared" si="8"/>
        <v>0.2440997395058582</v>
      </c>
      <c r="U160" s="54">
        <f t="shared" si="9"/>
        <v>0.11819498667375505</v>
      </c>
      <c r="V160" s="53">
        <f t="shared" si="48"/>
        <v>276037</v>
      </c>
      <c r="W160" s="53">
        <f t="shared" si="48"/>
        <v>568750</v>
      </c>
      <c r="X160" s="53">
        <f t="shared" si="49"/>
        <v>145799253</v>
      </c>
      <c r="Y160" s="53">
        <f t="shared" si="49"/>
        <v>43574323</v>
      </c>
      <c r="Z160" s="53">
        <f t="shared" si="49"/>
        <v>20922041</v>
      </c>
      <c r="AA160" s="54">
        <f t="shared" si="18"/>
        <v>0.29886520063309241</v>
      </c>
      <c r="AB160" s="54">
        <f t="shared" si="19"/>
        <v>0.14349895880467919</v>
      </c>
      <c r="AC160" s="53">
        <v>40913349</v>
      </c>
      <c r="AD160" s="60">
        <v>2313028</v>
      </c>
      <c r="AE160" s="61">
        <v>355724</v>
      </c>
      <c r="AF160" s="54">
        <f t="shared" si="23"/>
        <v>5.6534799925569527E-2</v>
      </c>
      <c r="AG160" s="54">
        <f t="shared" si="24"/>
        <v>8.6945705666871716E-3</v>
      </c>
    </row>
    <row r="161" spans="1:33" x14ac:dyDescent="0.25">
      <c r="A161" s="35">
        <v>44419</v>
      </c>
      <c r="B161" s="53">
        <v>1468764</v>
      </c>
      <c r="C161" s="58">
        <v>1605104</v>
      </c>
      <c r="D161" s="58">
        <v>1477058</v>
      </c>
      <c r="E161" s="54">
        <v>1.046</v>
      </c>
      <c r="F161" s="54">
        <v>0.95599999999999996</v>
      </c>
      <c r="G161" s="58">
        <v>21553118</v>
      </c>
      <c r="H161" s="58">
        <v>4967521</v>
      </c>
      <c r="I161" s="58">
        <v>3362468</v>
      </c>
      <c r="J161" s="54">
        <v>0.19700000000000001</v>
      </c>
      <c r="K161" s="54">
        <v>0.11799999999999999</v>
      </c>
      <c r="L161" s="53">
        <v>17327169</v>
      </c>
      <c r="M161" s="58">
        <f t="shared" si="46"/>
        <v>44870417</v>
      </c>
      <c r="N161" s="58">
        <f t="shared" si="46"/>
        <v>20410466</v>
      </c>
      <c r="O161" s="54">
        <v>0.98799999999999999</v>
      </c>
      <c r="P161" s="54">
        <v>0.47699999999999998</v>
      </c>
      <c r="Q161" s="53">
        <v>208265720</v>
      </c>
      <c r="R161" s="55">
        <v>51443042</v>
      </c>
      <c r="S161" s="55">
        <v>25249992</v>
      </c>
      <c r="T161" s="54">
        <f t="shared" si="8"/>
        <v>0.2470067661639179</v>
      </c>
      <c r="U161" s="54">
        <f t="shared" si="9"/>
        <v>0.12123930909032941</v>
      </c>
      <c r="V161" s="53">
        <f t="shared" si="48"/>
        <v>605434</v>
      </c>
      <c r="W161" s="53">
        <f t="shared" si="48"/>
        <v>634028</v>
      </c>
      <c r="X161" s="53">
        <f t="shared" si="49"/>
        <v>145799253</v>
      </c>
      <c r="Y161" s="53">
        <f t="shared" si="49"/>
        <v>44141352</v>
      </c>
      <c r="Z161" s="53">
        <f t="shared" si="49"/>
        <v>21444758</v>
      </c>
      <c r="AA161" s="54">
        <f t="shared" si="18"/>
        <v>0.30275430835026296</v>
      </c>
      <c r="AB161" s="54">
        <f t="shared" si="19"/>
        <v>0.14708414178226276</v>
      </c>
      <c r="AC161" s="53">
        <v>40913349</v>
      </c>
      <c r="AD161" s="60">
        <v>2334169</v>
      </c>
      <c r="AE161" s="61">
        <v>442766</v>
      </c>
      <c r="AF161" s="54">
        <f t="shared" si="23"/>
        <v>5.7051526141260155E-2</v>
      </c>
      <c r="AG161" s="54">
        <f t="shared" si="24"/>
        <v>1.0822042458562851E-2</v>
      </c>
    </row>
    <row r="162" spans="1:33" x14ac:dyDescent="0.25">
      <c r="A162" s="35">
        <v>44420</v>
      </c>
      <c r="B162" s="53">
        <v>1468764</v>
      </c>
      <c r="C162" s="58">
        <v>1605836</v>
      </c>
      <c r="D162" s="58">
        <v>1478463</v>
      </c>
      <c r="E162" s="54">
        <v>1.046</v>
      </c>
      <c r="F162" s="54">
        <v>0.95599999999999996</v>
      </c>
      <c r="G162" s="58">
        <v>21553118</v>
      </c>
      <c r="H162" s="58">
        <v>4974734</v>
      </c>
      <c r="I162" s="58">
        <v>3372273</v>
      </c>
      <c r="J162" s="54">
        <v>0.19700000000000001</v>
      </c>
      <c r="K162" s="54">
        <v>0.11799999999999999</v>
      </c>
      <c r="L162" s="53">
        <v>17327169</v>
      </c>
      <c r="M162" s="58">
        <f t="shared" si="46"/>
        <v>45313996</v>
      </c>
      <c r="N162" s="58">
        <f t="shared" si="46"/>
        <v>20652113</v>
      </c>
      <c r="O162" s="54">
        <v>0.98799999999999999</v>
      </c>
      <c r="P162" s="54">
        <v>0.47699999999999998</v>
      </c>
      <c r="Q162" s="53">
        <v>208265720</v>
      </c>
      <c r="R162" s="55">
        <v>51894566</v>
      </c>
      <c r="S162" s="55">
        <v>25502849</v>
      </c>
      <c r="T162" s="54">
        <f t="shared" si="8"/>
        <v>0.24917478498141701</v>
      </c>
      <c r="U162" s="54">
        <f t="shared" si="9"/>
        <v>0.12245341672167652</v>
      </c>
      <c r="V162" s="53">
        <f t="shared" si="48"/>
        <v>451524</v>
      </c>
      <c r="W162" s="53">
        <f t="shared" si="48"/>
        <v>252857</v>
      </c>
      <c r="X162" s="53">
        <f t="shared" si="49"/>
        <v>145799253</v>
      </c>
      <c r="Y162" s="53">
        <f t="shared" si="49"/>
        <v>44578165</v>
      </c>
      <c r="Z162" s="53">
        <f t="shared" si="49"/>
        <v>21655111</v>
      </c>
      <c r="AA162" s="54">
        <f t="shared" si="18"/>
        <v>0.30575029763698447</v>
      </c>
      <c r="AB162" s="54">
        <f t="shared" si="19"/>
        <v>0.14852689951710521</v>
      </c>
      <c r="AC162" s="53">
        <v>40913349</v>
      </c>
      <c r="AD162" s="60">
        <v>2341667</v>
      </c>
      <c r="AE162" s="61">
        <v>475465</v>
      </c>
      <c r="AF162" s="54">
        <f t="shared" si="23"/>
        <v>5.7234791510223225E-2</v>
      </c>
      <c r="AG162" s="54">
        <f t="shared" si="24"/>
        <v>1.1621268158712698E-2</v>
      </c>
    </row>
    <row r="163" spans="1:33" x14ac:dyDescent="0.25">
      <c r="A163" s="35">
        <v>44421</v>
      </c>
      <c r="B163" s="53">
        <v>1468764</v>
      </c>
      <c r="C163" s="58">
        <v>1607284</v>
      </c>
      <c r="D163" s="58">
        <v>1481324</v>
      </c>
      <c r="E163" s="54">
        <v>1.046</v>
      </c>
      <c r="F163" s="54">
        <v>0.95599999999999996</v>
      </c>
      <c r="G163" s="58">
        <v>21553118</v>
      </c>
      <c r="H163" s="58">
        <v>4987862</v>
      </c>
      <c r="I163" s="58">
        <v>3402777</v>
      </c>
      <c r="J163" s="54">
        <v>0.19700000000000001</v>
      </c>
      <c r="K163" s="54">
        <v>0.11799999999999999</v>
      </c>
      <c r="L163" s="53">
        <v>17327169</v>
      </c>
      <c r="M163" s="58">
        <f t="shared" si="46"/>
        <v>45431770</v>
      </c>
      <c r="N163" s="58">
        <f t="shared" si="46"/>
        <v>21260061</v>
      </c>
      <c r="O163" s="54">
        <v>0.98799999999999999</v>
      </c>
      <c r="P163" s="54">
        <v>0.47699999999999998</v>
      </c>
      <c r="Q163" s="53">
        <v>208265720</v>
      </c>
      <c r="R163" s="55">
        <v>52026916</v>
      </c>
      <c r="S163" s="55">
        <v>26144162</v>
      </c>
      <c r="T163" s="54">
        <f t="shared" si="8"/>
        <v>0.24981027122466434</v>
      </c>
      <c r="U163" s="54">
        <f t="shared" si="9"/>
        <v>0.12553271849058981</v>
      </c>
      <c r="V163" s="53">
        <f t="shared" si="48"/>
        <v>132350</v>
      </c>
      <c r="W163" s="53">
        <f t="shared" si="48"/>
        <v>641313</v>
      </c>
      <c r="X163" s="53">
        <f t="shared" si="49"/>
        <v>145799253</v>
      </c>
      <c r="Y163" s="53">
        <f t="shared" si="49"/>
        <v>44689835</v>
      </c>
      <c r="Z163" s="53">
        <f t="shared" si="49"/>
        <v>22196249</v>
      </c>
      <c r="AA163" s="54">
        <f t="shared" si="18"/>
        <v>0.30651621376962745</v>
      </c>
      <c r="AB163" s="54">
        <f t="shared" si="19"/>
        <v>0.15223842744928193</v>
      </c>
      <c r="AC163" s="53">
        <v>40913349</v>
      </c>
      <c r="AD163" s="60">
        <v>2349219</v>
      </c>
      <c r="AE163" s="61">
        <v>545136</v>
      </c>
      <c r="AF163" s="54">
        <f t="shared" si="23"/>
        <v>5.7419376741806201E-2</v>
      </c>
      <c r="AG163" s="54">
        <f t="shared" si="24"/>
        <v>1.3324159799287024E-2</v>
      </c>
    </row>
    <row r="164" spans="1:33" x14ac:dyDescent="0.25">
      <c r="A164" s="35">
        <v>44422</v>
      </c>
      <c r="B164" s="53">
        <v>1468764</v>
      </c>
      <c r="C164" s="58">
        <v>1609398</v>
      </c>
      <c r="D164" s="58">
        <v>1485554</v>
      </c>
      <c r="E164" s="54">
        <v>1.046</v>
      </c>
      <c r="F164" s="54">
        <v>0.95599999999999996</v>
      </c>
      <c r="G164" s="58">
        <v>21553118</v>
      </c>
      <c r="H164" s="58">
        <v>5005427</v>
      </c>
      <c r="I164" s="58">
        <v>3434272</v>
      </c>
      <c r="J164" s="54">
        <v>0.19700000000000001</v>
      </c>
      <c r="K164" s="54">
        <v>0.11799999999999999</v>
      </c>
      <c r="L164" s="53">
        <v>17327169</v>
      </c>
      <c r="M164" s="58">
        <f t="shared" si="46"/>
        <v>46676482</v>
      </c>
      <c r="N164" s="58">
        <f t="shared" si="46"/>
        <v>22443089</v>
      </c>
      <c r="O164" s="54">
        <v>0.98799999999999999</v>
      </c>
      <c r="P164" s="54">
        <v>0.47699999999999998</v>
      </c>
      <c r="Q164" s="53">
        <v>208265720</v>
      </c>
      <c r="R164" s="55">
        <v>53291307</v>
      </c>
      <c r="S164" s="55">
        <v>27362915</v>
      </c>
      <c r="T164" s="54">
        <f t="shared" si="8"/>
        <v>0.25588131834658145</v>
      </c>
      <c r="U164" s="54">
        <f t="shared" si="9"/>
        <v>0.13138463209403833</v>
      </c>
      <c r="V164" s="53">
        <f t="shared" si="48"/>
        <v>1264391</v>
      </c>
      <c r="W164" s="53">
        <f t="shared" si="48"/>
        <v>1218753</v>
      </c>
      <c r="X164" s="53">
        <f t="shared" si="49"/>
        <v>145799253</v>
      </c>
      <c r="Y164" s="53">
        <f t="shared" si="49"/>
        <v>45917511</v>
      </c>
      <c r="Z164" s="53">
        <f t="shared" si="49"/>
        <v>23265932</v>
      </c>
      <c r="AA164" s="54">
        <f t="shared" si="18"/>
        <v>0.31493653125918281</v>
      </c>
      <c r="AB164" s="54">
        <f t="shared" si="19"/>
        <v>0.15957511112899872</v>
      </c>
      <c r="AC164" s="53">
        <v>40913349</v>
      </c>
      <c r="AD164" s="60">
        <v>2368369</v>
      </c>
      <c r="AE164" s="61">
        <v>662711</v>
      </c>
      <c r="AF164" s="54">
        <f t="shared" si="23"/>
        <v>5.7887439133863128E-2</v>
      </c>
      <c r="AG164" s="54">
        <f t="shared" si="24"/>
        <v>1.6197916235114362E-2</v>
      </c>
    </row>
    <row r="165" spans="1:33" x14ac:dyDescent="0.25">
      <c r="A165" s="35">
        <v>44423</v>
      </c>
      <c r="B165" s="53">
        <v>1468764</v>
      </c>
      <c r="C165" s="58">
        <v>1611081</v>
      </c>
      <c r="D165" s="58">
        <v>1489303</v>
      </c>
      <c r="E165" s="54">
        <v>1.046</v>
      </c>
      <c r="F165" s="54">
        <v>0.95599999999999996</v>
      </c>
      <c r="G165" s="58">
        <v>21553118</v>
      </c>
      <c r="H165" s="58">
        <v>5022660</v>
      </c>
      <c r="I165" s="58">
        <v>3464531</v>
      </c>
      <c r="J165" s="54">
        <v>0.19700000000000001</v>
      </c>
      <c r="K165" s="54">
        <v>0.11799999999999999</v>
      </c>
      <c r="L165" s="53">
        <v>17327169</v>
      </c>
      <c r="M165" s="58">
        <f t="shared" si="46"/>
        <v>47358264</v>
      </c>
      <c r="N165" s="58">
        <f t="shared" si="46"/>
        <v>23269192</v>
      </c>
      <c r="O165" s="54">
        <v>0.98799999999999999</v>
      </c>
      <c r="P165" s="54">
        <v>0.47699999999999998</v>
      </c>
      <c r="Q165" s="53">
        <v>208265720</v>
      </c>
      <c r="R165" s="55">
        <v>53992005</v>
      </c>
      <c r="S165" s="55">
        <v>28223026</v>
      </c>
      <c r="T165" s="54">
        <f t="shared" si="8"/>
        <v>0.25924576065614641</v>
      </c>
      <c r="U165" s="54">
        <f t="shared" si="9"/>
        <v>0.13551450521958197</v>
      </c>
      <c r="V165" s="53">
        <f t="shared" si="48"/>
        <v>700698</v>
      </c>
      <c r="W165" s="53">
        <f t="shared" si="48"/>
        <v>860111</v>
      </c>
      <c r="X165" s="53">
        <f t="shared" si="49"/>
        <v>145799253</v>
      </c>
      <c r="Y165" s="53">
        <f t="shared" si="49"/>
        <v>46587023</v>
      </c>
      <c r="Z165" s="53">
        <f t="shared" si="49"/>
        <v>23985585</v>
      </c>
      <c r="AA165" s="54">
        <f t="shared" si="18"/>
        <v>0.31952854381222379</v>
      </c>
      <c r="AB165" s="54">
        <f t="shared" si="19"/>
        <v>0.16451102805032891</v>
      </c>
      <c r="AC165" s="53">
        <v>40913349</v>
      </c>
      <c r="AD165" s="60">
        <v>2382322</v>
      </c>
      <c r="AE165" s="61">
        <v>772910</v>
      </c>
      <c r="AF165" s="54">
        <f t="shared" si="23"/>
        <v>5.8228476969704922E-2</v>
      </c>
      <c r="AG165" s="54">
        <f t="shared" si="24"/>
        <v>1.8891389213823585E-2</v>
      </c>
    </row>
    <row r="166" spans="1:33" x14ac:dyDescent="0.25">
      <c r="A166" s="35">
        <v>44424</v>
      </c>
      <c r="B166" s="53">
        <v>1468764</v>
      </c>
      <c r="C166" s="58">
        <v>1612024</v>
      </c>
      <c r="D166" s="58">
        <v>1490394</v>
      </c>
      <c r="E166" s="54">
        <v>1.046</v>
      </c>
      <c r="F166" s="54">
        <v>0.95599999999999996</v>
      </c>
      <c r="G166" s="58">
        <v>21553118</v>
      </c>
      <c r="H166" s="58">
        <v>5027024</v>
      </c>
      <c r="I166" s="58">
        <v>3470203</v>
      </c>
      <c r="J166" s="54">
        <v>0.19700000000000001</v>
      </c>
      <c r="K166" s="54">
        <v>0.11799999999999999</v>
      </c>
      <c r="L166" s="53">
        <v>17327169</v>
      </c>
      <c r="M166" s="58">
        <f t="shared" si="46"/>
        <v>47049074</v>
      </c>
      <c r="N166" s="58">
        <f t="shared" si="46"/>
        <v>23151688</v>
      </c>
      <c r="O166" s="54">
        <v>0.98799999999999999</v>
      </c>
      <c r="P166" s="54">
        <v>0.47699999999999998</v>
      </c>
      <c r="Q166" s="53">
        <v>208265720</v>
      </c>
      <c r="R166" s="55">
        <v>53688122</v>
      </c>
      <c r="S166" s="55">
        <v>28112285</v>
      </c>
      <c r="T166" s="54">
        <f t="shared" si="8"/>
        <v>0.25778664871011897</v>
      </c>
      <c r="U166" s="54">
        <f t="shared" si="9"/>
        <v>0.13498277585000545</v>
      </c>
      <c r="V166" s="53">
        <f t="shared" si="48"/>
        <v>-303883</v>
      </c>
      <c r="W166" s="53">
        <f t="shared" si="48"/>
        <v>-110741</v>
      </c>
      <c r="X166" s="53">
        <f t="shared" si="49"/>
        <v>145799253</v>
      </c>
      <c r="Y166" s="53">
        <f t="shared" si="49"/>
        <v>46275331</v>
      </c>
      <c r="Z166" s="53">
        <f t="shared" si="49"/>
        <v>23846099</v>
      </c>
      <c r="AA166" s="54">
        <f t="shared" si="18"/>
        <v>0.31739072764659498</v>
      </c>
      <c r="AB166" s="54">
        <f t="shared" si="19"/>
        <v>0.16355432904721398</v>
      </c>
      <c r="AC166" s="53">
        <v>40913349</v>
      </c>
      <c r="AD166" s="60">
        <v>2385767</v>
      </c>
      <c r="AE166" s="61">
        <v>795983</v>
      </c>
      <c r="AF166" s="54">
        <f t="shared" si="23"/>
        <v>5.8312679316474436E-2</v>
      </c>
      <c r="AG166" s="54">
        <f t="shared" si="24"/>
        <v>1.9455337181026173E-2</v>
      </c>
    </row>
    <row r="167" spans="1:33" x14ac:dyDescent="0.25">
      <c r="A167" s="35">
        <v>44425</v>
      </c>
      <c r="B167" s="53">
        <v>1468764</v>
      </c>
      <c r="C167" s="58">
        <v>1614606</v>
      </c>
      <c r="D167" s="58">
        <v>1492997</v>
      </c>
      <c r="E167" s="54">
        <v>1.046</v>
      </c>
      <c r="F167" s="54">
        <v>0.95599999999999996</v>
      </c>
      <c r="G167" s="58">
        <v>21553118</v>
      </c>
      <c r="H167" s="58">
        <v>5038179</v>
      </c>
      <c r="I167" s="58">
        <v>3492764</v>
      </c>
      <c r="J167" s="54">
        <v>0.19700000000000001</v>
      </c>
      <c r="K167" s="54">
        <v>0.11799999999999999</v>
      </c>
      <c r="L167" s="53">
        <v>17327169</v>
      </c>
      <c r="M167" s="58">
        <f t="shared" si="46"/>
        <v>48022127</v>
      </c>
      <c r="N167" s="58">
        <f t="shared" si="46"/>
        <v>23959159</v>
      </c>
      <c r="O167" s="54">
        <v>0.98799999999999999</v>
      </c>
      <c r="P167" s="54">
        <v>0.47699999999999998</v>
      </c>
      <c r="Q167" s="53">
        <v>208265720</v>
      </c>
      <c r="R167" s="55">
        <v>54674912</v>
      </c>
      <c r="S167" s="55">
        <v>28944920</v>
      </c>
      <c r="T167" s="54">
        <f t="shared" si="8"/>
        <v>0.26252477844169458</v>
      </c>
      <c r="U167" s="54">
        <f t="shared" si="9"/>
        <v>0.13898072135923281</v>
      </c>
      <c r="V167" s="53">
        <f t="shared" si="48"/>
        <v>986790</v>
      </c>
      <c r="W167" s="53">
        <f t="shared" si="48"/>
        <v>832635</v>
      </c>
      <c r="X167" s="53">
        <f t="shared" si="49"/>
        <v>145799253</v>
      </c>
      <c r="Y167" s="53">
        <f t="shared" si="49"/>
        <v>47243604</v>
      </c>
      <c r="Z167" s="53">
        <f t="shared" si="49"/>
        <v>24600971</v>
      </c>
      <c r="AA167" s="54">
        <f t="shared" si="18"/>
        <v>0.32403186592458055</v>
      </c>
      <c r="AB167" s="54">
        <f t="shared" si="19"/>
        <v>0.16873180413345465</v>
      </c>
      <c r="AC167" s="53">
        <v>40913349</v>
      </c>
      <c r="AD167" s="60">
        <v>2393129</v>
      </c>
      <c r="AE167" s="61">
        <v>851185</v>
      </c>
      <c r="AF167" s="54">
        <f t="shared" si="23"/>
        <v>5.8492620586987391E-2</v>
      </c>
      <c r="AG167" s="54">
        <f t="shared" si="24"/>
        <v>2.0804578965168557E-2</v>
      </c>
    </row>
    <row r="168" spans="1:33" x14ac:dyDescent="0.25">
      <c r="A168" s="35">
        <v>44426</v>
      </c>
      <c r="B168" s="53">
        <v>1468764</v>
      </c>
      <c r="C168" s="58">
        <v>1616049</v>
      </c>
      <c r="D168" s="58">
        <v>1494565</v>
      </c>
      <c r="E168" s="54">
        <v>1.046</v>
      </c>
      <c r="F168" s="54">
        <v>0.95599999999999996</v>
      </c>
      <c r="G168" s="58">
        <v>21553118</v>
      </c>
      <c r="H168" s="58">
        <v>5044492</v>
      </c>
      <c r="I168" s="58">
        <v>3499461</v>
      </c>
      <c r="J168" s="54">
        <v>0.19700000000000001</v>
      </c>
      <c r="K168" s="54">
        <v>0.11799999999999999</v>
      </c>
      <c r="L168" s="53">
        <v>17327169</v>
      </c>
      <c r="M168" s="58">
        <f t="shared" ref="M168:N183" si="50">R168-H168-C168</f>
        <v>48439712</v>
      </c>
      <c r="N168" s="58">
        <f t="shared" si="50"/>
        <v>24199691</v>
      </c>
      <c r="O168" s="54">
        <v>0.98799999999999999</v>
      </c>
      <c r="P168" s="54">
        <v>0.47699999999999998</v>
      </c>
      <c r="Q168" s="53">
        <v>208265720</v>
      </c>
      <c r="R168" s="55">
        <v>55100253</v>
      </c>
      <c r="S168" s="55">
        <v>29193717</v>
      </c>
      <c r="T168" s="54">
        <f t="shared" si="8"/>
        <v>0.26456707805778118</v>
      </c>
      <c r="U168" s="54">
        <f t="shared" si="9"/>
        <v>0.14017533466381313</v>
      </c>
      <c r="V168" s="53">
        <f t="shared" si="48"/>
        <v>425341</v>
      </c>
      <c r="W168" s="53">
        <f t="shared" si="48"/>
        <v>248797</v>
      </c>
      <c r="X168" s="53">
        <f t="shared" si="49"/>
        <v>145799253</v>
      </c>
      <c r="Y168" s="53">
        <f t="shared" si="49"/>
        <v>47656671</v>
      </c>
      <c r="Z168" s="53">
        <f t="shared" si="49"/>
        <v>24805709</v>
      </c>
      <c r="AA168" s="54">
        <f t="shared" si="18"/>
        <v>0.32686498743584097</v>
      </c>
      <c r="AB168" s="54">
        <f t="shared" si="19"/>
        <v>0.17013605001117529</v>
      </c>
      <c r="AC168" s="53">
        <v>40913349</v>
      </c>
      <c r="AD168" s="60">
        <v>2399090</v>
      </c>
      <c r="AE168" s="61">
        <v>888547</v>
      </c>
      <c r="AF168" s="54">
        <f t="shared" si="23"/>
        <v>5.8638318755084066E-2</v>
      </c>
      <c r="AG168" s="54">
        <f t="shared" si="24"/>
        <v>2.1717777246736757E-2</v>
      </c>
    </row>
    <row r="169" spans="1:33" x14ac:dyDescent="0.25">
      <c r="A169" s="35">
        <v>44427</v>
      </c>
      <c r="B169" s="53">
        <v>1468764</v>
      </c>
      <c r="C169" s="58">
        <v>1619070</v>
      </c>
      <c r="D169" s="58">
        <v>1498060</v>
      </c>
      <c r="E169" s="54">
        <v>1.046</v>
      </c>
      <c r="F169" s="54">
        <v>0.95599999999999996</v>
      </c>
      <c r="G169" s="58">
        <v>21553118</v>
      </c>
      <c r="H169" s="58">
        <v>5063765</v>
      </c>
      <c r="I169" s="58">
        <v>3529094</v>
      </c>
      <c r="J169" s="54">
        <v>0.19700000000000001</v>
      </c>
      <c r="K169" s="54">
        <v>0.11799999999999999</v>
      </c>
      <c r="L169" s="53">
        <v>17327169</v>
      </c>
      <c r="M169" s="58">
        <f t="shared" si="50"/>
        <v>48978129</v>
      </c>
      <c r="N169" s="58">
        <f t="shared" si="50"/>
        <v>24850572</v>
      </c>
      <c r="O169" s="54">
        <v>0.98799999999999999</v>
      </c>
      <c r="P169" s="54">
        <v>0.47699999999999998</v>
      </c>
      <c r="Q169" s="53">
        <v>208265720</v>
      </c>
      <c r="R169" s="55">
        <v>55660964</v>
      </c>
      <c r="S169" s="55">
        <v>29877726</v>
      </c>
      <c r="T169" s="54">
        <f t="shared" si="8"/>
        <v>0.2672593646232323</v>
      </c>
      <c r="U169" s="54">
        <f t="shared" si="9"/>
        <v>0.14345964376662659</v>
      </c>
      <c r="V169" s="53">
        <f t="shared" si="48"/>
        <v>560711</v>
      </c>
      <c r="W169" s="53">
        <f t="shared" si="48"/>
        <v>684009</v>
      </c>
      <c r="X169" s="53">
        <f t="shared" si="49"/>
        <v>145799253</v>
      </c>
      <c r="Y169" s="53">
        <f t="shared" si="49"/>
        <v>48184935</v>
      </c>
      <c r="Z169" s="53">
        <f t="shared" si="49"/>
        <v>25370529</v>
      </c>
      <c r="AA169" s="54">
        <f t="shared" si="18"/>
        <v>0.33048821587583854</v>
      </c>
      <c r="AB169" s="54">
        <f t="shared" si="19"/>
        <v>0.17401000675908812</v>
      </c>
      <c r="AC169" s="53">
        <v>40913349</v>
      </c>
      <c r="AD169" s="60">
        <v>2412264</v>
      </c>
      <c r="AE169" s="61">
        <v>978103</v>
      </c>
      <c r="AF169" s="54">
        <f t="shared" si="23"/>
        <v>5.8960316350538791E-2</v>
      </c>
      <c r="AG169" s="54">
        <f t="shared" si="24"/>
        <v>2.3906696076138868E-2</v>
      </c>
    </row>
    <row r="170" spans="1:33" x14ac:dyDescent="0.25">
      <c r="A170" s="35">
        <v>44428</v>
      </c>
      <c r="B170" s="53">
        <v>1468764</v>
      </c>
      <c r="C170" s="58">
        <v>1622338</v>
      </c>
      <c r="D170" s="58">
        <v>1501857</v>
      </c>
      <c r="E170" s="54">
        <v>1.046</v>
      </c>
      <c r="F170" s="54">
        <v>0.95599999999999996</v>
      </c>
      <c r="G170" s="58">
        <v>21553118</v>
      </c>
      <c r="H170" s="58">
        <v>5083907</v>
      </c>
      <c r="I170" s="58">
        <v>3558550</v>
      </c>
      <c r="J170" s="54">
        <v>0.19700000000000001</v>
      </c>
      <c r="K170" s="54">
        <v>0.11799999999999999</v>
      </c>
      <c r="L170" s="53">
        <v>17327169</v>
      </c>
      <c r="M170" s="58">
        <f t="shared" si="50"/>
        <v>49616039</v>
      </c>
      <c r="N170" s="58">
        <f t="shared" si="50"/>
        <v>25529638</v>
      </c>
      <c r="O170" s="54">
        <v>0.98799999999999999</v>
      </c>
      <c r="P170" s="54">
        <v>0.47699999999999998</v>
      </c>
      <c r="Q170" s="53">
        <v>208265720</v>
      </c>
      <c r="R170" s="55">
        <v>56322284</v>
      </c>
      <c r="S170" s="55">
        <v>30590045</v>
      </c>
      <c r="T170" s="54">
        <f t="shared" si="8"/>
        <v>0.27043473116939265</v>
      </c>
      <c r="U170" s="54">
        <f t="shared" si="9"/>
        <v>0.1468798849853927</v>
      </c>
      <c r="V170" s="53">
        <f t="shared" si="48"/>
        <v>661320</v>
      </c>
      <c r="W170" s="53">
        <f t="shared" si="48"/>
        <v>712319</v>
      </c>
      <c r="X170" s="53">
        <f t="shared" si="49"/>
        <v>145799253</v>
      </c>
      <c r="Y170" s="53">
        <f t="shared" si="49"/>
        <v>48811121</v>
      </c>
      <c r="Z170" s="53">
        <f t="shared" si="49"/>
        <v>25959794</v>
      </c>
      <c r="AA170" s="54">
        <f t="shared" si="18"/>
        <v>0.33478306641255562</v>
      </c>
      <c r="AB170" s="54">
        <f t="shared" si="19"/>
        <v>0.17805162554570839</v>
      </c>
      <c r="AC170" s="53">
        <v>40913349</v>
      </c>
      <c r="AD170" s="60">
        <v>2427256</v>
      </c>
      <c r="AE170" s="61">
        <v>1071701</v>
      </c>
      <c r="AF170" s="54">
        <f t="shared" si="23"/>
        <v>5.9326749320863466E-2</v>
      </c>
      <c r="AG170" s="54">
        <f t="shared" si="24"/>
        <v>2.6194409066830487E-2</v>
      </c>
    </row>
    <row r="171" spans="1:33" x14ac:dyDescent="0.25">
      <c r="A171" s="35">
        <v>44429</v>
      </c>
      <c r="B171" s="53">
        <v>1468764</v>
      </c>
      <c r="C171" s="58">
        <v>1624226</v>
      </c>
      <c r="D171" s="58">
        <v>1504136</v>
      </c>
      <c r="E171" s="54">
        <v>1.046</v>
      </c>
      <c r="F171" s="54">
        <v>0.95599999999999996</v>
      </c>
      <c r="G171" s="58">
        <v>21553118</v>
      </c>
      <c r="H171" s="58">
        <v>5093126</v>
      </c>
      <c r="I171" s="58">
        <v>3569648</v>
      </c>
      <c r="J171" s="54">
        <v>0.19700000000000001</v>
      </c>
      <c r="K171" s="54">
        <v>0.11799999999999999</v>
      </c>
      <c r="L171" s="53">
        <v>17327169</v>
      </c>
      <c r="M171" s="58">
        <f t="shared" si="50"/>
        <v>49969129</v>
      </c>
      <c r="N171" s="58">
        <f t="shared" si="50"/>
        <v>25874587</v>
      </c>
      <c r="O171" s="54">
        <v>0.98799999999999999</v>
      </c>
      <c r="P171" s="54">
        <v>0.47699999999999998</v>
      </c>
      <c r="Q171" s="53">
        <v>208265720</v>
      </c>
      <c r="R171" s="55">
        <v>56686481</v>
      </c>
      <c r="S171" s="55">
        <v>30948371</v>
      </c>
      <c r="T171" s="54">
        <f t="shared" si="8"/>
        <v>0.27218344430374813</v>
      </c>
      <c r="U171" s="54">
        <f t="shared" si="9"/>
        <v>0.14860040817086942</v>
      </c>
      <c r="V171" s="53">
        <f t="shared" ref="V171:W186" si="51">R171-R170</f>
        <v>364197</v>
      </c>
      <c r="W171" s="53">
        <f t="shared" si="51"/>
        <v>358326</v>
      </c>
      <c r="X171" s="53">
        <f t="shared" si="49"/>
        <v>145799253</v>
      </c>
      <c r="Y171" s="53">
        <f t="shared" si="49"/>
        <v>49159989</v>
      </c>
      <c r="Z171" s="53">
        <f t="shared" si="49"/>
        <v>26265198</v>
      </c>
      <c r="AA171" s="54">
        <f t="shared" si="18"/>
        <v>0.33717586330843546</v>
      </c>
      <c r="AB171" s="54">
        <f t="shared" si="19"/>
        <v>0.18014631391835731</v>
      </c>
      <c r="AC171" s="53">
        <v>40913349</v>
      </c>
      <c r="AD171" s="60">
        <v>2433366</v>
      </c>
      <c r="AE171" s="61">
        <v>1113525</v>
      </c>
      <c r="AF171" s="54">
        <f t="shared" si="23"/>
        <v>5.9476089332115054E-2</v>
      </c>
      <c r="AG171" s="54">
        <f t="shared" si="24"/>
        <v>2.7216667107842967E-2</v>
      </c>
    </row>
    <row r="172" spans="1:33" x14ac:dyDescent="0.25">
      <c r="A172" s="35">
        <v>44430</v>
      </c>
      <c r="B172" s="53">
        <v>1468764</v>
      </c>
      <c r="C172" s="58">
        <v>1627357</v>
      </c>
      <c r="D172" s="58">
        <v>1507894</v>
      </c>
      <c r="E172" s="54">
        <v>1.046</v>
      </c>
      <c r="F172" s="54">
        <v>0.95599999999999996</v>
      </c>
      <c r="G172" s="58">
        <v>21553118</v>
      </c>
      <c r="H172" s="58">
        <v>5113316</v>
      </c>
      <c r="I172" s="58">
        <v>3592892</v>
      </c>
      <c r="J172" s="54">
        <v>0.19700000000000001</v>
      </c>
      <c r="K172" s="54">
        <v>0.11799999999999999</v>
      </c>
      <c r="L172" s="53">
        <v>17327169</v>
      </c>
      <c r="M172" s="58">
        <f t="shared" si="50"/>
        <v>50562888</v>
      </c>
      <c r="N172" s="58">
        <f t="shared" si="50"/>
        <v>26486661</v>
      </c>
      <c r="O172" s="54">
        <v>0.98799999999999999</v>
      </c>
      <c r="P172" s="54">
        <v>0.47699999999999998</v>
      </c>
      <c r="Q172" s="53">
        <v>208265720</v>
      </c>
      <c r="R172" s="55">
        <v>57303561</v>
      </c>
      <c r="S172" s="55">
        <v>31587447</v>
      </c>
      <c r="T172" s="54">
        <f t="shared" si="8"/>
        <v>0.27514638990996693</v>
      </c>
      <c r="U172" s="54">
        <f t="shared" si="9"/>
        <v>0.15166896885382769</v>
      </c>
      <c r="V172" s="53">
        <f t="shared" si="51"/>
        <v>617080</v>
      </c>
      <c r="W172" s="53">
        <f t="shared" si="51"/>
        <v>639076</v>
      </c>
      <c r="X172" s="53">
        <f t="shared" si="49"/>
        <v>145799253</v>
      </c>
      <c r="Y172" s="53">
        <f t="shared" si="49"/>
        <v>49741823</v>
      </c>
      <c r="Z172" s="53">
        <f t="shared" si="49"/>
        <v>26795019</v>
      </c>
      <c r="AA172" s="54">
        <f t="shared" si="18"/>
        <v>0.34116651475573745</v>
      </c>
      <c r="AB172" s="54">
        <f t="shared" si="19"/>
        <v>0.18378022142541431</v>
      </c>
      <c r="AC172" s="53">
        <v>40913349</v>
      </c>
      <c r="AD172" s="60">
        <v>2448422</v>
      </c>
      <c r="AE172" s="61">
        <v>1199536</v>
      </c>
      <c r="AF172" s="54">
        <f t="shared" si="23"/>
        <v>5.9844086584063309E-2</v>
      </c>
      <c r="AG172" s="54">
        <f t="shared" si="24"/>
        <v>2.9318939400438719E-2</v>
      </c>
    </row>
    <row r="173" spans="1:33" x14ac:dyDescent="0.25">
      <c r="A173" s="35">
        <v>44431</v>
      </c>
      <c r="B173" s="53">
        <v>1468764</v>
      </c>
      <c r="C173" s="58">
        <v>1627523</v>
      </c>
      <c r="D173" s="58">
        <v>1508089</v>
      </c>
      <c r="E173" s="54">
        <v>1.046</v>
      </c>
      <c r="F173" s="54">
        <v>0.95599999999999996</v>
      </c>
      <c r="G173" s="58">
        <v>21553118</v>
      </c>
      <c r="H173" s="58">
        <v>5114412</v>
      </c>
      <c r="I173" s="58">
        <v>3593533</v>
      </c>
      <c r="J173" s="54">
        <v>0.19700000000000001</v>
      </c>
      <c r="K173" s="54">
        <v>0.11799999999999999</v>
      </c>
      <c r="L173" s="53">
        <v>17327169</v>
      </c>
      <c r="M173" s="58">
        <f t="shared" si="50"/>
        <v>50598794</v>
      </c>
      <c r="N173" s="58">
        <f t="shared" si="50"/>
        <v>26501011</v>
      </c>
      <c r="O173" s="54">
        <v>0.98799999999999999</v>
      </c>
      <c r="P173" s="54">
        <v>0.47699999999999998</v>
      </c>
      <c r="Q173" s="53">
        <v>208265720</v>
      </c>
      <c r="R173" s="55">
        <v>57340729</v>
      </c>
      <c r="S173" s="55">
        <v>31602633</v>
      </c>
      <c r="T173" s="54">
        <f t="shared" si="8"/>
        <v>0.27532485422949105</v>
      </c>
      <c r="U173" s="54">
        <f t="shared" si="9"/>
        <v>0.15174188531842878</v>
      </c>
      <c r="V173" s="53">
        <f t="shared" si="51"/>
        <v>37168</v>
      </c>
      <c r="W173" s="53">
        <f t="shared" si="51"/>
        <v>15186</v>
      </c>
      <c r="X173" s="53">
        <f t="shared" si="49"/>
        <v>145799253</v>
      </c>
      <c r="Y173" s="53">
        <f t="shared" si="49"/>
        <v>49776962</v>
      </c>
      <c r="Z173" s="53">
        <f t="shared" si="49"/>
        <v>26808244</v>
      </c>
      <c r="AA173" s="54">
        <f t="shared" si="18"/>
        <v>0.34140752422099174</v>
      </c>
      <c r="AB173" s="54">
        <f t="shared" si="19"/>
        <v>0.18387092833733518</v>
      </c>
      <c r="AC173" s="53">
        <v>40913349</v>
      </c>
      <c r="AD173" s="60">
        <v>2449355</v>
      </c>
      <c r="AE173" s="61">
        <v>1200856</v>
      </c>
      <c r="AF173" s="54">
        <f t="shared" si="23"/>
        <v>5.9866890877107129E-2</v>
      </c>
      <c r="AG173" s="54">
        <f t="shared" si="24"/>
        <v>2.9351202708925148E-2</v>
      </c>
    </row>
    <row r="174" spans="1:33" x14ac:dyDescent="0.25">
      <c r="A174" s="35">
        <v>44432</v>
      </c>
      <c r="B174" s="53">
        <v>1468764</v>
      </c>
      <c r="C174" s="58">
        <v>1630171</v>
      </c>
      <c r="D174" s="58">
        <v>1511295</v>
      </c>
      <c r="E174" s="54">
        <v>1.046</v>
      </c>
      <c r="F174" s="54">
        <v>0.95599999999999996</v>
      </c>
      <c r="G174" s="58">
        <v>21553118</v>
      </c>
      <c r="H174" s="58">
        <v>5133555</v>
      </c>
      <c r="I174" s="58">
        <v>3614799</v>
      </c>
      <c r="J174" s="54">
        <v>0.19700000000000001</v>
      </c>
      <c r="K174" s="54">
        <v>0.11799999999999999</v>
      </c>
      <c r="L174" s="53">
        <v>17327169</v>
      </c>
      <c r="M174" s="58">
        <f t="shared" si="50"/>
        <v>51259298</v>
      </c>
      <c r="N174" s="58">
        <f t="shared" si="50"/>
        <v>27121156</v>
      </c>
      <c r="O174" s="54">
        <v>0.98799999999999999</v>
      </c>
      <c r="P174" s="54">
        <v>0.47699999999999998</v>
      </c>
      <c r="Q174" s="53">
        <v>208265720</v>
      </c>
      <c r="R174" s="55">
        <v>58023024</v>
      </c>
      <c r="S174" s="55">
        <v>32247250</v>
      </c>
      <c r="T174" s="54">
        <f t="shared" si="8"/>
        <v>0.27860093346134929</v>
      </c>
      <c r="U174" s="54">
        <f t="shared" si="9"/>
        <v>0.15483705143602125</v>
      </c>
      <c r="V174" s="53">
        <f t="shared" si="51"/>
        <v>682295</v>
      </c>
      <c r="W174" s="53">
        <f t="shared" si="51"/>
        <v>644617</v>
      </c>
      <c r="X174" s="53">
        <f t="shared" ref="X174:Z189" si="52">Q174-G174-AC174</f>
        <v>145799253</v>
      </c>
      <c r="Y174" s="53">
        <f t="shared" si="52"/>
        <v>50423690</v>
      </c>
      <c r="Z174" s="53">
        <f t="shared" si="52"/>
        <v>27340094</v>
      </c>
      <c r="AA174" s="54">
        <f t="shared" si="18"/>
        <v>0.3458432671119378</v>
      </c>
      <c r="AB174" s="54">
        <f t="shared" si="19"/>
        <v>0.18751875223942335</v>
      </c>
      <c r="AC174" s="53">
        <v>40913349</v>
      </c>
      <c r="AD174" s="60">
        <v>2465779</v>
      </c>
      <c r="AE174" s="61">
        <v>1292357</v>
      </c>
      <c r="AF174" s="54">
        <f t="shared" si="23"/>
        <v>6.0268324648759503E-2</v>
      </c>
      <c r="AG174" s="54">
        <f t="shared" si="24"/>
        <v>3.158766103454401E-2</v>
      </c>
    </row>
    <row r="175" spans="1:33" x14ac:dyDescent="0.25">
      <c r="A175" s="35">
        <v>44433</v>
      </c>
      <c r="B175" s="53">
        <v>1468764</v>
      </c>
      <c r="C175" s="58">
        <v>1632920</v>
      </c>
      <c r="D175" s="58">
        <v>1514205</v>
      </c>
      <c r="E175" s="54">
        <v>1.046</v>
      </c>
      <c r="F175" s="54">
        <v>0.95599999999999996</v>
      </c>
      <c r="G175" s="58">
        <v>21553118</v>
      </c>
      <c r="H175" s="58">
        <v>5153027</v>
      </c>
      <c r="I175" s="58">
        <v>3635848</v>
      </c>
      <c r="J175" s="54">
        <v>0.19700000000000001</v>
      </c>
      <c r="K175" s="54">
        <v>0.11799999999999999</v>
      </c>
      <c r="L175" s="53">
        <v>17327169</v>
      </c>
      <c r="M175" s="58">
        <f t="shared" si="50"/>
        <v>51926158</v>
      </c>
      <c r="N175" s="58">
        <f t="shared" si="50"/>
        <v>27649163</v>
      </c>
      <c r="O175" s="54">
        <v>0.98799999999999999</v>
      </c>
      <c r="P175" s="54">
        <v>0.47699999999999998</v>
      </c>
      <c r="Q175" s="53">
        <v>208265720</v>
      </c>
      <c r="R175" s="55">
        <v>58712105</v>
      </c>
      <c r="S175" s="55">
        <v>32799216</v>
      </c>
      <c r="T175" s="54">
        <f t="shared" si="8"/>
        <v>0.2819095960679463</v>
      </c>
      <c r="U175" s="54">
        <f t="shared" si="9"/>
        <v>0.1574873483739907</v>
      </c>
      <c r="V175" s="53">
        <f t="shared" si="51"/>
        <v>689081</v>
      </c>
      <c r="W175" s="53">
        <f t="shared" si="51"/>
        <v>551966</v>
      </c>
      <c r="X175" s="53">
        <f t="shared" si="52"/>
        <v>145799253</v>
      </c>
      <c r="Y175" s="53">
        <f t="shared" si="52"/>
        <v>51080192</v>
      </c>
      <c r="Z175" s="53">
        <f t="shared" si="52"/>
        <v>27792373</v>
      </c>
      <c r="AA175" s="54">
        <f t="shared" si="18"/>
        <v>0.35034604738338404</v>
      </c>
      <c r="AB175" s="54">
        <f t="shared" si="19"/>
        <v>0.19062081888718593</v>
      </c>
      <c r="AC175" s="53">
        <v>40913349</v>
      </c>
      <c r="AD175" s="60">
        <v>2478886</v>
      </c>
      <c r="AE175" s="61">
        <v>1370995</v>
      </c>
      <c r="AF175" s="54">
        <f t="shared" si="23"/>
        <v>6.0588684636889538E-2</v>
      </c>
      <c r="AG175" s="54">
        <f t="shared" si="24"/>
        <v>3.3509723195722749E-2</v>
      </c>
    </row>
    <row r="176" spans="1:33" x14ac:dyDescent="0.25">
      <c r="A176" s="35">
        <v>44434</v>
      </c>
      <c r="B176" s="53">
        <v>1468764</v>
      </c>
      <c r="C176" s="58">
        <v>1635703</v>
      </c>
      <c r="D176" s="58">
        <v>1516815</v>
      </c>
      <c r="E176" s="54">
        <v>1.046</v>
      </c>
      <c r="F176" s="54">
        <v>0.95599999999999996</v>
      </c>
      <c r="G176" s="58">
        <v>21553118</v>
      </c>
      <c r="H176" s="58">
        <v>5173665</v>
      </c>
      <c r="I176" s="58">
        <v>3657656</v>
      </c>
      <c r="J176" s="54">
        <v>0.19700000000000001</v>
      </c>
      <c r="K176" s="54">
        <v>0.11799999999999999</v>
      </c>
      <c r="L176" s="53">
        <v>17327169</v>
      </c>
      <c r="M176" s="58">
        <f t="shared" si="50"/>
        <v>52571835</v>
      </c>
      <c r="N176" s="58">
        <f t="shared" si="50"/>
        <v>28169680</v>
      </c>
      <c r="O176" s="54">
        <v>0.98799999999999999</v>
      </c>
      <c r="P176" s="54">
        <v>0.47699999999999998</v>
      </c>
      <c r="Q176" s="53">
        <v>208265720</v>
      </c>
      <c r="R176" s="55">
        <v>59381203</v>
      </c>
      <c r="S176" s="55">
        <v>33344151</v>
      </c>
      <c r="T176" s="54">
        <f t="shared" si="8"/>
        <v>0.28512230913469583</v>
      </c>
      <c r="U176" s="54">
        <f t="shared" si="9"/>
        <v>0.1601038855554337</v>
      </c>
      <c r="V176" s="53">
        <f t="shared" si="51"/>
        <v>669098</v>
      </c>
      <c r="W176" s="53">
        <f t="shared" si="51"/>
        <v>544935</v>
      </c>
      <c r="X176" s="53">
        <f t="shared" si="52"/>
        <v>145799253</v>
      </c>
      <c r="Y176" s="53">
        <f t="shared" si="52"/>
        <v>51713647</v>
      </c>
      <c r="Z176" s="53">
        <f t="shared" si="52"/>
        <v>28255254</v>
      </c>
      <c r="AA176" s="54">
        <f t="shared" si="18"/>
        <v>0.35469075414261553</v>
      </c>
      <c r="AB176" s="54">
        <f t="shared" si="19"/>
        <v>0.19379560195689069</v>
      </c>
      <c r="AC176" s="53">
        <v>40913349</v>
      </c>
      <c r="AD176" s="60">
        <v>2493891</v>
      </c>
      <c r="AE176" s="61">
        <v>1431241</v>
      </c>
      <c r="AF176" s="54">
        <f t="shared" si="23"/>
        <v>6.0955435351919003E-2</v>
      </c>
      <c r="AG176" s="54">
        <f t="shared" si="24"/>
        <v>3.4982249925323887E-2</v>
      </c>
    </row>
    <row r="177" spans="1:33" x14ac:dyDescent="0.25">
      <c r="A177" s="35">
        <v>44435</v>
      </c>
      <c r="B177" s="53">
        <v>1468764</v>
      </c>
      <c r="C177" s="58">
        <v>1636776</v>
      </c>
      <c r="D177" s="58">
        <v>1517893</v>
      </c>
      <c r="E177" s="54">
        <v>1.046</v>
      </c>
      <c r="F177" s="54">
        <v>0.95599999999999996</v>
      </c>
      <c r="G177" s="58">
        <v>21553118</v>
      </c>
      <c r="H177" s="58">
        <v>5173487</v>
      </c>
      <c r="I177" s="58">
        <v>3658276</v>
      </c>
      <c r="J177" s="54">
        <v>0.19700000000000001</v>
      </c>
      <c r="K177" s="54">
        <v>0.11799999999999999</v>
      </c>
      <c r="L177" s="53">
        <v>17327169</v>
      </c>
      <c r="M177" s="58">
        <f t="shared" si="50"/>
        <v>52616674</v>
      </c>
      <c r="N177" s="58">
        <f t="shared" si="50"/>
        <v>28181178</v>
      </c>
      <c r="O177" s="54">
        <v>0.98799999999999999</v>
      </c>
      <c r="P177" s="54">
        <v>0.47699999999999998</v>
      </c>
      <c r="Q177" s="53">
        <v>208265720</v>
      </c>
      <c r="R177" s="55">
        <v>59426937</v>
      </c>
      <c r="S177" s="55">
        <v>33357347</v>
      </c>
      <c r="T177" s="54">
        <f t="shared" si="8"/>
        <v>0.28534190360276285</v>
      </c>
      <c r="U177" s="54">
        <f t="shared" si="9"/>
        <v>0.16016724691898407</v>
      </c>
      <c r="V177" s="53">
        <f t="shared" si="51"/>
        <v>45734</v>
      </c>
      <c r="W177" s="53">
        <f t="shared" si="51"/>
        <v>13196</v>
      </c>
      <c r="X177" s="53">
        <f t="shared" si="52"/>
        <v>145799253</v>
      </c>
      <c r="Y177" s="53">
        <f t="shared" si="52"/>
        <v>51733311</v>
      </c>
      <c r="Z177" s="53">
        <f t="shared" si="52"/>
        <v>28256340</v>
      </c>
      <c r="AA177" s="54">
        <f t="shared" si="18"/>
        <v>0.35482562451811739</v>
      </c>
      <c r="AB177" s="54">
        <f t="shared" si="19"/>
        <v>0.19380305055472405</v>
      </c>
      <c r="AC177" s="53">
        <v>40913349</v>
      </c>
      <c r="AD177" s="60">
        <v>2520139</v>
      </c>
      <c r="AE177" s="61">
        <v>1442731</v>
      </c>
      <c r="AF177" s="54">
        <f t="shared" si="23"/>
        <v>6.1596986352791601E-2</v>
      </c>
      <c r="AG177" s="54">
        <f t="shared" si="24"/>
        <v>3.526308736055804E-2</v>
      </c>
    </row>
    <row r="178" spans="1:33" x14ac:dyDescent="0.25">
      <c r="A178" s="35">
        <v>44436</v>
      </c>
      <c r="B178" s="53">
        <v>1468764</v>
      </c>
      <c r="C178" s="58">
        <v>1642557</v>
      </c>
      <c r="D178" s="58">
        <v>1523167</v>
      </c>
      <c r="E178" s="54">
        <v>1.046</v>
      </c>
      <c r="F178" s="54">
        <v>0.95599999999999996</v>
      </c>
      <c r="G178" s="58">
        <v>21553118</v>
      </c>
      <c r="H178" s="58">
        <v>5213872</v>
      </c>
      <c r="I178" s="58">
        <v>3698155</v>
      </c>
      <c r="J178" s="54">
        <v>0.19700000000000001</v>
      </c>
      <c r="K178" s="54">
        <v>0.11799999999999999</v>
      </c>
      <c r="L178" s="53">
        <v>17327169</v>
      </c>
      <c r="M178" s="58">
        <f t="shared" si="50"/>
        <v>53935191</v>
      </c>
      <c r="N178" s="58">
        <f t="shared" si="50"/>
        <v>29214383</v>
      </c>
      <c r="O178" s="54">
        <v>0.98799999999999999</v>
      </c>
      <c r="P178" s="54">
        <v>0.47699999999999998</v>
      </c>
      <c r="Q178" s="53">
        <v>208265720</v>
      </c>
      <c r="R178" s="55">
        <v>60791620</v>
      </c>
      <c r="S178" s="55">
        <v>34435705</v>
      </c>
      <c r="T178" s="54">
        <f t="shared" si="8"/>
        <v>0.29189450861140276</v>
      </c>
      <c r="U178" s="54">
        <f t="shared" si="9"/>
        <v>0.16534504574252545</v>
      </c>
      <c r="V178" s="53">
        <f t="shared" si="51"/>
        <v>1364683</v>
      </c>
      <c r="W178" s="53">
        <f t="shared" si="51"/>
        <v>1078358</v>
      </c>
      <c r="X178" s="53">
        <f t="shared" si="52"/>
        <v>145799253</v>
      </c>
      <c r="Y178" s="53">
        <f t="shared" si="52"/>
        <v>53022127</v>
      </c>
      <c r="Z178" s="53">
        <f t="shared" si="52"/>
        <v>29154534</v>
      </c>
      <c r="AA178" s="54">
        <f t="shared" si="18"/>
        <v>0.36366528571994811</v>
      </c>
      <c r="AB178" s="54">
        <f t="shared" si="19"/>
        <v>0.19996353479259596</v>
      </c>
      <c r="AC178" s="53">
        <v>40913349</v>
      </c>
      <c r="AD178" s="60">
        <v>2555621</v>
      </c>
      <c r="AE178" s="61">
        <v>1583016</v>
      </c>
      <c r="AF178" s="54">
        <f t="shared" si="23"/>
        <v>6.246423386166701E-2</v>
      </c>
      <c r="AG178" s="54">
        <f t="shared" si="24"/>
        <v>3.8691919353754198E-2</v>
      </c>
    </row>
    <row r="179" spans="1:33" x14ac:dyDescent="0.25">
      <c r="A179" s="35">
        <v>44437</v>
      </c>
      <c r="B179" s="53">
        <v>1468764</v>
      </c>
      <c r="C179" s="58">
        <v>1644851</v>
      </c>
      <c r="D179" s="58">
        <v>1525098</v>
      </c>
      <c r="E179" s="54">
        <v>1.046</v>
      </c>
      <c r="F179" s="54">
        <v>0.95599999999999996</v>
      </c>
      <c r="G179" s="58">
        <v>21553118</v>
      </c>
      <c r="H179" s="58">
        <v>5231837</v>
      </c>
      <c r="I179" s="58">
        <v>3710860</v>
      </c>
      <c r="J179" s="54">
        <v>0.19700000000000001</v>
      </c>
      <c r="K179" s="54">
        <v>0.11799999999999999</v>
      </c>
      <c r="L179" s="53">
        <v>17327169</v>
      </c>
      <c r="M179" s="58">
        <f t="shared" si="50"/>
        <v>54588650</v>
      </c>
      <c r="N179" s="58">
        <f t="shared" si="50"/>
        <v>29567830</v>
      </c>
      <c r="O179" s="54">
        <v>0.98799999999999999</v>
      </c>
      <c r="P179" s="54">
        <v>0.47699999999999998</v>
      </c>
      <c r="Q179" s="53">
        <v>208265720</v>
      </c>
      <c r="R179" s="55">
        <v>61465338</v>
      </c>
      <c r="S179" s="55">
        <v>34803788</v>
      </c>
      <c r="T179" s="54">
        <f t="shared" si="8"/>
        <v>0.29512940487757661</v>
      </c>
      <c r="U179" s="54">
        <f t="shared" si="9"/>
        <v>0.16711241773250057</v>
      </c>
      <c r="V179" s="53">
        <f t="shared" si="51"/>
        <v>673718</v>
      </c>
      <c r="W179" s="53">
        <f t="shared" si="51"/>
        <v>368083</v>
      </c>
      <c r="X179" s="53">
        <f t="shared" si="52"/>
        <v>145799253</v>
      </c>
      <c r="Y179" s="53">
        <f t="shared" si="52"/>
        <v>53619442</v>
      </c>
      <c r="Z179" s="53">
        <f t="shared" si="52"/>
        <v>29456243</v>
      </c>
      <c r="AA179" s="54">
        <f t="shared" si="18"/>
        <v>0.36776211740947673</v>
      </c>
      <c r="AB179" s="54">
        <f t="shared" si="19"/>
        <v>0.20203288009987266</v>
      </c>
      <c r="AC179" s="53">
        <v>40913349</v>
      </c>
      <c r="AD179" s="60">
        <v>2614059</v>
      </c>
      <c r="AE179" s="61">
        <v>1636685</v>
      </c>
      <c r="AF179" s="54">
        <f t="shared" si="23"/>
        <v>6.389256963540188E-2</v>
      </c>
      <c r="AG179" s="54">
        <f t="shared" si="24"/>
        <v>4.000369170463166E-2</v>
      </c>
    </row>
    <row r="180" spans="1:33" x14ac:dyDescent="0.25">
      <c r="A180" s="35">
        <v>44438</v>
      </c>
      <c r="B180" s="53">
        <v>1468764</v>
      </c>
      <c r="C180" s="58">
        <v>1645220</v>
      </c>
      <c r="D180" s="58">
        <v>1525425</v>
      </c>
      <c r="E180" s="54">
        <v>1.046</v>
      </c>
      <c r="F180" s="54">
        <v>0.95599999999999996</v>
      </c>
      <c r="G180" s="58">
        <v>21553118</v>
      </c>
      <c r="H180" s="58">
        <v>5235767</v>
      </c>
      <c r="I180" s="58">
        <v>3712507</v>
      </c>
      <c r="J180" s="54">
        <v>0.19700000000000001</v>
      </c>
      <c r="K180" s="54">
        <v>0.11799999999999999</v>
      </c>
      <c r="L180" s="53">
        <v>17327169</v>
      </c>
      <c r="M180" s="58">
        <f t="shared" si="50"/>
        <v>54774658</v>
      </c>
      <c r="N180" s="58">
        <f t="shared" si="50"/>
        <v>29620528</v>
      </c>
      <c r="O180" s="54">
        <v>0.98799999999999999</v>
      </c>
      <c r="P180" s="54">
        <v>0.47699999999999998</v>
      </c>
      <c r="Q180" s="53">
        <v>208265720</v>
      </c>
      <c r="R180" s="55">
        <v>61655645</v>
      </c>
      <c r="S180" s="55">
        <v>34858460</v>
      </c>
      <c r="T180" s="54">
        <f t="shared" si="8"/>
        <v>0.29604317503619892</v>
      </c>
      <c r="U180" s="54">
        <f t="shared" si="9"/>
        <v>0.16737492852880445</v>
      </c>
      <c r="V180" s="53">
        <f t="shared" si="51"/>
        <v>190307</v>
      </c>
      <c r="W180" s="53">
        <f t="shared" si="51"/>
        <v>54672</v>
      </c>
      <c r="X180" s="53">
        <f t="shared" si="52"/>
        <v>145799253</v>
      </c>
      <c r="Y180" s="53">
        <f t="shared" si="52"/>
        <v>53800050</v>
      </c>
      <c r="Z180" s="53">
        <f t="shared" si="52"/>
        <v>29504711</v>
      </c>
      <c r="AA180" s="54">
        <f t="shared" si="18"/>
        <v>0.36900086175338637</v>
      </c>
      <c r="AB180" s="54">
        <f t="shared" si="19"/>
        <v>0.20236530978660089</v>
      </c>
      <c r="AC180" s="53">
        <v>40913349</v>
      </c>
      <c r="AD180" s="60">
        <v>2619828</v>
      </c>
      <c r="AE180" s="61">
        <v>1641242</v>
      </c>
      <c r="AF180" s="54">
        <f t="shared" si="23"/>
        <v>6.4033574958627812E-2</v>
      </c>
      <c r="AG180" s="54">
        <f t="shared" si="24"/>
        <v>4.0115073444610953E-2</v>
      </c>
    </row>
    <row r="181" spans="1:33" x14ac:dyDescent="0.25">
      <c r="A181" s="35">
        <v>44439</v>
      </c>
      <c r="B181" s="53">
        <v>1468764</v>
      </c>
      <c r="C181" s="58">
        <v>1648183</v>
      </c>
      <c r="D181" s="58">
        <v>1528171</v>
      </c>
      <c r="E181" s="54">
        <v>1.046</v>
      </c>
      <c r="F181" s="54">
        <v>0.95599999999999996</v>
      </c>
      <c r="G181" s="58">
        <v>21553118</v>
      </c>
      <c r="H181" s="58">
        <v>5264029</v>
      </c>
      <c r="I181" s="58">
        <v>3736798</v>
      </c>
      <c r="J181" s="54">
        <v>0.19700000000000001</v>
      </c>
      <c r="K181" s="54">
        <v>0.11799999999999999</v>
      </c>
      <c r="L181" s="53">
        <v>17327169</v>
      </c>
      <c r="M181" s="58">
        <f t="shared" si="50"/>
        <v>55712185</v>
      </c>
      <c r="N181" s="58">
        <f t="shared" si="50"/>
        <v>30260300</v>
      </c>
      <c r="O181" s="54">
        <v>0.98799999999999999</v>
      </c>
      <c r="P181" s="54">
        <v>0.47699999999999998</v>
      </c>
      <c r="Q181" s="53">
        <v>208265720</v>
      </c>
      <c r="R181" s="55">
        <v>62624397</v>
      </c>
      <c r="S181" s="55">
        <v>35525269</v>
      </c>
      <c r="T181" s="54">
        <f t="shared" si="8"/>
        <v>0.30069469425885353</v>
      </c>
      <c r="U181" s="54">
        <f t="shared" si="9"/>
        <v>0.17057665082856652</v>
      </c>
      <c r="V181" s="53">
        <f t="shared" si="51"/>
        <v>968752</v>
      </c>
      <c r="W181" s="53">
        <f t="shared" si="51"/>
        <v>666809</v>
      </c>
      <c r="X181" s="53">
        <f t="shared" si="52"/>
        <v>145799253</v>
      </c>
      <c r="Y181" s="53">
        <f t="shared" si="52"/>
        <v>54723359</v>
      </c>
      <c r="Z181" s="53">
        <f t="shared" si="52"/>
        <v>30072586</v>
      </c>
      <c r="AA181" s="54">
        <f t="shared" si="18"/>
        <v>0.37533360338958666</v>
      </c>
      <c r="AB181" s="54">
        <f t="shared" si="19"/>
        <v>0.20626022000263608</v>
      </c>
      <c r="AC181" s="53">
        <v>40913349</v>
      </c>
      <c r="AD181" s="60">
        <v>2637009</v>
      </c>
      <c r="AE181" s="61">
        <v>1715885</v>
      </c>
      <c r="AF181" s="54">
        <f t="shared" si="23"/>
        <v>6.4453511248859147E-2</v>
      </c>
      <c r="AG181" s="54">
        <f t="shared" si="24"/>
        <v>4.1939490213817501E-2</v>
      </c>
    </row>
    <row r="182" spans="1:33" x14ac:dyDescent="0.25">
      <c r="A182" s="35">
        <v>44440</v>
      </c>
      <c r="B182" s="53">
        <v>1468764</v>
      </c>
      <c r="C182" s="58">
        <v>1650607</v>
      </c>
      <c r="D182" s="58">
        <v>1530496</v>
      </c>
      <c r="E182" s="54">
        <v>1.046</v>
      </c>
      <c r="F182" s="54">
        <v>0.95599999999999996</v>
      </c>
      <c r="G182" s="58">
        <v>21553118</v>
      </c>
      <c r="H182" s="58">
        <v>5289590</v>
      </c>
      <c r="I182" s="58">
        <v>3759534</v>
      </c>
      <c r="J182" s="54">
        <v>0.19700000000000001</v>
      </c>
      <c r="K182" s="54">
        <v>0.11799999999999999</v>
      </c>
      <c r="L182" s="53">
        <v>17327169</v>
      </c>
      <c r="M182" s="58">
        <f t="shared" si="50"/>
        <v>56551160</v>
      </c>
      <c r="N182" s="58">
        <f t="shared" si="50"/>
        <v>30760836</v>
      </c>
      <c r="O182" s="54">
        <v>0.98799999999999999</v>
      </c>
      <c r="P182" s="54">
        <v>0.47699999999999998</v>
      </c>
      <c r="Q182" s="53">
        <v>208265720</v>
      </c>
      <c r="R182" s="55">
        <v>63491357</v>
      </c>
      <c r="S182" s="55">
        <v>36050866</v>
      </c>
      <c r="T182" s="54">
        <f t="shared" si="8"/>
        <v>0.30485745325730995</v>
      </c>
      <c r="U182" s="54">
        <f t="shared" si="9"/>
        <v>0.17310033547527648</v>
      </c>
      <c r="V182" s="53">
        <f t="shared" si="51"/>
        <v>866960</v>
      </c>
      <c r="W182" s="53">
        <f t="shared" si="51"/>
        <v>525597</v>
      </c>
      <c r="X182" s="53">
        <f t="shared" si="52"/>
        <v>145799253</v>
      </c>
      <c r="Y182" s="53">
        <f t="shared" si="52"/>
        <v>55538399</v>
      </c>
      <c r="Z182" s="53">
        <f t="shared" si="52"/>
        <v>30520975</v>
      </c>
      <c r="AA182" s="54">
        <f t="shared" si="18"/>
        <v>0.38092375548727947</v>
      </c>
      <c r="AB182" s="54">
        <f t="shared" si="19"/>
        <v>0.20933560612961438</v>
      </c>
      <c r="AC182" s="53">
        <v>40913349</v>
      </c>
      <c r="AD182" s="60">
        <v>2663368</v>
      </c>
      <c r="AE182" s="61">
        <v>1770357</v>
      </c>
      <c r="AF182" s="54">
        <f t="shared" si="23"/>
        <v>6.509777530067265E-2</v>
      </c>
      <c r="AG182" s="54">
        <f t="shared" si="24"/>
        <v>4.327088941069087E-2</v>
      </c>
    </row>
    <row r="183" spans="1:33" x14ac:dyDescent="0.25">
      <c r="A183" s="35">
        <v>44441</v>
      </c>
      <c r="B183" s="53">
        <v>1468764</v>
      </c>
      <c r="C183" s="58">
        <v>1652594</v>
      </c>
      <c r="D183" s="58">
        <v>1532177</v>
      </c>
      <c r="E183" s="54">
        <v>1.046</v>
      </c>
      <c r="F183" s="54">
        <v>0.95599999999999996</v>
      </c>
      <c r="G183" s="58">
        <v>21553118</v>
      </c>
      <c r="H183" s="58">
        <v>5311741</v>
      </c>
      <c r="I183" s="58">
        <v>3776532</v>
      </c>
      <c r="J183" s="54">
        <v>0.19700000000000001</v>
      </c>
      <c r="K183" s="54">
        <v>0.11799999999999999</v>
      </c>
      <c r="L183" s="53">
        <v>17327169</v>
      </c>
      <c r="M183" s="58">
        <f t="shared" si="50"/>
        <v>57265555</v>
      </c>
      <c r="N183" s="58">
        <f t="shared" si="50"/>
        <v>31145724</v>
      </c>
      <c r="O183" s="54">
        <v>0.98799999999999999</v>
      </c>
      <c r="P183" s="54">
        <v>0.47699999999999998</v>
      </c>
      <c r="Q183" s="53">
        <v>208265720</v>
      </c>
      <c r="R183" s="55">
        <v>64229890</v>
      </c>
      <c r="S183" s="55">
        <v>36454433</v>
      </c>
      <c r="T183" s="54">
        <f t="shared" si="8"/>
        <v>0.30840356252579637</v>
      </c>
      <c r="U183" s="54">
        <f t="shared" si="9"/>
        <v>0.17503808596056999</v>
      </c>
      <c r="V183" s="53">
        <f t="shared" si="51"/>
        <v>738533</v>
      </c>
      <c r="W183" s="53">
        <f t="shared" si="51"/>
        <v>403567</v>
      </c>
      <c r="X183" s="53">
        <f t="shared" si="52"/>
        <v>145799253</v>
      </c>
      <c r="Y183" s="53">
        <f t="shared" si="52"/>
        <v>56227258</v>
      </c>
      <c r="Z183" s="53">
        <f t="shared" si="52"/>
        <v>30881586</v>
      </c>
      <c r="AA183" s="54">
        <f t="shared" si="18"/>
        <v>0.38564846419343451</v>
      </c>
      <c r="AB183" s="54">
        <f t="shared" si="19"/>
        <v>0.21180894527628341</v>
      </c>
      <c r="AC183" s="53">
        <v>40913349</v>
      </c>
      <c r="AD183" s="60">
        <v>2690891</v>
      </c>
      <c r="AE183" s="61">
        <v>1796315</v>
      </c>
      <c r="AF183" s="54">
        <f t="shared" si="23"/>
        <v>6.5770489724515102E-2</v>
      </c>
      <c r="AG183" s="54">
        <f t="shared" si="24"/>
        <v>4.3905352260456602E-2</v>
      </c>
    </row>
    <row r="184" spans="1:33" x14ac:dyDescent="0.25">
      <c r="A184" s="35">
        <v>44442</v>
      </c>
      <c r="B184" s="53">
        <v>1468764</v>
      </c>
      <c r="C184" s="58">
        <v>1655018</v>
      </c>
      <c r="D184" s="58">
        <v>1534594</v>
      </c>
      <c r="E184" s="54">
        <v>1.046</v>
      </c>
      <c r="F184" s="54">
        <v>0.95599999999999996</v>
      </c>
      <c r="G184" s="58">
        <v>21553118</v>
      </c>
      <c r="H184" s="58">
        <v>5342318</v>
      </c>
      <c r="I184" s="58">
        <v>3804082</v>
      </c>
      <c r="J184" s="54">
        <v>0.19700000000000001</v>
      </c>
      <c r="K184" s="54">
        <v>0.11799999999999999</v>
      </c>
      <c r="L184" s="53">
        <v>17327169</v>
      </c>
      <c r="M184" s="58">
        <f t="shared" ref="M184:N199" si="53">R184-H184-C184</f>
        <v>58232342</v>
      </c>
      <c r="N184" s="58">
        <f t="shared" si="53"/>
        <v>31816654</v>
      </c>
      <c r="O184" s="54">
        <v>0.98799999999999999</v>
      </c>
      <c r="P184" s="54">
        <v>0.47699999999999998</v>
      </c>
      <c r="Q184" s="53">
        <v>208265720</v>
      </c>
      <c r="R184" s="55">
        <v>65229678</v>
      </c>
      <c r="S184" s="55">
        <v>37155330</v>
      </c>
      <c r="T184" s="54">
        <f t="shared" si="8"/>
        <v>0.3132041029123756</v>
      </c>
      <c r="U184" s="54">
        <f t="shared" si="9"/>
        <v>0.17840348378023999</v>
      </c>
      <c r="V184" s="53">
        <f t="shared" si="51"/>
        <v>999788</v>
      </c>
      <c r="W184" s="53">
        <f t="shared" si="51"/>
        <v>700897</v>
      </c>
      <c r="X184" s="53">
        <f t="shared" si="52"/>
        <v>145799253</v>
      </c>
      <c r="Y184" s="53">
        <f t="shared" si="52"/>
        <v>57162496</v>
      </c>
      <c r="Z184" s="53">
        <f t="shared" si="52"/>
        <v>31493824</v>
      </c>
      <c r="AA184" s="54">
        <f t="shared" si="18"/>
        <v>0.39206302380712471</v>
      </c>
      <c r="AB184" s="54">
        <f t="shared" si="19"/>
        <v>0.21600813002793642</v>
      </c>
      <c r="AC184" s="53">
        <v>40913349</v>
      </c>
      <c r="AD184" s="60">
        <v>2724864</v>
      </c>
      <c r="AE184" s="61">
        <v>1857424</v>
      </c>
      <c r="AF184" s="54">
        <f t="shared" si="23"/>
        <v>6.6600854405734419E-2</v>
      </c>
      <c r="AG184" s="54">
        <f t="shared" si="24"/>
        <v>4.5398972350075763E-2</v>
      </c>
    </row>
    <row r="185" spans="1:33" x14ac:dyDescent="0.25">
      <c r="A185" s="35">
        <v>44443</v>
      </c>
      <c r="B185" s="53">
        <v>1468764</v>
      </c>
      <c r="C185" s="58">
        <v>1657214</v>
      </c>
      <c r="D185" s="58">
        <v>1536732</v>
      </c>
      <c r="E185" s="54">
        <v>1.046</v>
      </c>
      <c r="F185" s="54">
        <v>0.95599999999999996</v>
      </c>
      <c r="G185" s="58">
        <v>21553118</v>
      </c>
      <c r="H185" s="58">
        <v>5366032</v>
      </c>
      <c r="I185" s="58">
        <v>3823324</v>
      </c>
      <c r="J185" s="54">
        <v>0.19700000000000001</v>
      </c>
      <c r="K185" s="54">
        <v>0.11799999999999999</v>
      </c>
      <c r="L185" s="53">
        <v>17327169</v>
      </c>
      <c r="M185" s="58">
        <f t="shared" si="53"/>
        <v>58933905</v>
      </c>
      <c r="N185" s="58">
        <f t="shared" si="53"/>
        <v>32362422</v>
      </c>
      <c r="O185" s="54">
        <v>0.98799999999999999</v>
      </c>
      <c r="P185" s="54">
        <v>0.47699999999999998</v>
      </c>
      <c r="Q185" s="53">
        <v>208265720</v>
      </c>
      <c r="R185" s="55">
        <v>65957151</v>
      </c>
      <c r="S185" s="55">
        <v>37722478</v>
      </c>
      <c r="T185" s="54">
        <f t="shared" si="8"/>
        <v>0.31669710694587666</v>
      </c>
      <c r="U185" s="54">
        <f t="shared" si="9"/>
        <v>0.18112667797657722</v>
      </c>
      <c r="V185" s="53">
        <f t="shared" si="51"/>
        <v>727473</v>
      </c>
      <c r="W185" s="53">
        <f t="shared" si="51"/>
        <v>567148</v>
      </c>
      <c r="X185" s="53">
        <f t="shared" si="52"/>
        <v>145799253</v>
      </c>
      <c r="Y185" s="53">
        <f t="shared" si="52"/>
        <v>57841076</v>
      </c>
      <c r="Z185" s="53">
        <f t="shared" si="52"/>
        <v>32006074</v>
      </c>
      <c r="AA185" s="54">
        <f t="shared" si="18"/>
        <v>0.39671723146619964</v>
      </c>
      <c r="AB185" s="54">
        <f t="shared" si="19"/>
        <v>0.21952152251424772</v>
      </c>
      <c r="AC185" s="53">
        <v>40913349</v>
      </c>
      <c r="AD185" s="60">
        <v>2750043</v>
      </c>
      <c r="AE185" s="61">
        <v>1893080</v>
      </c>
      <c r="AF185" s="54">
        <f t="shared" si="23"/>
        <v>6.7216277015113082E-2</v>
      </c>
      <c r="AG185" s="54">
        <f t="shared" si="24"/>
        <v>4.6270472749615293E-2</v>
      </c>
    </row>
    <row r="186" spans="1:33" x14ac:dyDescent="0.25">
      <c r="A186" s="35">
        <v>44444</v>
      </c>
      <c r="B186" s="53">
        <v>1468764</v>
      </c>
      <c r="C186" s="58">
        <v>1658660</v>
      </c>
      <c r="D186" s="58">
        <v>1538013</v>
      </c>
      <c r="E186" s="54">
        <v>1.046</v>
      </c>
      <c r="F186" s="54">
        <v>0.95599999999999996</v>
      </c>
      <c r="G186" s="58">
        <v>21553118</v>
      </c>
      <c r="H186" s="58">
        <v>5392864</v>
      </c>
      <c r="I186" s="58">
        <v>3842454</v>
      </c>
      <c r="J186" s="54">
        <v>0.19700000000000001</v>
      </c>
      <c r="K186" s="54">
        <v>0.11799999999999999</v>
      </c>
      <c r="L186" s="53">
        <v>17327169</v>
      </c>
      <c r="M186" s="58">
        <f t="shared" si="53"/>
        <v>59685780</v>
      </c>
      <c r="N186" s="58">
        <f t="shared" si="53"/>
        <v>32827517</v>
      </c>
      <c r="O186" s="54">
        <v>0.98799999999999999</v>
      </c>
      <c r="P186" s="54">
        <v>0.47699999999999998</v>
      </c>
      <c r="Q186" s="53">
        <v>208265720</v>
      </c>
      <c r="R186" s="55">
        <v>66737304</v>
      </c>
      <c r="S186" s="55">
        <v>38207984</v>
      </c>
      <c r="T186" s="54">
        <f t="shared" si="8"/>
        <v>0.32044305707151421</v>
      </c>
      <c r="U186" s="54">
        <f t="shared" si="9"/>
        <v>0.18345786334880268</v>
      </c>
      <c r="V186" s="53">
        <f t="shared" si="51"/>
        <v>780153</v>
      </c>
      <c r="W186" s="53">
        <f t="shared" si="51"/>
        <v>485506</v>
      </c>
      <c r="X186" s="53">
        <f t="shared" si="52"/>
        <v>145799253</v>
      </c>
      <c r="Y186" s="53">
        <f t="shared" si="52"/>
        <v>58572993</v>
      </c>
      <c r="Z186" s="53">
        <f t="shared" si="52"/>
        <v>32453580</v>
      </c>
      <c r="AA186" s="54">
        <f t="shared" si="18"/>
        <v>0.40173726404483018</v>
      </c>
      <c r="AB186" s="54">
        <f t="shared" si="19"/>
        <v>0.22259085236877035</v>
      </c>
      <c r="AC186" s="53">
        <v>40913349</v>
      </c>
      <c r="AD186" s="60">
        <v>2771447</v>
      </c>
      <c r="AE186" s="61">
        <v>1911950</v>
      </c>
      <c r="AF186" s="54">
        <f t="shared" si="23"/>
        <v>6.7739431450600629E-2</v>
      </c>
      <c r="AG186" s="54">
        <f t="shared" si="24"/>
        <v>4.6731691409569037E-2</v>
      </c>
    </row>
    <row r="187" spans="1:33" x14ac:dyDescent="0.25">
      <c r="A187" s="35">
        <v>44445</v>
      </c>
      <c r="B187" s="53">
        <v>1468764</v>
      </c>
      <c r="C187" s="58">
        <v>1658739</v>
      </c>
      <c r="D187" s="58">
        <v>1538134</v>
      </c>
      <c r="E187" s="54">
        <v>1.046</v>
      </c>
      <c r="F187" s="54">
        <v>0.95599999999999996</v>
      </c>
      <c r="G187" s="58">
        <v>21553118</v>
      </c>
      <c r="H187" s="58">
        <v>5394689</v>
      </c>
      <c r="I187" s="58">
        <v>3842967</v>
      </c>
      <c r="J187" s="54">
        <v>0.19700000000000001</v>
      </c>
      <c r="K187" s="54">
        <v>0.11799999999999999</v>
      </c>
      <c r="L187" s="53">
        <v>17327169</v>
      </c>
      <c r="M187" s="58">
        <f t="shared" si="53"/>
        <v>59729586</v>
      </c>
      <c r="N187" s="58">
        <f t="shared" si="53"/>
        <v>32842248</v>
      </c>
      <c r="O187" s="54">
        <v>0.98799999999999999</v>
      </c>
      <c r="P187" s="54">
        <v>0.47699999999999998</v>
      </c>
      <c r="Q187" s="53">
        <v>208265720</v>
      </c>
      <c r="R187" s="55">
        <v>66783014</v>
      </c>
      <c r="S187" s="55">
        <v>38223349</v>
      </c>
      <c r="T187" s="54">
        <f t="shared" si="8"/>
        <v>0.32066253630218167</v>
      </c>
      <c r="U187" s="54">
        <f t="shared" si="9"/>
        <v>0.18353163929234251</v>
      </c>
      <c r="V187" s="53">
        <f t="shared" ref="V187:W202" si="54">R187-R186</f>
        <v>45710</v>
      </c>
      <c r="W187" s="53">
        <f t="shared" si="54"/>
        <v>15365</v>
      </c>
      <c r="X187" s="53">
        <f t="shared" si="52"/>
        <v>145799253</v>
      </c>
      <c r="Y187" s="53">
        <f t="shared" si="52"/>
        <v>58615139</v>
      </c>
      <c r="Z187" s="53">
        <f t="shared" si="52"/>
        <v>32467725</v>
      </c>
      <c r="AA187" s="54">
        <f t="shared" si="18"/>
        <v>0.40202633274122468</v>
      </c>
      <c r="AB187" s="54">
        <f t="shared" si="19"/>
        <v>0.2226878693267379</v>
      </c>
      <c r="AC187" s="53">
        <v>40913349</v>
      </c>
      <c r="AD187" s="60">
        <v>2773186</v>
      </c>
      <c r="AE187" s="61">
        <v>1912657</v>
      </c>
      <c r="AF187" s="54">
        <f t="shared" si="23"/>
        <v>6.7781935915341471E-2</v>
      </c>
      <c r="AG187" s="54">
        <f t="shared" si="24"/>
        <v>4.6748971833129573E-2</v>
      </c>
    </row>
    <row r="188" spans="1:33" x14ac:dyDescent="0.25">
      <c r="A188" s="35">
        <v>44446</v>
      </c>
      <c r="B188" s="53">
        <v>1468764</v>
      </c>
      <c r="C188" s="58">
        <v>1660616</v>
      </c>
      <c r="D188" s="58">
        <v>1539930</v>
      </c>
      <c r="E188" s="54">
        <v>1.046</v>
      </c>
      <c r="F188" s="54">
        <v>0.95599999999999996</v>
      </c>
      <c r="G188" s="58">
        <v>21553118</v>
      </c>
      <c r="H188" s="58">
        <v>5427092</v>
      </c>
      <c r="I188" s="58">
        <v>3866088</v>
      </c>
      <c r="J188" s="54">
        <v>0.19700000000000001</v>
      </c>
      <c r="K188" s="54">
        <v>0.11799999999999999</v>
      </c>
      <c r="L188" s="53">
        <v>17327169</v>
      </c>
      <c r="M188" s="58">
        <f t="shared" si="53"/>
        <v>60739653</v>
      </c>
      <c r="N188" s="58">
        <f t="shared" si="53"/>
        <v>33443785</v>
      </c>
      <c r="O188" s="54">
        <v>0.98799999999999999</v>
      </c>
      <c r="P188" s="54">
        <v>0.47699999999999998</v>
      </c>
      <c r="Q188" s="53">
        <v>208265720</v>
      </c>
      <c r="R188" s="55">
        <v>67827361</v>
      </c>
      <c r="S188" s="55">
        <v>38849803</v>
      </c>
      <c r="T188" s="54">
        <f t="shared" si="8"/>
        <v>0.3256770293258055</v>
      </c>
      <c r="U188" s="54">
        <f t="shared" si="9"/>
        <v>0.18653959470622433</v>
      </c>
      <c r="V188" s="53">
        <f t="shared" si="54"/>
        <v>1044347</v>
      </c>
      <c r="W188" s="53">
        <f t="shared" si="54"/>
        <v>626454</v>
      </c>
      <c r="X188" s="53">
        <f t="shared" si="52"/>
        <v>145799253</v>
      </c>
      <c r="Y188" s="53">
        <f t="shared" si="52"/>
        <v>59597647</v>
      </c>
      <c r="Z188" s="53">
        <f t="shared" si="52"/>
        <v>33046691</v>
      </c>
      <c r="AA188" s="54">
        <f t="shared" si="18"/>
        <v>0.40876510526429105</v>
      </c>
      <c r="AB188" s="54">
        <f t="shared" si="19"/>
        <v>0.22665884989136398</v>
      </c>
      <c r="AC188" s="53">
        <v>40913349</v>
      </c>
      <c r="AD188" s="60">
        <v>2802622</v>
      </c>
      <c r="AE188" s="61">
        <v>1937024</v>
      </c>
      <c r="AF188" s="54">
        <f t="shared" si="23"/>
        <v>6.8501407694588873E-2</v>
      </c>
      <c r="AG188" s="54">
        <f t="shared" si="24"/>
        <v>4.7344547619409011E-2</v>
      </c>
    </row>
    <row r="189" spans="1:33" x14ac:dyDescent="0.25">
      <c r="A189" s="35">
        <v>44447</v>
      </c>
      <c r="B189" s="53">
        <v>1468764</v>
      </c>
      <c r="C189" s="58">
        <v>1662502</v>
      </c>
      <c r="D189" s="58">
        <v>1541983</v>
      </c>
      <c r="E189" s="54">
        <v>1.046</v>
      </c>
      <c r="F189" s="54">
        <v>0.95599999999999996</v>
      </c>
      <c r="G189" s="58">
        <v>21553118</v>
      </c>
      <c r="H189" s="58">
        <v>5456487</v>
      </c>
      <c r="I189" s="58">
        <v>3891369</v>
      </c>
      <c r="J189" s="54">
        <v>0.19700000000000001</v>
      </c>
      <c r="K189" s="54">
        <v>0.11799999999999999</v>
      </c>
      <c r="L189" s="53">
        <v>17327169</v>
      </c>
      <c r="M189" s="58">
        <f t="shared" si="53"/>
        <v>61696650</v>
      </c>
      <c r="N189" s="58">
        <f t="shared" si="53"/>
        <v>34010724</v>
      </c>
      <c r="O189" s="54">
        <v>0.98799999999999999</v>
      </c>
      <c r="P189" s="54">
        <v>0.47699999999999998</v>
      </c>
      <c r="Q189" s="53">
        <v>208265720</v>
      </c>
      <c r="R189" s="55">
        <v>68815639</v>
      </c>
      <c r="S189" s="55">
        <v>39444076</v>
      </c>
      <c r="T189" s="54">
        <f t="shared" si="8"/>
        <v>0.33042230377615672</v>
      </c>
      <c r="U189" s="54">
        <f t="shared" si="9"/>
        <v>0.18939303117190864</v>
      </c>
      <c r="V189" s="53">
        <f t="shared" si="54"/>
        <v>988278</v>
      </c>
      <c r="W189" s="53">
        <f t="shared" si="54"/>
        <v>594273</v>
      </c>
      <c r="X189" s="53">
        <f t="shared" si="52"/>
        <v>145799253</v>
      </c>
      <c r="Y189" s="53">
        <f t="shared" si="52"/>
        <v>60528257</v>
      </c>
      <c r="Z189" s="53">
        <f t="shared" si="52"/>
        <v>33589067</v>
      </c>
      <c r="AA189" s="54">
        <f t="shared" si="18"/>
        <v>0.4151479226028682</v>
      </c>
      <c r="AB189" s="54">
        <f t="shared" si="19"/>
        <v>0.23037886895072091</v>
      </c>
      <c r="AC189" s="53">
        <v>40913349</v>
      </c>
      <c r="AD189" s="60">
        <v>2830895</v>
      </c>
      <c r="AE189" s="61">
        <v>1963640</v>
      </c>
      <c r="AF189" s="54">
        <f t="shared" si="23"/>
        <v>6.9192453543707705E-2</v>
      </c>
      <c r="AG189" s="54">
        <f t="shared" si="24"/>
        <v>4.7995093239617224E-2</v>
      </c>
    </row>
    <row r="190" spans="1:33" x14ac:dyDescent="0.25">
      <c r="A190" s="35">
        <v>44448</v>
      </c>
      <c r="B190" s="53">
        <v>1468764</v>
      </c>
      <c r="C190" s="58">
        <v>1664309</v>
      </c>
      <c r="D190" s="58">
        <v>1543629</v>
      </c>
      <c r="E190" s="54">
        <v>1.046</v>
      </c>
      <c r="F190" s="54">
        <v>0.95599999999999996</v>
      </c>
      <c r="G190" s="58">
        <v>21553118</v>
      </c>
      <c r="H190" s="58">
        <v>5488669</v>
      </c>
      <c r="I190" s="58">
        <v>3913690</v>
      </c>
      <c r="J190" s="54">
        <v>0.19700000000000001</v>
      </c>
      <c r="K190" s="54">
        <v>0.11799999999999999</v>
      </c>
      <c r="L190" s="53">
        <v>17327169</v>
      </c>
      <c r="M190" s="58">
        <f t="shared" si="53"/>
        <v>62625425</v>
      </c>
      <c r="N190" s="58">
        <f t="shared" si="53"/>
        <v>34513360</v>
      </c>
      <c r="O190" s="54">
        <v>0.98799999999999999</v>
      </c>
      <c r="P190" s="54">
        <v>0.47699999999999998</v>
      </c>
      <c r="Q190" s="53">
        <v>208265720</v>
      </c>
      <c r="R190" s="55">
        <v>69778403</v>
      </c>
      <c r="S190" s="55">
        <v>39970679</v>
      </c>
      <c r="T190" s="54">
        <f t="shared" si="8"/>
        <v>0.33504507126760946</v>
      </c>
      <c r="U190" s="54">
        <f t="shared" si="9"/>
        <v>0.19192154618628549</v>
      </c>
      <c r="V190" s="53">
        <f t="shared" si="54"/>
        <v>962764</v>
      </c>
      <c r="W190" s="53">
        <f t="shared" si="54"/>
        <v>526603</v>
      </c>
      <c r="X190" s="53">
        <f t="shared" ref="X190:Z205" si="55">Q190-G190-AC190</f>
        <v>145799253</v>
      </c>
      <c r="Y190" s="53">
        <f t="shared" si="55"/>
        <v>61432750</v>
      </c>
      <c r="Z190" s="53">
        <f t="shared" si="55"/>
        <v>34070314</v>
      </c>
      <c r="AA190" s="54">
        <f t="shared" si="18"/>
        <v>0.42135161007992272</v>
      </c>
      <c r="AB190" s="54">
        <f t="shared" si="19"/>
        <v>0.23367961974400514</v>
      </c>
      <c r="AC190" s="53">
        <v>40913349</v>
      </c>
      <c r="AD190" s="60">
        <v>2856984</v>
      </c>
      <c r="AE190" s="61">
        <v>1986675</v>
      </c>
      <c r="AF190" s="54">
        <f t="shared" si="23"/>
        <v>6.9830118282421708E-2</v>
      </c>
      <c r="AG190" s="54">
        <f t="shared" si="24"/>
        <v>4.8558112414605809E-2</v>
      </c>
    </row>
    <row r="191" spans="1:33" x14ac:dyDescent="0.25">
      <c r="A191" s="35">
        <v>44449</v>
      </c>
      <c r="B191" s="53">
        <v>1468764</v>
      </c>
      <c r="C191" s="58">
        <v>1666558</v>
      </c>
      <c r="D191" s="58">
        <v>1546005</v>
      </c>
      <c r="E191" s="54">
        <v>1.046</v>
      </c>
      <c r="F191" s="54">
        <v>0.95599999999999996</v>
      </c>
      <c r="G191" s="58">
        <v>21553118</v>
      </c>
      <c r="H191" s="58">
        <v>5595787</v>
      </c>
      <c r="I191" s="58">
        <v>3984913</v>
      </c>
      <c r="J191" s="54">
        <v>0.19700000000000001</v>
      </c>
      <c r="K191" s="54">
        <v>0.11799999999999999</v>
      </c>
      <c r="L191" s="53">
        <v>17327169</v>
      </c>
      <c r="M191" s="58">
        <f t="shared" si="53"/>
        <v>63593417</v>
      </c>
      <c r="N191" s="58">
        <f t="shared" si="53"/>
        <v>35080791</v>
      </c>
      <c r="O191" s="54">
        <v>0.98799999999999999</v>
      </c>
      <c r="P191" s="54">
        <v>0.47699999999999998</v>
      </c>
      <c r="Q191" s="53">
        <v>208265720</v>
      </c>
      <c r="R191" s="55">
        <v>70855762</v>
      </c>
      <c r="S191" s="55">
        <v>40611709</v>
      </c>
      <c r="T191" s="54">
        <f t="shared" si="8"/>
        <v>0.34021807333439225</v>
      </c>
      <c r="U191" s="54">
        <f t="shared" si="9"/>
        <v>0.19499948911419507</v>
      </c>
      <c r="V191" s="53">
        <f t="shared" si="54"/>
        <v>1077359</v>
      </c>
      <c r="W191" s="53">
        <f t="shared" si="54"/>
        <v>641030</v>
      </c>
      <c r="X191" s="53">
        <f t="shared" si="55"/>
        <v>145799253</v>
      </c>
      <c r="Y191" s="53">
        <f t="shared" si="55"/>
        <v>62166804</v>
      </c>
      <c r="Z191" s="53">
        <f t="shared" si="55"/>
        <v>34516911</v>
      </c>
      <c r="AA191" s="54">
        <f t="shared" si="18"/>
        <v>0.42638629979812037</v>
      </c>
      <c r="AB191" s="54">
        <f t="shared" si="19"/>
        <v>0.23674271499868385</v>
      </c>
      <c r="AC191" s="53">
        <v>40913349</v>
      </c>
      <c r="AD191" s="60">
        <v>3093171</v>
      </c>
      <c r="AE191" s="61">
        <v>2109885</v>
      </c>
      <c r="AF191" s="54">
        <f t="shared" si="23"/>
        <v>7.5602977404758534E-2</v>
      </c>
      <c r="AG191" s="54">
        <f t="shared" si="24"/>
        <v>5.1569598959009685E-2</v>
      </c>
    </row>
    <row r="192" spans="1:33" x14ac:dyDescent="0.25">
      <c r="A192" s="35">
        <v>44450</v>
      </c>
      <c r="B192" s="53">
        <v>1468764</v>
      </c>
      <c r="C192" s="58">
        <v>1952700</v>
      </c>
      <c r="D192" s="58">
        <v>1783761</v>
      </c>
      <c r="E192" s="54">
        <v>1.046</v>
      </c>
      <c r="F192" s="54">
        <v>0.95599999999999996</v>
      </c>
      <c r="G192" s="58">
        <v>21553118</v>
      </c>
      <c r="H192" s="58">
        <v>5617831</v>
      </c>
      <c r="I192" s="58">
        <v>3999204</v>
      </c>
      <c r="J192" s="54">
        <v>0.19700000000000001</v>
      </c>
      <c r="K192" s="54">
        <v>0.11799999999999999</v>
      </c>
      <c r="L192" s="53">
        <v>17327169</v>
      </c>
      <c r="M192" s="58">
        <f t="shared" si="53"/>
        <v>64097246</v>
      </c>
      <c r="N192" s="58">
        <f t="shared" si="53"/>
        <v>35400591</v>
      </c>
      <c r="O192" s="54">
        <v>0.98799999999999999</v>
      </c>
      <c r="P192" s="54">
        <v>0.47699999999999998</v>
      </c>
      <c r="Q192" s="53">
        <v>208265720</v>
      </c>
      <c r="R192" s="55">
        <v>71667777</v>
      </c>
      <c r="S192" s="55">
        <v>41183556</v>
      </c>
      <c r="T192" s="54">
        <f t="shared" si="8"/>
        <v>0.34411701071112422</v>
      </c>
      <c r="U192" s="54">
        <f t="shared" si="9"/>
        <v>0.19774524583306363</v>
      </c>
      <c r="V192" s="53">
        <f t="shared" si="54"/>
        <v>812015</v>
      </c>
      <c r="W192" s="53">
        <f t="shared" si="54"/>
        <v>571847</v>
      </c>
      <c r="X192" s="53">
        <f t="shared" si="55"/>
        <v>145799253</v>
      </c>
      <c r="Y192" s="53">
        <f t="shared" si="55"/>
        <v>62938581</v>
      </c>
      <c r="Z192" s="53">
        <f t="shared" si="55"/>
        <v>35051551</v>
      </c>
      <c r="AA192" s="54">
        <f t="shared" si="18"/>
        <v>0.43167972198046856</v>
      </c>
      <c r="AB192" s="54">
        <f t="shared" si="19"/>
        <v>0.24040967480128311</v>
      </c>
      <c r="AC192" s="53">
        <v>40913349</v>
      </c>
      <c r="AD192" s="60">
        <v>3111365</v>
      </c>
      <c r="AE192" s="61">
        <v>2132801</v>
      </c>
      <c r="AF192" s="54">
        <f t="shared" si="23"/>
        <v>7.6047673340063168E-2</v>
      </c>
      <c r="AG192" s="54">
        <f t="shared" si="24"/>
        <v>5.2129709547854418E-2</v>
      </c>
    </row>
    <row r="193" spans="1:33" x14ac:dyDescent="0.25">
      <c r="A193" s="35">
        <v>44451</v>
      </c>
      <c r="B193" s="53">
        <v>1468764</v>
      </c>
      <c r="C193" s="58">
        <v>1953565</v>
      </c>
      <c r="D193" s="58">
        <v>1785482</v>
      </c>
      <c r="E193" s="54">
        <v>1.046</v>
      </c>
      <c r="F193" s="54">
        <v>0.95599999999999996</v>
      </c>
      <c r="G193" s="58">
        <v>21553118</v>
      </c>
      <c r="H193" s="58">
        <v>5649987</v>
      </c>
      <c r="I193" s="58">
        <v>4014271</v>
      </c>
      <c r="J193" s="54">
        <v>0.19700000000000001</v>
      </c>
      <c r="K193" s="54">
        <v>0.11799999999999999</v>
      </c>
      <c r="L193" s="53">
        <v>17327169</v>
      </c>
      <c r="M193" s="58">
        <f t="shared" si="53"/>
        <v>65009374</v>
      </c>
      <c r="N193" s="58">
        <f t="shared" si="53"/>
        <v>35832964</v>
      </c>
      <c r="O193" s="54">
        <v>0.98799999999999999</v>
      </c>
      <c r="P193" s="54">
        <v>0.47699999999999998</v>
      </c>
      <c r="Q193" s="53">
        <v>208265720</v>
      </c>
      <c r="R193" s="55">
        <v>72612926</v>
      </c>
      <c r="S193" s="55">
        <v>41632717</v>
      </c>
      <c r="T193" s="54">
        <f t="shared" si="8"/>
        <v>0.34865519875282402</v>
      </c>
      <c r="U193" s="54">
        <f t="shared" si="9"/>
        <v>0.19990191856825981</v>
      </c>
      <c r="V193" s="53">
        <f t="shared" si="54"/>
        <v>945149</v>
      </c>
      <c r="W193" s="53">
        <f t="shared" si="54"/>
        <v>449161</v>
      </c>
      <c r="X193" s="53">
        <f t="shared" si="55"/>
        <v>145799253</v>
      </c>
      <c r="Y193" s="53">
        <f t="shared" si="55"/>
        <v>63832763</v>
      </c>
      <c r="Z193" s="53">
        <f t="shared" si="55"/>
        <v>35469240</v>
      </c>
      <c r="AA193" s="54">
        <f t="shared" si="18"/>
        <v>0.43781268893058045</v>
      </c>
      <c r="AB193" s="54">
        <f t="shared" si="19"/>
        <v>0.24327449743518234</v>
      </c>
      <c r="AC193" s="53">
        <v>40913349</v>
      </c>
      <c r="AD193" s="60">
        <v>3130176</v>
      </c>
      <c r="AE193" s="61">
        <v>2149206</v>
      </c>
      <c r="AF193" s="54">
        <f t="shared" si="23"/>
        <v>7.6507449927895169E-2</v>
      </c>
      <c r="AG193" s="54">
        <f t="shared" si="24"/>
        <v>5.2530678923399791E-2</v>
      </c>
    </row>
    <row r="194" spans="1:33" x14ac:dyDescent="0.25">
      <c r="A194" s="35">
        <v>44452</v>
      </c>
      <c r="B194" s="53">
        <v>1468764</v>
      </c>
      <c r="C194" s="58">
        <v>1953826</v>
      </c>
      <c r="D194" s="58">
        <v>1785952</v>
      </c>
      <c r="E194" s="54">
        <v>1.046</v>
      </c>
      <c r="F194" s="54">
        <v>0.95599999999999996</v>
      </c>
      <c r="G194" s="58">
        <v>21553118</v>
      </c>
      <c r="H194" s="58">
        <v>5661149</v>
      </c>
      <c r="I194" s="58">
        <v>4017768</v>
      </c>
      <c r="J194" s="54">
        <v>0.19700000000000001</v>
      </c>
      <c r="K194" s="54">
        <v>0.11799999999999999</v>
      </c>
      <c r="L194" s="53">
        <v>17327169</v>
      </c>
      <c r="M194" s="58">
        <f t="shared" si="53"/>
        <v>65261393</v>
      </c>
      <c r="N194" s="58">
        <f t="shared" si="53"/>
        <v>35981874</v>
      </c>
      <c r="O194" s="54">
        <v>0.98799999999999999</v>
      </c>
      <c r="P194" s="54">
        <v>0.47699999999999998</v>
      </c>
      <c r="Q194" s="53">
        <v>208265720</v>
      </c>
      <c r="R194" s="55">
        <v>72876368</v>
      </c>
      <c r="S194" s="55">
        <v>41785594</v>
      </c>
      <c r="T194" s="54">
        <f t="shared" si="8"/>
        <v>0.34992013087895596</v>
      </c>
      <c r="U194" s="54">
        <f t="shared" si="9"/>
        <v>0.20063596639907902</v>
      </c>
      <c r="V194" s="53">
        <f t="shared" si="54"/>
        <v>263442</v>
      </c>
      <c r="W194" s="53">
        <f t="shared" si="54"/>
        <v>152877</v>
      </c>
      <c r="X194" s="53">
        <f t="shared" si="55"/>
        <v>145799253</v>
      </c>
      <c r="Y194" s="53">
        <f t="shared" si="55"/>
        <v>64081188</v>
      </c>
      <c r="Z194" s="53">
        <f t="shared" si="55"/>
        <v>35614053</v>
      </c>
      <c r="AA194" s="54">
        <f t="shared" si="18"/>
        <v>0.43951657283182377</v>
      </c>
      <c r="AB194" s="54">
        <f t="shared" si="19"/>
        <v>0.2442677329766566</v>
      </c>
      <c r="AC194" s="53">
        <v>40913349</v>
      </c>
      <c r="AD194" s="60">
        <v>3134031</v>
      </c>
      <c r="AE194" s="61">
        <v>2153773</v>
      </c>
      <c r="AF194" s="54">
        <f t="shared" si="23"/>
        <v>7.6601673453815772E-2</v>
      </c>
      <c r="AG194" s="54">
        <f t="shared" si="24"/>
        <v>5.2642305082382768E-2</v>
      </c>
    </row>
    <row r="195" spans="1:33" x14ac:dyDescent="0.25">
      <c r="A195" s="35">
        <v>44453</v>
      </c>
      <c r="B195" s="53">
        <v>1468764</v>
      </c>
      <c r="C195" s="58">
        <v>1954573</v>
      </c>
      <c r="D195" s="58">
        <v>1788254</v>
      </c>
      <c r="E195" s="54">
        <v>1.046</v>
      </c>
      <c r="F195" s="54">
        <v>0.95599999999999996</v>
      </c>
      <c r="G195" s="58">
        <v>21553118</v>
      </c>
      <c r="H195" s="58">
        <v>5696722</v>
      </c>
      <c r="I195" s="58">
        <v>4037864</v>
      </c>
      <c r="J195" s="54">
        <v>0.19700000000000001</v>
      </c>
      <c r="K195" s="54">
        <v>0.11799999999999999</v>
      </c>
      <c r="L195" s="53">
        <v>17327169</v>
      </c>
      <c r="M195" s="58">
        <f t="shared" si="53"/>
        <v>66188388</v>
      </c>
      <c r="N195" s="58">
        <f t="shared" si="53"/>
        <v>36502944</v>
      </c>
      <c r="O195" s="54">
        <v>0.98799999999999999</v>
      </c>
      <c r="P195" s="54">
        <v>0.47699999999999998</v>
      </c>
      <c r="Q195" s="53">
        <v>208265720</v>
      </c>
      <c r="R195" s="55">
        <v>73839683</v>
      </c>
      <c r="S195" s="55">
        <v>42329062</v>
      </c>
      <c r="T195" s="54">
        <f t="shared" si="8"/>
        <v>0.35454554402904137</v>
      </c>
      <c r="U195" s="54">
        <f t="shared" si="9"/>
        <v>0.20324545969447108</v>
      </c>
      <c r="V195" s="53">
        <f t="shared" si="54"/>
        <v>963315</v>
      </c>
      <c r="W195" s="53">
        <f t="shared" si="54"/>
        <v>543468</v>
      </c>
      <c r="X195" s="53">
        <f t="shared" si="55"/>
        <v>145799253</v>
      </c>
      <c r="Y195" s="53">
        <f t="shared" si="55"/>
        <v>64983186</v>
      </c>
      <c r="Z195" s="53">
        <f t="shared" si="55"/>
        <v>36121609</v>
      </c>
      <c r="AA195" s="54">
        <f t="shared" si="18"/>
        <v>0.44570314773834951</v>
      </c>
      <c r="AB195" s="54">
        <f t="shared" si="19"/>
        <v>0.24774893051063848</v>
      </c>
      <c r="AC195" s="53">
        <v>40913349</v>
      </c>
      <c r="AD195" s="60">
        <v>3159775</v>
      </c>
      <c r="AE195" s="61">
        <v>2169589</v>
      </c>
      <c r="AF195" s="54">
        <f t="shared" si="23"/>
        <v>7.7230905736902639E-2</v>
      </c>
      <c r="AG195" s="54">
        <f t="shared" si="24"/>
        <v>5.3028878178611093E-2</v>
      </c>
    </row>
    <row r="196" spans="1:33" x14ac:dyDescent="0.25">
      <c r="A196" s="35">
        <v>44454</v>
      </c>
      <c r="B196" s="53">
        <v>1468764</v>
      </c>
      <c r="C196" s="58">
        <v>1957966</v>
      </c>
      <c r="D196" s="58">
        <v>1792031</v>
      </c>
      <c r="E196" s="54">
        <v>1.046</v>
      </c>
      <c r="F196" s="54">
        <v>0.95599999999999996</v>
      </c>
      <c r="G196" s="58">
        <v>21553118</v>
      </c>
      <c r="H196" s="58">
        <v>5733379</v>
      </c>
      <c r="I196" s="58">
        <v>4055706</v>
      </c>
      <c r="J196" s="54">
        <v>0.19700000000000001</v>
      </c>
      <c r="K196" s="54">
        <v>0.11799999999999999</v>
      </c>
      <c r="L196" s="53">
        <v>17327169</v>
      </c>
      <c r="M196" s="58">
        <f t="shared" si="53"/>
        <v>67126941</v>
      </c>
      <c r="N196" s="58">
        <f t="shared" si="53"/>
        <v>36931593</v>
      </c>
      <c r="O196" s="54">
        <v>0.98799999999999999</v>
      </c>
      <c r="P196" s="54">
        <v>0.47699999999999998</v>
      </c>
      <c r="Q196" s="53">
        <v>208265720</v>
      </c>
      <c r="R196" s="55">
        <v>74818286</v>
      </c>
      <c r="S196" s="55">
        <v>42779330</v>
      </c>
      <c r="T196" s="54">
        <f t="shared" si="8"/>
        <v>0.35924436340267618</v>
      </c>
      <c r="U196" s="54">
        <f t="shared" si="9"/>
        <v>0.20540744775472411</v>
      </c>
      <c r="V196" s="53">
        <f t="shared" si="54"/>
        <v>978603</v>
      </c>
      <c r="W196" s="53">
        <f t="shared" si="54"/>
        <v>450268</v>
      </c>
      <c r="X196" s="53">
        <f t="shared" si="55"/>
        <v>145799253</v>
      </c>
      <c r="Y196" s="53">
        <f t="shared" si="55"/>
        <v>65900053</v>
      </c>
      <c r="Z196" s="53">
        <f t="shared" si="55"/>
        <v>36536464</v>
      </c>
      <c r="AA196" s="54">
        <f t="shared" si="18"/>
        <v>0.45199170533473171</v>
      </c>
      <c r="AB196" s="54">
        <f t="shared" si="19"/>
        <v>0.25059431545921568</v>
      </c>
      <c r="AC196" s="53">
        <v>40913349</v>
      </c>
      <c r="AD196" s="60">
        <v>3184854</v>
      </c>
      <c r="AE196" s="61">
        <v>2187160</v>
      </c>
      <c r="AF196" s="54">
        <f t="shared" si="23"/>
        <v>7.7843884156244464E-2</v>
      </c>
      <c r="AG196" s="54">
        <f t="shared" si="24"/>
        <v>5.3458346809986151E-2</v>
      </c>
    </row>
    <row r="197" spans="1:33" x14ac:dyDescent="0.25">
      <c r="A197" s="35">
        <v>44455</v>
      </c>
      <c r="B197" s="53">
        <v>1468764</v>
      </c>
      <c r="C197" s="58">
        <v>1959676</v>
      </c>
      <c r="D197" s="58">
        <v>1794891</v>
      </c>
      <c r="E197" s="54">
        <v>1.046</v>
      </c>
      <c r="F197" s="54">
        <v>0.95599999999999996</v>
      </c>
      <c r="G197" s="58">
        <v>21553118</v>
      </c>
      <c r="H197" s="58">
        <v>5771551</v>
      </c>
      <c r="I197" s="58">
        <v>4076671</v>
      </c>
      <c r="J197" s="54">
        <v>0.19700000000000001</v>
      </c>
      <c r="K197" s="54">
        <v>0.11799999999999999</v>
      </c>
      <c r="L197" s="53">
        <v>17327169</v>
      </c>
      <c r="M197" s="58">
        <f t="shared" si="53"/>
        <v>68060075</v>
      </c>
      <c r="N197" s="58">
        <f t="shared" si="53"/>
        <v>37413412</v>
      </c>
      <c r="O197" s="54">
        <v>0.98799999999999999</v>
      </c>
      <c r="P197" s="54">
        <v>0.47699999999999998</v>
      </c>
      <c r="Q197" s="53">
        <v>208265720</v>
      </c>
      <c r="R197" s="55">
        <v>75791302</v>
      </c>
      <c r="S197" s="55">
        <v>43284974</v>
      </c>
      <c r="T197" s="54">
        <f t="shared" si="8"/>
        <v>0.36391635646999421</v>
      </c>
      <c r="U197" s="54">
        <f t="shared" si="9"/>
        <v>0.20783532690833614</v>
      </c>
      <c r="V197" s="53">
        <f t="shared" si="54"/>
        <v>973016</v>
      </c>
      <c r="W197" s="53">
        <f t="shared" si="54"/>
        <v>505644</v>
      </c>
      <c r="X197" s="53">
        <f t="shared" si="55"/>
        <v>145799253</v>
      </c>
      <c r="Y197" s="53">
        <f t="shared" si="55"/>
        <v>66822872</v>
      </c>
      <c r="Z197" s="53">
        <f t="shared" si="55"/>
        <v>37007782</v>
      </c>
      <c r="AA197" s="54">
        <f t="shared" si="18"/>
        <v>0.45832108618553757</v>
      </c>
      <c r="AB197" s="54">
        <f t="shared" si="19"/>
        <v>0.25382696576641584</v>
      </c>
      <c r="AC197" s="53">
        <v>40913349</v>
      </c>
      <c r="AD197" s="60">
        <v>3196879</v>
      </c>
      <c r="AE197" s="61">
        <v>2200521</v>
      </c>
      <c r="AF197" s="54">
        <f t="shared" si="23"/>
        <v>7.813779800817576E-2</v>
      </c>
      <c r="AG197" s="54">
        <f t="shared" si="24"/>
        <v>5.3784915040809789E-2</v>
      </c>
    </row>
    <row r="198" spans="1:33" x14ac:dyDescent="0.25">
      <c r="A198" s="35">
        <v>44456</v>
      </c>
      <c r="B198" s="53">
        <v>1468764</v>
      </c>
      <c r="C198" s="58">
        <v>1960432</v>
      </c>
      <c r="D198" s="58">
        <v>1796999</v>
      </c>
      <c r="E198" s="54">
        <v>1.046</v>
      </c>
      <c r="F198" s="54">
        <v>0.95599999999999996</v>
      </c>
      <c r="G198" s="58">
        <v>21553118</v>
      </c>
      <c r="H198" s="58">
        <v>5791922</v>
      </c>
      <c r="I198" s="58">
        <v>4090176</v>
      </c>
      <c r="J198" s="54">
        <v>0.19700000000000001</v>
      </c>
      <c r="K198" s="54">
        <v>0.11799999999999999</v>
      </c>
      <c r="L198" s="53">
        <v>17327169</v>
      </c>
      <c r="M198" s="58">
        <f t="shared" si="53"/>
        <v>68831627</v>
      </c>
      <c r="N198" s="58">
        <f t="shared" si="53"/>
        <v>37856977</v>
      </c>
      <c r="O198" s="54">
        <v>0.98799999999999999</v>
      </c>
      <c r="P198" s="54">
        <v>0.47699999999999998</v>
      </c>
      <c r="Q198" s="53">
        <v>208265720</v>
      </c>
      <c r="R198" s="55">
        <v>76583981</v>
      </c>
      <c r="S198" s="55">
        <v>43744152</v>
      </c>
      <c r="T198" s="54">
        <f t="shared" si="8"/>
        <v>0.3677224509151098</v>
      </c>
      <c r="U198" s="54">
        <f t="shared" si="9"/>
        <v>0.21004009685319311</v>
      </c>
      <c r="V198" s="53">
        <f t="shared" si="54"/>
        <v>792679</v>
      </c>
      <c r="W198" s="53">
        <f t="shared" si="54"/>
        <v>459178</v>
      </c>
      <c r="X198" s="53">
        <f t="shared" si="55"/>
        <v>145799253</v>
      </c>
      <c r="Y198" s="53">
        <f t="shared" si="55"/>
        <v>67577338</v>
      </c>
      <c r="Z198" s="53">
        <f t="shared" si="55"/>
        <v>37433673</v>
      </c>
      <c r="AA198" s="54">
        <f t="shared" si="18"/>
        <v>0.46349577662102287</v>
      </c>
      <c r="AB198" s="54">
        <f t="shared" si="19"/>
        <v>0.25674804383257027</v>
      </c>
      <c r="AC198" s="53">
        <v>40913349</v>
      </c>
      <c r="AD198" s="60">
        <v>3214721</v>
      </c>
      <c r="AE198" s="61">
        <v>2220303</v>
      </c>
      <c r="AF198" s="54">
        <f t="shared" si="23"/>
        <v>7.8573890394550691E-2</v>
      </c>
      <c r="AG198" s="54">
        <f t="shared" si="24"/>
        <v>5.4268424713899616E-2</v>
      </c>
    </row>
    <row r="199" spans="1:33" x14ac:dyDescent="0.25">
      <c r="A199" s="35">
        <v>44457</v>
      </c>
      <c r="B199" s="53">
        <v>1468764</v>
      </c>
      <c r="C199" s="58">
        <v>1961649</v>
      </c>
      <c r="D199" s="58">
        <v>1800033</v>
      </c>
      <c r="E199" s="54">
        <v>1.046</v>
      </c>
      <c r="F199" s="54">
        <v>0.95599999999999996</v>
      </c>
      <c r="G199" s="58">
        <v>21553118</v>
      </c>
      <c r="H199" s="58">
        <v>5852388</v>
      </c>
      <c r="I199" s="58">
        <v>4115113</v>
      </c>
      <c r="J199" s="54">
        <v>0.19700000000000001</v>
      </c>
      <c r="K199" s="54">
        <v>0.11799999999999999</v>
      </c>
      <c r="L199" s="53">
        <v>17327169</v>
      </c>
      <c r="M199" s="58">
        <f t="shared" si="53"/>
        <v>70075642</v>
      </c>
      <c r="N199" s="58">
        <f t="shared" si="53"/>
        <v>38417473</v>
      </c>
      <c r="O199" s="54">
        <v>0.98799999999999999</v>
      </c>
      <c r="P199" s="54">
        <v>0.47699999999999998</v>
      </c>
      <c r="Q199" s="53">
        <v>208265720</v>
      </c>
      <c r="R199" s="55">
        <v>77889679</v>
      </c>
      <c r="S199" s="55">
        <v>44332619</v>
      </c>
      <c r="T199" s="54">
        <f t="shared" si="8"/>
        <v>0.37399183600642488</v>
      </c>
      <c r="U199" s="54">
        <f t="shared" si="9"/>
        <v>0.21286565547128927</v>
      </c>
      <c r="V199" s="53">
        <f t="shared" si="54"/>
        <v>1305698</v>
      </c>
      <c r="W199" s="53">
        <f t="shared" si="54"/>
        <v>588467</v>
      </c>
      <c r="X199" s="53">
        <f t="shared" si="55"/>
        <v>145799253</v>
      </c>
      <c r="Y199" s="53">
        <f t="shared" si="55"/>
        <v>68796367</v>
      </c>
      <c r="Z199" s="53">
        <f t="shared" si="55"/>
        <v>37971949</v>
      </c>
      <c r="AA199" s="54">
        <f t="shared" si="18"/>
        <v>0.47185678653648522</v>
      </c>
      <c r="AB199" s="54">
        <f t="shared" si="19"/>
        <v>0.26043994203454529</v>
      </c>
      <c r="AC199" s="53">
        <v>40913349</v>
      </c>
      <c r="AD199" s="60">
        <v>3240924</v>
      </c>
      <c r="AE199" s="61">
        <v>2245557</v>
      </c>
      <c r="AF199" s="54">
        <f t="shared" si="23"/>
        <v>7.9214341509906708E-2</v>
      </c>
      <c r="AG199" s="54">
        <f t="shared" si="24"/>
        <v>5.4885680465805914E-2</v>
      </c>
    </row>
    <row r="200" spans="1:33" x14ac:dyDescent="0.25">
      <c r="A200" s="35">
        <v>44458</v>
      </c>
      <c r="B200" s="53">
        <v>1468764</v>
      </c>
      <c r="C200" s="58">
        <v>1962386</v>
      </c>
      <c r="D200" s="58">
        <v>1802070</v>
      </c>
      <c r="E200" s="54">
        <v>1.046</v>
      </c>
      <c r="F200" s="54">
        <v>0.95599999999999996</v>
      </c>
      <c r="G200" s="58">
        <v>21553118</v>
      </c>
      <c r="H200" s="58">
        <v>5898406</v>
      </c>
      <c r="I200" s="58">
        <v>4137320</v>
      </c>
      <c r="J200" s="54">
        <v>0.19700000000000001</v>
      </c>
      <c r="K200" s="54">
        <v>0.11799999999999999</v>
      </c>
      <c r="L200" s="53">
        <v>17327169</v>
      </c>
      <c r="M200" s="58">
        <f t="shared" ref="M200:N215" si="56">R200-H200-C200</f>
        <v>71189762</v>
      </c>
      <c r="N200" s="58">
        <f t="shared" si="56"/>
        <v>39007756</v>
      </c>
      <c r="O200" s="54">
        <v>0.98799999999999999</v>
      </c>
      <c r="P200" s="54">
        <v>0.47699999999999998</v>
      </c>
      <c r="Q200" s="53">
        <v>208265720</v>
      </c>
      <c r="R200" s="55">
        <v>79050554</v>
      </c>
      <c r="S200" s="55">
        <v>44947146</v>
      </c>
      <c r="T200" s="54">
        <f t="shared" si="8"/>
        <v>0.37956584501760537</v>
      </c>
      <c r="U200" s="54">
        <f t="shared" si="9"/>
        <v>0.21581634269912495</v>
      </c>
      <c r="V200" s="53">
        <f t="shared" si="54"/>
        <v>1160875</v>
      </c>
      <c r="W200" s="53">
        <f t="shared" si="54"/>
        <v>614527</v>
      </c>
      <c r="X200" s="53">
        <f t="shared" si="55"/>
        <v>145799253</v>
      </c>
      <c r="Y200" s="53">
        <f t="shared" si="55"/>
        <v>69889309</v>
      </c>
      <c r="Z200" s="53">
        <f t="shared" si="55"/>
        <v>38538385</v>
      </c>
      <c r="AA200" s="54">
        <f t="shared" si="18"/>
        <v>0.47935299778250579</v>
      </c>
      <c r="AB200" s="54">
        <f t="shared" si="19"/>
        <v>0.26432498251551401</v>
      </c>
      <c r="AC200" s="53">
        <v>40913349</v>
      </c>
      <c r="AD200" s="60">
        <v>3262839</v>
      </c>
      <c r="AE200" s="61">
        <v>2271441</v>
      </c>
      <c r="AF200" s="54">
        <f t="shared" si="23"/>
        <v>7.9749985756482566E-2</v>
      </c>
      <c r="AG200" s="54">
        <f t="shared" si="24"/>
        <v>5.5518334614944376E-2</v>
      </c>
    </row>
    <row r="201" spans="1:33" x14ac:dyDescent="0.25">
      <c r="A201" s="35">
        <v>44459</v>
      </c>
      <c r="B201" s="53">
        <v>1468764</v>
      </c>
      <c r="C201" s="58">
        <v>1962609</v>
      </c>
      <c r="D201" s="58">
        <v>1802702</v>
      </c>
      <c r="E201" s="54">
        <v>1.046</v>
      </c>
      <c r="F201" s="54">
        <v>0.95599999999999996</v>
      </c>
      <c r="G201" s="58">
        <v>21553118</v>
      </c>
      <c r="H201" s="58">
        <v>5914182</v>
      </c>
      <c r="I201" s="58">
        <v>4146831</v>
      </c>
      <c r="J201" s="54">
        <v>0.19700000000000001</v>
      </c>
      <c r="K201" s="54">
        <v>0.11799999999999999</v>
      </c>
      <c r="L201" s="53">
        <v>17327169</v>
      </c>
      <c r="M201" s="58">
        <f t="shared" si="56"/>
        <v>71740304</v>
      </c>
      <c r="N201" s="58">
        <f t="shared" si="56"/>
        <v>39245107</v>
      </c>
      <c r="O201" s="54">
        <v>0.98799999999999999</v>
      </c>
      <c r="P201" s="54">
        <v>0.47699999999999998</v>
      </c>
      <c r="Q201" s="53">
        <v>208265720</v>
      </c>
      <c r="R201" s="55">
        <v>79617095</v>
      </c>
      <c r="S201" s="55">
        <v>45194640</v>
      </c>
      <c r="T201" s="54">
        <f t="shared" si="8"/>
        <v>0.38228612466804429</v>
      </c>
      <c r="U201" s="54">
        <f t="shared" si="9"/>
        <v>0.2170046995732183</v>
      </c>
      <c r="V201" s="53">
        <f t="shared" si="54"/>
        <v>566541</v>
      </c>
      <c r="W201" s="53">
        <f t="shared" si="54"/>
        <v>247494</v>
      </c>
      <c r="X201" s="53">
        <f t="shared" si="55"/>
        <v>145799253</v>
      </c>
      <c r="Y201" s="53">
        <f t="shared" si="55"/>
        <v>70432857</v>
      </c>
      <c r="Z201" s="53">
        <f t="shared" si="55"/>
        <v>38768510</v>
      </c>
      <c r="AA201" s="54">
        <f t="shared" si="18"/>
        <v>0.48308105529182649</v>
      </c>
      <c r="AB201" s="54">
        <f t="shared" si="19"/>
        <v>0.26590335137039417</v>
      </c>
      <c r="AC201" s="53">
        <v>40913349</v>
      </c>
      <c r="AD201" s="60">
        <v>3270056</v>
      </c>
      <c r="AE201" s="61">
        <v>2279299</v>
      </c>
      <c r="AF201" s="54">
        <f t="shared" si="23"/>
        <v>7.9926382951442082E-2</v>
      </c>
      <c r="AG201" s="54">
        <f t="shared" si="24"/>
        <v>5.5710399068040116E-2</v>
      </c>
    </row>
    <row r="202" spans="1:33" x14ac:dyDescent="0.25">
      <c r="A202" s="35">
        <v>44460</v>
      </c>
      <c r="B202" s="53">
        <v>1468764</v>
      </c>
      <c r="C202" s="58">
        <v>1962628</v>
      </c>
      <c r="D202" s="58">
        <v>1802843</v>
      </c>
      <c r="E202" s="54">
        <v>1.046</v>
      </c>
      <c r="F202" s="54">
        <v>0.95599999999999996</v>
      </c>
      <c r="G202" s="58">
        <v>21553118</v>
      </c>
      <c r="H202" s="58">
        <v>5916429</v>
      </c>
      <c r="I202" s="58">
        <v>4148505</v>
      </c>
      <c r="J202" s="54">
        <v>0.19700000000000001</v>
      </c>
      <c r="K202" s="54">
        <v>0.11799999999999999</v>
      </c>
      <c r="L202" s="53">
        <v>17327169</v>
      </c>
      <c r="M202" s="58">
        <f t="shared" si="56"/>
        <v>71782106</v>
      </c>
      <c r="N202" s="58">
        <f t="shared" si="56"/>
        <v>39276775</v>
      </c>
      <c r="O202" s="54">
        <v>0.98799999999999999</v>
      </c>
      <c r="P202" s="54">
        <v>0.47699999999999998</v>
      </c>
      <c r="Q202" s="53">
        <v>208265720</v>
      </c>
      <c r="R202" s="55">
        <v>79661163</v>
      </c>
      <c r="S202" s="55">
        <v>45228123</v>
      </c>
      <c r="T202" s="54">
        <f t="shared" si="8"/>
        <v>0.38249771973995528</v>
      </c>
      <c r="U202" s="54">
        <f t="shared" si="9"/>
        <v>0.21716547015034449</v>
      </c>
      <c r="V202" s="53">
        <f t="shared" si="54"/>
        <v>44068</v>
      </c>
      <c r="W202" s="53">
        <f t="shared" si="54"/>
        <v>33483</v>
      </c>
      <c r="X202" s="53">
        <f t="shared" si="55"/>
        <v>145799253</v>
      </c>
      <c r="Y202" s="53">
        <f t="shared" si="55"/>
        <v>70474130</v>
      </c>
      <c r="Z202" s="53">
        <f t="shared" si="55"/>
        <v>38799287</v>
      </c>
      <c r="AA202" s="54">
        <f t="shared" si="18"/>
        <v>0.48336413630322234</v>
      </c>
      <c r="AB202" s="54">
        <f t="shared" si="19"/>
        <v>0.26611444298689241</v>
      </c>
      <c r="AC202" s="53">
        <v>40913349</v>
      </c>
      <c r="AD202" s="60">
        <v>3270604</v>
      </c>
      <c r="AE202" s="61">
        <v>2280331</v>
      </c>
      <c r="AF202" s="54">
        <f t="shared" si="23"/>
        <v>7.9939777112844029E-2</v>
      </c>
      <c r="AG202" s="54">
        <f t="shared" si="24"/>
        <v>5.5735623109220415E-2</v>
      </c>
    </row>
    <row r="203" spans="1:33" x14ac:dyDescent="0.25">
      <c r="A203" s="35">
        <v>44461</v>
      </c>
      <c r="B203" s="53">
        <v>1468764</v>
      </c>
      <c r="C203" s="58">
        <v>1967988</v>
      </c>
      <c r="D203" s="58">
        <v>1809863</v>
      </c>
      <c r="E203" s="54">
        <v>1.046</v>
      </c>
      <c r="F203" s="54">
        <v>0.95599999999999996</v>
      </c>
      <c r="G203" s="58">
        <v>21553118</v>
      </c>
      <c r="H203" s="58">
        <v>5981058</v>
      </c>
      <c r="I203" s="58">
        <v>4181950</v>
      </c>
      <c r="J203" s="54">
        <v>0.19700000000000001</v>
      </c>
      <c r="K203" s="54">
        <v>0.11799999999999999</v>
      </c>
      <c r="L203" s="53">
        <v>17327169</v>
      </c>
      <c r="M203" s="58">
        <f t="shared" si="56"/>
        <v>73134452</v>
      </c>
      <c r="N203" s="58">
        <f t="shared" si="56"/>
        <v>40133977</v>
      </c>
      <c r="O203" s="54">
        <v>0.98799999999999999</v>
      </c>
      <c r="P203" s="54">
        <v>0.47699999999999998</v>
      </c>
      <c r="Q203" s="53">
        <v>208265720</v>
      </c>
      <c r="R203" s="55">
        <v>81083498</v>
      </c>
      <c r="S203" s="55">
        <v>46125790</v>
      </c>
      <c r="T203" s="54">
        <f t="shared" si="8"/>
        <v>0.38932714418868358</v>
      </c>
      <c r="U203" s="54">
        <f t="shared" si="9"/>
        <v>0.22147567060003923</v>
      </c>
      <c r="V203" s="53">
        <f t="shared" ref="V203:W218" si="57">R203-R202</f>
        <v>1422335</v>
      </c>
      <c r="W203" s="53">
        <f t="shared" si="57"/>
        <v>897667</v>
      </c>
      <c r="X203" s="53">
        <f t="shared" si="55"/>
        <v>145799253</v>
      </c>
      <c r="Y203" s="53">
        <f t="shared" si="55"/>
        <v>71717287</v>
      </c>
      <c r="Z203" s="53">
        <f t="shared" si="55"/>
        <v>39625617</v>
      </c>
      <c r="AA203" s="54">
        <f t="shared" si="18"/>
        <v>0.49189063403500427</v>
      </c>
      <c r="AB203" s="54">
        <f t="shared" si="19"/>
        <v>0.27178203032357101</v>
      </c>
      <c r="AC203" s="53">
        <v>40913349</v>
      </c>
      <c r="AD203" s="60">
        <v>3385153</v>
      </c>
      <c r="AE203" s="61">
        <v>2318223</v>
      </c>
      <c r="AF203" s="54">
        <f t="shared" si="23"/>
        <v>8.2739572358156252E-2</v>
      </c>
      <c r="AG203" s="54">
        <f t="shared" si="24"/>
        <v>5.6661775597983924E-2</v>
      </c>
    </row>
    <row r="204" spans="1:33" x14ac:dyDescent="0.25">
      <c r="A204" s="35">
        <v>44462</v>
      </c>
      <c r="B204" s="53">
        <v>1468764</v>
      </c>
      <c r="C204" s="58">
        <v>1968845</v>
      </c>
      <c r="D204" s="58">
        <v>1812535</v>
      </c>
      <c r="E204" s="54">
        <v>1.046</v>
      </c>
      <c r="F204" s="54">
        <v>0.95599999999999996</v>
      </c>
      <c r="G204" s="58">
        <v>21553118</v>
      </c>
      <c r="H204" s="58">
        <v>6036603</v>
      </c>
      <c r="I204" s="58">
        <v>4207182</v>
      </c>
      <c r="J204" s="54">
        <v>0.19700000000000001</v>
      </c>
      <c r="K204" s="54">
        <v>0.11799999999999999</v>
      </c>
      <c r="L204" s="53">
        <v>17327169</v>
      </c>
      <c r="M204" s="58">
        <f t="shared" si="56"/>
        <v>74722666</v>
      </c>
      <c r="N204" s="58">
        <f t="shared" si="56"/>
        <v>40752711</v>
      </c>
      <c r="O204" s="54">
        <v>0.98799999999999999</v>
      </c>
      <c r="P204" s="54">
        <v>0.47699999999999998</v>
      </c>
      <c r="Q204" s="53">
        <v>208265720</v>
      </c>
      <c r="R204" s="55">
        <v>82728114</v>
      </c>
      <c r="S204" s="55">
        <v>46772428</v>
      </c>
      <c r="T204" s="54">
        <f t="shared" si="8"/>
        <v>0.39722386382166014</v>
      </c>
      <c r="U204" s="54">
        <f t="shared" si="9"/>
        <v>0.22458054066699024</v>
      </c>
      <c r="V204" s="53">
        <f t="shared" si="57"/>
        <v>1644616</v>
      </c>
      <c r="W204" s="53">
        <f t="shared" si="57"/>
        <v>646638</v>
      </c>
      <c r="X204" s="53">
        <f t="shared" si="55"/>
        <v>145799253</v>
      </c>
      <c r="Y204" s="53">
        <f t="shared" si="55"/>
        <v>73282201</v>
      </c>
      <c r="Z204" s="53">
        <f t="shared" si="55"/>
        <v>40214850</v>
      </c>
      <c r="AA204" s="54">
        <f t="shared" si="18"/>
        <v>0.50262398120791474</v>
      </c>
      <c r="AB204" s="54">
        <f t="shared" si="19"/>
        <v>0.27582342963032874</v>
      </c>
      <c r="AC204" s="53">
        <v>40913349</v>
      </c>
      <c r="AD204" s="60">
        <v>3409310</v>
      </c>
      <c r="AE204" s="61">
        <v>2350396</v>
      </c>
      <c r="AF204" s="54">
        <f t="shared" si="23"/>
        <v>8.3330015345358305E-2</v>
      </c>
      <c r="AG204" s="54">
        <f t="shared" si="24"/>
        <v>5.7448144858539933E-2</v>
      </c>
    </row>
    <row r="205" spans="1:33" x14ac:dyDescent="0.25">
      <c r="A205" s="35">
        <v>44463</v>
      </c>
      <c r="B205" s="53">
        <v>1468764</v>
      </c>
      <c r="C205" s="58">
        <v>1969886</v>
      </c>
      <c r="D205" s="58">
        <v>1814987</v>
      </c>
      <c r="E205" s="54">
        <v>1.046</v>
      </c>
      <c r="F205" s="54">
        <v>0.95599999999999996</v>
      </c>
      <c r="G205" s="58">
        <v>21553118</v>
      </c>
      <c r="H205" s="58">
        <v>6103638</v>
      </c>
      <c r="I205" s="58">
        <v>4227613</v>
      </c>
      <c r="J205" s="54">
        <v>0.19700000000000001</v>
      </c>
      <c r="K205" s="54">
        <v>0.11799999999999999</v>
      </c>
      <c r="L205" s="53">
        <v>17327169</v>
      </c>
      <c r="M205" s="58">
        <f t="shared" si="56"/>
        <v>76048436</v>
      </c>
      <c r="N205" s="58">
        <f t="shared" si="56"/>
        <v>41292585</v>
      </c>
      <c r="O205" s="54">
        <v>0.98799999999999999</v>
      </c>
      <c r="P205" s="54">
        <v>0.47699999999999998</v>
      </c>
      <c r="Q205" s="53">
        <v>208265720</v>
      </c>
      <c r="R205" s="55">
        <v>84121960</v>
      </c>
      <c r="S205" s="55">
        <v>47335185</v>
      </c>
      <c r="T205" s="54">
        <f t="shared" si="8"/>
        <v>0.40391649667549706</v>
      </c>
      <c r="U205" s="54">
        <f t="shared" si="9"/>
        <v>0.2272826512207578</v>
      </c>
      <c r="V205" s="53">
        <f t="shared" si="57"/>
        <v>1393846</v>
      </c>
      <c r="W205" s="53">
        <f t="shared" si="57"/>
        <v>562757</v>
      </c>
      <c r="X205" s="53">
        <f t="shared" si="55"/>
        <v>145799253</v>
      </c>
      <c r="Y205" s="53">
        <f t="shared" si="55"/>
        <v>74586770</v>
      </c>
      <c r="Z205" s="53">
        <f t="shared" si="55"/>
        <v>40730349</v>
      </c>
      <c r="AA205" s="54">
        <f t="shared" si="18"/>
        <v>0.51157168823080323</v>
      </c>
      <c r="AB205" s="54">
        <f t="shared" si="19"/>
        <v>0.27935910618142878</v>
      </c>
      <c r="AC205" s="53">
        <v>40913349</v>
      </c>
      <c r="AD205" s="60">
        <v>3431552</v>
      </c>
      <c r="AE205" s="61">
        <v>2377223</v>
      </c>
      <c r="AF205" s="54">
        <f t="shared" si="23"/>
        <v>8.3873652093354664E-2</v>
      </c>
      <c r="AG205" s="54">
        <f t="shared" si="24"/>
        <v>5.8103847719725904E-2</v>
      </c>
    </row>
    <row r="206" spans="1:33" x14ac:dyDescent="0.25">
      <c r="A206" s="35">
        <v>44464</v>
      </c>
      <c r="B206" s="53">
        <v>1468764</v>
      </c>
      <c r="C206" s="58">
        <v>1970495</v>
      </c>
      <c r="D206" s="58">
        <v>1817131</v>
      </c>
      <c r="E206" s="54">
        <v>1.046</v>
      </c>
      <c r="F206" s="54">
        <v>0.95599999999999996</v>
      </c>
      <c r="G206" s="58">
        <v>21553118</v>
      </c>
      <c r="H206" s="58">
        <v>6148020</v>
      </c>
      <c r="I206" s="58">
        <v>4248397</v>
      </c>
      <c r="J206" s="54">
        <v>0.19700000000000001</v>
      </c>
      <c r="K206" s="54">
        <v>0.11799999999999999</v>
      </c>
      <c r="L206" s="53">
        <v>17327169</v>
      </c>
      <c r="M206" s="58">
        <f t="shared" si="56"/>
        <v>76897322</v>
      </c>
      <c r="N206" s="58">
        <f t="shared" si="56"/>
        <v>41710906</v>
      </c>
      <c r="O206" s="54">
        <v>0.98799999999999999</v>
      </c>
      <c r="P206" s="54">
        <v>0.47699999999999998</v>
      </c>
      <c r="Q206" s="53">
        <v>208265720</v>
      </c>
      <c r="R206" s="55">
        <v>85015837</v>
      </c>
      <c r="S206" s="55">
        <v>47776434</v>
      </c>
      <c r="T206" s="54">
        <f t="shared" si="8"/>
        <v>0.40820849921917057</v>
      </c>
      <c r="U206" s="54">
        <f t="shared" si="9"/>
        <v>0.2294013340265503</v>
      </c>
      <c r="V206" s="53">
        <f t="shared" si="57"/>
        <v>893877</v>
      </c>
      <c r="W206" s="53">
        <f t="shared" si="57"/>
        <v>441249</v>
      </c>
      <c r="X206" s="53">
        <f t="shared" ref="X206:Z221" si="58">Q206-G206-AC206</f>
        <v>145799253</v>
      </c>
      <c r="Y206" s="53">
        <f t="shared" si="58"/>
        <v>75423103</v>
      </c>
      <c r="Z206" s="53">
        <f t="shared" si="58"/>
        <v>41132352</v>
      </c>
      <c r="AA206" s="54">
        <f t="shared" si="18"/>
        <v>0.51730788360074798</v>
      </c>
      <c r="AB206" s="54">
        <f t="shared" si="19"/>
        <v>0.28211634253023232</v>
      </c>
      <c r="AC206" s="53">
        <v>40913349</v>
      </c>
      <c r="AD206" s="60">
        <v>3444714</v>
      </c>
      <c r="AE206" s="61">
        <v>2395685</v>
      </c>
      <c r="AF206" s="54">
        <f t="shared" si="23"/>
        <v>8.4195356386004963E-2</v>
      </c>
      <c r="AG206" s="54">
        <f t="shared" si="24"/>
        <v>5.8555094084329296E-2</v>
      </c>
    </row>
    <row r="207" spans="1:33" x14ac:dyDescent="0.25">
      <c r="A207" s="35">
        <v>44465</v>
      </c>
      <c r="B207" s="53">
        <v>1468764</v>
      </c>
      <c r="C207" s="58">
        <v>1971195</v>
      </c>
      <c r="D207" s="58">
        <v>1819268</v>
      </c>
      <c r="E207" s="54">
        <v>1.046</v>
      </c>
      <c r="F207" s="54">
        <v>0.95599999999999996</v>
      </c>
      <c r="G207" s="58">
        <v>21553118</v>
      </c>
      <c r="H207" s="58">
        <v>6192845</v>
      </c>
      <c r="I207" s="58">
        <v>4265136</v>
      </c>
      <c r="J207" s="54">
        <v>0.19700000000000001</v>
      </c>
      <c r="K207" s="54">
        <v>0.11799999999999999</v>
      </c>
      <c r="L207" s="53">
        <v>17327169</v>
      </c>
      <c r="M207" s="58">
        <f t="shared" si="56"/>
        <v>77780398</v>
      </c>
      <c r="N207" s="58">
        <f t="shared" si="56"/>
        <v>42178466</v>
      </c>
      <c r="O207" s="54">
        <v>0.98799999999999999</v>
      </c>
      <c r="P207" s="54">
        <v>0.47699999999999998</v>
      </c>
      <c r="Q207" s="53">
        <v>208265720</v>
      </c>
      <c r="R207" s="55">
        <v>85944438</v>
      </c>
      <c r="S207" s="55">
        <v>48262870</v>
      </c>
      <c r="T207" s="54">
        <f t="shared" si="8"/>
        <v>0.41266723107384162</v>
      </c>
      <c r="U207" s="54">
        <f t="shared" si="9"/>
        <v>0.2317369848480105</v>
      </c>
      <c r="V207" s="53">
        <f t="shared" si="57"/>
        <v>928601</v>
      </c>
      <c r="W207" s="53">
        <f t="shared" si="57"/>
        <v>486436</v>
      </c>
      <c r="X207" s="53">
        <f t="shared" si="58"/>
        <v>145799253</v>
      </c>
      <c r="Y207" s="53">
        <f t="shared" si="58"/>
        <v>76292878</v>
      </c>
      <c r="Z207" s="53">
        <f t="shared" si="58"/>
        <v>41579669</v>
      </c>
      <c r="AA207" s="54">
        <f t="shared" si="18"/>
        <v>0.52327344914448914</v>
      </c>
      <c r="AB207" s="54">
        <f t="shared" si="19"/>
        <v>0.28518437608181713</v>
      </c>
      <c r="AC207" s="53">
        <v>40913349</v>
      </c>
      <c r="AD207" s="60">
        <v>3458715</v>
      </c>
      <c r="AE207" s="61">
        <v>2418065</v>
      </c>
      <c r="AF207" s="54">
        <f t="shared" si="23"/>
        <v>8.4537567433064453E-2</v>
      </c>
      <c r="AG207" s="54">
        <f t="shared" si="24"/>
        <v>5.9102103814576507E-2</v>
      </c>
    </row>
    <row r="208" spans="1:33" x14ac:dyDescent="0.25">
      <c r="A208" s="35">
        <v>44466</v>
      </c>
      <c r="B208" s="53">
        <v>1468764</v>
      </c>
      <c r="C208" s="58">
        <v>1971672</v>
      </c>
      <c r="D208" s="58">
        <v>1820688</v>
      </c>
      <c r="E208" s="54">
        <v>1.046</v>
      </c>
      <c r="F208" s="54">
        <v>0.95599999999999996</v>
      </c>
      <c r="G208" s="58">
        <v>21553118</v>
      </c>
      <c r="H208" s="58">
        <v>6239278</v>
      </c>
      <c r="I208" s="58">
        <v>4281923</v>
      </c>
      <c r="J208" s="54">
        <v>0.19700000000000001</v>
      </c>
      <c r="K208" s="54">
        <v>0.11799999999999999</v>
      </c>
      <c r="L208" s="53">
        <v>17327169</v>
      </c>
      <c r="M208" s="58">
        <f t="shared" si="56"/>
        <v>78536393</v>
      </c>
      <c r="N208" s="58">
        <f t="shared" si="56"/>
        <v>42568581</v>
      </c>
      <c r="O208" s="54">
        <v>0.98799999999999999</v>
      </c>
      <c r="P208" s="54">
        <v>0.47699999999999998</v>
      </c>
      <c r="Q208" s="53">
        <v>208265720</v>
      </c>
      <c r="R208" s="55">
        <v>86747343</v>
      </c>
      <c r="S208" s="55">
        <v>48671192</v>
      </c>
      <c r="T208" s="54">
        <f t="shared" si="8"/>
        <v>0.4165224262543063</v>
      </c>
      <c r="U208" s="54">
        <f t="shared" si="9"/>
        <v>0.23369756674310108</v>
      </c>
      <c r="V208" s="53">
        <f t="shared" si="57"/>
        <v>802905</v>
      </c>
      <c r="W208" s="53">
        <f t="shared" si="57"/>
        <v>408322</v>
      </c>
      <c r="X208" s="53">
        <f t="shared" si="58"/>
        <v>145799253</v>
      </c>
      <c r="Y208" s="53">
        <f t="shared" si="58"/>
        <v>77037171</v>
      </c>
      <c r="Z208" s="53">
        <f t="shared" si="58"/>
        <v>41955290</v>
      </c>
      <c r="AA208" s="54">
        <f t="shared" si="18"/>
        <v>0.52837836555993878</v>
      </c>
      <c r="AB208" s="54">
        <f t="shared" si="19"/>
        <v>0.28776066500148667</v>
      </c>
      <c r="AC208" s="53">
        <v>40913349</v>
      </c>
      <c r="AD208" s="60">
        <v>3470894</v>
      </c>
      <c r="AE208" s="61">
        <v>2433979</v>
      </c>
      <c r="AF208" s="54">
        <f t="shared" si="23"/>
        <v>8.4835245337652507E-2</v>
      </c>
      <c r="AG208" s="54">
        <f t="shared" si="24"/>
        <v>5.9491072217040947E-2</v>
      </c>
    </row>
    <row r="209" spans="1:33" x14ac:dyDescent="0.25">
      <c r="A209" s="35">
        <v>44467</v>
      </c>
      <c r="B209" s="53">
        <v>1468764</v>
      </c>
      <c r="C209" s="58">
        <v>1972413</v>
      </c>
      <c r="D209" s="58">
        <v>1823010</v>
      </c>
      <c r="E209" s="54">
        <v>1.046</v>
      </c>
      <c r="F209" s="54">
        <v>0.95599999999999996</v>
      </c>
      <c r="G209" s="58">
        <v>21553118</v>
      </c>
      <c r="H209" s="58">
        <v>6275551</v>
      </c>
      <c r="I209" s="58">
        <v>4300200</v>
      </c>
      <c r="J209" s="54">
        <v>0.19700000000000001</v>
      </c>
      <c r="K209" s="54">
        <v>0.11799999999999999</v>
      </c>
      <c r="L209" s="53">
        <v>17327169</v>
      </c>
      <c r="M209" s="58">
        <f t="shared" si="56"/>
        <v>79494943</v>
      </c>
      <c r="N209" s="58">
        <f t="shared" si="56"/>
        <v>43074901</v>
      </c>
      <c r="O209" s="54">
        <v>0.98799999999999999</v>
      </c>
      <c r="P209" s="54">
        <v>0.47699999999999998</v>
      </c>
      <c r="Q209" s="53">
        <v>208265720</v>
      </c>
      <c r="R209" s="55">
        <v>87742907</v>
      </c>
      <c r="S209" s="55">
        <v>49198111</v>
      </c>
      <c r="T209" s="54">
        <f t="shared" si="8"/>
        <v>0.42130268485855471</v>
      </c>
      <c r="U209" s="54">
        <f t="shared" si="9"/>
        <v>0.23622759904990606</v>
      </c>
      <c r="V209" s="53">
        <f t="shared" si="57"/>
        <v>995564</v>
      </c>
      <c r="W209" s="53">
        <f t="shared" si="57"/>
        <v>526919</v>
      </c>
      <c r="X209" s="53">
        <f t="shared" si="58"/>
        <v>145799253</v>
      </c>
      <c r="Y209" s="53">
        <f t="shared" si="58"/>
        <v>77981306</v>
      </c>
      <c r="Z209" s="53">
        <f t="shared" si="58"/>
        <v>42443975</v>
      </c>
      <c r="AA209" s="54">
        <f t="shared" si="18"/>
        <v>0.53485394743414771</v>
      </c>
      <c r="AB209" s="54">
        <f t="shared" si="19"/>
        <v>0.2911124311453091</v>
      </c>
      <c r="AC209" s="53">
        <v>40913349</v>
      </c>
      <c r="AD209" s="60">
        <v>3486050</v>
      </c>
      <c r="AE209" s="61">
        <v>2453936</v>
      </c>
      <c r="AF209" s="54">
        <f t="shared" si="23"/>
        <v>8.5205686779637621E-2</v>
      </c>
      <c r="AG209" s="54">
        <f t="shared" si="24"/>
        <v>5.997885922269526E-2</v>
      </c>
    </row>
    <row r="210" spans="1:33" x14ac:dyDescent="0.25">
      <c r="A210" s="35">
        <v>44468</v>
      </c>
      <c r="B210" s="53">
        <v>1468764</v>
      </c>
      <c r="C210" s="58">
        <v>1976171</v>
      </c>
      <c r="D210" s="58">
        <v>1828947</v>
      </c>
      <c r="E210" s="54">
        <v>1.046</v>
      </c>
      <c r="F210" s="54">
        <v>0.95599999999999996</v>
      </c>
      <c r="G210" s="58">
        <v>21553118</v>
      </c>
      <c r="H210" s="58">
        <v>6345045</v>
      </c>
      <c r="I210" s="58">
        <v>4328971</v>
      </c>
      <c r="J210" s="54">
        <v>0.19700000000000001</v>
      </c>
      <c r="K210" s="54">
        <v>0.11799999999999999</v>
      </c>
      <c r="L210" s="53">
        <v>17327169</v>
      </c>
      <c r="M210" s="58">
        <f t="shared" si="56"/>
        <v>80880223</v>
      </c>
      <c r="N210" s="58">
        <f t="shared" si="56"/>
        <v>43872853</v>
      </c>
      <c r="O210" s="54">
        <v>0.98799999999999999</v>
      </c>
      <c r="P210" s="54">
        <v>0.47699999999999998</v>
      </c>
      <c r="Q210" s="53">
        <v>208265720</v>
      </c>
      <c r="R210" s="55">
        <v>89201439</v>
      </c>
      <c r="S210" s="55">
        <v>50030771</v>
      </c>
      <c r="T210" s="54">
        <f t="shared" si="8"/>
        <v>0.4283059113136814</v>
      </c>
      <c r="U210" s="54">
        <f t="shared" si="9"/>
        <v>0.24022566459809133</v>
      </c>
      <c r="V210" s="53">
        <f t="shared" si="57"/>
        <v>1458532</v>
      </c>
      <c r="W210" s="53">
        <f t="shared" si="57"/>
        <v>832660</v>
      </c>
      <c r="X210" s="53">
        <f t="shared" si="58"/>
        <v>145799253</v>
      </c>
      <c r="Y210" s="53">
        <f t="shared" si="58"/>
        <v>78978193</v>
      </c>
      <c r="Z210" s="53">
        <f t="shared" si="58"/>
        <v>43175378</v>
      </c>
      <c r="AA210" s="54">
        <f t="shared" si="18"/>
        <v>0.54169134186167611</v>
      </c>
      <c r="AB210" s="54">
        <f t="shared" si="19"/>
        <v>0.29612893832864834</v>
      </c>
      <c r="AC210" s="53">
        <v>40913349</v>
      </c>
      <c r="AD210" s="60">
        <v>3878201</v>
      </c>
      <c r="AE210" s="61">
        <v>2526422</v>
      </c>
      <c r="AF210" s="54">
        <f t="shared" si="23"/>
        <v>9.4790602451048436E-2</v>
      </c>
      <c r="AG210" s="54">
        <f t="shared" si="24"/>
        <v>6.1750554812806939E-2</v>
      </c>
    </row>
    <row r="211" spans="1:33" x14ac:dyDescent="0.25">
      <c r="A211" s="35">
        <v>44469</v>
      </c>
      <c r="B211" s="53">
        <v>1468764</v>
      </c>
      <c r="C211" s="58">
        <v>1979234</v>
      </c>
      <c r="D211" s="58">
        <v>1832838</v>
      </c>
      <c r="E211" s="54">
        <v>1.046</v>
      </c>
      <c r="F211" s="54">
        <v>0.95599999999999996</v>
      </c>
      <c r="G211" s="58">
        <v>21553118</v>
      </c>
      <c r="H211" s="58">
        <v>6413351</v>
      </c>
      <c r="I211" s="58">
        <v>4353870</v>
      </c>
      <c r="J211" s="54">
        <v>0.19700000000000001</v>
      </c>
      <c r="K211" s="54">
        <v>0.11799999999999999</v>
      </c>
      <c r="L211" s="53">
        <v>17327169</v>
      </c>
      <c r="M211" s="58">
        <f t="shared" si="56"/>
        <v>81968417</v>
      </c>
      <c r="N211" s="58">
        <f t="shared" si="56"/>
        <v>44501512</v>
      </c>
      <c r="O211" s="54">
        <v>0.98799999999999999</v>
      </c>
      <c r="P211" s="54">
        <v>0.47699999999999998</v>
      </c>
      <c r="Q211" s="53">
        <v>208265720</v>
      </c>
      <c r="R211" s="55">
        <v>90361002</v>
      </c>
      <c r="S211" s="55">
        <v>50688220</v>
      </c>
      <c r="T211" s="54">
        <f t="shared" si="8"/>
        <v>0.43387362068035007</v>
      </c>
      <c r="U211" s="54">
        <f t="shared" si="9"/>
        <v>0.24338244431200678</v>
      </c>
      <c r="V211" s="53">
        <f t="shared" si="57"/>
        <v>1159563</v>
      </c>
      <c r="W211" s="53">
        <f t="shared" si="57"/>
        <v>657449</v>
      </c>
      <c r="X211" s="53">
        <f t="shared" si="58"/>
        <v>145799253</v>
      </c>
      <c r="Y211" s="53">
        <f t="shared" si="58"/>
        <v>80048845</v>
      </c>
      <c r="Z211" s="53">
        <f t="shared" si="58"/>
        <v>43769415</v>
      </c>
      <c r="AA211" s="54">
        <f t="shared" si="18"/>
        <v>0.54903467166597897</v>
      </c>
      <c r="AB211" s="54">
        <f t="shared" si="19"/>
        <v>0.30020328704976285</v>
      </c>
      <c r="AC211" s="53">
        <v>40913349</v>
      </c>
      <c r="AD211" s="60">
        <v>3898806</v>
      </c>
      <c r="AE211" s="61">
        <v>2564935</v>
      </c>
      <c r="AF211" s="54">
        <f t="shared" si="23"/>
        <v>9.5294227808141549E-2</v>
      </c>
      <c r="AG211" s="54">
        <f t="shared" si="24"/>
        <v>6.2691885721699286E-2</v>
      </c>
    </row>
    <row r="212" spans="1:33" x14ac:dyDescent="0.25">
      <c r="A212" s="35">
        <v>44470</v>
      </c>
      <c r="B212" s="53">
        <v>1468764</v>
      </c>
      <c r="C212" s="58">
        <v>1979947</v>
      </c>
      <c r="D212" s="58">
        <v>1834540</v>
      </c>
      <c r="E212" s="54">
        <v>1.046</v>
      </c>
      <c r="F212" s="54">
        <v>0.95599999999999996</v>
      </c>
      <c r="G212" s="58">
        <v>21553118</v>
      </c>
      <c r="H212" s="58">
        <v>6470784</v>
      </c>
      <c r="I212" s="58">
        <v>4375496</v>
      </c>
      <c r="J212" s="54">
        <v>0.19700000000000001</v>
      </c>
      <c r="K212" s="54">
        <v>0.11799999999999999</v>
      </c>
      <c r="L212" s="53">
        <v>17327169</v>
      </c>
      <c r="M212" s="58">
        <f t="shared" si="56"/>
        <v>82628270</v>
      </c>
      <c r="N212" s="58">
        <f t="shared" si="56"/>
        <v>44903324</v>
      </c>
      <c r="O212" s="54">
        <v>0.98799999999999999</v>
      </c>
      <c r="P212" s="54">
        <v>0.47699999999999998</v>
      </c>
      <c r="Q212" s="53">
        <v>208265720</v>
      </c>
      <c r="R212" s="55">
        <v>91079001</v>
      </c>
      <c r="S212" s="55">
        <v>51113360</v>
      </c>
      <c r="T212" s="54">
        <f t="shared" si="8"/>
        <v>0.43732113475035644</v>
      </c>
      <c r="U212" s="54">
        <f t="shared" si="9"/>
        <v>0.24542377881487171</v>
      </c>
      <c r="V212" s="53">
        <f t="shared" si="57"/>
        <v>717999</v>
      </c>
      <c r="W212" s="53">
        <f t="shared" si="57"/>
        <v>425140</v>
      </c>
      <c r="X212" s="53">
        <f t="shared" si="58"/>
        <v>145799253</v>
      </c>
      <c r="Y212" s="53">
        <f t="shared" si="58"/>
        <v>80702781</v>
      </c>
      <c r="Z212" s="53">
        <f t="shared" si="58"/>
        <v>44148406</v>
      </c>
      <c r="AA212" s="54">
        <f t="shared" si="18"/>
        <v>0.55351985239595158</v>
      </c>
      <c r="AB212" s="54">
        <f t="shared" si="19"/>
        <v>0.30280268994245119</v>
      </c>
      <c r="AC212" s="53">
        <v>40913349</v>
      </c>
      <c r="AD212" s="60">
        <v>3905436</v>
      </c>
      <c r="AE212" s="61">
        <v>2589458</v>
      </c>
      <c r="AF212" s="54">
        <f t="shared" si="23"/>
        <v>9.5456277607584752E-2</v>
      </c>
      <c r="AG212" s="54">
        <f t="shared" si="24"/>
        <v>6.3291274444436219E-2</v>
      </c>
    </row>
    <row r="213" spans="1:33" x14ac:dyDescent="0.25">
      <c r="A213" s="35">
        <v>44471</v>
      </c>
      <c r="B213" s="53">
        <v>1468764</v>
      </c>
      <c r="C213" s="58">
        <v>1980987</v>
      </c>
      <c r="D213" s="58">
        <v>1838021</v>
      </c>
      <c r="E213" s="54">
        <v>1.046</v>
      </c>
      <c r="F213" s="54">
        <v>0.95599999999999996</v>
      </c>
      <c r="G213" s="58">
        <v>21553118</v>
      </c>
      <c r="H213" s="58">
        <v>6553823</v>
      </c>
      <c r="I213" s="58">
        <v>4405827</v>
      </c>
      <c r="J213" s="54">
        <v>0.19700000000000001</v>
      </c>
      <c r="K213" s="54">
        <v>0.11799999999999999</v>
      </c>
      <c r="L213" s="53">
        <v>17327169</v>
      </c>
      <c r="M213" s="58">
        <f t="shared" si="56"/>
        <v>84126336</v>
      </c>
      <c r="N213" s="58">
        <f t="shared" si="56"/>
        <v>45771316</v>
      </c>
      <c r="O213" s="54">
        <v>0.98799999999999999</v>
      </c>
      <c r="P213" s="54">
        <v>0.47699999999999998</v>
      </c>
      <c r="Q213" s="53">
        <v>208265720</v>
      </c>
      <c r="R213" s="55">
        <v>92661146</v>
      </c>
      <c r="S213" s="55">
        <v>52015164</v>
      </c>
      <c r="T213" s="54">
        <f t="shared" si="8"/>
        <v>0.44491789623371525</v>
      </c>
      <c r="U213" s="54">
        <f t="shared" si="9"/>
        <v>0.24975384331132364</v>
      </c>
      <c r="V213" s="53">
        <f t="shared" si="57"/>
        <v>1582145</v>
      </c>
      <c r="W213" s="53">
        <f t="shared" si="57"/>
        <v>901804</v>
      </c>
      <c r="X213" s="53">
        <f t="shared" si="58"/>
        <v>145799253</v>
      </c>
      <c r="Y213" s="53">
        <f t="shared" si="58"/>
        <v>82184323</v>
      </c>
      <c r="Z213" s="53">
        <f t="shared" si="58"/>
        <v>44963150</v>
      </c>
      <c r="AA213" s="54">
        <f t="shared" si="18"/>
        <v>0.56368137222211967</v>
      </c>
      <c r="AB213" s="54">
        <f t="shared" si="19"/>
        <v>0.30839081185141598</v>
      </c>
      <c r="AC213" s="53">
        <v>40913349</v>
      </c>
      <c r="AD213" s="60">
        <v>3923000</v>
      </c>
      <c r="AE213" s="61">
        <v>2646187</v>
      </c>
      <c r="AF213" s="54">
        <f t="shared" si="23"/>
        <v>9.5885575145657223E-2</v>
      </c>
      <c r="AG213" s="54">
        <f t="shared" si="24"/>
        <v>6.4677839010441315E-2</v>
      </c>
    </row>
    <row r="214" spans="1:33" x14ac:dyDescent="0.25">
      <c r="A214" s="35">
        <v>44472</v>
      </c>
      <c r="B214" s="53">
        <v>1468764</v>
      </c>
      <c r="C214" s="58">
        <v>1982738</v>
      </c>
      <c r="D214" s="58">
        <v>1840904</v>
      </c>
      <c r="E214" s="54">
        <v>1.046</v>
      </c>
      <c r="F214" s="54">
        <v>0.95599999999999996</v>
      </c>
      <c r="G214" s="58">
        <v>21553118</v>
      </c>
      <c r="H214" s="58">
        <v>6608566</v>
      </c>
      <c r="I214" s="58">
        <v>4426150</v>
      </c>
      <c r="J214" s="54">
        <v>0.19700000000000001</v>
      </c>
      <c r="K214" s="54">
        <v>0.11799999999999999</v>
      </c>
      <c r="L214" s="53">
        <v>17327169</v>
      </c>
      <c r="M214" s="58">
        <f t="shared" si="56"/>
        <v>84924189</v>
      </c>
      <c r="N214" s="58">
        <f t="shared" si="56"/>
        <v>46315512</v>
      </c>
      <c r="O214" s="54">
        <v>0.98799999999999999</v>
      </c>
      <c r="P214" s="54">
        <v>0.47699999999999998</v>
      </c>
      <c r="Q214" s="53">
        <v>208265720</v>
      </c>
      <c r="R214" s="55">
        <v>93515493</v>
      </c>
      <c r="S214" s="55">
        <v>52582566</v>
      </c>
      <c r="T214" s="54">
        <f t="shared" si="8"/>
        <v>0.44902009317712005</v>
      </c>
      <c r="U214" s="54">
        <f t="shared" si="9"/>
        <v>0.25247825710347338</v>
      </c>
      <c r="V214" s="53">
        <f t="shared" si="57"/>
        <v>854347</v>
      </c>
      <c r="W214" s="53">
        <f t="shared" si="57"/>
        <v>567402</v>
      </c>
      <c r="X214" s="53">
        <f t="shared" si="58"/>
        <v>145799253</v>
      </c>
      <c r="Y214" s="53">
        <f t="shared" si="58"/>
        <v>82972518</v>
      </c>
      <c r="Z214" s="53">
        <f t="shared" si="58"/>
        <v>45482338</v>
      </c>
      <c r="AA214" s="54">
        <f t="shared" si="18"/>
        <v>0.5690874012914181</v>
      </c>
      <c r="AB214" s="54">
        <f t="shared" si="19"/>
        <v>0.31195179031541403</v>
      </c>
      <c r="AC214" s="53">
        <v>40913349</v>
      </c>
      <c r="AD214" s="60">
        <v>3934409</v>
      </c>
      <c r="AE214" s="61">
        <v>2674078</v>
      </c>
      <c r="AF214" s="54">
        <f t="shared" si="23"/>
        <v>9.6164432786961532E-2</v>
      </c>
      <c r="AG214" s="54">
        <f t="shared" si="24"/>
        <v>6.5359548053619376E-2</v>
      </c>
    </row>
    <row r="215" spans="1:33" x14ac:dyDescent="0.25">
      <c r="A215" s="35">
        <v>44473</v>
      </c>
      <c r="B215" s="53">
        <v>1468764</v>
      </c>
      <c r="C215" s="58">
        <v>1982926</v>
      </c>
      <c r="D215" s="58">
        <v>1841266</v>
      </c>
      <c r="E215" s="54">
        <v>1.046</v>
      </c>
      <c r="F215" s="54">
        <v>0.95599999999999996</v>
      </c>
      <c r="G215" s="58">
        <v>21553118</v>
      </c>
      <c r="H215" s="58">
        <v>6641860</v>
      </c>
      <c r="I215" s="58">
        <v>4436984</v>
      </c>
      <c r="J215" s="54">
        <v>0.19700000000000001</v>
      </c>
      <c r="K215" s="54">
        <v>0.11799999999999999</v>
      </c>
      <c r="L215" s="53">
        <v>17327169</v>
      </c>
      <c r="M215" s="58">
        <f t="shared" si="56"/>
        <v>85286079</v>
      </c>
      <c r="N215" s="58">
        <f t="shared" si="56"/>
        <v>46405700</v>
      </c>
      <c r="O215" s="54">
        <v>0.98799999999999999</v>
      </c>
      <c r="P215" s="54">
        <v>0.47699999999999998</v>
      </c>
      <c r="Q215" s="53">
        <v>208265720</v>
      </c>
      <c r="R215" s="55">
        <v>93910865</v>
      </c>
      <c r="S215" s="55">
        <v>52683950</v>
      </c>
      <c r="T215" s="54">
        <f t="shared" si="8"/>
        <v>0.45091849489200625</v>
      </c>
      <c r="U215" s="54">
        <f t="shared" si="9"/>
        <v>0.25296505829187826</v>
      </c>
      <c r="V215" s="53">
        <f t="shared" si="57"/>
        <v>395372</v>
      </c>
      <c r="W215" s="53">
        <f t="shared" si="57"/>
        <v>101384</v>
      </c>
      <c r="X215" s="53">
        <f t="shared" si="58"/>
        <v>145799253</v>
      </c>
      <c r="Y215" s="53">
        <f t="shared" si="58"/>
        <v>83333145</v>
      </c>
      <c r="Z215" s="53">
        <f t="shared" si="58"/>
        <v>45569156</v>
      </c>
      <c r="AA215" s="54">
        <f t="shared" si="18"/>
        <v>0.57156085017801839</v>
      </c>
      <c r="AB215" s="54">
        <f t="shared" si="19"/>
        <v>0.31254725289984853</v>
      </c>
      <c r="AC215" s="53">
        <v>40913349</v>
      </c>
      <c r="AD215" s="60">
        <v>3935860</v>
      </c>
      <c r="AE215" s="61">
        <v>2677810</v>
      </c>
      <c r="AF215" s="54">
        <f t="shared" si="23"/>
        <v>9.6199897984396238E-2</v>
      </c>
      <c r="AG215" s="54">
        <f t="shared" si="24"/>
        <v>6.5450765225794641E-2</v>
      </c>
    </row>
    <row r="216" spans="1:33" x14ac:dyDescent="0.25">
      <c r="A216" s="35">
        <v>44474</v>
      </c>
      <c r="B216" s="53">
        <v>1468764</v>
      </c>
      <c r="C216" s="58">
        <v>1984360</v>
      </c>
      <c r="D216" s="58">
        <v>1843675</v>
      </c>
      <c r="E216" s="54">
        <v>1.046</v>
      </c>
      <c r="F216" s="54">
        <v>0.95599999999999996</v>
      </c>
      <c r="G216" s="58">
        <v>21553118</v>
      </c>
      <c r="H216" s="58">
        <v>6687680</v>
      </c>
      <c r="I216" s="58">
        <v>4455201</v>
      </c>
      <c r="J216" s="54">
        <v>0.19700000000000001</v>
      </c>
      <c r="K216" s="54">
        <v>0.11799999999999999</v>
      </c>
      <c r="L216" s="53">
        <v>17327169</v>
      </c>
      <c r="M216" s="58">
        <f t="shared" ref="M216:N231" si="59">R216-H216-C216</f>
        <v>85966905</v>
      </c>
      <c r="N216" s="58">
        <f t="shared" si="59"/>
        <v>47026383</v>
      </c>
      <c r="O216" s="54">
        <v>0.98799999999999999</v>
      </c>
      <c r="P216" s="54">
        <v>0.47699999999999998</v>
      </c>
      <c r="Q216" s="53">
        <v>208265720</v>
      </c>
      <c r="R216" s="55">
        <v>94638945</v>
      </c>
      <c r="S216" s="55">
        <v>53325259</v>
      </c>
      <c r="T216" s="54">
        <f t="shared" si="8"/>
        <v>0.45441441347140565</v>
      </c>
      <c r="U216" s="54">
        <f t="shared" si="9"/>
        <v>0.25604434085455829</v>
      </c>
      <c r="V216" s="53">
        <f t="shared" si="57"/>
        <v>728080</v>
      </c>
      <c r="W216" s="53">
        <f t="shared" si="57"/>
        <v>641309</v>
      </c>
      <c r="X216" s="53">
        <f t="shared" si="58"/>
        <v>145799253</v>
      </c>
      <c r="Y216" s="53">
        <f t="shared" si="58"/>
        <v>84007382</v>
      </c>
      <c r="Z216" s="53">
        <f t="shared" si="58"/>
        <v>46159994</v>
      </c>
      <c r="AA216" s="54">
        <f t="shared" si="18"/>
        <v>0.57618527030450561</v>
      </c>
      <c r="AB216" s="54">
        <f t="shared" si="19"/>
        <v>0.31659966049345944</v>
      </c>
      <c r="AC216" s="53">
        <v>40913349</v>
      </c>
      <c r="AD216" s="60">
        <v>3943883</v>
      </c>
      <c r="AE216" s="61">
        <v>2710064</v>
      </c>
      <c r="AF216" s="54">
        <f t="shared" si="23"/>
        <v>9.6395995351052782E-2</v>
      </c>
      <c r="AG216" s="54">
        <f t="shared" si="24"/>
        <v>6.6239114280280509E-2</v>
      </c>
    </row>
    <row r="217" spans="1:33" x14ac:dyDescent="0.25">
      <c r="A217" s="35">
        <v>44475</v>
      </c>
      <c r="B217" s="53">
        <v>1468764</v>
      </c>
      <c r="C217" s="58">
        <v>1985052</v>
      </c>
      <c r="D217" s="58">
        <v>1845817</v>
      </c>
      <c r="E217" s="54">
        <v>1.046</v>
      </c>
      <c r="F217" s="54">
        <v>0.95599999999999996</v>
      </c>
      <c r="G217" s="58">
        <v>21553118</v>
      </c>
      <c r="H217" s="58">
        <v>6738425</v>
      </c>
      <c r="I217" s="58">
        <v>4481341</v>
      </c>
      <c r="J217" s="54">
        <v>0.19700000000000001</v>
      </c>
      <c r="K217" s="54">
        <v>0.11799999999999999</v>
      </c>
      <c r="L217" s="53">
        <v>17327169</v>
      </c>
      <c r="M217" s="58">
        <f t="shared" si="59"/>
        <v>86590068</v>
      </c>
      <c r="N217" s="58">
        <f t="shared" si="59"/>
        <v>47666595</v>
      </c>
      <c r="O217" s="54">
        <v>0.98799999999999999</v>
      </c>
      <c r="P217" s="54">
        <v>0.47699999999999998</v>
      </c>
      <c r="Q217" s="53">
        <v>208265720</v>
      </c>
      <c r="R217" s="55">
        <v>95313545</v>
      </c>
      <c r="S217" s="55">
        <v>53993753</v>
      </c>
      <c r="T217" s="54">
        <f t="shared" si="8"/>
        <v>0.45765354471201503</v>
      </c>
      <c r="U217" s="54">
        <f t="shared" si="9"/>
        <v>0.25925415378008443</v>
      </c>
      <c r="V217" s="53">
        <f t="shared" si="57"/>
        <v>674600</v>
      </c>
      <c r="W217" s="53">
        <f t="shared" si="57"/>
        <v>668494</v>
      </c>
      <c r="X217" s="53">
        <f t="shared" si="58"/>
        <v>145799253</v>
      </c>
      <c r="Y217" s="53">
        <f t="shared" si="58"/>
        <v>84623892</v>
      </c>
      <c r="Z217" s="53">
        <f t="shared" si="58"/>
        <v>46770347</v>
      </c>
      <c r="AA217" s="54">
        <f t="shared" si="18"/>
        <v>0.5804137556178014</v>
      </c>
      <c r="AB217" s="54">
        <f t="shared" si="19"/>
        <v>0.32078591650946248</v>
      </c>
      <c r="AC217" s="53">
        <v>40913349</v>
      </c>
      <c r="AD217" s="60">
        <v>3951228</v>
      </c>
      <c r="AE217" s="61">
        <v>2742065</v>
      </c>
      <c r="AF217" s="54">
        <f t="shared" si="23"/>
        <v>9.6575521109259474E-2</v>
      </c>
      <c r="AG217" s="54">
        <f t="shared" si="24"/>
        <v>6.7021279533973133E-2</v>
      </c>
    </row>
    <row r="218" spans="1:33" x14ac:dyDescent="0.25">
      <c r="A218" s="35">
        <v>44476</v>
      </c>
      <c r="B218" s="53">
        <v>1468764</v>
      </c>
      <c r="C218" s="58">
        <v>1985898</v>
      </c>
      <c r="D218" s="58">
        <v>1847907</v>
      </c>
      <c r="E218" s="54">
        <v>1.046</v>
      </c>
      <c r="F218" s="54">
        <v>0.95599999999999996</v>
      </c>
      <c r="G218" s="58">
        <v>21553118</v>
      </c>
      <c r="H218" s="58">
        <v>6797554</v>
      </c>
      <c r="I218" s="58">
        <v>4506010</v>
      </c>
      <c r="J218" s="54">
        <v>0.19700000000000001</v>
      </c>
      <c r="K218" s="54">
        <v>0.11799999999999999</v>
      </c>
      <c r="L218" s="53">
        <v>17327169</v>
      </c>
      <c r="M218" s="58">
        <f t="shared" si="59"/>
        <v>87324227</v>
      </c>
      <c r="N218" s="58">
        <f t="shared" si="59"/>
        <v>48368026</v>
      </c>
      <c r="O218" s="54">
        <v>0.98799999999999999</v>
      </c>
      <c r="P218" s="54">
        <v>0.47699999999999998</v>
      </c>
      <c r="Q218" s="53">
        <v>208265720</v>
      </c>
      <c r="R218" s="55">
        <v>96107679</v>
      </c>
      <c r="S218" s="55">
        <v>54721943</v>
      </c>
      <c r="T218" s="54">
        <f t="shared" si="8"/>
        <v>0.46146662542448175</v>
      </c>
      <c r="U218" s="54">
        <f t="shared" si="9"/>
        <v>0.26275060053089871</v>
      </c>
      <c r="V218" s="53">
        <f t="shared" si="57"/>
        <v>794134</v>
      </c>
      <c r="W218" s="53">
        <f t="shared" si="57"/>
        <v>728190</v>
      </c>
      <c r="X218" s="53">
        <f t="shared" si="58"/>
        <v>145799253</v>
      </c>
      <c r="Y218" s="53">
        <f t="shared" si="58"/>
        <v>85349323</v>
      </c>
      <c r="Z218" s="53">
        <f t="shared" si="58"/>
        <v>47439177</v>
      </c>
      <c r="AA218" s="54">
        <f t="shared" si="18"/>
        <v>0.58538930237180298</v>
      </c>
      <c r="AB218" s="54">
        <f t="shared" si="19"/>
        <v>0.3253732513979341</v>
      </c>
      <c r="AC218" s="53">
        <v>40913349</v>
      </c>
      <c r="AD218" s="60">
        <v>3960802</v>
      </c>
      <c r="AE218" s="61">
        <v>2776756</v>
      </c>
      <c r="AF218" s="54">
        <f t="shared" si="23"/>
        <v>9.6809527863387576E-2</v>
      </c>
      <c r="AG218" s="54">
        <f t="shared" si="24"/>
        <v>6.7869193499657046E-2</v>
      </c>
    </row>
    <row r="219" spans="1:33" x14ac:dyDescent="0.25">
      <c r="A219" s="35">
        <v>44477</v>
      </c>
      <c r="B219" s="53">
        <v>1468764</v>
      </c>
      <c r="C219" s="58">
        <v>1987864</v>
      </c>
      <c r="D219" s="58">
        <v>1850301</v>
      </c>
      <c r="E219" s="54">
        <v>1.046</v>
      </c>
      <c r="F219" s="54">
        <v>0.95599999999999996</v>
      </c>
      <c r="G219" s="58">
        <v>21553118</v>
      </c>
      <c r="H219" s="58">
        <v>6841886</v>
      </c>
      <c r="I219" s="58">
        <v>4523473</v>
      </c>
      <c r="J219" s="54">
        <v>0.19700000000000001</v>
      </c>
      <c r="K219" s="54">
        <v>0.11799999999999999</v>
      </c>
      <c r="L219" s="53">
        <v>17327169</v>
      </c>
      <c r="M219" s="58">
        <f t="shared" si="59"/>
        <v>88053105</v>
      </c>
      <c r="N219" s="58">
        <f t="shared" si="59"/>
        <v>48789068</v>
      </c>
      <c r="O219" s="54">
        <v>0.98799999999999999</v>
      </c>
      <c r="P219" s="54">
        <v>0.47699999999999998</v>
      </c>
      <c r="Q219" s="53">
        <v>208265720</v>
      </c>
      <c r="R219" s="55">
        <v>96882855</v>
      </c>
      <c r="S219" s="55">
        <v>55162842</v>
      </c>
      <c r="T219" s="54">
        <f t="shared" si="8"/>
        <v>0.46518867819437593</v>
      </c>
      <c r="U219" s="54">
        <f t="shared" si="9"/>
        <v>0.2648676027912803</v>
      </c>
      <c r="V219" s="53">
        <f t="shared" ref="V219:W234" si="60">R219-R218</f>
        <v>775176</v>
      </c>
      <c r="W219" s="53">
        <f t="shared" si="60"/>
        <v>440899</v>
      </c>
      <c r="X219" s="53">
        <f t="shared" si="58"/>
        <v>145799253</v>
      </c>
      <c r="Y219" s="53">
        <f t="shared" si="58"/>
        <v>86068503</v>
      </c>
      <c r="Z219" s="53">
        <f t="shared" si="58"/>
        <v>47841758</v>
      </c>
      <c r="AA219" s="54">
        <f t="shared" si="18"/>
        <v>0.59032197510641571</v>
      </c>
      <c r="AB219" s="54">
        <f t="shared" si="19"/>
        <v>0.3281344521017539</v>
      </c>
      <c r="AC219" s="53">
        <v>40913349</v>
      </c>
      <c r="AD219" s="60">
        <v>3972466</v>
      </c>
      <c r="AE219" s="61">
        <v>2797611</v>
      </c>
      <c r="AF219" s="54">
        <f t="shared" si="23"/>
        <v>9.7094618189285845E-2</v>
      </c>
      <c r="AG219" s="54">
        <f t="shared" si="24"/>
        <v>6.8378929331842281E-2</v>
      </c>
    </row>
    <row r="220" spans="1:33" x14ac:dyDescent="0.25">
      <c r="A220" s="35">
        <v>44478</v>
      </c>
      <c r="B220" s="53">
        <v>1468764</v>
      </c>
      <c r="C220" s="58">
        <v>1988705</v>
      </c>
      <c r="D220" s="58">
        <v>1852845</v>
      </c>
      <c r="E220" s="54">
        <v>1.046</v>
      </c>
      <c r="F220" s="54">
        <v>0.95599999999999996</v>
      </c>
      <c r="G220" s="58">
        <v>21553118</v>
      </c>
      <c r="H220" s="58">
        <v>6920544</v>
      </c>
      <c r="I220" s="58">
        <v>4551944</v>
      </c>
      <c r="J220" s="54">
        <v>0.19700000000000001</v>
      </c>
      <c r="K220" s="54">
        <v>0.11799999999999999</v>
      </c>
      <c r="L220" s="53">
        <v>17327169</v>
      </c>
      <c r="M220" s="58">
        <f t="shared" si="59"/>
        <v>89473692</v>
      </c>
      <c r="N220" s="58">
        <f t="shared" si="59"/>
        <v>49862306</v>
      </c>
      <c r="O220" s="54">
        <v>0.98799999999999999</v>
      </c>
      <c r="P220" s="54">
        <v>0.47699999999999998</v>
      </c>
      <c r="Q220" s="53">
        <v>208265720</v>
      </c>
      <c r="R220" s="55">
        <v>98382941</v>
      </c>
      <c r="S220" s="55">
        <v>56267095</v>
      </c>
      <c r="T220" s="54">
        <f t="shared" si="8"/>
        <v>0.47239142860380479</v>
      </c>
      <c r="U220" s="54">
        <f t="shared" si="9"/>
        <v>0.27016973796743893</v>
      </c>
      <c r="V220" s="53">
        <f t="shared" si="60"/>
        <v>1500086</v>
      </c>
      <c r="W220" s="53">
        <f t="shared" si="60"/>
        <v>1104253</v>
      </c>
      <c r="X220" s="53">
        <f t="shared" si="58"/>
        <v>145799253</v>
      </c>
      <c r="Y220" s="53">
        <f t="shared" si="58"/>
        <v>87476146</v>
      </c>
      <c r="Z220" s="53">
        <f t="shared" si="58"/>
        <v>48872533</v>
      </c>
      <c r="AA220" s="54">
        <f t="shared" si="18"/>
        <v>0.5999766404838851</v>
      </c>
      <c r="AB220" s="54">
        <f t="shared" si="19"/>
        <v>0.33520427570366224</v>
      </c>
      <c r="AC220" s="53">
        <v>40913349</v>
      </c>
      <c r="AD220" s="60">
        <v>3986251</v>
      </c>
      <c r="AE220" s="61">
        <v>2842618</v>
      </c>
      <c r="AF220" s="54">
        <f t="shared" si="23"/>
        <v>9.743154978586574E-2</v>
      </c>
      <c r="AG220" s="54">
        <f t="shared" si="24"/>
        <v>6.9478985941727717E-2</v>
      </c>
    </row>
    <row r="221" spans="1:33" x14ac:dyDescent="0.25">
      <c r="A221" s="35">
        <v>44479</v>
      </c>
      <c r="B221" s="53">
        <v>1468764</v>
      </c>
      <c r="C221" s="58">
        <v>1990126</v>
      </c>
      <c r="D221" s="58">
        <v>1855845</v>
      </c>
      <c r="E221" s="54">
        <v>1.046</v>
      </c>
      <c r="F221" s="54">
        <v>0.95599999999999996</v>
      </c>
      <c r="G221" s="58">
        <v>21553118</v>
      </c>
      <c r="H221" s="58">
        <v>7027294</v>
      </c>
      <c r="I221" s="58">
        <v>4598706</v>
      </c>
      <c r="J221" s="54">
        <v>0.19700000000000001</v>
      </c>
      <c r="K221" s="54">
        <v>0.11799999999999999</v>
      </c>
      <c r="L221" s="53">
        <v>17327169</v>
      </c>
      <c r="M221" s="58">
        <f t="shared" si="59"/>
        <v>90807834</v>
      </c>
      <c r="N221" s="58">
        <f t="shared" si="59"/>
        <v>50770780</v>
      </c>
      <c r="O221" s="54">
        <v>0.98799999999999999</v>
      </c>
      <c r="P221" s="54">
        <v>0.47699999999999998</v>
      </c>
      <c r="Q221" s="53">
        <v>208265720</v>
      </c>
      <c r="R221" s="55">
        <v>99825254</v>
      </c>
      <c r="S221" s="55">
        <v>57225331</v>
      </c>
      <c r="T221" s="54">
        <f t="shared" si="8"/>
        <v>0.47931677858458893</v>
      </c>
      <c r="U221" s="54">
        <f t="shared" si="9"/>
        <v>0.27477076400283251</v>
      </c>
      <c r="V221" s="53">
        <f t="shared" si="60"/>
        <v>1442313</v>
      </c>
      <c r="W221" s="53">
        <f t="shared" si="60"/>
        <v>958236</v>
      </c>
      <c r="X221" s="53">
        <f t="shared" si="58"/>
        <v>145799253</v>
      </c>
      <c r="Y221" s="53">
        <f t="shared" si="58"/>
        <v>88792794</v>
      </c>
      <c r="Z221" s="53">
        <f t="shared" si="58"/>
        <v>49737424</v>
      </c>
      <c r="AA221" s="54">
        <f t="shared" si="18"/>
        <v>0.60900719429611894</v>
      </c>
      <c r="AB221" s="54">
        <f t="shared" si="19"/>
        <v>0.34113634313339042</v>
      </c>
      <c r="AC221" s="53">
        <v>40913349</v>
      </c>
      <c r="AD221" s="60">
        <v>4005166</v>
      </c>
      <c r="AE221" s="61">
        <v>2889201</v>
      </c>
      <c r="AF221" s="54">
        <f t="shared" si="23"/>
        <v>9.7893868331336065E-2</v>
      </c>
      <c r="AG221" s="54">
        <f t="shared" si="24"/>
        <v>7.061756298659394E-2</v>
      </c>
    </row>
    <row r="222" spans="1:33" x14ac:dyDescent="0.25">
      <c r="A222" s="35">
        <v>44480</v>
      </c>
      <c r="B222" s="53">
        <v>1468764</v>
      </c>
      <c r="C222" s="58">
        <v>1990393</v>
      </c>
      <c r="D222" s="58">
        <v>1856314</v>
      </c>
      <c r="E222" s="54">
        <v>1.046</v>
      </c>
      <c r="F222" s="54">
        <v>0.95599999999999996</v>
      </c>
      <c r="G222" s="58">
        <v>21553118</v>
      </c>
      <c r="H222" s="58">
        <v>7080741</v>
      </c>
      <c r="I222" s="58">
        <v>4611290</v>
      </c>
      <c r="J222" s="54">
        <v>0.19700000000000001</v>
      </c>
      <c r="K222" s="54">
        <v>0.11799999999999999</v>
      </c>
      <c r="L222" s="53">
        <v>17327169</v>
      </c>
      <c r="M222" s="58">
        <f t="shared" si="59"/>
        <v>91117904</v>
      </c>
      <c r="N222" s="58">
        <f t="shared" si="59"/>
        <v>51054630</v>
      </c>
      <c r="O222" s="54">
        <v>0.98799999999999999</v>
      </c>
      <c r="P222" s="54">
        <v>0.47699999999999998</v>
      </c>
      <c r="Q222" s="53">
        <v>208265720</v>
      </c>
      <c r="R222" s="55">
        <v>100189038</v>
      </c>
      <c r="S222" s="55">
        <v>57522234</v>
      </c>
      <c r="T222" s="54">
        <f t="shared" si="8"/>
        <v>0.48106350867535952</v>
      </c>
      <c r="U222" s="54">
        <f t="shared" si="9"/>
        <v>0.27619636107180767</v>
      </c>
      <c r="V222" s="53">
        <f t="shared" si="60"/>
        <v>363784</v>
      </c>
      <c r="W222" s="53">
        <f t="shared" si="60"/>
        <v>296903</v>
      </c>
      <c r="X222" s="53">
        <f t="shared" ref="X222:Z237" si="61">Q222-G222-AC222</f>
        <v>145799253</v>
      </c>
      <c r="Y222" s="53">
        <f t="shared" si="61"/>
        <v>89099296</v>
      </c>
      <c r="Z222" s="53">
        <f t="shared" si="61"/>
        <v>50013166</v>
      </c>
      <c r="AA222" s="54">
        <f t="shared" si="18"/>
        <v>0.61110941357154969</v>
      </c>
      <c r="AB222" s="54">
        <f t="shared" si="19"/>
        <v>0.34302758739099987</v>
      </c>
      <c r="AC222" s="53">
        <v>40913349</v>
      </c>
      <c r="AD222" s="60">
        <v>4009001</v>
      </c>
      <c r="AE222" s="61">
        <v>2897778</v>
      </c>
      <c r="AF222" s="54">
        <f t="shared" si="23"/>
        <v>9.7987603019249289E-2</v>
      </c>
      <c r="AG222" s="54">
        <f t="shared" si="24"/>
        <v>7.0827201166054635E-2</v>
      </c>
    </row>
    <row r="223" spans="1:33" x14ac:dyDescent="0.25">
      <c r="A223" s="35">
        <v>44481</v>
      </c>
      <c r="B223" s="53">
        <v>1468764</v>
      </c>
      <c r="C223" s="58">
        <v>1990945</v>
      </c>
      <c r="D223" s="58">
        <v>1857542</v>
      </c>
      <c r="E223" s="54">
        <v>1.046</v>
      </c>
      <c r="F223" s="54">
        <v>0.95599999999999996</v>
      </c>
      <c r="G223" s="58">
        <v>21553118</v>
      </c>
      <c r="H223" s="58">
        <v>7106879</v>
      </c>
      <c r="I223" s="58">
        <v>4629159</v>
      </c>
      <c r="J223" s="54">
        <v>0.19700000000000001</v>
      </c>
      <c r="K223" s="54">
        <v>0.11799999999999999</v>
      </c>
      <c r="L223" s="53">
        <v>17327169</v>
      </c>
      <c r="M223" s="58">
        <f t="shared" si="59"/>
        <v>91783827</v>
      </c>
      <c r="N223" s="58">
        <f t="shared" si="59"/>
        <v>51503778</v>
      </c>
      <c r="O223" s="54">
        <v>0.98799999999999999</v>
      </c>
      <c r="P223" s="54">
        <v>0.47699999999999998</v>
      </c>
      <c r="Q223" s="53">
        <v>208265720</v>
      </c>
      <c r="R223" s="55">
        <v>100881651</v>
      </c>
      <c r="S223" s="55">
        <v>57990479</v>
      </c>
      <c r="T223" s="54">
        <f t="shared" si="8"/>
        <v>0.48438913038593195</v>
      </c>
      <c r="U223" s="54">
        <f t="shared" si="9"/>
        <v>0.27844466674592439</v>
      </c>
      <c r="V223" s="53">
        <f t="shared" si="60"/>
        <v>692613</v>
      </c>
      <c r="W223" s="53">
        <f t="shared" si="60"/>
        <v>468245</v>
      </c>
      <c r="X223" s="53">
        <f t="shared" si="61"/>
        <v>145799253</v>
      </c>
      <c r="Y223" s="53">
        <f t="shared" si="61"/>
        <v>89671905</v>
      </c>
      <c r="Z223" s="53">
        <f t="shared" si="61"/>
        <v>50418550</v>
      </c>
      <c r="AA223" s="54">
        <f t="shared" si="18"/>
        <v>0.61503679308974235</v>
      </c>
      <c r="AB223" s="54">
        <f t="shared" si="19"/>
        <v>0.34580801315902487</v>
      </c>
      <c r="AC223" s="53">
        <v>40913349</v>
      </c>
      <c r="AD223" s="60">
        <v>4102867</v>
      </c>
      <c r="AE223" s="61">
        <v>2942770</v>
      </c>
      <c r="AF223" s="54">
        <f t="shared" si="23"/>
        <v>0.10028186643923967</v>
      </c>
      <c r="AG223" s="54">
        <f t="shared" si="24"/>
        <v>7.1926891147434543E-2</v>
      </c>
    </row>
    <row r="224" spans="1:33" x14ac:dyDescent="0.25">
      <c r="A224" s="35">
        <v>44482</v>
      </c>
      <c r="B224" s="53">
        <v>1468764</v>
      </c>
      <c r="C224" s="58">
        <v>1994755</v>
      </c>
      <c r="D224" s="58">
        <v>1861781</v>
      </c>
      <c r="E224" s="54">
        <v>1.046</v>
      </c>
      <c r="F224" s="54">
        <v>0.95599999999999996</v>
      </c>
      <c r="G224" s="58">
        <v>21553118</v>
      </c>
      <c r="H224" s="58">
        <v>7173641</v>
      </c>
      <c r="I224" s="58">
        <v>4653687</v>
      </c>
      <c r="J224" s="54">
        <v>0.19700000000000001</v>
      </c>
      <c r="K224" s="54">
        <v>0.11799999999999999</v>
      </c>
      <c r="L224" s="53">
        <v>17327169</v>
      </c>
      <c r="M224" s="58">
        <f t="shared" si="59"/>
        <v>92504681</v>
      </c>
      <c r="N224" s="58">
        <f t="shared" si="59"/>
        <v>52205067</v>
      </c>
      <c r="O224" s="54">
        <v>0.98799999999999999</v>
      </c>
      <c r="P224" s="54">
        <v>0.47699999999999998</v>
      </c>
      <c r="Q224" s="53">
        <v>208265720</v>
      </c>
      <c r="R224" s="55">
        <v>101673077</v>
      </c>
      <c r="S224" s="55">
        <v>58720535</v>
      </c>
      <c r="T224" s="54">
        <f t="shared" si="8"/>
        <v>0.48818920847847647</v>
      </c>
      <c r="U224" s="54">
        <f t="shared" si="9"/>
        <v>0.28195007320455812</v>
      </c>
      <c r="V224" s="53">
        <f t="shared" si="60"/>
        <v>791426</v>
      </c>
      <c r="W224" s="53">
        <f t="shared" si="60"/>
        <v>730056</v>
      </c>
      <c r="X224" s="53">
        <f t="shared" si="61"/>
        <v>145799253</v>
      </c>
      <c r="Y224" s="53">
        <f t="shared" si="61"/>
        <v>90389365</v>
      </c>
      <c r="Z224" s="53">
        <f t="shared" si="61"/>
        <v>51086978</v>
      </c>
      <c r="AA224" s="54">
        <f t="shared" si="18"/>
        <v>0.61995766878174607</v>
      </c>
      <c r="AB224" s="54">
        <f t="shared" si="19"/>
        <v>0.35039259083172397</v>
      </c>
      <c r="AC224" s="53">
        <v>40913349</v>
      </c>
      <c r="AD224" s="60">
        <v>4110071</v>
      </c>
      <c r="AE224" s="61">
        <v>2979870</v>
      </c>
      <c r="AF224" s="54">
        <f t="shared" si="23"/>
        <v>0.1004579458894944</v>
      </c>
      <c r="AG224" s="54">
        <f t="shared" si="24"/>
        <v>7.2833685651106192E-2</v>
      </c>
    </row>
    <row r="225" spans="1:33" x14ac:dyDescent="0.25">
      <c r="A225" s="35">
        <v>44483</v>
      </c>
      <c r="B225" s="53">
        <v>1468764</v>
      </c>
      <c r="C225" s="58">
        <v>1996110</v>
      </c>
      <c r="D225" s="58">
        <v>1864086</v>
      </c>
      <c r="E225" s="54">
        <v>1.046</v>
      </c>
      <c r="F225" s="54">
        <v>0.95599999999999996</v>
      </c>
      <c r="G225" s="58">
        <v>21553118</v>
      </c>
      <c r="H225" s="58">
        <v>7250974</v>
      </c>
      <c r="I225" s="58">
        <v>4683581</v>
      </c>
      <c r="J225" s="54">
        <v>0.19700000000000001</v>
      </c>
      <c r="K225" s="54">
        <v>0.11799999999999999</v>
      </c>
      <c r="L225" s="53">
        <v>17327169</v>
      </c>
      <c r="M225" s="58">
        <f t="shared" si="59"/>
        <v>93948705</v>
      </c>
      <c r="N225" s="58">
        <f t="shared" si="59"/>
        <v>53139910</v>
      </c>
      <c r="O225" s="54">
        <v>0.98799999999999999</v>
      </c>
      <c r="P225" s="54">
        <v>0.47699999999999998</v>
      </c>
      <c r="Q225" s="53">
        <v>208265720</v>
      </c>
      <c r="R225" s="55">
        <v>103195789</v>
      </c>
      <c r="S225" s="55">
        <v>59687577</v>
      </c>
      <c r="T225" s="54">
        <f t="shared" si="8"/>
        <v>0.49550059894638443</v>
      </c>
      <c r="U225" s="54">
        <f t="shared" si="9"/>
        <v>0.28659338176249072</v>
      </c>
      <c r="V225" s="53">
        <f t="shared" si="60"/>
        <v>1522712</v>
      </c>
      <c r="W225" s="53">
        <f t="shared" si="60"/>
        <v>967042</v>
      </c>
      <c r="X225" s="53">
        <f t="shared" si="61"/>
        <v>145799253</v>
      </c>
      <c r="Y225" s="53">
        <f t="shared" si="61"/>
        <v>91821135</v>
      </c>
      <c r="Z225" s="53">
        <f t="shared" si="61"/>
        <v>51980978</v>
      </c>
      <c r="AA225" s="54">
        <f t="shared" si="18"/>
        <v>0.62977781511678943</v>
      </c>
      <c r="AB225" s="54">
        <f t="shared" si="19"/>
        <v>0.35652430949011787</v>
      </c>
      <c r="AC225" s="53">
        <v>40913349</v>
      </c>
      <c r="AD225" s="60">
        <v>4123680</v>
      </c>
      <c r="AE225" s="61">
        <v>3023018</v>
      </c>
      <c r="AF225" s="54">
        <f t="shared" si="23"/>
        <v>0.10079057571160943</v>
      </c>
      <c r="AG225" s="54">
        <f t="shared" si="24"/>
        <v>7.3888304768206584E-2</v>
      </c>
    </row>
    <row r="226" spans="1:33" x14ac:dyDescent="0.25">
      <c r="A226" s="35">
        <v>44484</v>
      </c>
      <c r="B226" s="53">
        <v>1468764</v>
      </c>
      <c r="C226" s="58">
        <v>1998152</v>
      </c>
      <c r="D226" s="58">
        <v>1869279</v>
      </c>
      <c r="E226" s="54">
        <v>1.046</v>
      </c>
      <c r="F226" s="54">
        <v>0.95599999999999996</v>
      </c>
      <c r="G226" s="58">
        <v>21553118</v>
      </c>
      <c r="H226" s="58">
        <v>7362693</v>
      </c>
      <c r="I226" s="58">
        <v>4725455</v>
      </c>
      <c r="J226" s="54">
        <v>0.19700000000000001</v>
      </c>
      <c r="K226" s="54">
        <v>0.11799999999999999</v>
      </c>
      <c r="L226" s="53">
        <v>17327169</v>
      </c>
      <c r="M226" s="58">
        <f t="shared" si="59"/>
        <v>95526186</v>
      </c>
      <c r="N226" s="58">
        <f t="shared" si="59"/>
        <v>54175009</v>
      </c>
      <c r="O226" s="54">
        <v>0.98799999999999999</v>
      </c>
      <c r="P226" s="54">
        <v>0.47699999999999998</v>
      </c>
      <c r="Q226" s="53">
        <v>208265720</v>
      </c>
      <c r="R226" s="55">
        <v>104887031</v>
      </c>
      <c r="S226" s="55">
        <v>60769743</v>
      </c>
      <c r="T226" s="54">
        <f t="shared" si="8"/>
        <v>0.50362119603744682</v>
      </c>
      <c r="U226" s="54">
        <f t="shared" si="9"/>
        <v>0.29178946492010305</v>
      </c>
      <c r="V226" s="53">
        <f t="shared" si="60"/>
        <v>1691242</v>
      </c>
      <c r="W226" s="53">
        <f t="shared" si="60"/>
        <v>1082166</v>
      </c>
      <c r="X226" s="53">
        <f t="shared" si="61"/>
        <v>145799253</v>
      </c>
      <c r="Y226" s="53">
        <f t="shared" si="61"/>
        <v>93270696</v>
      </c>
      <c r="Z226" s="53">
        <f t="shared" si="61"/>
        <v>52930777</v>
      </c>
      <c r="AA226" s="54">
        <f t="shared" si="18"/>
        <v>0.639719985396633</v>
      </c>
      <c r="AB226" s="54">
        <f t="shared" si="19"/>
        <v>0.36303873929998803</v>
      </c>
      <c r="AC226" s="53">
        <v>40913349</v>
      </c>
      <c r="AD226" s="60">
        <v>4253642</v>
      </c>
      <c r="AE226" s="61">
        <v>3113511</v>
      </c>
      <c r="AF226" s="54">
        <f t="shared" si="23"/>
        <v>0.10396709396730149</v>
      </c>
      <c r="AG226" s="54">
        <f t="shared" si="24"/>
        <v>7.6100125658253984E-2</v>
      </c>
    </row>
    <row r="227" spans="1:33" x14ac:dyDescent="0.25">
      <c r="A227" s="35">
        <v>44485</v>
      </c>
      <c r="B227" s="53">
        <v>1468764</v>
      </c>
      <c r="C227" s="58">
        <v>1999267</v>
      </c>
      <c r="D227" s="58">
        <v>1871462</v>
      </c>
      <c r="E227" s="54">
        <v>1.046</v>
      </c>
      <c r="F227" s="54">
        <v>0.95599999999999996</v>
      </c>
      <c r="G227" s="58">
        <v>21553118</v>
      </c>
      <c r="H227" s="58">
        <v>7450206</v>
      </c>
      <c r="I227" s="58">
        <v>4757146</v>
      </c>
      <c r="J227" s="54">
        <v>0.19700000000000001</v>
      </c>
      <c r="K227" s="54">
        <v>0.11799999999999999</v>
      </c>
      <c r="L227" s="53">
        <v>17327169</v>
      </c>
      <c r="M227" s="58">
        <f t="shared" si="59"/>
        <v>96353573</v>
      </c>
      <c r="N227" s="58">
        <f t="shared" si="59"/>
        <v>55129883</v>
      </c>
      <c r="O227" s="54">
        <v>0.98799999999999999</v>
      </c>
      <c r="P227" s="54">
        <v>0.47699999999999998</v>
      </c>
      <c r="Q227" s="53">
        <v>208265720</v>
      </c>
      <c r="R227" s="55">
        <v>105803046</v>
      </c>
      <c r="S227" s="55">
        <v>61758491</v>
      </c>
      <c r="T227" s="54">
        <f t="shared" si="8"/>
        <v>0.50801949547914083</v>
      </c>
      <c r="U227" s="54">
        <f t="shared" si="9"/>
        <v>0.29653699610286322</v>
      </c>
      <c r="V227" s="53">
        <f t="shared" si="60"/>
        <v>916015</v>
      </c>
      <c r="W227" s="53">
        <f t="shared" si="60"/>
        <v>988748</v>
      </c>
      <c r="X227" s="53">
        <f t="shared" si="61"/>
        <v>145799253</v>
      </c>
      <c r="Y227" s="53">
        <f t="shared" si="61"/>
        <v>94224255</v>
      </c>
      <c r="Z227" s="53">
        <f t="shared" si="61"/>
        <v>53959089</v>
      </c>
      <c r="AA227" s="54">
        <f t="shared" si="18"/>
        <v>0.64626020409034601</v>
      </c>
      <c r="AB227" s="54">
        <f t="shared" si="19"/>
        <v>0.3700916698112301</v>
      </c>
      <c r="AC227" s="53">
        <v>40913349</v>
      </c>
      <c r="AD227" s="60">
        <v>4128585</v>
      </c>
      <c r="AE227" s="61">
        <v>3042256</v>
      </c>
      <c r="AF227" s="54">
        <f t="shared" si="23"/>
        <v>0.10091046323291697</v>
      </c>
      <c r="AG227" s="54">
        <f t="shared" si="24"/>
        <v>7.4358518047495936E-2</v>
      </c>
    </row>
    <row r="228" spans="1:33" x14ac:dyDescent="0.25">
      <c r="A228" s="35">
        <v>44486</v>
      </c>
      <c r="B228" s="53">
        <v>1468764</v>
      </c>
      <c r="C228" s="58">
        <v>1999849</v>
      </c>
      <c r="D228" s="58">
        <v>1872645</v>
      </c>
      <c r="E228" s="54">
        <v>1.046</v>
      </c>
      <c r="F228" s="54">
        <v>0.95599999999999996</v>
      </c>
      <c r="G228" s="58">
        <v>21553118</v>
      </c>
      <c r="H228" s="58">
        <v>7555710</v>
      </c>
      <c r="I228" s="58">
        <v>4779230</v>
      </c>
      <c r="J228" s="54">
        <v>0.19700000000000001</v>
      </c>
      <c r="K228" s="54">
        <v>0.11799999999999999</v>
      </c>
      <c r="L228" s="53">
        <v>17327169</v>
      </c>
      <c r="M228" s="58">
        <f t="shared" si="59"/>
        <v>97454581</v>
      </c>
      <c r="N228" s="58">
        <f t="shared" si="59"/>
        <v>55725502</v>
      </c>
      <c r="O228" s="54">
        <v>0.98799999999999999</v>
      </c>
      <c r="P228" s="54">
        <v>0.47699999999999998</v>
      </c>
      <c r="Q228" s="53">
        <v>208265720</v>
      </c>
      <c r="R228" s="55">
        <v>107010140</v>
      </c>
      <c r="S228" s="55">
        <v>62377377</v>
      </c>
      <c r="T228" s="54">
        <f t="shared" si="8"/>
        <v>0.5138154277141721</v>
      </c>
      <c r="U228" s="54">
        <f t="shared" si="9"/>
        <v>0.29950861332340245</v>
      </c>
      <c r="V228" s="53">
        <f t="shared" si="60"/>
        <v>1207094</v>
      </c>
      <c r="W228" s="53">
        <f t="shared" si="60"/>
        <v>618886</v>
      </c>
      <c r="X228" s="53">
        <f t="shared" si="61"/>
        <v>145799253</v>
      </c>
      <c r="Y228" s="53">
        <f t="shared" si="61"/>
        <v>95398545</v>
      </c>
      <c r="Z228" s="53">
        <f t="shared" si="61"/>
        <v>54586386</v>
      </c>
      <c r="AA228" s="54">
        <f t="shared" si="18"/>
        <v>0.65431436058180625</v>
      </c>
      <c r="AB228" s="54">
        <f t="shared" si="19"/>
        <v>0.37439414041442309</v>
      </c>
      <c r="AC228" s="53">
        <v>40913349</v>
      </c>
      <c r="AD228" s="60">
        <v>4055885</v>
      </c>
      <c r="AE228" s="61">
        <v>3011761</v>
      </c>
      <c r="AF228" s="54">
        <f t="shared" si="23"/>
        <v>9.9133537076126418E-2</v>
      </c>
      <c r="AG228" s="54">
        <f t="shared" si="24"/>
        <v>7.3613162295758289E-2</v>
      </c>
    </row>
    <row r="229" spans="1:33" x14ac:dyDescent="0.25">
      <c r="A229" s="35">
        <v>44487</v>
      </c>
      <c r="B229" s="53">
        <v>1468764</v>
      </c>
      <c r="C229" s="58">
        <v>2000048</v>
      </c>
      <c r="D229" s="58">
        <v>1873140</v>
      </c>
      <c r="E229" s="54">
        <v>1.046</v>
      </c>
      <c r="F229" s="54">
        <v>0.95599999999999996</v>
      </c>
      <c r="G229" s="58">
        <v>21553118</v>
      </c>
      <c r="H229" s="58">
        <v>7610761</v>
      </c>
      <c r="I229" s="58">
        <v>4779230</v>
      </c>
      <c r="J229" s="54">
        <v>0.19700000000000001</v>
      </c>
      <c r="K229" s="54">
        <v>0.11799999999999999</v>
      </c>
      <c r="L229" s="53">
        <v>17327169</v>
      </c>
      <c r="M229" s="58">
        <f t="shared" si="59"/>
        <v>98005537</v>
      </c>
      <c r="N229" s="58">
        <f t="shared" si="59"/>
        <v>56180490</v>
      </c>
      <c r="O229" s="54">
        <v>0.98799999999999999</v>
      </c>
      <c r="P229" s="54">
        <v>0.47699999999999998</v>
      </c>
      <c r="Q229" s="53">
        <v>208265720</v>
      </c>
      <c r="R229" s="55">
        <v>107616346</v>
      </c>
      <c r="S229" s="55">
        <v>62832860</v>
      </c>
      <c r="T229" s="54">
        <f t="shared" si="8"/>
        <v>0.5167261611752525</v>
      </c>
      <c r="U229" s="54">
        <f t="shared" si="9"/>
        <v>0.30169564151027833</v>
      </c>
      <c r="V229" s="53">
        <f t="shared" si="60"/>
        <v>606206</v>
      </c>
      <c r="W229" s="53">
        <f t="shared" si="60"/>
        <v>455483</v>
      </c>
      <c r="X229" s="53">
        <f t="shared" si="61"/>
        <v>145799253</v>
      </c>
      <c r="Y229" s="53">
        <f t="shared" si="61"/>
        <v>96097528</v>
      </c>
      <c r="Z229" s="53">
        <f t="shared" si="61"/>
        <v>55150998</v>
      </c>
      <c r="AA229" s="54">
        <f t="shared" si="18"/>
        <v>0.65910850722945746</v>
      </c>
      <c r="AB229" s="54">
        <f t="shared" si="19"/>
        <v>0.37826667054322971</v>
      </c>
      <c r="AC229" s="53">
        <v>40913349</v>
      </c>
      <c r="AD229" s="60">
        <v>3908057</v>
      </c>
      <c r="AE229" s="61">
        <v>2902632</v>
      </c>
      <c r="AF229" s="54">
        <f t="shared" si="23"/>
        <v>9.5520339828450609E-2</v>
      </c>
      <c r="AG229" s="54">
        <f t="shared" si="24"/>
        <v>7.0945842150443361E-2</v>
      </c>
    </row>
    <row r="230" spans="1:33" x14ac:dyDescent="0.25">
      <c r="A230" s="35">
        <v>44488</v>
      </c>
      <c r="B230" s="53">
        <v>1468764</v>
      </c>
      <c r="C230" s="58">
        <v>2001659</v>
      </c>
      <c r="D230" s="58">
        <v>1875305</v>
      </c>
      <c r="E230" s="54">
        <v>1.046</v>
      </c>
      <c r="F230" s="54">
        <v>0.95599999999999996</v>
      </c>
      <c r="G230" s="58">
        <v>21553118</v>
      </c>
      <c r="H230" s="58">
        <v>7655427</v>
      </c>
      <c r="I230" s="58">
        <v>4830305</v>
      </c>
      <c r="J230" s="54">
        <v>0.19700000000000001</v>
      </c>
      <c r="K230" s="54">
        <v>0.11799999999999999</v>
      </c>
      <c r="L230" s="53">
        <v>17327169</v>
      </c>
      <c r="M230" s="58">
        <f t="shared" si="59"/>
        <v>98786611</v>
      </c>
      <c r="N230" s="58">
        <f t="shared" si="59"/>
        <v>56781007</v>
      </c>
      <c r="O230" s="54">
        <v>0.98799999999999999</v>
      </c>
      <c r="P230" s="54">
        <v>0.47699999999999998</v>
      </c>
      <c r="Q230" s="53">
        <v>208265720</v>
      </c>
      <c r="R230" s="55">
        <v>108443697</v>
      </c>
      <c r="S230" s="55">
        <v>63486617</v>
      </c>
      <c r="T230" s="54">
        <f t="shared" si="8"/>
        <v>0.52069873525033306</v>
      </c>
      <c r="U230" s="54">
        <f t="shared" si="9"/>
        <v>0.30483469387088763</v>
      </c>
      <c r="V230" s="53">
        <f t="shared" si="60"/>
        <v>827351</v>
      </c>
      <c r="W230" s="53">
        <f t="shared" si="60"/>
        <v>653757</v>
      </c>
      <c r="X230" s="53">
        <f t="shared" si="61"/>
        <v>145799253</v>
      </c>
      <c r="Y230" s="53">
        <f t="shared" si="61"/>
        <v>96897933</v>
      </c>
      <c r="Z230" s="53">
        <f t="shared" si="61"/>
        <v>55721220</v>
      </c>
      <c r="AA230" s="54">
        <f t="shared" si="18"/>
        <v>0.66459828158378831</v>
      </c>
      <c r="AB230" s="54">
        <f t="shared" si="19"/>
        <v>0.38217767823542964</v>
      </c>
      <c r="AC230" s="53">
        <v>40913349</v>
      </c>
      <c r="AD230" s="60">
        <v>3890337</v>
      </c>
      <c r="AE230" s="61">
        <v>2935092</v>
      </c>
      <c r="AF230" s="54">
        <f t="shared" si="23"/>
        <v>9.5087229353920652E-2</v>
      </c>
      <c r="AG230" s="54">
        <f t="shared" si="24"/>
        <v>7.1739226236405135E-2</v>
      </c>
    </row>
    <row r="231" spans="1:33" x14ac:dyDescent="0.25">
      <c r="A231" s="35">
        <v>44489</v>
      </c>
      <c r="B231" s="53">
        <v>1468764</v>
      </c>
      <c r="C231" s="58">
        <v>2002337</v>
      </c>
      <c r="D231" s="58">
        <v>1876805</v>
      </c>
      <c r="E231" s="54">
        <v>1.046</v>
      </c>
      <c r="F231" s="54">
        <v>0.95599999999999996</v>
      </c>
      <c r="G231" s="58">
        <v>21553118</v>
      </c>
      <c r="H231" s="58">
        <v>7728258</v>
      </c>
      <c r="I231" s="58">
        <v>4858702</v>
      </c>
      <c r="J231" s="54">
        <v>0.19700000000000001</v>
      </c>
      <c r="K231" s="54">
        <v>0.11799999999999999</v>
      </c>
      <c r="L231" s="53">
        <v>17327169</v>
      </c>
      <c r="M231" s="58">
        <f t="shared" si="59"/>
        <v>99854088</v>
      </c>
      <c r="N231" s="58">
        <f t="shared" si="59"/>
        <v>57629196</v>
      </c>
      <c r="O231" s="54">
        <v>0.98799999999999999</v>
      </c>
      <c r="P231" s="54">
        <v>0.47699999999999998</v>
      </c>
      <c r="Q231" s="53">
        <v>208265720</v>
      </c>
      <c r="R231" s="55">
        <v>109584683</v>
      </c>
      <c r="S231" s="55">
        <v>64364703</v>
      </c>
      <c r="T231" s="54">
        <f t="shared" si="8"/>
        <v>0.52617724606814797</v>
      </c>
      <c r="U231" s="54">
        <f t="shared" si="9"/>
        <v>0.30905087500717832</v>
      </c>
      <c r="V231" s="53">
        <f t="shared" si="60"/>
        <v>1140986</v>
      </c>
      <c r="W231" s="53">
        <f t="shared" si="60"/>
        <v>878086</v>
      </c>
      <c r="X231" s="53">
        <f t="shared" si="61"/>
        <v>145799253</v>
      </c>
      <c r="Y231" s="53">
        <f t="shared" si="61"/>
        <v>98015625</v>
      </c>
      <c r="Z231" s="53">
        <f t="shared" si="61"/>
        <v>56576934</v>
      </c>
      <c r="AA231" s="54">
        <f t="shared" si="18"/>
        <v>0.67226424678595575</v>
      </c>
      <c r="AB231" s="54">
        <f t="shared" si="19"/>
        <v>0.38804680295584232</v>
      </c>
      <c r="AC231" s="53">
        <v>40913349</v>
      </c>
      <c r="AD231" s="60">
        <v>3840800</v>
      </c>
      <c r="AE231" s="61">
        <v>2929067</v>
      </c>
      <c r="AF231" s="54">
        <f t="shared" si="23"/>
        <v>9.3876450935365868E-2</v>
      </c>
      <c r="AG231" s="54">
        <f t="shared" si="24"/>
        <v>7.1591963786684878E-2</v>
      </c>
    </row>
    <row r="232" spans="1:33" x14ac:dyDescent="0.25">
      <c r="A232" s="35">
        <v>44490</v>
      </c>
      <c r="B232" s="53">
        <v>1468764</v>
      </c>
      <c r="C232" s="58">
        <v>2002682</v>
      </c>
      <c r="D232" s="58">
        <v>1877586</v>
      </c>
      <c r="E232" s="54">
        <v>1.046</v>
      </c>
      <c r="F232" s="54">
        <v>0.95599999999999996</v>
      </c>
      <c r="G232" s="58">
        <v>21553118</v>
      </c>
      <c r="H232" s="58">
        <v>7805549</v>
      </c>
      <c r="I232" s="58">
        <v>4909279</v>
      </c>
      <c r="J232" s="54">
        <v>0.19700000000000001</v>
      </c>
      <c r="K232" s="54">
        <v>0.11799999999999999</v>
      </c>
      <c r="L232" s="53">
        <v>17327169</v>
      </c>
      <c r="M232" s="58">
        <f t="shared" ref="M232:N247" si="62">R232-H232-C232</f>
        <v>100223865</v>
      </c>
      <c r="N232" s="58">
        <f t="shared" si="62"/>
        <v>58061319</v>
      </c>
      <c r="O232" s="54">
        <v>0.98799999999999999</v>
      </c>
      <c r="P232" s="54">
        <v>0.47699999999999998</v>
      </c>
      <c r="Q232" s="53">
        <v>208265720</v>
      </c>
      <c r="R232" s="55">
        <v>110032096</v>
      </c>
      <c r="S232" s="55">
        <v>64848184</v>
      </c>
      <c r="T232" s="54">
        <f t="shared" si="8"/>
        <v>0.52832552567940605</v>
      </c>
      <c r="U232" s="54">
        <f t="shared" si="9"/>
        <v>0.31137233722381197</v>
      </c>
      <c r="V232" s="53">
        <f t="shared" si="60"/>
        <v>447413</v>
      </c>
      <c r="W232" s="53">
        <f t="shared" si="60"/>
        <v>483481</v>
      </c>
      <c r="X232" s="53">
        <f t="shared" si="61"/>
        <v>145799253</v>
      </c>
      <c r="Y232" s="53">
        <f t="shared" si="61"/>
        <v>98382085</v>
      </c>
      <c r="Z232" s="53">
        <f t="shared" si="61"/>
        <v>56996873</v>
      </c>
      <c r="AA232" s="54">
        <f t="shared" si="18"/>
        <v>0.67477770273624105</v>
      </c>
      <c r="AB232" s="54">
        <f t="shared" si="19"/>
        <v>0.39092705776757308</v>
      </c>
      <c r="AC232" s="53">
        <v>40913349</v>
      </c>
      <c r="AD232" s="60">
        <v>3844462</v>
      </c>
      <c r="AE232" s="61">
        <v>2942032</v>
      </c>
      <c r="AF232" s="54">
        <f t="shared" si="23"/>
        <v>9.3965957174515335E-2</v>
      </c>
      <c r="AG232" s="54">
        <f t="shared" si="24"/>
        <v>7.1908853024962582E-2</v>
      </c>
    </row>
    <row r="233" spans="1:33" x14ac:dyDescent="0.25">
      <c r="A233" s="35">
        <v>44491</v>
      </c>
      <c r="B233" s="53">
        <v>1468764</v>
      </c>
      <c r="C233" s="58">
        <v>2004357</v>
      </c>
      <c r="D233" s="58">
        <v>1880020</v>
      </c>
      <c r="E233" s="54">
        <v>1.046</v>
      </c>
      <c r="F233" s="54">
        <v>0.95599999999999996</v>
      </c>
      <c r="G233" s="58">
        <v>21553118</v>
      </c>
      <c r="H233" s="58">
        <v>7841631</v>
      </c>
      <c r="I233" s="58">
        <v>4931330</v>
      </c>
      <c r="J233" s="54">
        <v>0.19700000000000001</v>
      </c>
      <c r="K233" s="54">
        <v>0.11799999999999999</v>
      </c>
      <c r="L233" s="53">
        <v>17327169</v>
      </c>
      <c r="M233" s="58">
        <f t="shared" si="62"/>
        <v>101085387</v>
      </c>
      <c r="N233" s="58">
        <f t="shared" si="62"/>
        <v>58788960</v>
      </c>
      <c r="O233" s="54">
        <v>0.98799999999999999</v>
      </c>
      <c r="P233" s="54">
        <v>0.47699999999999998</v>
      </c>
      <c r="Q233" s="53">
        <v>208265720</v>
      </c>
      <c r="R233" s="55">
        <v>110931375</v>
      </c>
      <c r="S233" s="55">
        <v>65600310</v>
      </c>
      <c r="T233" s="54">
        <f t="shared" si="8"/>
        <v>0.5326434662411077</v>
      </c>
      <c r="U233" s="54">
        <f t="shared" si="9"/>
        <v>0.3149837140745006</v>
      </c>
      <c r="V233" s="53">
        <f t="shared" si="60"/>
        <v>899279</v>
      </c>
      <c r="W233" s="53">
        <f t="shared" si="60"/>
        <v>752126</v>
      </c>
      <c r="X233" s="53">
        <f t="shared" si="61"/>
        <v>145799253</v>
      </c>
      <c r="Y233" s="53">
        <f t="shared" si="61"/>
        <v>99239360</v>
      </c>
      <c r="Z233" s="53">
        <f t="shared" si="61"/>
        <v>57688075</v>
      </c>
      <c r="AA233" s="54">
        <f t="shared" si="18"/>
        <v>0.68065753395869588</v>
      </c>
      <c r="AB233" s="54">
        <f t="shared" si="19"/>
        <v>0.39566783651491</v>
      </c>
      <c r="AC233" s="53">
        <v>40913349</v>
      </c>
      <c r="AD233" s="60">
        <v>3850384</v>
      </c>
      <c r="AE233" s="61">
        <v>2980905</v>
      </c>
      <c r="AF233" s="54">
        <f t="shared" si="23"/>
        <v>9.4110702108497646E-2</v>
      </c>
      <c r="AG233" s="54">
        <f t="shared" si="24"/>
        <v>7.28589830179876E-2</v>
      </c>
    </row>
    <row r="234" spans="1:33" x14ac:dyDescent="0.25">
      <c r="A234" s="35">
        <v>44492</v>
      </c>
      <c r="B234" s="53">
        <v>1468764</v>
      </c>
      <c r="C234" s="58">
        <v>2005365</v>
      </c>
      <c r="D234" s="58">
        <v>1881984</v>
      </c>
      <c r="E234" s="54">
        <v>1.046</v>
      </c>
      <c r="F234" s="54">
        <v>0.95599999999999996</v>
      </c>
      <c r="G234" s="58">
        <v>21553118</v>
      </c>
      <c r="H234" s="58">
        <v>7915253</v>
      </c>
      <c r="I234" s="58">
        <v>4972868</v>
      </c>
      <c r="J234" s="54">
        <v>0.19700000000000001</v>
      </c>
      <c r="K234" s="54">
        <v>0.11799999999999999</v>
      </c>
      <c r="L234" s="53">
        <v>17327169</v>
      </c>
      <c r="M234" s="58">
        <f t="shared" si="62"/>
        <v>102031093</v>
      </c>
      <c r="N234" s="58">
        <f t="shared" si="62"/>
        <v>59812896</v>
      </c>
      <c r="O234" s="54">
        <v>0.98799999999999999</v>
      </c>
      <c r="P234" s="54">
        <v>0.47699999999999998</v>
      </c>
      <c r="Q234" s="53">
        <v>208265720</v>
      </c>
      <c r="R234" s="55">
        <v>111951711</v>
      </c>
      <c r="S234" s="55">
        <v>66667748</v>
      </c>
      <c r="T234" s="54">
        <f t="shared" si="8"/>
        <v>0.53754266904798353</v>
      </c>
      <c r="U234" s="54">
        <f t="shared" si="9"/>
        <v>0.32010907988122095</v>
      </c>
      <c r="V234" s="53">
        <f t="shared" si="60"/>
        <v>1020336</v>
      </c>
      <c r="W234" s="53">
        <f t="shared" si="60"/>
        <v>1067438</v>
      </c>
      <c r="X234" s="53">
        <f t="shared" si="61"/>
        <v>145799253</v>
      </c>
      <c r="Y234" s="53">
        <f t="shared" si="61"/>
        <v>100178151</v>
      </c>
      <c r="Z234" s="53">
        <f t="shared" si="61"/>
        <v>58671875</v>
      </c>
      <c r="AA234" s="54">
        <f t="shared" si="18"/>
        <v>0.68709646269586855</v>
      </c>
      <c r="AB234" s="54">
        <f t="shared" si="19"/>
        <v>0.40241547053742449</v>
      </c>
      <c r="AC234" s="53">
        <v>40913349</v>
      </c>
      <c r="AD234" s="60">
        <v>3858307</v>
      </c>
      <c r="AE234" s="61">
        <v>3023005</v>
      </c>
      <c r="AF234" s="54">
        <f t="shared" si="23"/>
        <v>9.4304355285117339E-2</v>
      </c>
      <c r="AG234" s="54">
        <f t="shared" si="24"/>
        <v>7.3887987023501786E-2</v>
      </c>
    </row>
    <row r="235" spans="1:33" x14ac:dyDescent="0.25">
      <c r="A235" s="35">
        <v>44493</v>
      </c>
      <c r="B235" s="53">
        <v>1468764</v>
      </c>
      <c r="C235" s="58">
        <v>2006384</v>
      </c>
      <c r="D235" s="58">
        <v>1883726</v>
      </c>
      <c r="E235" s="54">
        <v>1.046</v>
      </c>
      <c r="F235" s="54">
        <v>0.95599999999999996</v>
      </c>
      <c r="G235" s="58">
        <v>21553118</v>
      </c>
      <c r="H235" s="58">
        <v>7976970</v>
      </c>
      <c r="I235" s="58">
        <v>5007672</v>
      </c>
      <c r="J235" s="54">
        <v>0.19700000000000001</v>
      </c>
      <c r="K235" s="54">
        <v>0.11799999999999999</v>
      </c>
      <c r="L235" s="53">
        <v>17327169</v>
      </c>
      <c r="M235" s="58">
        <f t="shared" si="62"/>
        <v>102900548</v>
      </c>
      <c r="N235" s="58">
        <f t="shared" si="62"/>
        <v>60738497</v>
      </c>
      <c r="O235" s="54">
        <v>0.98799999999999999</v>
      </c>
      <c r="P235" s="54">
        <v>0.47699999999999998</v>
      </c>
      <c r="Q235" s="53">
        <v>208265720</v>
      </c>
      <c r="R235" s="55">
        <v>112883902</v>
      </c>
      <c r="S235" s="55">
        <v>67629895</v>
      </c>
      <c r="T235" s="54">
        <f t="shared" si="8"/>
        <v>0.54201863849701237</v>
      </c>
      <c r="U235" s="54">
        <f t="shared" si="9"/>
        <v>0.32472888481119216</v>
      </c>
      <c r="V235" s="53">
        <f t="shared" ref="V235:W250" si="63">R235-R234</f>
        <v>932191</v>
      </c>
      <c r="W235" s="53">
        <f t="shared" si="63"/>
        <v>962147</v>
      </c>
      <c r="X235" s="53">
        <f t="shared" si="61"/>
        <v>145799253</v>
      </c>
      <c r="Y235" s="53">
        <f t="shared" si="61"/>
        <v>101041916</v>
      </c>
      <c r="Z235" s="53">
        <f t="shared" si="61"/>
        <v>59564940</v>
      </c>
      <c r="AA235" s="54">
        <f t="shared" si="18"/>
        <v>0.69302080717793524</v>
      </c>
      <c r="AB235" s="54">
        <f t="shared" si="19"/>
        <v>0.40854077626858626</v>
      </c>
      <c r="AC235" s="53">
        <v>40913349</v>
      </c>
      <c r="AD235" s="60">
        <v>3865016</v>
      </c>
      <c r="AE235" s="61">
        <v>3057283</v>
      </c>
      <c r="AF235" s="54">
        <f t="shared" si="23"/>
        <v>9.4468335994689651E-2</v>
      </c>
      <c r="AG235" s="54">
        <f t="shared" si="24"/>
        <v>7.472580648433351E-2</v>
      </c>
    </row>
    <row r="236" spans="1:33" x14ac:dyDescent="0.25">
      <c r="A236" s="35">
        <v>44494</v>
      </c>
      <c r="B236" s="53">
        <v>1468764</v>
      </c>
      <c r="C236" s="58">
        <v>2006567</v>
      </c>
      <c r="D236" s="58">
        <v>1884233</v>
      </c>
      <c r="E236" s="54">
        <v>1.046</v>
      </c>
      <c r="F236" s="54">
        <v>0.95599999999999996</v>
      </c>
      <c r="G236" s="58">
        <v>21553118</v>
      </c>
      <c r="H236" s="58">
        <v>8053566</v>
      </c>
      <c r="I236" s="58">
        <v>5040393</v>
      </c>
      <c r="J236" s="54">
        <v>0.19700000000000001</v>
      </c>
      <c r="K236" s="54">
        <v>0.11799999999999999</v>
      </c>
      <c r="L236" s="53">
        <v>17327169</v>
      </c>
      <c r="M236" s="58">
        <f t="shared" si="62"/>
        <v>103128134</v>
      </c>
      <c r="N236" s="58">
        <f t="shared" si="62"/>
        <v>61122909</v>
      </c>
      <c r="O236" s="54">
        <v>0.98799999999999999</v>
      </c>
      <c r="P236" s="54">
        <v>0.47699999999999998</v>
      </c>
      <c r="Q236" s="53">
        <v>208265720</v>
      </c>
      <c r="R236" s="55">
        <v>113188267</v>
      </c>
      <c r="S236" s="55">
        <v>68047535</v>
      </c>
      <c r="T236" s="54">
        <f t="shared" si="8"/>
        <v>0.54348006479414857</v>
      </c>
      <c r="U236" s="54">
        <f t="shared" si="9"/>
        <v>0.32673420762667998</v>
      </c>
      <c r="V236" s="53">
        <f t="shared" si="63"/>
        <v>304365</v>
      </c>
      <c r="W236" s="53">
        <f t="shared" si="63"/>
        <v>417640</v>
      </c>
      <c r="X236" s="53">
        <f t="shared" si="61"/>
        <v>145799253</v>
      </c>
      <c r="Y236" s="53">
        <f t="shared" si="61"/>
        <v>101266979</v>
      </c>
      <c r="Z236" s="53">
        <f t="shared" si="61"/>
        <v>59941681</v>
      </c>
      <c r="AA236" s="54">
        <f t="shared" si="18"/>
        <v>0.69456445706206738</v>
      </c>
      <c r="AB236" s="54">
        <f t="shared" si="19"/>
        <v>0.41112474698344303</v>
      </c>
      <c r="AC236" s="53">
        <v>40913349</v>
      </c>
      <c r="AD236" s="60">
        <v>3867722</v>
      </c>
      <c r="AE236" s="61">
        <v>3065461</v>
      </c>
      <c r="AF236" s="54">
        <f t="shared" si="23"/>
        <v>9.4534475777086832E-2</v>
      </c>
      <c r="AG236" s="54">
        <f t="shared" si="24"/>
        <v>7.4925692345547176E-2</v>
      </c>
    </row>
    <row r="237" spans="1:33" x14ac:dyDescent="0.25">
      <c r="A237" s="35">
        <v>44495</v>
      </c>
      <c r="B237" s="53">
        <v>1468764</v>
      </c>
      <c r="C237" s="58">
        <v>2007596</v>
      </c>
      <c r="D237" s="58">
        <v>1885911</v>
      </c>
      <c r="E237" s="54">
        <v>1.046</v>
      </c>
      <c r="F237" s="54">
        <v>0.95599999999999996</v>
      </c>
      <c r="G237" s="58">
        <v>21553118</v>
      </c>
      <c r="H237" s="58">
        <v>8086229</v>
      </c>
      <c r="I237" s="58">
        <v>5072248</v>
      </c>
      <c r="J237" s="54">
        <v>0.19700000000000001</v>
      </c>
      <c r="K237" s="54">
        <v>0.11799999999999999</v>
      </c>
      <c r="L237" s="53">
        <v>17327169</v>
      </c>
      <c r="M237" s="58">
        <f t="shared" si="62"/>
        <v>103932459</v>
      </c>
      <c r="N237" s="58">
        <f t="shared" si="62"/>
        <v>61716887</v>
      </c>
      <c r="O237" s="54">
        <v>0.98799999999999999</v>
      </c>
      <c r="P237" s="54">
        <v>0.47699999999999998</v>
      </c>
      <c r="Q237" s="53">
        <v>208265720</v>
      </c>
      <c r="R237" s="55">
        <v>114026284</v>
      </c>
      <c r="S237" s="55">
        <v>68675046</v>
      </c>
      <c r="T237" s="54">
        <f t="shared" si="8"/>
        <v>0.54750385229023768</v>
      </c>
      <c r="U237" s="54">
        <f t="shared" si="9"/>
        <v>0.32974723828770286</v>
      </c>
      <c r="V237" s="53">
        <f t="shared" si="63"/>
        <v>838017</v>
      </c>
      <c r="W237" s="53">
        <f t="shared" si="63"/>
        <v>627511</v>
      </c>
      <c r="X237" s="53">
        <f t="shared" si="61"/>
        <v>145799253</v>
      </c>
      <c r="Y237" s="53">
        <f t="shared" si="61"/>
        <v>102067036</v>
      </c>
      <c r="Z237" s="53">
        <f t="shared" si="61"/>
        <v>60507046</v>
      </c>
      <c r="AA237" s="54">
        <f t="shared" si="18"/>
        <v>0.70005184457289371</v>
      </c>
      <c r="AB237" s="54">
        <f t="shared" si="19"/>
        <v>0.41500244174776396</v>
      </c>
      <c r="AC237" s="53">
        <v>40913349</v>
      </c>
      <c r="AD237" s="60">
        <v>3873019</v>
      </c>
      <c r="AE237" s="61">
        <v>3095752</v>
      </c>
      <c r="AF237" s="54">
        <f t="shared" si="23"/>
        <v>9.466394452333883E-2</v>
      </c>
      <c r="AG237" s="54">
        <f t="shared" si="24"/>
        <v>7.5666061949609648E-2</v>
      </c>
    </row>
    <row r="238" spans="1:33" x14ac:dyDescent="0.25">
      <c r="A238" s="35">
        <v>44496</v>
      </c>
      <c r="B238" s="53">
        <v>1468764</v>
      </c>
      <c r="C238" s="58">
        <v>2008404</v>
      </c>
      <c r="D238" s="58">
        <v>1887195</v>
      </c>
      <c r="E238" s="54">
        <v>1.046</v>
      </c>
      <c r="F238" s="54">
        <v>0.95599999999999996</v>
      </c>
      <c r="G238" s="58">
        <v>21553118</v>
      </c>
      <c r="H238" s="58">
        <v>8148203</v>
      </c>
      <c r="I238" s="58">
        <v>5098404</v>
      </c>
      <c r="J238" s="54">
        <v>0.19700000000000001</v>
      </c>
      <c r="K238" s="54">
        <v>0.11799999999999999</v>
      </c>
      <c r="L238" s="53">
        <v>17327169</v>
      </c>
      <c r="M238" s="58">
        <f t="shared" si="62"/>
        <v>104687203</v>
      </c>
      <c r="N238" s="58">
        <f t="shared" si="62"/>
        <v>62471291</v>
      </c>
      <c r="O238" s="54">
        <v>0.98799999999999999</v>
      </c>
      <c r="P238" s="54">
        <v>0.47699999999999998</v>
      </c>
      <c r="Q238" s="53">
        <v>208265720</v>
      </c>
      <c r="R238" s="55">
        <v>114843810</v>
      </c>
      <c r="S238" s="55">
        <v>69456890</v>
      </c>
      <c r="T238" s="54">
        <f t="shared" si="8"/>
        <v>0.5514292510548543</v>
      </c>
      <c r="U238" s="54">
        <f t="shared" si="9"/>
        <v>0.33350130784845439</v>
      </c>
      <c r="V238" s="53">
        <f t="shared" si="63"/>
        <v>817526</v>
      </c>
      <c r="W238" s="53">
        <f t="shared" si="63"/>
        <v>781844</v>
      </c>
      <c r="X238" s="53">
        <f t="shared" ref="X238:Z253" si="64">Q238-G238-AC238</f>
        <v>145799253</v>
      </c>
      <c r="Y238" s="53">
        <f t="shared" si="64"/>
        <v>102815896</v>
      </c>
      <c r="Z238" s="53">
        <f t="shared" si="64"/>
        <v>61239152</v>
      </c>
      <c r="AA238" s="54">
        <f t="shared" si="18"/>
        <v>0.70518808487996854</v>
      </c>
      <c r="AB238" s="54">
        <f t="shared" si="19"/>
        <v>0.42002377062933238</v>
      </c>
      <c r="AC238" s="53">
        <v>40913349</v>
      </c>
      <c r="AD238" s="60">
        <v>3879711</v>
      </c>
      <c r="AE238" s="61">
        <v>3119334</v>
      </c>
      <c r="AF238" s="54">
        <f t="shared" si="23"/>
        <v>9.4827509720604886E-2</v>
      </c>
      <c r="AG238" s="54">
        <f t="shared" si="24"/>
        <v>7.6242450844099807E-2</v>
      </c>
    </row>
    <row r="239" spans="1:33" x14ac:dyDescent="0.25">
      <c r="A239" s="35">
        <v>44497</v>
      </c>
      <c r="B239" s="53">
        <v>1468764</v>
      </c>
      <c r="C239" s="58">
        <v>2009389</v>
      </c>
      <c r="D239" s="58">
        <v>1888844</v>
      </c>
      <c r="E239" s="54">
        <v>1.046</v>
      </c>
      <c r="F239" s="54">
        <v>0.95599999999999996</v>
      </c>
      <c r="G239" s="58">
        <v>21553118</v>
      </c>
      <c r="H239" s="58">
        <v>8222936</v>
      </c>
      <c r="I239" s="58">
        <v>5130553</v>
      </c>
      <c r="J239" s="54">
        <v>0.19700000000000001</v>
      </c>
      <c r="K239" s="54">
        <v>0.11799999999999999</v>
      </c>
      <c r="L239" s="53">
        <v>17327169</v>
      </c>
      <c r="M239" s="58">
        <f t="shared" si="62"/>
        <v>105655163</v>
      </c>
      <c r="N239" s="58">
        <f t="shared" si="62"/>
        <v>63395541</v>
      </c>
      <c r="O239" s="54">
        <v>0.98799999999999999</v>
      </c>
      <c r="P239" s="54">
        <v>0.47699999999999998</v>
      </c>
      <c r="Q239" s="53">
        <v>208265720</v>
      </c>
      <c r="R239" s="55">
        <v>115887488</v>
      </c>
      <c r="S239" s="55">
        <v>70414938</v>
      </c>
      <c r="T239" s="54">
        <f t="shared" si="8"/>
        <v>0.5564405318359642</v>
      </c>
      <c r="U239" s="54">
        <f t="shared" si="9"/>
        <v>0.33810143119088443</v>
      </c>
      <c r="V239" s="53">
        <f t="shared" si="63"/>
        <v>1043678</v>
      </c>
      <c r="W239" s="53">
        <f t="shared" si="63"/>
        <v>958048</v>
      </c>
      <c r="X239" s="53">
        <f t="shared" si="64"/>
        <v>145799253</v>
      </c>
      <c r="Y239" s="53">
        <f t="shared" si="64"/>
        <v>103778641</v>
      </c>
      <c r="Z239" s="53">
        <f t="shared" si="64"/>
        <v>62137318</v>
      </c>
      <c r="AA239" s="54">
        <f t="shared" si="18"/>
        <v>0.71179130801170842</v>
      </c>
      <c r="AB239" s="54">
        <f t="shared" si="19"/>
        <v>0.42618406282232463</v>
      </c>
      <c r="AC239" s="53">
        <v>40913349</v>
      </c>
      <c r="AD239" s="60">
        <v>3885911</v>
      </c>
      <c r="AE239" s="61">
        <v>3147067</v>
      </c>
      <c r="AF239" s="54">
        <f t="shared" si="23"/>
        <v>9.4979049502889629E-2</v>
      </c>
      <c r="AG239" s="54">
        <f t="shared" si="24"/>
        <v>7.6920298067019638E-2</v>
      </c>
    </row>
    <row r="240" spans="1:33" x14ac:dyDescent="0.25">
      <c r="A240" s="35">
        <v>44498</v>
      </c>
      <c r="B240" s="53">
        <v>1468764</v>
      </c>
      <c r="C240" s="58">
        <v>2010521</v>
      </c>
      <c r="D240" s="58">
        <v>1890817</v>
      </c>
      <c r="E240" s="54">
        <v>1.046</v>
      </c>
      <c r="F240" s="54">
        <v>0.95599999999999996</v>
      </c>
      <c r="G240" s="58">
        <v>21553118</v>
      </c>
      <c r="H240" s="58">
        <v>8314363</v>
      </c>
      <c r="I240" s="58">
        <v>5166447</v>
      </c>
      <c r="J240" s="54">
        <v>0.19700000000000001</v>
      </c>
      <c r="K240" s="54">
        <v>0.11799999999999999</v>
      </c>
      <c r="L240" s="53">
        <v>17327169</v>
      </c>
      <c r="M240" s="58">
        <f t="shared" si="62"/>
        <v>106948692</v>
      </c>
      <c r="N240" s="58">
        <f t="shared" si="62"/>
        <v>64451107</v>
      </c>
      <c r="O240" s="54">
        <v>0.98799999999999999</v>
      </c>
      <c r="P240" s="54">
        <v>0.47699999999999998</v>
      </c>
      <c r="Q240" s="53">
        <v>208265720</v>
      </c>
      <c r="R240" s="55">
        <v>117273576</v>
      </c>
      <c r="S240" s="55">
        <v>71508371</v>
      </c>
      <c r="T240" s="54">
        <f t="shared" si="8"/>
        <v>0.5630959142003783</v>
      </c>
      <c r="U240" s="54">
        <f t="shared" si="9"/>
        <v>0.3433516135060537</v>
      </c>
      <c r="V240" s="53">
        <f t="shared" si="63"/>
        <v>1386088</v>
      </c>
      <c r="W240" s="53">
        <f t="shared" si="63"/>
        <v>1093433</v>
      </c>
      <c r="X240" s="53">
        <f t="shared" si="64"/>
        <v>145799253</v>
      </c>
      <c r="Y240" s="53">
        <f t="shared" si="64"/>
        <v>105065952</v>
      </c>
      <c r="Z240" s="53">
        <f t="shared" si="64"/>
        <v>63159659</v>
      </c>
      <c r="AA240" s="54">
        <f t="shared" si="18"/>
        <v>0.72062064680125626</v>
      </c>
      <c r="AB240" s="54">
        <f t="shared" si="19"/>
        <v>0.43319603976297466</v>
      </c>
      <c r="AC240" s="53">
        <v>40913349</v>
      </c>
      <c r="AD240" s="60">
        <v>3893261</v>
      </c>
      <c r="AE240" s="61">
        <v>3182265</v>
      </c>
      <c r="AF240" s="54">
        <f t="shared" si="23"/>
        <v>9.5158697470598172E-2</v>
      </c>
      <c r="AG240" s="54">
        <f t="shared" si="24"/>
        <v>7.7780604076190391E-2</v>
      </c>
    </row>
    <row r="241" spans="1:33" x14ac:dyDescent="0.25">
      <c r="A241" s="35">
        <v>44499</v>
      </c>
      <c r="B241" s="53">
        <v>1468764</v>
      </c>
      <c r="C241" s="58">
        <v>2011681</v>
      </c>
      <c r="D241" s="58">
        <v>1892696</v>
      </c>
      <c r="E241" s="54">
        <v>1.046</v>
      </c>
      <c r="F241" s="54">
        <v>0.95599999999999996</v>
      </c>
      <c r="G241" s="58">
        <v>21553118</v>
      </c>
      <c r="H241" s="58">
        <v>8389582</v>
      </c>
      <c r="I241" s="58">
        <v>5224338</v>
      </c>
      <c r="J241" s="54">
        <v>0.19700000000000001</v>
      </c>
      <c r="K241" s="54">
        <v>0.11799999999999999</v>
      </c>
      <c r="L241" s="53">
        <v>17327169</v>
      </c>
      <c r="M241" s="58">
        <f t="shared" si="62"/>
        <v>107838724</v>
      </c>
      <c r="N241" s="58">
        <f t="shared" si="62"/>
        <v>65377269</v>
      </c>
      <c r="O241" s="54">
        <v>0.98799999999999999</v>
      </c>
      <c r="P241" s="54">
        <v>0.47699999999999998</v>
      </c>
      <c r="Q241" s="53">
        <v>208265720</v>
      </c>
      <c r="R241" s="55">
        <v>118239987</v>
      </c>
      <c r="S241" s="55">
        <v>72494303</v>
      </c>
      <c r="T241" s="54">
        <f t="shared" si="8"/>
        <v>0.56773619297501288</v>
      </c>
      <c r="U241" s="54">
        <f t="shared" si="9"/>
        <v>0.34808562350059336</v>
      </c>
      <c r="V241" s="53">
        <f t="shared" si="63"/>
        <v>966411</v>
      </c>
      <c r="W241" s="53">
        <f t="shared" si="63"/>
        <v>985932</v>
      </c>
      <c r="X241" s="53">
        <f t="shared" si="64"/>
        <v>145799253</v>
      </c>
      <c r="Y241" s="53">
        <f t="shared" si="64"/>
        <v>105951051</v>
      </c>
      <c r="Z241" s="53">
        <f t="shared" si="64"/>
        <v>64063294</v>
      </c>
      <c r="AA241" s="54">
        <f t="shared" si="18"/>
        <v>0.72669131576414869</v>
      </c>
      <c r="AB241" s="54">
        <f t="shared" si="19"/>
        <v>0.43939384243621604</v>
      </c>
      <c r="AC241" s="53">
        <v>40913349</v>
      </c>
      <c r="AD241" s="60">
        <v>3899354</v>
      </c>
      <c r="AE241" s="61">
        <v>3206671</v>
      </c>
      <c r="AF241" s="54">
        <f t="shared" si="23"/>
        <v>9.5307621969543482E-2</v>
      </c>
      <c r="AG241" s="54">
        <f t="shared" si="24"/>
        <v>7.8377133096584201E-2</v>
      </c>
    </row>
    <row r="242" spans="1:33" x14ac:dyDescent="0.25">
      <c r="A242" s="35">
        <v>44500</v>
      </c>
      <c r="B242" s="53">
        <v>1468764</v>
      </c>
      <c r="C242" s="58">
        <v>2012855</v>
      </c>
      <c r="D242" s="58">
        <v>1894553</v>
      </c>
      <c r="E242" s="54">
        <v>1.046</v>
      </c>
      <c r="F242" s="54">
        <v>0.95599999999999996</v>
      </c>
      <c r="G242" s="58">
        <v>21553118</v>
      </c>
      <c r="H242" s="58">
        <v>8517913</v>
      </c>
      <c r="I242" s="58">
        <v>5260619</v>
      </c>
      <c r="J242" s="54">
        <v>0.19700000000000001</v>
      </c>
      <c r="K242" s="54">
        <v>0.11799999999999999</v>
      </c>
      <c r="L242" s="53">
        <v>17327169</v>
      </c>
      <c r="M242" s="58">
        <f t="shared" si="62"/>
        <v>108713909</v>
      </c>
      <c r="N242" s="58">
        <f t="shared" si="62"/>
        <v>66235448</v>
      </c>
      <c r="O242" s="54">
        <v>0.98799999999999999</v>
      </c>
      <c r="P242" s="54">
        <v>0.47699999999999998</v>
      </c>
      <c r="Q242" s="53">
        <v>208265720</v>
      </c>
      <c r="R242" s="55">
        <v>119244677</v>
      </c>
      <c r="S242" s="55">
        <v>73390620</v>
      </c>
      <c r="T242" s="54">
        <f t="shared" si="8"/>
        <v>0.57256027060046177</v>
      </c>
      <c r="U242" s="54">
        <f t="shared" si="9"/>
        <v>0.35238934184656023</v>
      </c>
      <c r="V242" s="53">
        <f t="shared" si="63"/>
        <v>1004690</v>
      </c>
      <c r="W242" s="53">
        <f t="shared" si="63"/>
        <v>896317</v>
      </c>
      <c r="X242" s="53">
        <f t="shared" si="64"/>
        <v>145799253</v>
      </c>
      <c r="Y242" s="53">
        <f t="shared" si="64"/>
        <v>106419663</v>
      </c>
      <c r="Z242" s="53">
        <f t="shared" si="64"/>
        <v>64747863</v>
      </c>
      <c r="AA242" s="54">
        <f t="shared" si="18"/>
        <v>0.72990540630547673</v>
      </c>
      <c r="AB242" s="54">
        <f t="shared" si="19"/>
        <v>0.44408912712330562</v>
      </c>
      <c r="AC242" s="53">
        <v>40913349</v>
      </c>
      <c r="AD242" s="60">
        <v>4307101</v>
      </c>
      <c r="AE242" s="61">
        <v>3382138</v>
      </c>
      <c r="AF242" s="54">
        <f t="shared" si="23"/>
        <v>0.10527373351910155</v>
      </c>
      <c r="AG242" s="54">
        <f t="shared" si="24"/>
        <v>8.2665880028545205E-2</v>
      </c>
    </row>
    <row r="243" spans="1:33" x14ac:dyDescent="0.25">
      <c r="A243" s="35">
        <v>44501</v>
      </c>
      <c r="B243" s="53">
        <v>1468764</v>
      </c>
      <c r="C243" s="58">
        <v>2013194</v>
      </c>
      <c r="D243" s="58">
        <v>1895164</v>
      </c>
      <c r="E243" s="54">
        <v>1.046</v>
      </c>
      <c r="F243" s="54">
        <v>0.95599999999999996</v>
      </c>
      <c r="G243" s="58">
        <v>21553118</v>
      </c>
      <c r="H243" s="58">
        <v>8619262</v>
      </c>
      <c r="I243" s="58">
        <v>5295577</v>
      </c>
      <c r="J243" s="54">
        <v>0.19700000000000001</v>
      </c>
      <c r="K243" s="54">
        <v>0.11799999999999999</v>
      </c>
      <c r="L243" s="53">
        <v>17327169</v>
      </c>
      <c r="M243" s="58">
        <f t="shared" si="62"/>
        <v>109184188</v>
      </c>
      <c r="N243" s="58">
        <f t="shared" si="62"/>
        <v>66615847</v>
      </c>
      <c r="O243" s="54">
        <v>0.98799999999999999</v>
      </c>
      <c r="P243" s="54">
        <v>0.47699999999999998</v>
      </c>
      <c r="Q243" s="53">
        <v>208265720</v>
      </c>
      <c r="R243" s="55">
        <v>119816644</v>
      </c>
      <c r="S243" s="55">
        <v>73806588</v>
      </c>
      <c r="T243" s="54">
        <f t="shared" si="8"/>
        <v>0.57530660350632834</v>
      </c>
      <c r="U243" s="54">
        <f t="shared" si="9"/>
        <v>0.35438663645654217</v>
      </c>
      <c r="V243" s="53">
        <f t="shared" si="63"/>
        <v>571967</v>
      </c>
      <c r="W243" s="53">
        <f t="shared" si="63"/>
        <v>415968</v>
      </c>
      <c r="X243" s="53">
        <f t="shared" si="64"/>
        <v>145799253</v>
      </c>
      <c r="Y243" s="53">
        <f t="shared" si="64"/>
        <v>106884783</v>
      </c>
      <c r="Z243" s="53">
        <f t="shared" si="64"/>
        <v>65118096</v>
      </c>
      <c r="AA243" s="54">
        <f t="shared" si="18"/>
        <v>0.73309554610681027</v>
      </c>
      <c r="AB243" s="54">
        <f t="shared" si="19"/>
        <v>0.44662846112112797</v>
      </c>
      <c r="AC243" s="53">
        <v>40913349</v>
      </c>
      <c r="AD243" s="60">
        <v>4312599</v>
      </c>
      <c r="AE243" s="61">
        <v>3392915</v>
      </c>
      <c r="AF243" s="54">
        <f t="shared" si="23"/>
        <v>0.10540811508732761</v>
      </c>
      <c r="AG243" s="54">
        <f t="shared" si="24"/>
        <v>8.2929290388816621E-2</v>
      </c>
    </row>
    <row r="244" spans="1:33" x14ac:dyDescent="0.25">
      <c r="A244" s="35">
        <v>44502</v>
      </c>
      <c r="B244" s="53">
        <v>1468764</v>
      </c>
      <c r="C244" s="58">
        <v>2014396</v>
      </c>
      <c r="D244" s="58">
        <v>1896971</v>
      </c>
      <c r="E244" s="54">
        <v>1.046</v>
      </c>
      <c r="F244" s="54">
        <v>0.95599999999999996</v>
      </c>
      <c r="G244" s="58">
        <v>21553118</v>
      </c>
      <c r="H244" s="58">
        <v>8653987</v>
      </c>
      <c r="I244" s="58">
        <v>5351879</v>
      </c>
      <c r="J244" s="54">
        <v>0.19700000000000001</v>
      </c>
      <c r="K244" s="54">
        <v>0.11799999999999999</v>
      </c>
      <c r="L244" s="53">
        <v>17327169</v>
      </c>
      <c r="M244" s="58">
        <f t="shared" si="62"/>
        <v>109884799</v>
      </c>
      <c r="N244" s="58">
        <f t="shared" si="62"/>
        <v>67195411</v>
      </c>
      <c r="O244" s="54">
        <v>0.98799999999999999</v>
      </c>
      <c r="P244" s="54">
        <v>0.47699999999999998</v>
      </c>
      <c r="Q244" s="53">
        <v>208265720</v>
      </c>
      <c r="R244" s="55">
        <v>120553182</v>
      </c>
      <c r="S244" s="55">
        <v>74444261</v>
      </c>
      <c r="T244" s="54">
        <f t="shared" si="8"/>
        <v>0.57884313366597251</v>
      </c>
      <c r="U244" s="54">
        <f t="shared" si="9"/>
        <v>0.35744846055318175</v>
      </c>
      <c r="V244" s="53">
        <f t="shared" si="63"/>
        <v>736538</v>
      </c>
      <c r="W244" s="53">
        <f t="shared" si="63"/>
        <v>637673</v>
      </c>
      <c r="X244" s="53">
        <f t="shared" si="64"/>
        <v>145799253</v>
      </c>
      <c r="Y244" s="53">
        <f t="shared" si="64"/>
        <v>107505447</v>
      </c>
      <c r="Z244" s="53">
        <f t="shared" si="64"/>
        <v>65646650</v>
      </c>
      <c r="AA244" s="54">
        <f t="shared" si="18"/>
        <v>0.73735252264975593</v>
      </c>
      <c r="AB244" s="54">
        <f t="shared" si="19"/>
        <v>0.45025367859737936</v>
      </c>
      <c r="AC244" s="53">
        <v>40913349</v>
      </c>
      <c r="AD244" s="60">
        <v>4393748</v>
      </c>
      <c r="AE244" s="61">
        <v>3445732</v>
      </c>
      <c r="AF244" s="54">
        <f t="shared" si="23"/>
        <v>0.10739155086033167</v>
      </c>
      <c r="AG244" s="54">
        <f t="shared" si="24"/>
        <v>8.4220238240580114E-2</v>
      </c>
    </row>
    <row r="245" spans="1:33" x14ac:dyDescent="0.25">
      <c r="A245" s="35">
        <v>44503</v>
      </c>
      <c r="B245" s="53">
        <v>1468764</v>
      </c>
      <c r="C245" s="58">
        <v>2015385</v>
      </c>
      <c r="D245" s="58">
        <v>1898564</v>
      </c>
      <c r="E245" s="54">
        <v>1.046</v>
      </c>
      <c r="F245" s="54">
        <v>0.95599999999999996</v>
      </c>
      <c r="G245" s="58">
        <v>21553118</v>
      </c>
      <c r="H245" s="58">
        <v>8723505</v>
      </c>
      <c r="I245" s="58">
        <v>5393636</v>
      </c>
      <c r="J245" s="54">
        <v>0.19700000000000001</v>
      </c>
      <c r="K245" s="54">
        <v>0.11799999999999999</v>
      </c>
      <c r="L245" s="53">
        <v>17327169</v>
      </c>
      <c r="M245" s="58">
        <f t="shared" si="62"/>
        <v>110626191</v>
      </c>
      <c r="N245" s="58">
        <f t="shared" si="62"/>
        <v>67925014</v>
      </c>
      <c r="O245" s="54">
        <v>0.98799999999999999</v>
      </c>
      <c r="P245" s="54">
        <v>0.47699999999999998</v>
      </c>
      <c r="Q245" s="53">
        <v>208265720</v>
      </c>
      <c r="R245" s="55">
        <v>121365081</v>
      </c>
      <c r="S245" s="55">
        <v>75217214</v>
      </c>
      <c r="T245" s="54">
        <f t="shared" si="8"/>
        <v>0.58274151406193975</v>
      </c>
      <c r="U245" s="54">
        <f t="shared" si="9"/>
        <v>0.36115983945893737</v>
      </c>
      <c r="V245" s="53">
        <f t="shared" si="63"/>
        <v>811899</v>
      </c>
      <c r="W245" s="53">
        <f t="shared" si="63"/>
        <v>772953</v>
      </c>
      <c r="X245" s="53">
        <f t="shared" si="64"/>
        <v>145799253</v>
      </c>
      <c r="Y245" s="53">
        <f t="shared" si="64"/>
        <v>108240692</v>
      </c>
      <c r="Z245" s="53">
        <f t="shared" si="64"/>
        <v>66348845</v>
      </c>
      <c r="AA245" s="54">
        <f t="shared" si="18"/>
        <v>0.74239538113408576</v>
      </c>
      <c r="AB245" s="54">
        <f t="shared" si="19"/>
        <v>0.45506985553622831</v>
      </c>
      <c r="AC245" s="53">
        <v>40913349</v>
      </c>
      <c r="AD245" s="60">
        <v>4400884</v>
      </c>
      <c r="AE245" s="61">
        <v>3474733</v>
      </c>
      <c r="AF245" s="54">
        <f t="shared" si="23"/>
        <v>0.10756596826136135</v>
      </c>
      <c r="AG245" s="54">
        <f t="shared" si="24"/>
        <v>8.4929077793167218E-2</v>
      </c>
    </row>
    <row r="246" spans="1:33" x14ac:dyDescent="0.25">
      <c r="A246" s="35">
        <v>44504</v>
      </c>
      <c r="B246" s="53">
        <v>1468764</v>
      </c>
      <c r="C246" s="58">
        <v>2016511</v>
      </c>
      <c r="D246" s="58">
        <v>1900511</v>
      </c>
      <c r="E246" s="54">
        <v>1.046</v>
      </c>
      <c r="F246" s="54">
        <v>0.95599999999999996</v>
      </c>
      <c r="G246" s="58">
        <v>21553118</v>
      </c>
      <c r="H246" s="58">
        <v>8803992</v>
      </c>
      <c r="I246" s="58">
        <v>5438599</v>
      </c>
      <c r="J246" s="54">
        <v>0.19700000000000001</v>
      </c>
      <c r="K246" s="54">
        <v>0.11799999999999999</v>
      </c>
      <c r="L246" s="53">
        <v>17327169</v>
      </c>
      <c r="M246" s="58">
        <f t="shared" si="62"/>
        <v>111643616</v>
      </c>
      <c r="N246" s="58">
        <f t="shared" si="62"/>
        <v>68852567</v>
      </c>
      <c r="O246" s="54">
        <v>0.98799999999999999</v>
      </c>
      <c r="P246" s="54">
        <v>0.47699999999999998</v>
      </c>
      <c r="Q246" s="53">
        <v>208265720</v>
      </c>
      <c r="R246" s="55">
        <v>122464119</v>
      </c>
      <c r="S246" s="55">
        <v>76191677</v>
      </c>
      <c r="T246" s="54">
        <f t="shared" si="8"/>
        <v>0.58801860911147552</v>
      </c>
      <c r="U246" s="54">
        <f t="shared" si="9"/>
        <v>0.36583878038114004</v>
      </c>
      <c r="V246" s="53">
        <f t="shared" si="63"/>
        <v>1099038</v>
      </c>
      <c r="W246" s="53">
        <f t="shared" si="63"/>
        <v>974463</v>
      </c>
      <c r="X246" s="53">
        <f t="shared" si="64"/>
        <v>145799253</v>
      </c>
      <c r="Y246" s="53">
        <f t="shared" si="64"/>
        <v>109252571</v>
      </c>
      <c r="Z246" s="53">
        <f t="shared" si="64"/>
        <v>67240896</v>
      </c>
      <c r="AA246" s="54">
        <f t="shared" si="18"/>
        <v>0.74933560187719206</v>
      </c>
      <c r="AB246" s="54">
        <f t="shared" si="19"/>
        <v>0.4611882064992473</v>
      </c>
      <c r="AC246" s="53">
        <v>40913349</v>
      </c>
      <c r="AD246" s="60">
        <v>4407556</v>
      </c>
      <c r="AE246" s="61">
        <v>3512182</v>
      </c>
      <c r="AF246" s="54">
        <f t="shared" si="23"/>
        <v>0.10772904462062004</v>
      </c>
      <c r="AG246" s="54">
        <f t="shared" si="24"/>
        <v>8.5844402520067475E-2</v>
      </c>
    </row>
    <row r="247" spans="1:33" x14ac:dyDescent="0.25">
      <c r="A247" s="35">
        <v>44505</v>
      </c>
      <c r="B247" s="53">
        <v>1468764</v>
      </c>
      <c r="C247" s="58">
        <v>2017520</v>
      </c>
      <c r="D247" s="58">
        <v>1902352</v>
      </c>
      <c r="E247" s="54">
        <v>1.046</v>
      </c>
      <c r="F247" s="54">
        <v>0.95599999999999996</v>
      </c>
      <c r="G247" s="58">
        <v>21553118</v>
      </c>
      <c r="H247" s="58">
        <v>8881036</v>
      </c>
      <c r="I247" s="58">
        <v>5490800</v>
      </c>
      <c r="J247" s="54">
        <v>0.19700000000000001</v>
      </c>
      <c r="K247" s="54">
        <v>0.11799999999999999</v>
      </c>
      <c r="L247" s="53">
        <v>17327169</v>
      </c>
      <c r="M247" s="58">
        <f t="shared" si="62"/>
        <v>112535300</v>
      </c>
      <c r="N247" s="58">
        <f t="shared" si="62"/>
        <v>69720658</v>
      </c>
      <c r="O247" s="54">
        <v>0.98799999999999999</v>
      </c>
      <c r="P247" s="54">
        <v>0.47699999999999998</v>
      </c>
      <c r="Q247" s="53">
        <v>208265720</v>
      </c>
      <c r="R247" s="55">
        <v>123433856</v>
      </c>
      <c r="S247" s="55">
        <v>77113810</v>
      </c>
      <c r="T247" s="54">
        <f t="shared" si="8"/>
        <v>0.59267485786907226</v>
      </c>
      <c r="U247" s="54">
        <f t="shared" si="9"/>
        <v>0.3702664557566171</v>
      </c>
      <c r="V247" s="53">
        <f t="shared" si="63"/>
        <v>969737</v>
      </c>
      <c r="W247" s="53">
        <f t="shared" si="63"/>
        <v>922133</v>
      </c>
      <c r="X247" s="53">
        <f t="shared" si="64"/>
        <v>145799253</v>
      </c>
      <c r="Y247" s="53">
        <f t="shared" si="64"/>
        <v>107437057</v>
      </c>
      <c r="Z247" s="53">
        <f t="shared" si="64"/>
        <v>67039085</v>
      </c>
      <c r="AA247" s="54">
        <f t="shared" si="18"/>
        <v>0.73688345303113456</v>
      </c>
      <c r="AB247" s="54">
        <f t="shared" si="19"/>
        <v>0.45980403617019905</v>
      </c>
      <c r="AC247" s="53">
        <v>40913349</v>
      </c>
      <c r="AD247" s="60">
        <v>7115763</v>
      </c>
      <c r="AE247" s="61">
        <v>4583925</v>
      </c>
      <c r="AF247" s="54">
        <f t="shared" si="23"/>
        <v>0.17392277029191622</v>
      </c>
      <c r="AG247" s="54">
        <f t="shared" si="24"/>
        <v>0.11203983814671344</v>
      </c>
    </row>
    <row r="248" spans="1:33" x14ac:dyDescent="0.25">
      <c r="A248" s="35">
        <v>44506</v>
      </c>
      <c r="B248" s="53">
        <v>1468764</v>
      </c>
      <c r="C248" s="58">
        <v>2018355</v>
      </c>
      <c r="D248" s="58">
        <v>1904051</v>
      </c>
      <c r="E248" s="54">
        <v>1.046</v>
      </c>
      <c r="F248" s="54">
        <v>0.95599999999999996</v>
      </c>
      <c r="G248" s="58">
        <v>21553118</v>
      </c>
      <c r="H248" s="58">
        <v>8953798</v>
      </c>
      <c r="I248" s="58">
        <v>5536415</v>
      </c>
      <c r="J248" s="54">
        <v>0.19700000000000001</v>
      </c>
      <c r="K248" s="54">
        <v>0.11799999999999999</v>
      </c>
      <c r="L248" s="53">
        <v>17327169</v>
      </c>
      <c r="M248" s="58">
        <f t="shared" ref="M248:N263" si="65">R248-H248-C248</f>
        <v>113115655</v>
      </c>
      <c r="N248" s="58">
        <f t="shared" si="65"/>
        <v>70599603</v>
      </c>
      <c r="O248" s="54">
        <v>0.98799999999999999</v>
      </c>
      <c r="P248" s="54">
        <v>0.47699999999999998</v>
      </c>
      <c r="Q248" s="53">
        <v>208265720</v>
      </c>
      <c r="R248" s="55">
        <v>124087808</v>
      </c>
      <c r="S248" s="55">
        <v>78040069</v>
      </c>
      <c r="T248" s="54">
        <f t="shared" si="8"/>
        <v>0.59581484653355343</v>
      </c>
      <c r="U248" s="54">
        <f t="shared" si="9"/>
        <v>0.37471394236170985</v>
      </c>
      <c r="V248" s="53">
        <f t="shared" si="63"/>
        <v>653952</v>
      </c>
      <c r="W248" s="53">
        <f t="shared" si="63"/>
        <v>926259</v>
      </c>
      <c r="X248" s="53">
        <f t="shared" si="64"/>
        <v>145799253</v>
      </c>
      <c r="Y248" s="53">
        <f t="shared" si="64"/>
        <v>102014092</v>
      </c>
      <c r="Z248" s="53">
        <f t="shared" si="64"/>
        <v>64632492</v>
      </c>
      <c r="AA248" s="54">
        <f t="shared" si="18"/>
        <v>0.69968871514039921</v>
      </c>
      <c r="AB248" s="54">
        <f t="shared" si="19"/>
        <v>0.44329782677281621</v>
      </c>
      <c r="AC248" s="53">
        <v>40913349</v>
      </c>
      <c r="AD248" s="60">
        <v>13119918</v>
      </c>
      <c r="AE248" s="61">
        <v>7871162</v>
      </c>
      <c r="AF248" s="54">
        <f t="shared" si="23"/>
        <v>0.3206757285989959</v>
      </c>
      <c r="AG248" s="54">
        <f t="shared" si="24"/>
        <v>0.19238615738838685</v>
      </c>
    </row>
    <row r="249" spans="1:33" x14ac:dyDescent="0.25">
      <c r="A249" s="35">
        <v>44507</v>
      </c>
      <c r="B249" s="53">
        <v>1468764</v>
      </c>
      <c r="C249" s="58">
        <v>2019277</v>
      </c>
      <c r="D249" s="58">
        <v>1905524</v>
      </c>
      <c r="E249" s="54">
        <v>1.046</v>
      </c>
      <c r="F249" s="54">
        <v>0.95599999999999996</v>
      </c>
      <c r="G249" s="58">
        <v>21553118</v>
      </c>
      <c r="H249" s="58">
        <v>9025344</v>
      </c>
      <c r="I249" s="58">
        <v>5588904</v>
      </c>
      <c r="J249" s="54">
        <v>0.19700000000000001</v>
      </c>
      <c r="K249" s="54">
        <v>0.11799999999999999</v>
      </c>
      <c r="L249" s="53">
        <v>17327169</v>
      </c>
      <c r="M249" s="58">
        <f t="shared" si="65"/>
        <v>113662675</v>
      </c>
      <c r="N249" s="58">
        <f t="shared" si="65"/>
        <v>71185584</v>
      </c>
      <c r="O249" s="54">
        <v>0.98799999999999999</v>
      </c>
      <c r="P249" s="54">
        <v>0.47699999999999998</v>
      </c>
      <c r="Q249" s="53">
        <v>208265720</v>
      </c>
      <c r="R249" s="55">
        <v>124707296</v>
      </c>
      <c r="S249" s="55">
        <v>78680012</v>
      </c>
      <c r="T249" s="54">
        <f t="shared" si="8"/>
        <v>0.59878935429219937</v>
      </c>
      <c r="U249" s="54">
        <f t="shared" si="9"/>
        <v>0.37778666599572891</v>
      </c>
      <c r="V249" s="53">
        <f t="shared" si="63"/>
        <v>619488</v>
      </c>
      <c r="W249" s="53">
        <f t="shared" si="63"/>
        <v>639943</v>
      </c>
      <c r="X249" s="53">
        <f t="shared" si="64"/>
        <v>145799253</v>
      </c>
      <c r="Y249" s="53">
        <f t="shared" si="64"/>
        <v>102558174</v>
      </c>
      <c r="Z249" s="53">
        <f t="shared" si="64"/>
        <v>65099687</v>
      </c>
      <c r="AA249" s="54">
        <f t="shared" si="18"/>
        <v>0.70342043521992526</v>
      </c>
      <c r="AB249" s="54">
        <f t="shared" si="19"/>
        <v>0.44650219847148326</v>
      </c>
      <c r="AC249" s="53">
        <v>40913349</v>
      </c>
      <c r="AD249" s="60">
        <v>13123778</v>
      </c>
      <c r="AE249" s="61">
        <v>7991421</v>
      </c>
      <c r="AF249" s="54">
        <f t="shared" si="23"/>
        <v>0.32077007433441834</v>
      </c>
      <c r="AG249" s="54">
        <f t="shared" si="24"/>
        <v>0.19532551588480326</v>
      </c>
    </row>
    <row r="250" spans="1:33" x14ac:dyDescent="0.25">
      <c r="A250" s="35">
        <v>44508</v>
      </c>
      <c r="B250" s="53">
        <v>1468764</v>
      </c>
      <c r="C250" s="58">
        <v>2019409</v>
      </c>
      <c r="D250" s="58">
        <v>1905985</v>
      </c>
      <c r="E250" s="54">
        <v>1.046</v>
      </c>
      <c r="F250" s="54">
        <v>0.95599999999999996</v>
      </c>
      <c r="G250" s="58">
        <v>21553118</v>
      </c>
      <c r="H250" s="58">
        <v>9077263</v>
      </c>
      <c r="I250" s="58">
        <v>5622275</v>
      </c>
      <c r="J250" s="54">
        <v>0.19700000000000001</v>
      </c>
      <c r="K250" s="54">
        <v>0.11799999999999999</v>
      </c>
      <c r="L250" s="53">
        <v>17327169</v>
      </c>
      <c r="M250" s="58">
        <f t="shared" si="65"/>
        <v>114088195</v>
      </c>
      <c r="N250" s="58">
        <f t="shared" si="65"/>
        <v>71520286</v>
      </c>
      <c r="O250" s="54">
        <v>0.98799999999999999</v>
      </c>
      <c r="P250" s="54">
        <v>0.47699999999999998</v>
      </c>
      <c r="Q250" s="53">
        <v>208265720</v>
      </c>
      <c r="R250" s="55">
        <v>125184867</v>
      </c>
      <c r="S250" s="55">
        <v>79048546</v>
      </c>
      <c r="T250" s="54">
        <f t="shared" si="8"/>
        <v>0.60108243929917993</v>
      </c>
      <c r="U250" s="54">
        <f t="shared" si="9"/>
        <v>0.379556203488505</v>
      </c>
      <c r="V250" s="53">
        <f t="shared" si="63"/>
        <v>477571</v>
      </c>
      <c r="W250" s="53">
        <f t="shared" si="63"/>
        <v>368534</v>
      </c>
      <c r="X250" s="53">
        <f t="shared" si="64"/>
        <v>145799253</v>
      </c>
      <c r="Y250" s="53">
        <f t="shared" si="64"/>
        <v>102981729</v>
      </c>
      <c r="Z250" s="53">
        <f t="shared" si="64"/>
        <v>65377143</v>
      </c>
      <c r="AA250" s="54">
        <f t="shared" si="18"/>
        <v>0.70632549125611777</v>
      </c>
      <c r="AB250" s="54">
        <f t="shared" si="19"/>
        <v>0.44840519861922751</v>
      </c>
      <c r="AC250" s="53">
        <v>40913349</v>
      </c>
      <c r="AD250" s="60">
        <v>13125875</v>
      </c>
      <c r="AE250" s="61">
        <v>8049128</v>
      </c>
      <c r="AF250" s="54">
        <f t="shared" si="23"/>
        <v>0.32082132899949112</v>
      </c>
      <c r="AG250" s="54">
        <f t="shared" si="24"/>
        <v>0.19673598462936875</v>
      </c>
    </row>
    <row r="251" spans="1:33" x14ac:dyDescent="0.25">
      <c r="A251" s="35">
        <v>44509</v>
      </c>
      <c r="B251" s="53">
        <v>1468764</v>
      </c>
      <c r="C251" s="58">
        <v>2019983</v>
      </c>
      <c r="D251" s="58">
        <v>1906911</v>
      </c>
      <c r="E251" s="54">
        <v>1.046</v>
      </c>
      <c r="F251" s="54">
        <v>0.95599999999999996</v>
      </c>
      <c r="G251" s="58">
        <v>21553118</v>
      </c>
      <c r="H251" s="58">
        <v>9093901</v>
      </c>
      <c r="I251" s="58">
        <v>5637981</v>
      </c>
      <c r="J251" s="54">
        <v>0.19700000000000001</v>
      </c>
      <c r="K251" s="54">
        <v>0.11799999999999999</v>
      </c>
      <c r="L251" s="53">
        <v>17327169</v>
      </c>
      <c r="M251" s="58">
        <f t="shared" si="65"/>
        <v>114354273</v>
      </c>
      <c r="N251" s="58">
        <f t="shared" si="65"/>
        <v>71796091</v>
      </c>
      <c r="O251" s="54">
        <v>0.98799999999999999</v>
      </c>
      <c r="P251" s="54">
        <v>0.47699999999999998</v>
      </c>
      <c r="Q251" s="53">
        <v>208265720</v>
      </c>
      <c r="R251" s="55">
        <v>125468157</v>
      </c>
      <c r="S251" s="55">
        <v>79340983</v>
      </c>
      <c r="T251" s="54">
        <f t="shared" si="8"/>
        <v>0.60244267275478658</v>
      </c>
      <c r="U251" s="54">
        <f t="shared" si="9"/>
        <v>0.38096035679803664</v>
      </c>
      <c r="V251" s="53">
        <f t="shared" ref="V251:W266" si="66">R251-R250</f>
        <v>283290</v>
      </c>
      <c r="W251" s="53">
        <f t="shared" si="66"/>
        <v>292437</v>
      </c>
      <c r="X251" s="53">
        <f t="shared" si="64"/>
        <v>145799253</v>
      </c>
      <c r="Y251" s="53">
        <f t="shared" si="64"/>
        <v>103246317</v>
      </c>
      <c r="Z251" s="53">
        <f t="shared" si="64"/>
        <v>65595161</v>
      </c>
      <c r="AA251" s="54">
        <f t="shared" si="18"/>
        <v>0.70814023306415708</v>
      </c>
      <c r="AB251" s="54">
        <f t="shared" si="19"/>
        <v>0.44990052863988267</v>
      </c>
      <c r="AC251" s="53">
        <v>40913349</v>
      </c>
      <c r="AD251" s="60">
        <v>13127939</v>
      </c>
      <c r="AE251" s="61">
        <v>8107841</v>
      </c>
      <c r="AF251" s="54">
        <f t="shared" si="23"/>
        <v>0.32087177708185172</v>
      </c>
      <c r="AG251" s="54">
        <f t="shared" si="24"/>
        <v>0.19817104192570498</v>
      </c>
    </row>
    <row r="252" spans="1:33" x14ac:dyDescent="0.25">
      <c r="A252" s="35">
        <v>44510</v>
      </c>
      <c r="B252" s="53">
        <v>1468764</v>
      </c>
      <c r="C252" s="58">
        <v>2021364</v>
      </c>
      <c r="D252" s="58">
        <v>1908959</v>
      </c>
      <c r="E252" s="54">
        <v>1.046</v>
      </c>
      <c r="F252" s="54">
        <v>0.95599999999999996</v>
      </c>
      <c r="G252" s="58">
        <v>21553118</v>
      </c>
      <c r="H252" s="58">
        <v>9195138</v>
      </c>
      <c r="I252" s="58">
        <v>5693562</v>
      </c>
      <c r="J252" s="54">
        <v>0.19700000000000001</v>
      </c>
      <c r="K252" s="54">
        <v>0.11799999999999999</v>
      </c>
      <c r="L252" s="53">
        <v>17327169</v>
      </c>
      <c r="M252" s="58">
        <f t="shared" si="65"/>
        <v>115677507</v>
      </c>
      <c r="N252" s="58">
        <f t="shared" si="65"/>
        <v>72809901</v>
      </c>
      <c r="O252" s="54">
        <v>0.98799999999999999</v>
      </c>
      <c r="P252" s="54">
        <v>0.47699999999999998</v>
      </c>
      <c r="Q252" s="53">
        <v>208265720</v>
      </c>
      <c r="R252" s="55">
        <v>126894009</v>
      </c>
      <c r="S252" s="55">
        <v>80412422</v>
      </c>
      <c r="T252" s="54">
        <f t="shared" si="8"/>
        <v>0.60928898428411549</v>
      </c>
      <c r="U252" s="54">
        <f t="shared" si="9"/>
        <v>0.38610493363958315</v>
      </c>
      <c r="V252" s="53">
        <f t="shared" si="66"/>
        <v>1425852</v>
      </c>
      <c r="W252" s="53">
        <f t="shared" si="66"/>
        <v>1071439</v>
      </c>
      <c r="X252" s="53">
        <f t="shared" si="64"/>
        <v>145799253</v>
      </c>
      <c r="Y252" s="53">
        <f t="shared" si="64"/>
        <v>104530488</v>
      </c>
      <c r="Z252" s="53">
        <f t="shared" si="64"/>
        <v>66386408</v>
      </c>
      <c r="AA252" s="54">
        <f t="shared" si="18"/>
        <v>0.71694803539219776</v>
      </c>
      <c r="AB252" s="54">
        <f t="shared" si="19"/>
        <v>0.45532749060106636</v>
      </c>
      <c r="AC252" s="53">
        <v>40913349</v>
      </c>
      <c r="AD252" s="60">
        <v>13168383</v>
      </c>
      <c r="AE252" s="61">
        <v>8332452</v>
      </c>
      <c r="AF252" s="54">
        <f t="shared" si="23"/>
        <v>0.32186030530035564</v>
      </c>
      <c r="AG252" s="54">
        <f t="shared" si="24"/>
        <v>0.20366096160937594</v>
      </c>
    </row>
    <row r="253" spans="1:33" x14ac:dyDescent="0.25">
      <c r="A253" s="35">
        <v>44511</v>
      </c>
      <c r="B253" s="53">
        <v>1468764</v>
      </c>
      <c r="C253" s="58">
        <v>2022233</v>
      </c>
      <c r="D253" s="58">
        <v>1910444</v>
      </c>
      <c r="E253" s="54">
        <v>1.046</v>
      </c>
      <c r="F253" s="54">
        <v>0.95599999999999996</v>
      </c>
      <c r="G253" s="58">
        <v>21553118</v>
      </c>
      <c r="H253" s="58">
        <v>9261653</v>
      </c>
      <c r="I253" s="58">
        <v>5742896</v>
      </c>
      <c r="J253" s="54">
        <v>0.19700000000000001</v>
      </c>
      <c r="K253" s="54">
        <v>0.11799999999999999</v>
      </c>
      <c r="L253" s="53">
        <v>17327169</v>
      </c>
      <c r="M253" s="58">
        <f t="shared" si="65"/>
        <v>116521220</v>
      </c>
      <c r="N253" s="58">
        <f t="shared" si="65"/>
        <v>73622479</v>
      </c>
      <c r="O253" s="54">
        <v>0.98799999999999999</v>
      </c>
      <c r="P253" s="54">
        <v>0.47699999999999998</v>
      </c>
      <c r="Q253" s="53">
        <v>208265720</v>
      </c>
      <c r="R253" s="55">
        <v>127805106</v>
      </c>
      <c r="S253" s="55">
        <v>81275819</v>
      </c>
      <c r="T253" s="54">
        <f t="shared" si="8"/>
        <v>0.61366366966200681</v>
      </c>
      <c r="U253" s="54">
        <f t="shared" si="9"/>
        <v>0.39025058468575624</v>
      </c>
      <c r="V253" s="53">
        <f t="shared" si="66"/>
        <v>911097</v>
      </c>
      <c r="W253" s="53">
        <f t="shared" si="66"/>
        <v>863397</v>
      </c>
      <c r="X253" s="53">
        <f t="shared" si="64"/>
        <v>145799253</v>
      </c>
      <c r="Y253" s="53">
        <f t="shared" si="64"/>
        <v>103668936</v>
      </c>
      <c r="Z253" s="53">
        <f t="shared" si="64"/>
        <v>66953288</v>
      </c>
      <c r="AA253" s="54">
        <f t="shared" si="18"/>
        <v>0.71103886931437155</v>
      </c>
      <c r="AB253" s="54">
        <f t="shared" si="19"/>
        <v>0.45921557636512722</v>
      </c>
      <c r="AC253" s="53">
        <v>40913349</v>
      </c>
      <c r="AD253" s="60">
        <v>14874517</v>
      </c>
      <c r="AE253" s="61">
        <v>8579635</v>
      </c>
      <c r="AF253" s="54">
        <f t="shared" si="23"/>
        <v>0.36356146254367983</v>
      </c>
      <c r="AG253" s="54">
        <f t="shared" si="24"/>
        <v>0.2097025838681649</v>
      </c>
    </row>
    <row r="254" spans="1:33" x14ac:dyDescent="0.25">
      <c r="A254" s="35">
        <v>44512</v>
      </c>
      <c r="B254" s="53">
        <v>1468764</v>
      </c>
      <c r="C254" s="58">
        <v>2022974</v>
      </c>
      <c r="D254" s="58">
        <v>1911770</v>
      </c>
      <c r="E254" s="54">
        <v>1.046</v>
      </c>
      <c r="F254" s="54">
        <v>0.95599999999999996</v>
      </c>
      <c r="G254" s="58">
        <v>21553118</v>
      </c>
      <c r="H254" s="58">
        <v>9324433</v>
      </c>
      <c r="I254" s="58">
        <v>5788240</v>
      </c>
      <c r="J254" s="54">
        <v>0.19700000000000001</v>
      </c>
      <c r="K254" s="54">
        <v>0.11799999999999999</v>
      </c>
      <c r="L254" s="53">
        <v>17327169</v>
      </c>
      <c r="M254" s="58">
        <f t="shared" si="65"/>
        <v>117344820</v>
      </c>
      <c r="N254" s="58">
        <f t="shared" si="65"/>
        <v>74422888</v>
      </c>
      <c r="O254" s="54">
        <v>0.98799999999999999</v>
      </c>
      <c r="P254" s="54">
        <v>0.47699999999999998</v>
      </c>
      <c r="Q254" s="53">
        <v>208265720</v>
      </c>
      <c r="R254" s="55">
        <v>128692227</v>
      </c>
      <c r="S254" s="55">
        <v>82122898</v>
      </c>
      <c r="T254" s="54">
        <f t="shared" si="8"/>
        <v>0.61792323287769102</v>
      </c>
      <c r="U254" s="54">
        <f t="shared" si="9"/>
        <v>0.39431788390331352</v>
      </c>
      <c r="V254" s="53">
        <f t="shared" si="66"/>
        <v>887121</v>
      </c>
      <c r="W254" s="53">
        <f t="shared" si="66"/>
        <v>847079</v>
      </c>
      <c r="X254" s="53">
        <f t="shared" ref="X254:Z269" si="67">Q254-G254-AC254</f>
        <v>145799253</v>
      </c>
      <c r="Y254" s="53">
        <f t="shared" si="67"/>
        <v>104486990</v>
      </c>
      <c r="Z254" s="53">
        <f t="shared" si="67"/>
        <v>67559848</v>
      </c>
      <c r="AA254" s="54">
        <f t="shared" si="18"/>
        <v>0.71664969367161302</v>
      </c>
      <c r="AB254" s="54">
        <f t="shared" si="19"/>
        <v>0.46337581715867915</v>
      </c>
      <c r="AC254" s="53">
        <v>40913349</v>
      </c>
      <c r="AD254" s="60">
        <v>14880804</v>
      </c>
      <c r="AE254" s="61">
        <v>8774810</v>
      </c>
      <c r="AF254" s="54">
        <f t="shared" si="23"/>
        <v>0.36371512877129664</v>
      </c>
      <c r="AG254" s="54">
        <f t="shared" si="24"/>
        <v>0.21447303177258845</v>
      </c>
    </row>
    <row r="255" spans="1:33" x14ac:dyDescent="0.25">
      <c r="A255" s="35">
        <v>44513</v>
      </c>
      <c r="B255" s="53">
        <v>1468764</v>
      </c>
      <c r="C255" s="58">
        <v>2023906</v>
      </c>
      <c r="D255" s="58">
        <v>1913864</v>
      </c>
      <c r="E255" s="54">
        <v>1.046</v>
      </c>
      <c r="F255" s="54">
        <v>0.95599999999999996</v>
      </c>
      <c r="G255" s="58">
        <v>21553118</v>
      </c>
      <c r="H255" s="58">
        <v>9384666</v>
      </c>
      <c r="I255" s="58">
        <v>5844556</v>
      </c>
      <c r="J255" s="54">
        <v>0.19700000000000001</v>
      </c>
      <c r="K255" s="54">
        <v>0.11799999999999999</v>
      </c>
      <c r="L255" s="53">
        <v>17327169</v>
      </c>
      <c r="M255" s="58">
        <f t="shared" si="65"/>
        <v>118041221</v>
      </c>
      <c r="N255" s="58">
        <f t="shared" si="65"/>
        <v>75356993</v>
      </c>
      <c r="O255" s="54">
        <v>0.98799999999999999</v>
      </c>
      <c r="P255" s="54">
        <v>0.47699999999999998</v>
      </c>
      <c r="Q255" s="53">
        <v>208265720</v>
      </c>
      <c r="R255" s="55">
        <v>129449793</v>
      </c>
      <c r="S255" s="55">
        <v>83115413</v>
      </c>
      <c r="T255" s="54">
        <f t="shared" si="8"/>
        <v>0.62156073020562386</v>
      </c>
      <c r="U255" s="54">
        <f t="shared" si="9"/>
        <v>0.39908350255625363</v>
      </c>
      <c r="V255" s="53">
        <f t="shared" si="66"/>
        <v>757566</v>
      </c>
      <c r="W255" s="53">
        <f t="shared" si="66"/>
        <v>992515</v>
      </c>
      <c r="X255" s="53">
        <f t="shared" si="67"/>
        <v>145799253</v>
      </c>
      <c r="Y255" s="53">
        <f t="shared" si="67"/>
        <v>105179240</v>
      </c>
      <c r="Z255" s="53">
        <f t="shared" si="67"/>
        <v>68333327</v>
      </c>
      <c r="AA255" s="54">
        <f t="shared" si="18"/>
        <v>0.72139766038444653</v>
      </c>
      <c r="AB255" s="54">
        <f t="shared" si="19"/>
        <v>0.46868091292621367</v>
      </c>
      <c r="AC255" s="53">
        <v>40913349</v>
      </c>
      <c r="AD255" s="60">
        <v>14885887</v>
      </c>
      <c r="AE255" s="61">
        <v>8937530</v>
      </c>
      <c r="AF255" s="54">
        <f t="shared" si="23"/>
        <v>0.36383936695086977</v>
      </c>
      <c r="AG255" s="54">
        <f t="shared" si="24"/>
        <v>0.2184502178005521</v>
      </c>
    </row>
    <row r="256" spans="1:33" x14ac:dyDescent="0.25">
      <c r="A256" s="35">
        <v>44514</v>
      </c>
      <c r="B256" s="53">
        <v>1468764</v>
      </c>
      <c r="C256" s="58">
        <v>2024663</v>
      </c>
      <c r="D256" s="58">
        <v>1915322</v>
      </c>
      <c r="E256" s="54">
        <v>1.046</v>
      </c>
      <c r="F256" s="54">
        <v>0.95599999999999996</v>
      </c>
      <c r="G256" s="58">
        <v>21553118</v>
      </c>
      <c r="H256" s="58">
        <v>9425412</v>
      </c>
      <c r="I256" s="58">
        <v>5892251</v>
      </c>
      <c r="J256" s="54">
        <v>0.19700000000000001</v>
      </c>
      <c r="K256" s="54">
        <v>0.11799999999999999</v>
      </c>
      <c r="L256" s="53">
        <v>17327169</v>
      </c>
      <c r="M256" s="58">
        <f t="shared" si="65"/>
        <v>118654642</v>
      </c>
      <c r="N256" s="58">
        <f t="shared" si="65"/>
        <v>76019875</v>
      </c>
      <c r="O256" s="54">
        <v>0.98799999999999999</v>
      </c>
      <c r="P256" s="54">
        <v>0.47699999999999998</v>
      </c>
      <c r="Q256" s="53">
        <v>208265720</v>
      </c>
      <c r="R256" s="55">
        <v>130104717</v>
      </c>
      <c r="S256" s="55">
        <v>83827448</v>
      </c>
      <c r="T256" s="54">
        <f t="shared" si="8"/>
        <v>0.62470538598478909</v>
      </c>
      <c r="U256" s="54">
        <f t="shared" si="9"/>
        <v>0.4025023801324577</v>
      </c>
      <c r="V256" s="53">
        <f t="shared" si="66"/>
        <v>654924</v>
      </c>
      <c r="W256" s="53">
        <f t="shared" si="66"/>
        <v>712035</v>
      </c>
      <c r="X256" s="53">
        <f t="shared" si="67"/>
        <v>145799253</v>
      </c>
      <c r="Y256" s="53">
        <f t="shared" si="67"/>
        <v>105790194</v>
      </c>
      <c r="Z256" s="53">
        <f t="shared" si="67"/>
        <v>68861911</v>
      </c>
      <c r="AA256" s="54">
        <f t="shared" si="18"/>
        <v>0.72558803850661702</v>
      </c>
      <c r="AB256" s="54">
        <f t="shared" si="19"/>
        <v>0.47230633616483619</v>
      </c>
      <c r="AC256" s="53">
        <v>40913349</v>
      </c>
      <c r="AD256" s="60">
        <v>14889111</v>
      </c>
      <c r="AE256" s="61">
        <v>9073286</v>
      </c>
      <c r="AF256" s="54">
        <f t="shared" si="23"/>
        <v>0.36391816763765783</v>
      </c>
      <c r="AG256" s="54">
        <f t="shared" si="24"/>
        <v>0.22176835242697926</v>
      </c>
    </row>
    <row r="257" spans="1:33" x14ac:dyDescent="0.25">
      <c r="A257" s="35">
        <v>44515</v>
      </c>
      <c r="B257" s="53">
        <v>1468764</v>
      </c>
      <c r="C257" s="58">
        <v>2024663</v>
      </c>
      <c r="D257" s="58">
        <v>1915322</v>
      </c>
      <c r="E257" s="54">
        <v>1.046</v>
      </c>
      <c r="F257" s="54">
        <v>0.95599999999999996</v>
      </c>
      <c r="G257" s="58">
        <v>21553118</v>
      </c>
      <c r="H257" s="58">
        <v>9459973</v>
      </c>
      <c r="I257" s="58">
        <v>5921285</v>
      </c>
      <c r="J257" s="54">
        <v>0.19700000000000001</v>
      </c>
      <c r="K257" s="54">
        <v>0.11799999999999999</v>
      </c>
      <c r="L257" s="53">
        <v>17327169</v>
      </c>
      <c r="M257" s="58">
        <f t="shared" si="65"/>
        <v>118880310</v>
      </c>
      <c r="N257" s="58">
        <f t="shared" si="65"/>
        <v>76353996</v>
      </c>
      <c r="O257" s="54">
        <v>0.98799999999999999</v>
      </c>
      <c r="P257" s="54">
        <v>0.47699999999999998</v>
      </c>
      <c r="Q257" s="53">
        <v>208265720</v>
      </c>
      <c r="R257" s="55">
        <v>130364946</v>
      </c>
      <c r="S257" s="55">
        <v>84190603</v>
      </c>
      <c r="T257" s="54">
        <f t="shared" ref="T257:T480" si="68">R257/Q257</f>
        <v>0.62595489070404864</v>
      </c>
      <c r="U257" s="54">
        <f t="shared" ref="U257:U480" si="69">S257/Q257</f>
        <v>0.40424609004304696</v>
      </c>
      <c r="V257" s="53">
        <f t="shared" si="66"/>
        <v>260229</v>
      </c>
      <c r="W257" s="53">
        <f t="shared" si="66"/>
        <v>363155</v>
      </c>
      <c r="X257" s="53">
        <f t="shared" si="67"/>
        <v>145799253</v>
      </c>
      <c r="Y257" s="53">
        <f t="shared" si="67"/>
        <v>106014638</v>
      </c>
      <c r="Z257" s="53">
        <f t="shared" si="67"/>
        <v>69136874</v>
      </c>
      <c r="AA257" s="54">
        <f t="shared" si="18"/>
        <v>0.72712744282715902</v>
      </c>
      <c r="AB257" s="54">
        <f t="shared" si="19"/>
        <v>0.47419223745954309</v>
      </c>
      <c r="AC257" s="53">
        <v>40913349</v>
      </c>
      <c r="AD257" s="60">
        <v>14890335</v>
      </c>
      <c r="AE257" s="61">
        <v>9132444</v>
      </c>
      <c r="AF257" s="54">
        <f t="shared" si="23"/>
        <v>0.36394808452370886</v>
      </c>
      <c r="AG257" s="54">
        <f t="shared" si="24"/>
        <v>0.22321428636897947</v>
      </c>
    </row>
    <row r="258" spans="1:33" x14ac:dyDescent="0.25">
      <c r="A258" s="35">
        <v>44516</v>
      </c>
      <c r="B258" s="53">
        <v>1468764</v>
      </c>
      <c r="C258" s="58">
        <v>2025736</v>
      </c>
      <c r="D258" s="58">
        <v>1917266</v>
      </c>
      <c r="E258" s="54">
        <v>1.046</v>
      </c>
      <c r="F258" s="54">
        <v>0.95599999999999996</v>
      </c>
      <c r="G258" s="58">
        <v>21553118</v>
      </c>
      <c r="H258" s="58">
        <v>9514681</v>
      </c>
      <c r="I258" s="58">
        <v>5965673</v>
      </c>
      <c r="J258" s="54">
        <v>0.19700000000000001</v>
      </c>
      <c r="K258" s="54">
        <v>0.11799999999999999</v>
      </c>
      <c r="L258" s="53">
        <v>17327169</v>
      </c>
      <c r="M258" s="58">
        <f t="shared" si="65"/>
        <v>119409082</v>
      </c>
      <c r="N258" s="58">
        <f t="shared" si="65"/>
        <v>76987234</v>
      </c>
      <c r="O258" s="54">
        <v>0.98799999999999999</v>
      </c>
      <c r="P258" s="54">
        <v>0.47699999999999998</v>
      </c>
      <c r="Q258" s="53">
        <v>208265720</v>
      </c>
      <c r="R258" s="55">
        <v>130949499</v>
      </c>
      <c r="S258" s="55">
        <v>84870173</v>
      </c>
      <c r="T258" s="54">
        <f t="shared" si="68"/>
        <v>0.62876165602289225</v>
      </c>
      <c r="U258" s="54">
        <f t="shared" si="69"/>
        <v>0.40750908502849148</v>
      </c>
      <c r="V258" s="53">
        <f t="shared" si="66"/>
        <v>584553</v>
      </c>
      <c r="W258" s="53">
        <f t="shared" si="66"/>
        <v>679570</v>
      </c>
      <c r="X258" s="53">
        <f t="shared" si="67"/>
        <v>145799253</v>
      </c>
      <c r="Y258" s="53">
        <f t="shared" si="67"/>
        <v>106544483</v>
      </c>
      <c r="Z258" s="53">
        <f t="shared" si="67"/>
        <v>69653027</v>
      </c>
      <c r="AA258" s="54">
        <f t="shared" si="18"/>
        <v>0.7307615149441129</v>
      </c>
      <c r="AB258" s="54">
        <f t="shared" si="19"/>
        <v>0.47773239963033282</v>
      </c>
      <c r="AC258" s="53">
        <v>40913349</v>
      </c>
      <c r="AD258" s="60">
        <v>14890335</v>
      </c>
      <c r="AE258" s="61">
        <v>9251473</v>
      </c>
      <c r="AF258" s="54">
        <f t="shared" si="23"/>
        <v>0.36394808452370886</v>
      </c>
      <c r="AG258" s="54">
        <f t="shared" si="24"/>
        <v>0.22612358132794264</v>
      </c>
    </row>
    <row r="259" spans="1:33" x14ac:dyDescent="0.25">
      <c r="A259" s="35">
        <v>44517</v>
      </c>
      <c r="B259" s="53">
        <v>1468764</v>
      </c>
      <c r="C259" s="58">
        <v>2026382</v>
      </c>
      <c r="D259" s="58">
        <v>1918707</v>
      </c>
      <c r="E259" s="54">
        <v>1.046</v>
      </c>
      <c r="F259" s="54">
        <v>0.95599999999999996</v>
      </c>
      <c r="G259" s="58">
        <v>21553118</v>
      </c>
      <c r="H259" s="58">
        <v>9566374</v>
      </c>
      <c r="I259" s="58">
        <v>6012712</v>
      </c>
      <c r="J259" s="54">
        <v>0.19700000000000001</v>
      </c>
      <c r="K259" s="54">
        <v>0.11799999999999999</v>
      </c>
      <c r="L259" s="53">
        <v>17327169</v>
      </c>
      <c r="M259" s="58">
        <f t="shared" si="65"/>
        <v>120082579</v>
      </c>
      <c r="N259" s="58">
        <f t="shared" si="65"/>
        <v>77830092</v>
      </c>
      <c r="O259" s="54">
        <v>0.98799999999999999</v>
      </c>
      <c r="P259" s="54">
        <v>0.47699999999999998</v>
      </c>
      <c r="Q259" s="53">
        <v>208265720</v>
      </c>
      <c r="R259" s="55">
        <v>131675335</v>
      </c>
      <c r="S259" s="55">
        <v>85761511</v>
      </c>
      <c r="T259" s="54">
        <f t="shared" si="68"/>
        <v>0.63224679990542854</v>
      </c>
      <c r="U259" s="54">
        <f t="shared" si="69"/>
        <v>0.41178889641559829</v>
      </c>
      <c r="V259" s="53">
        <f t="shared" si="66"/>
        <v>725836</v>
      </c>
      <c r="W259" s="53">
        <f t="shared" si="66"/>
        <v>891338</v>
      </c>
      <c r="X259" s="53">
        <f t="shared" si="67"/>
        <v>145799253</v>
      </c>
      <c r="Y259" s="53">
        <f t="shared" si="67"/>
        <v>107214588</v>
      </c>
      <c r="Z259" s="53">
        <f t="shared" si="67"/>
        <v>70331621</v>
      </c>
      <c r="AA259" s="54">
        <f t="shared" si="18"/>
        <v>0.73535759473335571</v>
      </c>
      <c r="AB259" s="54">
        <f t="shared" si="19"/>
        <v>0.48238670331184758</v>
      </c>
      <c r="AC259" s="53">
        <v>40913349</v>
      </c>
      <c r="AD259" s="60">
        <v>14894373</v>
      </c>
      <c r="AE259" s="61">
        <v>9417178</v>
      </c>
      <c r="AF259" s="54">
        <f t="shared" si="23"/>
        <v>0.36404678091739689</v>
      </c>
      <c r="AG259" s="54">
        <f t="shared" si="24"/>
        <v>0.23017372642850625</v>
      </c>
    </row>
    <row r="260" spans="1:33" x14ac:dyDescent="0.25">
      <c r="A260" s="35">
        <v>44518</v>
      </c>
      <c r="B260" s="53">
        <v>1468764</v>
      </c>
      <c r="C260" s="58">
        <v>2027328</v>
      </c>
      <c r="D260" s="58">
        <v>1919953</v>
      </c>
      <c r="E260" s="54">
        <v>1.046</v>
      </c>
      <c r="F260" s="54">
        <v>0.95599999999999996</v>
      </c>
      <c r="G260" s="58">
        <v>21553118</v>
      </c>
      <c r="H260" s="58">
        <v>10406747</v>
      </c>
      <c r="I260" s="58">
        <v>6452987</v>
      </c>
      <c r="J260" s="54">
        <v>0.19700000000000001</v>
      </c>
      <c r="K260" s="54">
        <v>0.11799999999999999</v>
      </c>
      <c r="L260" s="53">
        <v>17327169</v>
      </c>
      <c r="M260" s="58">
        <f t="shared" si="65"/>
        <v>119631225</v>
      </c>
      <c r="N260" s="58">
        <f t="shared" si="65"/>
        <v>77945285</v>
      </c>
      <c r="O260" s="54">
        <v>0.98799999999999999</v>
      </c>
      <c r="P260" s="54">
        <v>0.47699999999999998</v>
      </c>
      <c r="Q260" s="53">
        <v>208265720</v>
      </c>
      <c r="R260" s="55">
        <v>132065300</v>
      </c>
      <c r="S260" s="55">
        <v>86318225</v>
      </c>
      <c r="T260" s="54">
        <f t="shared" si="68"/>
        <v>0.63411923959449501</v>
      </c>
      <c r="U260" s="54">
        <f t="shared" si="69"/>
        <v>0.41446199115245658</v>
      </c>
      <c r="V260" s="53">
        <f t="shared" si="66"/>
        <v>389965</v>
      </c>
      <c r="W260" s="53">
        <f t="shared" si="66"/>
        <v>556714</v>
      </c>
      <c r="X260" s="53">
        <f t="shared" si="67"/>
        <v>145799253</v>
      </c>
      <c r="Y260" s="53">
        <f t="shared" si="67"/>
        <v>102406551</v>
      </c>
      <c r="Z260" s="53">
        <f t="shared" si="67"/>
        <v>67886943</v>
      </c>
      <c r="AA260" s="54">
        <f t="shared" si="18"/>
        <v>0.70238049162021432</v>
      </c>
      <c r="AB260" s="54">
        <f t="shared" si="19"/>
        <v>0.46561927858436969</v>
      </c>
      <c r="AC260" s="53">
        <v>40913349</v>
      </c>
      <c r="AD260" s="60">
        <v>19252002</v>
      </c>
      <c r="AE260" s="61">
        <v>11978295</v>
      </c>
      <c r="AF260" s="54">
        <f t="shared" si="23"/>
        <v>0.47055551477831842</v>
      </c>
      <c r="AG260" s="54">
        <f t="shared" si="24"/>
        <v>0.29277229297459856</v>
      </c>
    </row>
    <row r="261" spans="1:33" x14ac:dyDescent="0.25">
      <c r="A261" s="35">
        <v>44519</v>
      </c>
      <c r="B261" s="53">
        <v>1468764</v>
      </c>
      <c r="C261" s="58">
        <v>2027583</v>
      </c>
      <c r="D261" s="58">
        <v>1920342</v>
      </c>
      <c r="E261" s="54">
        <v>1.046</v>
      </c>
      <c r="F261" s="54">
        <v>0.95599999999999996</v>
      </c>
      <c r="G261" s="58">
        <v>21553118</v>
      </c>
      <c r="H261" s="58">
        <v>10633087</v>
      </c>
      <c r="I261" s="58">
        <v>6637159</v>
      </c>
      <c r="J261" s="54">
        <v>0.19700000000000001</v>
      </c>
      <c r="K261" s="54">
        <v>0.11799999999999999</v>
      </c>
      <c r="L261" s="53">
        <v>17327169</v>
      </c>
      <c r="M261" s="58">
        <f t="shared" si="65"/>
        <v>119639058</v>
      </c>
      <c r="N261" s="58">
        <f t="shared" si="65"/>
        <v>77950725</v>
      </c>
      <c r="O261" s="54">
        <v>0.98799999999999999</v>
      </c>
      <c r="P261" s="54">
        <v>0.47699999999999998</v>
      </c>
      <c r="Q261" s="53">
        <v>208265720</v>
      </c>
      <c r="R261" s="55">
        <v>132299728</v>
      </c>
      <c r="S261" s="55">
        <v>86508226</v>
      </c>
      <c r="T261" s="54">
        <f t="shared" si="68"/>
        <v>0.63524485930761909</v>
      </c>
      <c r="U261" s="54">
        <f t="shared" si="69"/>
        <v>0.41537429203423398</v>
      </c>
      <c r="V261" s="53">
        <f t="shared" si="66"/>
        <v>234428</v>
      </c>
      <c r="W261" s="53">
        <f t="shared" si="66"/>
        <v>190001</v>
      </c>
      <c r="X261" s="53">
        <f t="shared" si="67"/>
        <v>145799253</v>
      </c>
      <c r="Y261" s="53">
        <f t="shared" si="67"/>
        <v>102375152</v>
      </c>
      <c r="Z261" s="53">
        <f t="shared" si="67"/>
        <v>67813780</v>
      </c>
      <c r="AA261" s="54">
        <f t="shared" si="18"/>
        <v>0.7021651338638889</v>
      </c>
      <c r="AB261" s="54">
        <f t="shared" si="19"/>
        <v>0.46511747217250832</v>
      </c>
      <c r="AC261" s="53">
        <v>40913349</v>
      </c>
      <c r="AD261" s="60">
        <v>19291489</v>
      </c>
      <c r="AE261" s="61">
        <v>12057287</v>
      </c>
      <c r="AF261" s="54">
        <f t="shared" si="23"/>
        <v>0.47152065209816973</v>
      </c>
      <c r="AG261" s="54">
        <f t="shared" si="24"/>
        <v>0.29470300756850776</v>
      </c>
    </row>
    <row r="262" spans="1:33" x14ac:dyDescent="0.25">
      <c r="A262" s="35">
        <v>44520</v>
      </c>
      <c r="B262" s="53">
        <v>1468764</v>
      </c>
      <c r="C262" s="58">
        <v>2024451</v>
      </c>
      <c r="D262" s="58">
        <v>1919334</v>
      </c>
      <c r="E262" s="54">
        <v>1.046</v>
      </c>
      <c r="F262" s="54">
        <v>0.95599999999999996</v>
      </c>
      <c r="G262" s="58">
        <v>21553118</v>
      </c>
      <c r="H262" s="58">
        <v>10776096</v>
      </c>
      <c r="I262" s="58">
        <v>6761049</v>
      </c>
      <c r="J262" s="54">
        <v>0.19700000000000001</v>
      </c>
      <c r="K262" s="54">
        <v>0.11799999999999999</v>
      </c>
      <c r="L262" s="53">
        <v>17327169</v>
      </c>
      <c r="M262" s="58">
        <f t="shared" si="65"/>
        <v>120918378</v>
      </c>
      <c r="N262" s="58">
        <f t="shared" si="65"/>
        <v>79603962</v>
      </c>
      <c r="O262" s="54">
        <v>0.98799999999999999</v>
      </c>
      <c r="P262" s="54">
        <v>0.47699999999999998</v>
      </c>
      <c r="Q262" s="53">
        <v>208265720</v>
      </c>
      <c r="R262" s="55">
        <v>133718925</v>
      </c>
      <c r="S262" s="55">
        <v>88284345</v>
      </c>
      <c r="T262" s="54">
        <f t="shared" si="68"/>
        <v>0.64205921646634889</v>
      </c>
      <c r="U262" s="54">
        <f t="shared" si="69"/>
        <v>0.42390243099056341</v>
      </c>
      <c r="V262" s="53">
        <f t="shared" si="66"/>
        <v>1419197</v>
      </c>
      <c r="W262" s="53">
        <f t="shared" si="66"/>
        <v>1776119</v>
      </c>
      <c r="X262" s="53">
        <f t="shared" si="67"/>
        <v>145799253</v>
      </c>
      <c r="Y262" s="53">
        <f t="shared" si="67"/>
        <v>100316917</v>
      </c>
      <c r="Z262" s="53">
        <f t="shared" si="67"/>
        <v>66382102</v>
      </c>
      <c r="AA262" s="54">
        <f t="shared" si="18"/>
        <v>0.68804822340207739</v>
      </c>
      <c r="AB262" s="54">
        <f t="shared" si="19"/>
        <v>0.4552979568420697</v>
      </c>
      <c r="AC262" s="53">
        <v>40913349</v>
      </c>
      <c r="AD262" s="60">
        <v>22625912</v>
      </c>
      <c r="AE262" s="61">
        <v>15141194</v>
      </c>
      <c r="AF262" s="54">
        <f t="shared" si="23"/>
        <v>0.55302028685063154</v>
      </c>
      <c r="AG262" s="54">
        <f t="shared" si="24"/>
        <v>0.37007955520825242</v>
      </c>
    </row>
    <row r="263" spans="1:33" x14ac:dyDescent="0.25">
      <c r="A263" s="35">
        <v>44521</v>
      </c>
      <c r="B263" s="53">
        <v>1468764</v>
      </c>
      <c r="C263" s="58">
        <v>2020509</v>
      </c>
      <c r="D263" s="58">
        <v>1916313</v>
      </c>
      <c r="E263" s="54">
        <v>1.046</v>
      </c>
      <c r="F263" s="54">
        <v>0.95599999999999996</v>
      </c>
      <c r="G263" s="58">
        <v>21553118</v>
      </c>
      <c r="H263" s="58">
        <v>10849366</v>
      </c>
      <c r="I263" s="58">
        <v>6814315</v>
      </c>
      <c r="J263" s="54">
        <v>0.19700000000000001</v>
      </c>
      <c r="K263" s="54">
        <v>0.11799999999999999</v>
      </c>
      <c r="L263" s="53">
        <v>17327169</v>
      </c>
      <c r="M263" s="58">
        <f t="shared" si="65"/>
        <v>121228865</v>
      </c>
      <c r="N263" s="58">
        <f t="shared" si="65"/>
        <v>80095318</v>
      </c>
      <c r="O263" s="54">
        <v>0.98799999999999999</v>
      </c>
      <c r="P263" s="54">
        <v>0.47699999999999998</v>
      </c>
      <c r="Q263" s="53">
        <v>208265720</v>
      </c>
      <c r="R263" s="55">
        <v>134098740</v>
      </c>
      <c r="S263" s="55">
        <v>88825946</v>
      </c>
      <c r="T263" s="54">
        <f t="shared" si="68"/>
        <v>0.64388292033849837</v>
      </c>
      <c r="U263" s="54">
        <f t="shared" si="69"/>
        <v>0.42650295977657771</v>
      </c>
      <c r="V263" s="53">
        <f t="shared" si="66"/>
        <v>379815</v>
      </c>
      <c r="W263" s="53">
        <f t="shared" si="66"/>
        <v>541601</v>
      </c>
      <c r="X263" s="53">
        <f t="shared" si="67"/>
        <v>145799253</v>
      </c>
      <c r="Y263" s="53">
        <f t="shared" si="67"/>
        <v>100392233</v>
      </c>
      <c r="Z263" s="53">
        <f t="shared" si="67"/>
        <v>66654493</v>
      </c>
      <c r="AA263" s="54">
        <f t="shared" si="18"/>
        <v>0.68856479669343706</v>
      </c>
      <c r="AB263" s="54">
        <f t="shared" si="19"/>
        <v>0.45716621744282876</v>
      </c>
      <c r="AC263" s="53">
        <v>40913349</v>
      </c>
      <c r="AD263" s="60">
        <v>22857141</v>
      </c>
      <c r="AE263" s="61">
        <v>15357138</v>
      </c>
      <c r="AF263" s="54">
        <f t="shared" si="23"/>
        <v>0.55867196303094135</v>
      </c>
      <c r="AG263" s="54">
        <f t="shared" si="24"/>
        <v>0.37535763694142954</v>
      </c>
    </row>
    <row r="264" spans="1:33" x14ac:dyDescent="0.25">
      <c r="A264" s="35">
        <v>44522</v>
      </c>
      <c r="B264" s="53">
        <v>1468764</v>
      </c>
      <c r="C264" s="58">
        <v>2020509</v>
      </c>
      <c r="D264" s="58">
        <v>1916313</v>
      </c>
      <c r="E264" s="54">
        <v>1.046</v>
      </c>
      <c r="F264" s="54">
        <v>0.95599999999999996</v>
      </c>
      <c r="G264" s="58">
        <v>21553118</v>
      </c>
      <c r="H264" s="58">
        <v>10909953</v>
      </c>
      <c r="I264" s="58">
        <v>6846155</v>
      </c>
      <c r="J264" s="54">
        <v>0.19700000000000001</v>
      </c>
      <c r="K264" s="54">
        <v>0.11799999999999999</v>
      </c>
      <c r="L264" s="53">
        <v>17327169</v>
      </c>
      <c r="M264" s="58">
        <f t="shared" ref="M264:N279" si="70">R264-H264-C264</f>
        <v>121531757</v>
      </c>
      <c r="N264" s="58">
        <f t="shared" si="70"/>
        <v>80510588</v>
      </c>
      <c r="O264" s="54">
        <v>0.98799999999999999</v>
      </c>
      <c r="P264" s="54">
        <v>0.47699999999999998</v>
      </c>
      <c r="Q264" s="53">
        <v>208265720</v>
      </c>
      <c r="R264" s="55">
        <v>134462219</v>
      </c>
      <c r="S264" s="55">
        <v>89273056</v>
      </c>
      <c r="T264" s="54">
        <f t="shared" si="68"/>
        <v>0.6456281859539823</v>
      </c>
      <c r="U264" s="54">
        <f t="shared" si="69"/>
        <v>0.42864978451566588</v>
      </c>
      <c r="V264" s="53">
        <f t="shared" si="66"/>
        <v>363479</v>
      </c>
      <c r="W264" s="53">
        <f t="shared" si="66"/>
        <v>447110</v>
      </c>
      <c r="X264" s="53">
        <f t="shared" si="67"/>
        <v>145799253</v>
      </c>
      <c r="Y264" s="53">
        <f t="shared" si="67"/>
        <v>100651178</v>
      </c>
      <c r="Z264" s="53">
        <f t="shared" si="67"/>
        <v>66984792</v>
      </c>
      <c r="AA264" s="54">
        <f t="shared" si="18"/>
        <v>0.69034083459947493</v>
      </c>
      <c r="AB264" s="54">
        <f t="shared" si="19"/>
        <v>0.45943165428975141</v>
      </c>
      <c r="AC264" s="53">
        <v>40913349</v>
      </c>
      <c r="AD264" s="60">
        <v>22901088</v>
      </c>
      <c r="AE264" s="61">
        <v>15442109</v>
      </c>
      <c r="AF264" s="54">
        <f t="shared" si="23"/>
        <v>0.55974611122643614</v>
      </c>
      <c r="AG264" s="54">
        <f t="shared" si="24"/>
        <v>0.37743448965764204</v>
      </c>
    </row>
    <row r="265" spans="1:33" x14ac:dyDescent="0.25">
      <c r="A265" s="35">
        <v>44523</v>
      </c>
      <c r="B265" s="53">
        <v>1468764</v>
      </c>
      <c r="C265" s="58">
        <v>2025519</v>
      </c>
      <c r="D265" s="58">
        <v>1922030</v>
      </c>
      <c r="E265" s="54">
        <v>1.046</v>
      </c>
      <c r="F265" s="54">
        <v>0.95599999999999996</v>
      </c>
      <c r="G265" s="58">
        <v>21553118</v>
      </c>
      <c r="H265" s="58">
        <v>10951824</v>
      </c>
      <c r="I265" s="58">
        <v>6877134</v>
      </c>
      <c r="J265" s="54">
        <v>0.19700000000000001</v>
      </c>
      <c r="K265" s="54">
        <v>0.11799999999999999</v>
      </c>
      <c r="L265" s="53">
        <v>17327169</v>
      </c>
      <c r="M265" s="58">
        <f t="shared" si="70"/>
        <v>122110588</v>
      </c>
      <c r="N265" s="58">
        <f t="shared" si="70"/>
        <v>81092997</v>
      </c>
      <c r="O265" s="54">
        <v>0.98799999999999999</v>
      </c>
      <c r="P265" s="54">
        <v>0.47699999999999998</v>
      </c>
      <c r="Q265" s="53">
        <v>208265720</v>
      </c>
      <c r="R265" s="55">
        <v>135087931</v>
      </c>
      <c r="S265" s="55">
        <v>89892161</v>
      </c>
      <c r="T265" s="54">
        <f t="shared" si="68"/>
        <v>0.64863257861159296</v>
      </c>
      <c r="U265" s="54">
        <f t="shared" si="69"/>
        <v>0.4316224532774765</v>
      </c>
      <c r="V265" s="53">
        <f t="shared" si="66"/>
        <v>625712</v>
      </c>
      <c r="W265" s="53">
        <f t="shared" si="66"/>
        <v>619105</v>
      </c>
      <c r="X265" s="53">
        <f t="shared" si="67"/>
        <v>145799253</v>
      </c>
      <c r="Y265" s="53">
        <f t="shared" si="67"/>
        <v>101136825</v>
      </c>
      <c r="Z265" s="53">
        <f t="shared" si="67"/>
        <v>67427612</v>
      </c>
      <c r="AA265" s="54">
        <f t="shared" si="18"/>
        <v>0.69367176387385199</v>
      </c>
      <c r="AB265" s="54">
        <f t="shared" si="19"/>
        <v>0.46246884406191024</v>
      </c>
      <c r="AC265" s="53">
        <v>40913349</v>
      </c>
      <c r="AD265" s="60">
        <v>22999282</v>
      </c>
      <c r="AE265" s="61">
        <v>15587415</v>
      </c>
      <c r="AF265" s="54">
        <f t="shared" si="23"/>
        <v>0.56214615919122146</v>
      </c>
      <c r="AG265" s="54">
        <f t="shared" si="24"/>
        <v>0.38098604443258849</v>
      </c>
    </row>
    <row r="266" spans="1:33" x14ac:dyDescent="0.25">
      <c r="A266" s="35">
        <v>44524</v>
      </c>
      <c r="B266" s="53">
        <v>1468764</v>
      </c>
      <c r="C266" s="58">
        <v>2031225</v>
      </c>
      <c r="D266" s="58">
        <v>1927846</v>
      </c>
      <c r="E266" s="54">
        <v>1.046</v>
      </c>
      <c r="F266" s="54">
        <v>0.95599999999999996</v>
      </c>
      <c r="G266" s="58">
        <v>21553118</v>
      </c>
      <c r="H266" s="58">
        <v>11008285</v>
      </c>
      <c r="I266" s="58">
        <v>6917881</v>
      </c>
      <c r="J266" s="54">
        <v>0.19700000000000001</v>
      </c>
      <c r="K266" s="54">
        <v>0.11799999999999999</v>
      </c>
      <c r="L266" s="53">
        <v>17327169</v>
      </c>
      <c r="M266" s="58">
        <f t="shared" si="70"/>
        <v>122676532</v>
      </c>
      <c r="N266" s="58">
        <f t="shared" si="70"/>
        <v>81674474</v>
      </c>
      <c r="O266" s="54">
        <v>0.98799999999999999</v>
      </c>
      <c r="P266" s="54">
        <v>0.47699999999999998</v>
      </c>
      <c r="Q266" s="53">
        <v>208265720</v>
      </c>
      <c r="R266" s="55">
        <v>135716042</v>
      </c>
      <c r="S266" s="55">
        <v>90520201</v>
      </c>
      <c r="T266" s="54">
        <f t="shared" si="68"/>
        <v>0.65164849020760596</v>
      </c>
      <c r="U266" s="54">
        <f t="shared" si="69"/>
        <v>0.43463802396284901</v>
      </c>
      <c r="V266" s="53">
        <f t="shared" si="66"/>
        <v>628111</v>
      </c>
      <c r="W266" s="53">
        <f t="shared" si="66"/>
        <v>628040</v>
      </c>
      <c r="X266" s="53">
        <f t="shared" si="67"/>
        <v>145799253</v>
      </c>
      <c r="Y266" s="53">
        <f t="shared" si="67"/>
        <v>101605051</v>
      </c>
      <c r="Z266" s="53">
        <f t="shared" si="67"/>
        <v>67864988</v>
      </c>
      <c r="AA266" s="54">
        <f t="shared" si="18"/>
        <v>0.6968832069393387</v>
      </c>
      <c r="AB266" s="54">
        <f t="shared" si="19"/>
        <v>0.4654686948224625</v>
      </c>
      <c r="AC266" s="53">
        <v>40913349</v>
      </c>
      <c r="AD266" s="60">
        <v>23102706</v>
      </c>
      <c r="AE266" s="61">
        <v>15737332</v>
      </c>
      <c r="AF266" s="54">
        <f t="shared" si="23"/>
        <v>0.56467403829493401</v>
      </c>
      <c r="AG266" s="54">
        <f t="shared" si="24"/>
        <v>0.38465030081013413</v>
      </c>
    </row>
    <row r="267" spans="1:33" x14ac:dyDescent="0.25">
      <c r="A267" s="35">
        <v>44525</v>
      </c>
      <c r="B267" s="53">
        <v>1468764</v>
      </c>
      <c r="C267" s="58">
        <v>2031225</v>
      </c>
      <c r="D267" s="58">
        <v>1927846</v>
      </c>
      <c r="E267" s="54">
        <v>1.046</v>
      </c>
      <c r="F267" s="54">
        <v>0.95599999999999996</v>
      </c>
      <c r="G267" s="58">
        <v>21553118</v>
      </c>
      <c r="H267" s="58">
        <v>11096462</v>
      </c>
      <c r="I267" s="58">
        <v>7004179</v>
      </c>
      <c r="J267" s="54">
        <v>0.19700000000000001</v>
      </c>
      <c r="K267" s="54">
        <v>0.11799999999999999</v>
      </c>
      <c r="L267" s="53">
        <v>17327169</v>
      </c>
      <c r="M267" s="58">
        <f t="shared" si="70"/>
        <v>123319942</v>
      </c>
      <c r="N267" s="58">
        <f t="shared" si="70"/>
        <v>82685102</v>
      </c>
      <c r="O267" s="54">
        <v>0.98799999999999999</v>
      </c>
      <c r="P267" s="54">
        <v>0.47699999999999998</v>
      </c>
      <c r="Q267" s="53">
        <v>208265720</v>
      </c>
      <c r="R267" s="55">
        <v>136447629</v>
      </c>
      <c r="S267" s="55">
        <v>91617127</v>
      </c>
      <c r="T267" s="54">
        <f t="shared" si="68"/>
        <v>0.6551612478520229</v>
      </c>
      <c r="U267" s="54">
        <f t="shared" si="69"/>
        <v>0.43990497812121937</v>
      </c>
      <c r="V267" s="53">
        <f t="shared" ref="V267:W282" si="71">R267-R266</f>
        <v>731587</v>
      </c>
      <c r="W267" s="53">
        <f t="shared" si="71"/>
        <v>1096926</v>
      </c>
      <c r="X267" s="53">
        <f t="shared" si="67"/>
        <v>145799253</v>
      </c>
      <c r="Y267" s="53">
        <f t="shared" si="67"/>
        <v>102147271</v>
      </c>
      <c r="Z267" s="53">
        <f t="shared" si="67"/>
        <v>68622259</v>
      </c>
      <c r="AA267" s="54">
        <f t="shared" si="18"/>
        <v>0.70060215603436593</v>
      </c>
      <c r="AB267" s="54">
        <f t="shared" si="19"/>
        <v>0.47066262403964443</v>
      </c>
      <c r="AC267" s="53">
        <v>40913349</v>
      </c>
      <c r="AD267" s="60">
        <v>23203896</v>
      </c>
      <c r="AE267" s="61">
        <v>15990689</v>
      </c>
      <c r="AF267" s="54">
        <f t="shared" si="23"/>
        <v>0.5671473141932234</v>
      </c>
      <c r="AG267" s="54">
        <f t="shared" si="24"/>
        <v>0.39084282736179821</v>
      </c>
    </row>
    <row r="268" spans="1:33" x14ac:dyDescent="0.25">
      <c r="A268" s="35">
        <v>44526</v>
      </c>
      <c r="B268" s="53">
        <v>1468764</v>
      </c>
      <c r="C268" s="58">
        <v>2031225</v>
      </c>
      <c r="D268" s="58">
        <v>1927846</v>
      </c>
      <c r="E268" s="54">
        <v>1.046</v>
      </c>
      <c r="F268" s="54">
        <v>0.95599999999999996</v>
      </c>
      <c r="G268" s="58">
        <v>21553118</v>
      </c>
      <c r="H268" s="58">
        <v>11096462</v>
      </c>
      <c r="I268" s="58">
        <v>7004179</v>
      </c>
      <c r="J268" s="54">
        <v>0.19700000000000001</v>
      </c>
      <c r="K268" s="54">
        <v>0.11799999999999999</v>
      </c>
      <c r="L268" s="53">
        <v>17327169</v>
      </c>
      <c r="M268" s="58">
        <f t="shared" si="70"/>
        <v>123970990</v>
      </c>
      <c r="N268" s="58">
        <f t="shared" si="70"/>
        <v>83787658</v>
      </c>
      <c r="O268" s="54">
        <v>0.98799999999999999</v>
      </c>
      <c r="P268" s="54">
        <v>0.47699999999999998</v>
      </c>
      <c r="Q268" s="53">
        <v>208265720</v>
      </c>
      <c r="R268" s="55">
        <v>137098677</v>
      </c>
      <c r="S268" s="55">
        <v>92719683</v>
      </c>
      <c r="T268" s="54">
        <f t="shared" si="68"/>
        <v>0.65828729279115161</v>
      </c>
      <c r="U268" s="54">
        <f t="shared" si="69"/>
        <v>0.44519896505291412</v>
      </c>
      <c r="V268" s="53">
        <f t="shared" si="71"/>
        <v>651048</v>
      </c>
      <c r="W268" s="53">
        <f t="shared" si="71"/>
        <v>1102556</v>
      </c>
      <c r="X268" s="53">
        <f t="shared" si="67"/>
        <v>145799253</v>
      </c>
      <c r="Y268" s="53">
        <f t="shared" si="67"/>
        <v>102798319</v>
      </c>
      <c r="Z268" s="53">
        <f t="shared" si="67"/>
        <v>69724815</v>
      </c>
      <c r="AA268" s="54">
        <f t="shared" si="18"/>
        <v>0.7050675287067486</v>
      </c>
      <c r="AB268" s="54">
        <f t="shared" si="19"/>
        <v>0.4782247752668527</v>
      </c>
      <c r="AC268" s="53">
        <v>40913349</v>
      </c>
      <c r="AD268" s="60">
        <v>23203896</v>
      </c>
      <c r="AE268" s="61">
        <v>15990689</v>
      </c>
      <c r="AF268" s="54">
        <f t="shared" si="23"/>
        <v>0.5671473141932234</v>
      </c>
      <c r="AG268" s="54">
        <f t="shared" si="24"/>
        <v>0.39084282736179821</v>
      </c>
    </row>
    <row r="269" spans="1:33" x14ac:dyDescent="0.25">
      <c r="A269" s="35">
        <v>44527</v>
      </c>
      <c r="B269" s="53">
        <v>1468764</v>
      </c>
      <c r="C269" s="58">
        <v>2031225</v>
      </c>
      <c r="D269" s="58">
        <v>1928818</v>
      </c>
      <c r="E269" s="54">
        <v>1.046</v>
      </c>
      <c r="F269" s="54">
        <v>0.95599999999999996</v>
      </c>
      <c r="G269" s="58">
        <v>21553118</v>
      </c>
      <c r="H269" s="58">
        <v>11096462</v>
      </c>
      <c r="I269" s="58">
        <v>7004179</v>
      </c>
      <c r="J269" s="54">
        <v>0.19700000000000001</v>
      </c>
      <c r="K269" s="54">
        <v>0.11799999999999999</v>
      </c>
      <c r="L269" s="53">
        <v>17327169</v>
      </c>
      <c r="M269" s="58">
        <f t="shared" si="70"/>
        <v>124551935</v>
      </c>
      <c r="N269" s="58">
        <f t="shared" si="70"/>
        <v>84379363</v>
      </c>
      <c r="O269" s="54">
        <v>0.98799999999999999</v>
      </c>
      <c r="P269" s="54">
        <v>0.47699999999999998</v>
      </c>
      <c r="Q269" s="53">
        <v>208265720</v>
      </c>
      <c r="R269" s="55">
        <v>137679622</v>
      </c>
      <c r="S269" s="55">
        <v>93312360</v>
      </c>
      <c r="T269" s="54">
        <f t="shared" si="68"/>
        <v>0.66107673408758771</v>
      </c>
      <c r="U269" s="54">
        <f t="shared" si="69"/>
        <v>0.44804473823152463</v>
      </c>
      <c r="V269" s="53">
        <f t="shared" si="71"/>
        <v>580945</v>
      </c>
      <c r="W269" s="53">
        <f t="shared" si="71"/>
        <v>592677</v>
      </c>
      <c r="X269" s="53">
        <f t="shared" si="67"/>
        <v>145799253</v>
      </c>
      <c r="Y269" s="53">
        <f t="shared" si="67"/>
        <v>103379264</v>
      </c>
      <c r="Z269" s="53">
        <f t="shared" si="67"/>
        <v>70317492</v>
      </c>
      <c r="AA269" s="54">
        <f t="shared" si="18"/>
        <v>0.70905208272912068</v>
      </c>
      <c r="AB269" s="54">
        <f t="shared" si="19"/>
        <v>0.48228979609381128</v>
      </c>
      <c r="AC269" s="53">
        <v>40913349</v>
      </c>
      <c r="AD269" s="60">
        <v>23203896</v>
      </c>
      <c r="AE269" s="61">
        <v>15990689</v>
      </c>
      <c r="AF269" s="54">
        <f t="shared" si="23"/>
        <v>0.5671473141932234</v>
      </c>
      <c r="AG269" s="54">
        <f t="shared" si="24"/>
        <v>0.39084282736179821</v>
      </c>
    </row>
    <row r="270" spans="1:33" x14ac:dyDescent="0.25">
      <c r="A270" s="35">
        <v>44528</v>
      </c>
      <c r="B270" s="53">
        <v>1468764</v>
      </c>
      <c r="C270" s="58">
        <v>2031225</v>
      </c>
      <c r="D270" s="58">
        <v>1928818</v>
      </c>
      <c r="E270" s="54">
        <v>1.046</v>
      </c>
      <c r="F270" s="54">
        <v>0.95599999999999996</v>
      </c>
      <c r="G270" s="58">
        <v>21553118</v>
      </c>
      <c r="H270" s="58">
        <v>11261465</v>
      </c>
      <c r="I270" s="58">
        <v>7166258</v>
      </c>
      <c r="J270" s="54">
        <v>0.19700000000000001</v>
      </c>
      <c r="K270" s="54">
        <v>0.11799999999999999</v>
      </c>
      <c r="L270" s="53">
        <v>17327169</v>
      </c>
      <c r="M270" s="58">
        <f t="shared" si="70"/>
        <v>124910536</v>
      </c>
      <c r="N270" s="58">
        <f t="shared" si="70"/>
        <v>84673831</v>
      </c>
      <c r="O270" s="54">
        <v>0.98799999999999999</v>
      </c>
      <c r="P270" s="54">
        <v>0.47699999999999998</v>
      </c>
      <c r="Q270" s="53">
        <v>208265720</v>
      </c>
      <c r="R270" s="55">
        <v>138203226</v>
      </c>
      <c r="S270" s="55">
        <v>93768907</v>
      </c>
      <c r="T270" s="54">
        <f t="shared" si="68"/>
        <v>0.66359084922857203</v>
      </c>
      <c r="U270" s="54">
        <f t="shared" si="69"/>
        <v>0.45023687527644973</v>
      </c>
      <c r="V270" s="53">
        <f t="shared" si="71"/>
        <v>523604</v>
      </c>
      <c r="W270" s="53">
        <f t="shared" si="71"/>
        <v>456547</v>
      </c>
      <c r="X270" s="53">
        <f t="shared" ref="X270:Z285" si="72">Q270-G270-AC270</f>
        <v>145799253</v>
      </c>
      <c r="Y270" s="53">
        <f t="shared" si="72"/>
        <v>103737865</v>
      </c>
      <c r="Z270" s="53">
        <f t="shared" si="72"/>
        <v>70611960</v>
      </c>
      <c r="AA270" s="54">
        <f t="shared" si="18"/>
        <v>0.71151163579692689</v>
      </c>
      <c r="AB270" s="54">
        <f t="shared" si="19"/>
        <v>0.48430947722345324</v>
      </c>
      <c r="AC270" s="53">
        <v>40913349</v>
      </c>
      <c r="AD270" s="60">
        <v>23203896</v>
      </c>
      <c r="AE270" s="61">
        <v>15990689</v>
      </c>
      <c r="AF270" s="54">
        <f t="shared" si="23"/>
        <v>0.5671473141932234</v>
      </c>
      <c r="AG270" s="54">
        <f t="shared" si="24"/>
        <v>0.39084282736179821</v>
      </c>
    </row>
    <row r="271" spans="1:33" x14ac:dyDescent="0.25">
      <c r="A271" s="35">
        <v>44529</v>
      </c>
      <c r="B271" s="53">
        <v>1468764</v>
      </c>
      <c r="C271" s="58">
        <v>2031225</v>
      </c>
      <c r="D271" s="58">
        <v>1928818</v>
      </c>
      <c r="E271" s="54">
        <v>1.046</v>
      </c>
      <c r="F271" s="54">
        <v>0.95599999999999996</v>
      </c>
      <c r="G271" s="58">
        <v>21553118</v>
      </c>
      <c r="H271" s="58">
        <v>11341868</v>
      </c>
      <c r="I271" s="58">
        <v>7241372</v>
      </c>
      <c r="J271" s="54">
        <v>0.19700000000000001</v>
      </c>
      <c r="K271" s="54">
        <v>0.11799999999999999</v>
      </c>
      <c r="L271" s="53">
        <v>17327169</v>
      </c>
      <c r="M271" s="58">
        <f t="shared" si="70"/>
        <v>125231184</v>
      </c>
      <c r="N271" s="58">
        <f t="shared" si="70"/>
        <v>85294528</v>
      </c>
      <c r="O271" s="54">
        <v>0.98799999999999999</v>
      </c>
      <c r="P271" s="54">
        <v>0.47699999999999998</v>
      </c>
      <c r="Q271" s="53">
        <v>208265720</v>
      </c>
      <c r="R271" s="55">
        <v>138604277</v>
      </c>
      <c r="S271" s="55">
        <v>94464718</v>
      </c>
      <c r="T271" s="54">
        <f t="shared" si="68"/>
        <v>0.66551651899314013</v>
      </c>
      <c r="U271" s="54">
        <f t="shared" si="69"/>
        <v>0.45357785237051973</v>
      </c>
      <c r="V271" s="53">
        <f t="shared" si="71"/>
        <v>401051</v>
      </c>
      <c r="W271" s="53">
        <f t="shared" si="71"/>
        <v>695811</v>
      </c>
      <c r="X271" s="53">
        <f t="shared" si="72"/>
        <v>145799253</v>
      </c>
      <c r="Y271" s="53">
        <f t="shared" si="72"/>
        <v>104058513</v>
      </c>
      <c r="Z271" s="53">
        <f t="shared" si="72"/>
        <v>71232657</v>
      </c>
      <c r="AA271" s="54">
        <f t="shared" si="18"/>
        <v>0.71371087888907081</v>
      </c>
      <c r="AB271" s="54">
        <f t="shared" si="19"/>
        <v>0.48856668010500715</v>
      </c>
      <c r="AC271" s="53">
        <v>40913349</v>
      </c>
      <c r="AD271" s="60">
        <v>23203896</v>
      </c>
      <c r="AE271" s="61">
        <v>15990689</v>
      </c>
      <c r="AF271" s="54">
        <f t="shared" si="23"/>
        <v>0.5671473141932234</v>
      </c>
      <c r="AG271" s="54">
        <f t="shared" si="24"/>
        <v>0.39084282736179821</v>
      </c>
    </row>
    <row r="272" spans="1:33" x14ac:dyDescent="0.25">
      <c r="A272" s="35">
        <v>44530</v>
      </c>
      <c r="B272" s="53">
        <v>1468764</v>
      </c>
      <c r="C272" s="58">
        <v>2031225</v>
      </c>
      <c r="D272" s="58">
        <v>1928818</v>
      </c>
      <c r="E272" s="54">
        <v>1.046</v>
      </c>
      <c r="F272" s="54">
        <v>0.95599999999999996</v>
      </c>
      <c r="G272" s="58">
        <v>21553118</v>
      </c>
      <c r="H272" s="58">
        <v>11414637</v>
      </c>
      <c r="I272" s="58">
        <v>7295631</v>
      </c>
      <c r="J272" s="54">
        <v>0.19700000000000001</v>
      </c>
      <c r="K272" s="54">
        <v>0.11799999999999999</v>
      </c>
      <c r="L272" s="53">
        <v>17327169</v>
      </c>
      <c r="M272" s="58">
        <f t="shared" si="70"/>
        <v>125674100</v>
      </c>
      <c r="N272" s="58">
        <f t="shared" si="70"/>
        <v>85846890</v>
      </c>
      <c r="O272" s="54">
        <v>0.98799999999999999</v>
      </c>
      <c r="P272" s="54">
        <v>0.47699999999999998</v>
      </c>
      <c r="Q272" s="53">
        <v>208265720</v>
      </c>
      <c r="R272" s="55">
        <v>139119962</v>
      </c>
      <c r="S272" s="55">
        <v>95071339</v>
      </c>
      <c r="T272" s="54">
        <f t="shared" si="68"/>
        <v>0.66799261059381254</v>
      </c>
      <c r="U272" s="54">
        <f t="shared" si="69"/>
        <v>0.45649057847830166</v>
      </c>
      <c r="V272" s="53">
        <f t="shared" si="71"/>
        <v>515685</v>
      </c>
      <c r="W272" s="53">
        <f t="shared" si="71"/>
        <v>606621</v>
      </c>
      <c r="X272" s="53">
        <f t="shared" si="72"/>
        <v>145799253</v>
      </c>
      <c r="Y272" s="53">
        <f t="shared" si="72"/>
        <v>104501429</v>
      </c>
      <c r="Z272" s="53">
        <f t="shared" si="72"/>
        <v>71785019</v>
      </c>
      <c r="AA272" s="54">
        <f t="shared" si="18"/>
        <v>0.71674872710081716</v>
      </c>
      <c r="AB272" s="54">
        <f t="shared" si="19"/>
        <v>0.49235519059895322</v>
      </c>
      <c r="AC272" s="53">
        <v>40913349</v>
      </c>
      <c r="AD272" s="60">
        <v>23203896</v>
      </c>
      <c r="AE272" s="61">
        <v>15990689</v>
      </c>
      <c r="AF272" s="54">
        <f t="shared" si="23"/>
        <v>0.5671473141932234</v>
      </c>
      <c r="AG272" s="54">
        <f t="shared" si="24"/>
        <v>0.39084282736179821</v>
      </c>
    </row>
    <row r="273" spans="1:33" x14ac:dyDescent="0.25">
      <c r="A273" s="35">
        <v>44531</v>
      </c>
      <c r="B273" s="53">
        <v>1468764</v>
      </c>
      <c r="C273" s="58">
        <v>2031225</v>
      </c>
      <c r="D273" s="58">
        <v>1928818</v>
      </c>
      <c r="E273" s="54">
        <v>1.046</v>
      </c>
      <c r="F273" s="54">
        <v>0.95599999999999996</v>
      </c>
      <c r="G273" s="58">
        <v>21553118</v>
      </c>
      <c r="H273" s="58">
        <v>11460275</v>
      </c>
      <c r="I273" s="58">
        <v>7337652</v>
      </c>
      <c r="J273" s="54">
        <v>0.19700000000000001</v>
      </c>
      <c r="K273" s="54">
        <v>0.11799999999999999</v>
      </c>
      <c r="L273" s="53">
        <v>17327169</v>
      </c>
      <c r="M273" s="58">
        <f t="shared" si="70"/>
        <v>125882891</v>
      </c>
      <c r="N273" s="58">
        <f t="shared" si="70"/>
        <v>86216591</v>
      </c>
      <c r="O273" s="54">
        <v>0.98799999999999999</v>
      </c>
      <c r="P273" s="54">
        <v>0.47699999999999998</v>
      </c>
      <c r="Q273" s="53">
        <v>208265720</v>
      </c>
      <c r="R273" s="55">
        <v>139374391</v>
      </c>
      <c r="S273" s="55">
        <v>95483061</v>
      </c>
      <c r="T273" s="54">
        <f t="shared" si="68"/>
        <v>0.66921426627483394</v>
      </c>
      <c r="U273" s="54">
        <f t="shared" si="69"/>
        <v>0.45846748567166984</v>
      </c>
      <c r="V273" s="53">
        <f t="shared" si="71"/>
        <v>254429</v>
      </c>
      <c r="W273" s="53">
        <f t="shared" si="71"/>
        <v>411722</v>
      </c>
      <c r="X273" s="53">
        <f t="shared" si="72"/>
        <v>145799253</v>
      </c>
      <c r="Y273" s="53">
        <f t="shared" si="72"/>
        <v>104710220</v>
      </c>
      <c r="Z273" s="53">
        <f t="shared" si="72"/>
        <v>72154720</v>
      </c>
      <c r="AA273" s="54">
        <f t="shared" si="18"/>
        <v>0.71818077147487169</v>
      </c>
      <c r="AB273" s="54">
        <f t="shared" si="19"/>
        <v>0.4948908757440616</v>
      </c>
      <c r="AC273" s="53">
        <v>40913349</v>
      </c>
      <c r="AD273" s="60">
        <v>23203896</v>
      </c>
      <c r="AE273" s="61">
        <v>15990689</v>
      </c>
      <c r="AF273" s="54">
        <f t="shared" si="23"/>
        <v>0.5671473141932234</v>
      </c>
      <c r="AG273" s="54">
        <f t="shared" si="24"/>
        <v>0.39084282736179821</v>
      </c>
    </row>
    <row r="274" spans="1:33" x14ac:dyDescent="0.25">
      <c r="A274" s="35">
        <v>44532</v>
      </c>
      <c r="B274" s="53">
        <v>1468764</v>
      </c>
      <c r="C274" s="58">
        <v>2031225</v>
      </c>
      <c r="D274" s="58">
        <v>1928818</v>
      </c>
      <c r="E274" s="54">
        <v>1.046</v>
      </c>
      <c r="F274" s="54">
        <v>0.95599999999999996</v>
      </c>
      <c r="G274" s="58">
        <v>21553118</v>
      </c>
      <c r="H274" s="58">
        <v>11570705</v>
      </c>
      <c r="I274" s="58">
        <v>7428714</v>
      </c>
      <c r="J274" s="54">
        <v>0.19700000000000001</v>
      </c>
      <c r="K274" s="54">
        <v>0.11799999999999999</v>
      </c>
      <c r="L274" s="53">
        <v>17327169</v>
      </c>
      <c r="M274" s="58">
        <f t="shared" si="70"/>
        <v>126930727</v>
      </c>
      <c r="N274" s="58">
        <f t="shared" si="70"/>
        <v>87497008</v>
      </c>
      <c r="O274" s="54">
        <v>0.98799999999999999</v>
      </c>
      <c r="P274" s="54">
        <v>0.47699999999999998</v>
      </c>
      <c r="Q274" s="53">
        <v>208265720</v>
      </c>
      <c r="R274" s="55">
        <v>140532657</v>
      </c>
      <c r="S274" s="55">
        <v>96854540</v>
      </c>
      <c r="T274" s="54">
        <f t="shared" si="68"/>
        <v>0.67477574802036555</v>
      </c>
      <c r="U274" s="54">
        <f t="shared" si="69"/>
        <v>0.4650527220706317</v>
      </c>
      <c r="V274" s="53">
        <f t="shared" si="71"/>
        <v>1158266</v>
      </c>
      <c r="W274" s="53">
        <f t="shared" si="71"/>
        <v>1371479</v>
      </c>
      <c r="X274" s="53">
        <f t="shared" si="72"/>
        <v>145799253</v>
      </c>
      <c r="Y274" s="53">
        <f t="shared" si="72"/>
        <v>105758056</v>
      </c>
      <c r="Z274" s="53">
        <f t="shared" si="72"/>
        <v>73435137</v>
      </c>
      <c r="AA274" s="54">
        <f t="shared" si="18"/>
        <v>0.72536761213721723</v>
      </c>
      <c r="AB274" s="54">
        <f t="shared" si="19"/>
        <v>0.50367293034073368</v>
      </c>
      <c r="AC274" s="53">
        <v>40913349</v>
      </c>
      <c r="AD274" s="60">
        <v>23203896</v>
      </c>
      <c r="AE274" s="61">
        <v>15990689</v>
      </c>
      <c r="AF274" s="54">
        <f t="shared" si="23"/>
        <v>0.5671473141932234</v>
      </c>
      <c r="AG274" s="54">
        <f t="shared" si="24"/>
        <v>0.39084282736179821</v>
      </c>
    </row>
    <row r="275" spans="1:33" x14ac:dyDescent="0.25">
      <c r="A275" s="35">
        <v>44533</v>
      </c>
      <c r="B275" s="53">
        <v>1468764</v>
      </c>
      <c r="C275" s="58">
        <v>2039670</v>
      </c>
      <c r="D275" s="58">
        <v>1943069</v>
      </c>
      <c r="E275" s="54">
        <v>1.046</v>
      </c>
      <c r="F275" s="54">
        <v>0.95599999999999996</v>
      </c>
      <c r="G275" s="58">
        <v>21553118</v>
      </c>
      <c r="H275" s="58">
        <v>11658920</v>
      </c>
      <c r="I275" s="58">
        <v>7512715</v>
      </c>
      <c r="J275" s="54">
        <v>0.19700000000000001</v>
      </c>
      <c r="K275" s="54">
        <v>0.11799999999999999</v>
      </c>
      <c r="L275" s="53">
        <v>17327169</v>
      </c>
      <c r="M275" s="58">
        <f t="shared" si="70"/>
        <v>127499789</v>
      </c>
      <c r="N275" s="58">
        <f t="shared" si="70"/>
        <v>88174121</v>
      </c>
      <c r="O275" s="54">
        <v>0.98799999999999999</v>
      </c>
      <c r="P275" s="54">
        <v>0.47699999999999998</v>
      </c>
      <c r="Q275" s="53">
        <v>208265720</v>
      </c>
      <c r="R275" s="55">
        <v>141198379</v>
      </c>
      <c r="S275" s="55">
        <v>97629905</v>
      </c>
      <c r="T275" s="54">
        <f t="shared" si="68"/>
        <v>0.67797225102623704</v>
      </c>
      <c r="U275" s="54">
        <f t="shared" si="69"/>
        <v>0.46877568233504774</v>
      </c>
      <c r="V275" s="53">
        <f t="shared" si="71"/>
        <v>665722</v>
      </c>
      <c r="W275" s="53">
        <f t="shared" si="71"/>
        <v>775365</v>
      </c>
      <c r="X275" s="53">
        <f t="shared" si="72"/>
        <v>145799253</v>
      </c>
      <c r="Y275" s="53">
        <f t="shared" si="72"/>
        <v>106335563</v>
      </c>
      <c r="Z275" s="53">
        <f t="shared" si="72"/>
        <v>74126501</v>
      </c>
      <c r="AA275" s="54">
        <f t="shared" si="18"/>
        <v>0.72932858579186277</v>
      </c>
      <c r="AB275" s="54">
        <f t="shared" si="19"/>
        <v>0.50841482020487438</v>
      </c>
      <c r="AC275" s="53">
        <v>40913349</v>
      </c>
      <c r="AD275" s="60">
        <v>23203896</v>
      </c>
      <c r="AE275" s="61">
        <v>15990689</v>
      </c>
      <c r="AF275" s="54">
        <f t="shared" si="23"/>
        <v>0.5671473141932234</v>
      </c>
      <c r="AG275" s="54">
        <f t="shared" si="24"/>
        <v>0.39084282736179821</v>
      </c>
    </row>
    <row r="276" spans="1:33" x14ac:dyDescent="0.25">
      <c r="A276" s="35">
        <v>44534</v>
      </c>
      <c r="B276" s="53">
        <v>1468764</v>
      </c>
      <c r="C276" s="58">
        <v>2039670</v>
      </c>
      <c r="D276" s="58">
        <v>1943069</v>
      </c>
      <c r="E276" s="54">
        <v>1.046</v>
      </c>
      <c r="F276" s="54">
        <v>0.95599999999999996</v>
      </c>
      <c r="G276" s="58">
        <v>21553118</v>
      </c>
      <c r="H276" s="58">
        <v>11727829</v>
      </c>
      <c r="I276" s="58">
        <v>7573173</v>
      </c>
      <c r="J276" s="54">
        <v>0.19700000000000001</v>
      </c>
      <c r="K276" s="54">
        <v>0.11799999999999999</v>
      </c>
      <c r="L276" s="53">
        <v>17327169</v>
      </c>
      <c r="M276" s="58">
        <f t="shared" si="70"/>
        <v>127967492</v>
      </c>
      <c r="N276" s="58">
        <f t="shared" si="70"/>
        <v>88761075</v>
      </c>
      <c r="O276" s="54">
        <v>0.98799999999999999</v>
      </c>
      <c r="P276" s="54">
        <v>0.47699999999999998</v>
      </c>
      <c r="Q276" s="53">
        <v>208265720</v>
      </c>
      <c r="R276" s="55">
        <v>141734991</v>
      </c>
      <c r="S276" s="55">
        <v>98277317</v>
      </c>
      <c r="T276" s="54">
        <f t="shared" si="68"/>
        <v>0.68054882483780821</v>
      </c>
      <c r="U276" s="54">
        <f t="shared" si="69"/>
        <v>0.47188426880813605</v>
      </c>
      <c r="V276" s="53">
        <f t="shared" si="71"/>
        <v>536612</v>
      </c>
      <c r="W276" s="53">
        <f t="shared" si="71"/>
        <v>647412</v>
      </c>
      <c r="X276" s="53">
        <f t="shared" si="72"/>
        <v>145799253</v>
      </c>
      <c r="Y276" s="53">
        <f t="shared" si="72"/>
        <v>106803266</v>
      </c>
      <c r="Z276" s="53">
        <f t="shared" si="72"/>
        <v>74713455</v>
      </c>
      <c r="AA276" s="54">
        <f t="shared" si="18"/>
        <v>0.73253644173334687</v>
      </c>
      <c r="AB276" s="54">
        <f t="shared" si="19"/>
        <v>0.51244058843017526</v>
      </c>
      <c r="AC276" s="53">
        <v>40913349</v>
      </c>
      <c r="AD276" s="60">
        <v>23203896</v>
      </c>
      <c r="AE276" s="61">
        <v>15990689</v>
      </c>
      <c r="AF276" s="54">
        <f t="shared" si="23"/>
        <v>0.5671473141932234</v>
      </c>
      <c r="AG276" s="54">
        <f t="shared" si="24"/>
        <v>0.39084282736179821</v>
      </c>
    </row>
    <row r="277" spans="1:33" x14ac:dyDescent="0.25">
      <c r="A277" s="35">
        <v>44535</v>
      </c>
      <c r="B277" s="53">
        <v>1468764</v>
      </c>
      <c r="C277" s="58">
        <v>2039670</v>
      </c>
      <c r="D277" s="58">
        <v>1943214</v>
      </c>
      <c r="E277" s="54">
        <v>1.046</v>
      </c>
      <c r="F277" s="54">
        <v>0.95599999999999996</v>
      </c>
      <c r="G277" s="58">
        <v>21553118</v>
      </c>
      <c r="H277" s="58">
        <v>11822952</v>
      </c>
      <c r="I277" s="58">
        <v>7632445</v>
      </c>
      <c r="J277" s="54">
        <v>0.19700000000000001</v>
      </c>
      <c r="K277" s="54">
        <v>0.11799999999999999</v>
      </c>
      <c r="L277" s="53">
        <v>17327169</v>
      </c>
      <c r="M277" s="58">
        <f t="shared" si="70"/>
        <v>128453306</v>
      </c>
      <c r="N277" s="58">
        <f t="shared" si="70"/>
        <v>89338748</v>
      </c>
      <c r="O277" s="54">
        <v>0.98799999999999999</v>
      </c>
      <c r="P277" s="54">
        <v>0.47699999999999998</v>
      </c>
      <c r="Q277" s="53">
        <v>208265720</v>
      </c>
      <c r="R277" s="55">
        <v>142315928</v>
      </c>
      <c r="S277" s="55">
        <v>98914407</v>
      </c>
      <c r="T277" s="54">
        <f t="shared" si="68"/>
        <v>0.68333822772177777</v>
      </c>
      <c r="U277" s="54">
        <f t="shared" si="69"/>
        <v>0.47494329359627691</v>
      </c>
      <c r="V277" s="53">
        <f t="shared" si="71"/>
        <v>580937</v>
      </c>
      <c r="W277" s="53">
        <f t="shared" si="71"/>
        <v>637090</v>
      </c>
      <c r="X277" s="53">
        <f t="shared" si="72"/>
        <v>145799253</v>
      </c>
      <c r="Y277" s="53">
        <f t="shared" si="72"/>
        <v>107289080</v>
      </c>
      <c r="Z277" s="53">
        <f t="shared" si="72"/>
        <v>75291273</v>
      </c>
      <c r="AA277" s="54">
        <f t="shared" si="18"/>
        <v>0.73586851641825624</v>
      </c>
      <c r="AB277" s="54">
        <f t="shared" si="19"/>
        <v>0.51640369515473439</v>
      </c>
      <c r="AC277" s="53">
        <v>40913349</v>
      </c>
      <c r="AD277" s="60">
        <v>23203896</v>
      </c>
      <c r="AE277" s="61">
        <v>15990689</v>
      </c>
      <c r="AF277" s="54">
        <f t="shared" si="23"/>
        <v>0.5671473141932234</v>
      </c>
      <c r="AG277" s="54">
        <f t="shared" si="24"/>
        <v>0.39084282736179821</v>
      </c>
    </row>
    <row r="278" spans="1:33" x14ac:dyDescent="0.25">
      <c r="A278" s="35">
        <v>44536</v>
      </c>
      <c r="B278" s="53">
        <v>1468764</v>
      </c>
      <c r="C278" s="58">
        <v>2039670</v>
      </c>
      <c r="D278" s="58">
        <v>1943214</v>
      </c>
      <c r="E278" s="54">
        <v>1.046</v>
      </c>
      <c r="F278" s="54">
        <v>0.95599999999999996</v>
      </c>
      <c r="G278" s="58">
        <v>21553118</v>
      </c>
      <c r="H278" s="58">
        <v>11851108</v>
      </c>
      <c r="I278" s="58">
        <v>7656792</v>
      </c>
      <c r="J278" s="54">
        <v>0.19700000000000001</v>
      </c>
      <c r="K278" s="54">
        <v>0.11799999999999999</v>
      </c>
      <c r="L278" s="53">
        <v>17327169</v>
      </c>
      <c r="M278" s="58">
        <f t="shared" si="70"/>
        <v>128611710</v>
      </c>
      <c r="N278" s="58">
        <f t="shared" si="70"/>
        <v>89421284</v>
      </c>
      <c r="O278" s="54">
        <v>0.98799999999999999</v>
      </c>
      <c r="P278" s="54">
        <v>0.47699999999999998</v>
      </c>
      <c r="Q278" s="53">
        <v>208265720</v>
      </c>
      <c r="R278" s="55">
        <v>142502488</v>
      </c>
      <c r="S278" s="55">
        <v>99021290</v>
      </c>
      <c r="T278" s="54">
        <f t="shared" si="68"/>
        <v>0.68423400644138654</v>
      </c>
      <c r="U278" s="54">
        <f t="shared" si="69"/>
        <v>0.47545649855386668</v>
      </c>
      <c r="V278" s="53">
        <f t="shared" si="71"/>
        <v>186560</v>
      </c>
      <c r="W278" s="53">
        <f t="shared" si="71"/>
        <v>106883</v>
      </c>
      <c r="X278" s="53">
        <f t="shared" si="72"/>
        <v>145799253</v>
      </c>
      <c r="Y278" s="53">
        <f t="shared" si="72"/>
        <v>107447484</v>
      </c>
      <c r="Z278" s="53">
        <f t="shared" si="72"/>
        <v>75373809</v>
      </c>
      <c r="AA278" s="54">
        <f t="shared" si="18"/>
        <v>0.73695496917257863</v>
      </c>
      <c r="AB278" s="54">
        <f t="shared" si="19"/>
        <v>0.51696978859006915</v>
      </c>
      <c r="AC278" s="53">
        <v>40913349</v>
      </c>
      <c r="AD278" s="60">
        <v>23203896</v>
      </c>
      <c r="AE278" s="61">
        <v>15990689</v>
      </c>
      <c r="AF278" s="54">
        <f t="shared" si="23"/>
        <v>0.5671473141932234</v>
      </c>
      <c r="AG278" s="54">
        <f t="shared" si="24"/>
        <v>0.39084282736179821</v>
      </c>
    </row>
    <row r="279" spans="1:33" x14ac:dyDescent="0.25">
      <c r="A279" s="35">
        <v>44537</v>
      </c>
      <c r="B279" s="53">
        <v>1468764</v>
      </c>
      <c r="C279" s="58">
        <v>2040072</v>
      </c>
      <c r="D279" s="58">
        <v>1944756</v>
      </c>
      <c r="E279" s="54">
        <v>1.046</v>
      </c>
      <c r="F279" s="54">
        <v>0.95599999999999996</v>
      </c>
      <c r="G279" s="58">
        <v>21553118</v>
      </c>
      <c r="H279" s="58">
        <v>11884427</v>
      </c>
      <c r="I279" s="58">
        <v>7675296</v>
      </c>
      <c r="J279" s="54">
        <v>0.19700000000000001</v>
      </c>
      <c r="K279" s="54">
        <v>0.11799999999999999</v>
      </c>
      <c r="L279" s="53">
        <v>17327169</v>
      </c>
      <c r="M279" s="58">
        <f t="shared" si="70"/>
        <v>128849467</v>
      </c>
      <c r="N279" s="58">
        <f t="shared" si="70"/>
        <v>89660924</v>
      </c>
      <c r="O279" s="54">
        <v>0.98799999999999999</v>
      </c>
      <c r="P279" s="54">
        <v>0.47699999999999998</v>
      </c>
      <c r="Q279" s="53">
        <v>208265720</v>
      </c>
      <c r="R279" s="55">
        <v>142773966</v>
      </c>
      <c r="S279" s="55">
        <v>99280976</v>
      </c>
      <c r="T279" s="54">
        <f t="shared" si="68"/>
        <v>0.68553752389015343</v>
      </c>
      <c r="U279" s="54">
        <f t="shared" si="69"/>
        <v>0.47670339602696016</v>
      </c>
      <c r="V279" s="53">
        <f t="shared" si="71"/>
        <v>271478</v>
      </c>
      <c r="W279" s="53">
        <f t="shared" si="71"/>
        <v>259686</v>
      </c>
      <c r="X279" s="53">
        <f t="shared" si="72"/>
        <v>145799253</v>
      </c>
      <c r="Y279" s="53">
        <f t="shared" si="72"/>
        <v>107685643</v>
      </c>
      <c r="Z279" s="53">
        <f t="shared" si="72"/>
        <v>75614991</v>
      </c>
      <c r="AA279" s="54">
        <f t="shared" si="18"/>
        <v>0.73858844119043598</v>
      </c>
      <c r="AB279" s="54">
        <f t="shared" si="19"/>
        <v>0.51862399459618636</v>
      </c>
      <c r="AC279" s="53">
        <v>40913349</v>
      </c>
      <c r="AD279" s="60">
        <v>23203896</v>
      </c>
      <c r="AE279" s="61">
        <v>15990689</v>
      </c>
      <c r="AF279" s="54">
        <f t="shared" si="23"/>
        <v>0.5671473141932234</v>
      </c>
      <c r="AG279" s="54">
        <f t="shared" si="24"/>
        <v>0.39084282736179821</v>
      </c>
    </row>
    <row r="280" spans="1:33" x14ac:dyDescent="0.25">
      <c r="A280" s="35">
        <v>44538</v>
      </c>
      <c r="B280" s="53">
        <v>1468764</v>
      </c>
      <c r="C280" s="58">
        <v>2040072</v>
      </c>
      <c r="D280" s="58">
        <v>1945247</v>
      </c>
      <c r="E280" s="54">
        <v>1.046</v>
      </c>
      <c r="F280" s="54">
        <v>0.95599999999999996</v>
      </c>
      <c r="G280" s="58">
        <v>21553118</v>
      </c>
      <c r="H280" s="58">
        <v>11951513</v>
      </c>
      <c r="I280" s="58">
        <v>7729339</v>
      </c>
      <c r="J280" s="54">
        <v>0.19700000000000001</v>
      </c>
      <c r="K280" s="54">
        <v>0.11799999999999999</v>
      </c>
      <c r="L280" s="53">
        <v>17327169</v>
      </c>
      <c r="M280" s="58">
        <f t="shared" ref="M280:N295" si="73">R280-H280-C280</f>
        <v>129497863</v>
      </c>
      <c r="N280" s="58">
        <f t="shared" si="73"/>
        <v>90359224</v>
      </c>
      <c r="O280" s="54">
        <v>0.98799999999999999</v>
      </c>
      <c r="P280" s="54">
        <v>0.47699999999999998</v>
      </c>
      <c r="Q280" s="53">
        <v>208265720</v>
      </c>
      <c r="R280" s="55">
        <v>143489448</v>
      </c>
      <c r="S280" s="55">
        <v>100033810</v>
      </c>
      <c r="T280" s="54">
        <f t="shared" si="68"/>
        <v>0.68897295243787604</v>
      </c>
      <c r="U280" s="54">
        <f t="shared" si="69"/>
        <v>0.48031817238093721</v>
      </c>
      <c r="V280" s="53">
        <f t="shared" si="71"/>
        <v>715482</v>
      </c>
      <c r="W280" s="53">
        <f t="shared" si="71"/>
        <v>752834</v>
      </c>
      <c r="X280" s="53">
        <f t="shared" si="72"/>
        <v>145799253</v>
      </c>
      <c r="Y280" s="53">
        <f t="shared" si="72"/>
        <v>108334039</v>
      </c>
      <c r="Z280" s="53">
        <f t="shared" si="72"/>
        <v>76313782</v>
      </c>
      <c r="AA280" s="54">
        <f t="shared" si="18"/>
        <v>0.74303562446921456</v>
      </c>
      <c r="AB280" s="54">
        <f t="shared" si="19"/>
        <v>0.52341682436466253</v>
      </c>
      <c r="AC280" s="53">
        <v>40913349</v>
      </c>
      <c r="AD280" s="60">
        <v>23203896</v>
      </c>
      <c r="AE280" s="61">
        <v>15990689</v>
      </c>
      <c r="AF280" s="54">
        <f t="shared" si="23"/>
        <v>0.5671473141932234</v>
      </c>
      <c r="AG280" s="54">
        <f t="shared" si="24"/>
        <v>0.39084282736179821</v>
      </c>
    </row>
    <row r="281" spans="1:33" x14ac:dyDescent="0.25">
      <c r="A281" s="35">
        <v>44539</v>
      </c>
      <c r="B281" s="53">
        <v>1468764</v>
      </c>
      <c r="C281" s="58">
        <v>2040072</v>
      </c>
      <c r="D281" s="58">
        <v>1945297</v>
      </c>
      <c r="E281" s="54">
        <v>1.046</v>
      </c>
      <c r="F281" s="54">
        <v>0.95599999999999996</v>
      </c>
      <c r="G281" s="58">
        <v>21553118</v>
      </c>
      <c r="H281" s="58">
        <v>12035920</v>
      </c>
      <c r="I281" s="58">
        <v>7795327</v>
      </c>
      <c r="J281" s="54">
        <v>0.19700000000000001</v>
      </c>
      <c r="K281" s="54">
        <v>0.11799999999999999</v>
      </c>
      <c r="L281" s="53">
        <v>17327169</v>
      </c>
      <c r="M281" s="58">
        <f t="shared" si="73"/>
        <v>130102418</v>
      </c>
      <c r="N281" s="58">
        <f t="shared" si="73"/>
        <v>91062100</v>
      </c>
      <c r="O281" s="54">
        <v>0.98799999999999999</v>
      </c>
      <c r="P281" s="54">
        <v>0.47699999999999998</v>
      </c>
      <c r="Q281" s="53">
        <v>208265720</v>
      </c>
      <c r="R281" s="55">
        <v>144178410</v>
      </c>
      <c r="S281" s="55">
        <v>100802724</v>
      </c>
      <c r="T281" s="54">
        <f t="shared" si="68"/>
        <v>0.69228104365903331</v>
      </c>
      <c r="U281" s="54">
        <f t="shared" si="69"/>
        <v>0.48401015779265066</v>
      </c>
      <c r="V281" s="53">
        <f t="shared" si="71"/>
        <v>688962</v>
      </c>
      <c r="W281" s="53">
        <f t="shared" si="71"/>
        <v>768914</v>
      </c>
      <c r="X281" s="53">
        <f t="shared" si="72"/>
        <v>145799253</v>
      </c>
      <c r="Y281" s="53">
        <f t="shared" si="72"/>
        <v>108938594</v>
      </c>
      <c r="Z281" s="53">
        <f t="shared" si="72"/>
        <v>77016708</v>
      </c>
      <c r="AA281" s="54">
        <f t="shared" si="18"/>
        <v>0.74718211347763219</v>
      </c>
      <c r="AB281" s="54">
        <f t="shared" si="19"/>
        <v>0.52823801504662027</v>
      </c>
      <c r="AC281" s="53">
        <v>40913349</v>
      </c>
      <c r="AD281" s="60">
        <v>23203896</v>
      </c>
      <c r="AE281" s="61">
        <v>15990689</v>
      </c>
      <c r="AF281" s="54">
        <f t="shared" si="23"/>
        <v>0.5671473141932234</v>
      </c>
      <c r="AG281" s="54">
        <f t="shared" si="24"/>
        <v>0.39084282736179821</v>
      </c>
    </row>
    <row r="282" spans="1:33" x14ac:dyDescent="0.25">
      <c r="A282" s="35">
        <v>44540</v>
      </c>
      <c r="B282" s="53">
        <v>1468764</v>
      </c>
      <c r="C282" s="58">
        <v>2040072</v>
      </c>
      <c r="D282" s="58">
        <v>1945297</v>
      </c>
      <c r="E282" s="54">
        <v>1.046</v>
      </c>
      <c r="F282" s="54">
        <v>0.95599999999999996</v>
      </c>
      <c r="G282" s="58">
        <v>21553118</v>
      </c>
      <c r="H282" s="58">
        <v>12104499</v>
      </c>
      <c r="I282" s="58">
        <v>7860828</v>
      </c>
      <c r="J282" s="54">
        <v>0.19700000000000001</v>
      </c>
      <c r="K282" s="54">
        <v>0.11799999999999999</v>
      </c>
      <c r="L282" s="53">
        <v>17327169</v>
      </c>
      <c r="M282" s="58">
        <f t="shared" si="73"/>
        <v>130522585</v>
      </c>
      <c r="N282" s="58">
        <f t="shared" si="73"/>
        <v>91629496</v>
      </c>
      <c r="O282" s="54">
        <v>0.98799999999999999</v>
      </c>
      <c r="P282" s="54">
        <v>0.47699999999999998</v>
      </c>
      <c r="Q282" s="53">
        <v>208265720</v>
      </c>
      <c r="R282" s="55">
        <v>144667156</v>
      </c>
      <c r="S282" s="55">
        <v>101435621</v>
      </c>
      <c r="T282" s="54">
        <f t="shared" si="68"/>
        <v>0.69462778608020559</v>
      </c>
      <c r="U282" s="54">
        <f t="shared" si="69"/>
        <v>0.48704904964676854</v>
      </c>
      <c r="V282" s="53">
        <f t="shared" si="71"/>
        <v>488746</v>
      </c>
      <c r="W282" s="53">
        <f t="shared" si="71"/>
        <v>632897</v>
      </c>
      <c r="X282" s="53">
        <f t="shared" si="72"/>
        <v>145799253</v>
      </c>
      <c r="Y282" s="53">
        <f t="shared" si="72"/>
        <v>109358761</v>
      </c>
      <c r="Z282" s="53">
        <f t="shared" si="72"/>
        <v>77584104</v>
      </c>
      <c r="AA282" s="54">
        <f t="shared" si="18"/>
        <v>0.75006393208338318</v>
      </c>
      <c r="AB282" s="54">
        <f t="shared" si="19"/>
        <v>0.53212963992346385</v>
      </c>
      <c r="AC282" s="53">
        <v>40913349</v>
      </c>
      <c r="AD282" s="60">
        <v>23203896</v>
      </c>
      <c r="AE282" s="61">
        <v>15990689</v>
      </c>
      <c r="AF282" s="54">
        <f t="shared" si="23"/>
        <v>0.5671473141932234</v>
      </c>
      <c r="AG282" s="54">
        <f t="shared" si="24"/>
        <v>0.39084282736179821</v>
      </c>
    </row>
    <row r="283" spans="1:33" x14ac:dyDescent="0.25">
      <c r="A283" s="35">
        <v>44541</v>
      </c>
      <c r="B283" s="53">
        <v>1468764</v>
      </c>
      <c r="C283" s="58">
        <v>2041391</v>
      </c>
      <c r="D283" s="58">
        <v>1947889</v>
      </c>
      <c r="E283" s="54">
        <v>1.046</v>
      </c>
      <c r="F283" s="54">
        <v>0.95599999999999996</v>
      </c>
      <c r="G283" s="58">
        <v>21553118</v>
      </c>
      <c r="H283" s="58">
        <v>12190752</v>
      </c>
      <c r="I283" s="58">
        <v>7922588</v>
      </c>
      <c r="J283" s="54">
        <v>0.19700000000000001</v>
      </c>
      <c r="K283" s="54">
        <v>0.11799999999999999</v>
      </c>
      <c r="L283" s="53">
        <v>17327169</v>
      </c>
      <c r="M283" s="58">
        <f t="shared" si="73"/>
        <v>131229449</v>
      </c>
      <c r="N283" s="58">
        <f t="shared" si="73"/>
        <v>92273470</v>
      </c>
      <c r="O283" s="54">
        <v>0.98799999999999999</v>
      </c>
      <c r="P283" s="54">
        <v>0.47699999999999998</v>
      </c>
      <c r="Q283" s="53">
        <v>208265720</v>
      </c>
      <c r="R283" s="55">
        <v>145461592</v>
      </c>
      <c r="S283" s="55">
        <v>102143947</v>
      </c>
      <c r="T283" s="54">
        <f t="shared" si="68"/>
        <v>0.69844231686328406</v>
      </c>
      <c r="U283" s="54">
        <f t="shared" si="69"/>
        <v>0.49045011824317514</v>
      </c>
      <c r="V283" s="53">
        <f t="shared" ref="V283:W298" si="74">R283-R282</f>
        <v>794436</v>
      </c>
      <c r="W283" s="53">
        <f t="shared" si="74"/>
        <v>708326</v>
      </c>
      <c r="X283" s="53">
        <f t="shared" si="72"/>
        <v>145799253</v>
      </c>
      <c r="Y283" s="53">
        <f t="shared" si="72"/>
        <v>110066944</v>
      </c>
      <c r="Z283" s="53">
        <f t="shared" si="72"/>
        <v>78230670</v>
      </c>
      <c r="AA283" s="54">
        <f t="shared" si="18"/>
        <v>0.75492117919150103</v>
      </c>
      <c r="AB283" s="54">
        <f t="shared" si="19"/>
        <v>0.53656427169760601</v>
      </c>
      <c r="AC283" s="53">
        <v>40913349</v>
      </c>
      <c r="AD283" s="60">
        <v>23203896</v>
      </c>
      <c r="AE283" s="61">
        <v>15990689</v>
      </c>
      <c r="AF283" s="54">
        <f t="shared" si="23"/>
        <v>0.5671473141932234</v>
      </c>
      <c r="AG283" s="54">
        <f t="shared" si="24"/>
        <v>0.39084282736179821</v>
      </c>
    </row>
    <row r="284" spans="1:33" x14ac:dyDescent="0.25">
      <c r="A284" s="35">
        <v>44542</v>
      </c>
      <c r="B284" s="53">
        <v>1468764</v>
      </c>
      <c r="C284" s="58">
        <v>2041391</v>
      </c>
      <c r="D284" s="58">
        <v>1947889</v>
      </c>
      <c r="E284" s="54">
        <v>1.046</v>
      </c>
      <c r="F284" s="54">
        <v>0.95599999999999996</v>
      </c>
      <c r="G284" s="58">
        <v>21553118</v>
      </c>
      <c r="H284" s="58">
        <v>12303921</v>
      </c>
      <c r="I284" s="58">
        <v>7981464</v>
      </c>
      <c r="J284" s="54">
        <v>0.19700000000000001</v>
      </c>
      <c r="K284" s="54">
        <v>0.11799999999999999</v>
      </c>
      <c r="L284" s="53">
        <v>17327169</v>
      </c>
      <c r="M284" s="58">
        <f t="shared" si="73"/>
        <v>131925192</v>
      </c>
      <c r="N284" s="58">
        <f t="shared" si="73"/>
        <v>92830419</v>
      </c>
      <c r="O284" s="54">
        <v>0.98799999999999999</v>
      </c>
      <c r="P284" s="54">
        <v>0.47699999999999998</v>
      </c>
      <c r="Q284" s="53">
        <v>208265720</v>
      </c>
      <c r="R284" s="55">
        <v>146270504</v>
      </c>
      <c r="S284" s="55">
        <v>102759772</v>
      </c>
      <c r="T284" s="54">
        <f t="shared" si="68"/>
        <v>0.70232635500455864</v>
      </c>
      <c r="U284" s="54">
        <f t="shared" si="69"/>
        <v>0.49340703789370616</v>
      </c>
      <c r="V284" s="53">
        <f t="shared" si="74"/>
        <v>808912</v>
      </c>
      <c r="W284" s="53">
        <f t="shared" si="74"/>
        <v>615825</v>
      </c>
      <c r="X284" s="53">
        <f t="shared" si="72"/>
        <v>145799253</v>
      </c>
      <c r="Y284" s="53">
        <f t="shared" si="72"/>
        <v>110762687</v>
      </c>
      <c r="Z284" s="53">
        <f t="shared" si="72"/>
        <v>78787619</v>
      </c>
      <c r="AA284" s="54">
        <f t="shared" si="18"/>
        <v>0.75969310350307484</v>
      </c>
      <c r="AB284" s="54">
        <f t="shared" si="19"/>
        <v>0.54038424325809131</v>
      </c>
      <c r="AC284" s="53">
        <v>40913349</v>
      </c>
      <c r="AD284" s="60">
        <v>23203896</v>
      </c>
      <c r="AE284" s="61">
        <v>15990689</v>
      </c>
      <c r="AF284" s="54">
        <f t="shared" si="23"/>
        <v>0.5671473141932234</v>
      </c>
      <c r="AG284" s="54">
        <f t="shared" si="24"/>
        <v>0.39084282736179821</v>
      </c>
    </row>
    <row r="285" spans="1:33" x14ac:dyDescent="0.25">
      <c r="A285" s="35">
        <v>44543</v>
      </c>
      <c r="B285" s="53">
        <v>1468764</v>
      </c>
      <c r="C285" s="58">
        <v>2041391</v>
      </c>
      <c r="D285" s="58">
        <v>1947889</v>
      </c>
      <c r="E285" s="54">
        <v>1.046</v>
      </c>
      <c r="F285" s="54">
        <v>0.95599999999999996</v>
      </c>
      <c r="G285" s="58">
        <v>21553118</v>
      </c>
      <c r="H285" s="58">
        <v>12342477</v>
      </c>
      <c r="I285" s="58">
        <v>8013731</v>
      </c>
      <c r="J285" s="54">
        <v>0.19700000000000001</v>
      </c>
      <c r="K285" s="54">
        <v>0.11799999999999999</v>
      </c>
      <c r="L285" s="53">
        <v>17327169</v>
      </c>
      <c r="M285" s="58">
        <f t="shared" si="73"/>
        <v>132195883</v>
      </c>
      <c r="N285" s="58">
        <f t="shared" si="73"/>
        <v>92955012</v>
      </c>
      <c r="O285" s="54">
        <v>0.98799999999999999</v>
      </c>
      <c r="P285" s="54">
        <v>0.47699999999999998</v>
      </c>
      <c r="Q285" s="53">
        <v>208265720</v>
      </c>
      <c r="R285" s="55">
        <v>146579751</v>
      </c>
      <c r="S285" s="55">
        <v>102916632</v>
      </c>
      <c r="T285" s="54">
        <f t="shared" si="68"/>
        <v>0.70381122250939809</v>
      </c>
      <c r="U285" s="54">
        <f t="shared" si="69"/>
        <v>0.49416021033130175</v>
      </c>
      <c r="V285" s="53">
        <f t="shared" si="74"/>
        <v>309247</v>
      </c>
      <c r="W285" s="53">
        <f t="shared" si="74"/>
        <v>156860</v>
      </c>
      <c r="X285" s="53">
        <f t="shared" si="72"/>
        <v>145799253</v>
      </c>
      <c r="Y285" s="53">
        <f t="shared" si="72"/>
        <v>111033378</v>
      </c>
      <c r="Z285" s="53">
        <f t="shared" si="72"/>
        <v>78912212</v>
      </c>
      <c r="AA285" s="54">
        <f t="shared" si="18"/>
        <v>0.76154970423613899</v>
      </c>
      <c r="AB285" s="54">
        <f t="shared" si="19"/>
        <v>0.54123879496145288</v>
      </c>
      <c r="AC285" s="53">
        <v>40913349</v>
      </c>
      <c r="AD285" s="60">
        <v>23203896</v>
      </c>
      <c r="AE285" s="61">
        <v>15990689</v>
      </c>
      <c r="AF285" s="54">
        <f t="shared" si="23"/>
        <v>0.5671473141932234</v>
      </c>
      <c r="AG285" s="54">
        <f t="shared" si="24"/>
        <v>0.39084282736179821</v>
      </c>
    </row>
    <row r="286" spans="1:33" x14ac:dyDescent="0.25">
      <c r="A286" s="35">
        <v>44544</v>
      </c>
      <c r="B286" s="53">
        <v>1468764</v>
      </c>
      <c r="C286" s="58">
        <v>2041417</v>
      </c>
      <c r="D286" s="58">
        <v>1948527</v>
      </c>
      <c r="E286" s="54">
        <v>1.046</v>
      </c>
      <c r="F286" s="54">
        <v>0.95599999999999996</v>
      </c>
      <c r="G286" s="58">
        <v>21553118</v>
      </c>
      <c r="H286" s="58">
        <v>12382974</v>
      </c>
      <c r="I286" s="58">
        <v>8029589</v>
      </c>
      <c r="J286" s="54">
        <v>0.19700000000000001</v>
      </c>
      <c r="K286" s="54">
        <v>0.11799999999999999</v>
      </c>
      <c r="L286" s="53">
        <v>17327169</v>
      </c>
      <c r="M286" s="58">
        <f t="shared" si="73"/>
        <v>132619164</v>
      </c>
      <c r="N286" s="58">
        <f t="shared" si="73"/>
        <v>93156531</v>
      </c>
      <c r="O286" s="54">
        <v>0.98799999999999999</v>
      </c>
      <c r="P286" s="54">
        <v>0.47699999999999998</v>
      </c>
      <c r="Q286" s="53">
        <v>208265720</v>
      </c>
      <c r="R286" s="55">
        <v>147043555</v>
      </c>
      <c r="S286" s="55">
        <v>103134647</v>
      </c>
      <c r="T286" s="54">
        <f t="shared" si="68"/>
        <v>0.70603820446302923</v>
      </c>
      <c r="U286" s="54">
        <f t="shared" si="69"/>
        <v>0.49520702206776995</v>
      </c>
      <c r="V286" s="53">
        <f t="shared" si="74"/>
        <v>463804</v>
      </c>
      <c r="W286" s="53">
        <f t="shared" si="74"/>
        <v>218015</v>
      </c>
      <c r="X286" s="53">
        <f t="shared" ref="X286:Z301" si="75">Q286-G286-AC286</f>
        <v>145799253</v>
      </c>
      <c r="Y286" s="53">
        <f t="shared" si="75"/>
        <v>111456685</v>
      </c>
      <c r="Z286" s="53">
        <f t="shared" si="75"/>
        <v>79114369</v>
      </c>
      <c r="AA286" s="54">
        <f t="shared" si="18"/>
        <v>0.76445305930339713</v>
      </c>
      <c r="AB286" s="54">
        <f t="shared" si="19"/>
        <v>0.54262533841651439</v>
      </c>
      <c r="AC286" s="53">
        <v>40913349</v>
      </c>
      <c r="AD286" s="60">
        <v>23203896</v>
      </c>
      <c r="AE286" s="61">
        <v>15990689</v>
      </c>
      <c r="AF286" s="54">
        <f t="shared" si="23"/>
        <v>0.5671473141932234</v>
      </c>
      <c r="AG286" s="54">
        <f t="shared" si="24"/>
        <v>0.39084282736179821</v>
      </c>
    </row>
    <row r="287" spans="1:33" x14ac:dyDescent="0.25">
      <c r="A287" s="35">
        <v>44545</v>
      </c>
      <c r="B287" s="53">
        <v>1468764</v>
      </c>
      <c r="C287" s="58">
        <v>2041417</v>
      </c>
      <c r="D287" s="58">
        <v>1948527</v>
      </c>
      <c r="E287" s="54">
        <v>1.046</v>
      </c>
      <c r="F287" s="54">
        <v>0.95599999999999996</v>
      </c>
      <c r="G287" s="58">
        <v>21553118</v>
      </c>
      <c r="H287" s="58">
        <v>12475986</v>
      </c>
      <c r="I287" s="58">
        <v>8097822</v>
      </c>
      <c r="J287" s="54">
        <v>0.19700000000000001</v>
      </c>
      <c r="K287" s="54">
        <v>0.11799999999999999</v>
      </c>
      <c r="L287" s="53">
        <v>17327169</v>
      </c>
      <c r="M287" s="58">
        <f t="shared" si="73"/>
        <v>133417599</v>
      </c>
      <c r="N287" s="58">
        <f t="shared" si="73"/>
        <v>94039737</v>
      </c>
      <c r="O287" s="54">
        <v>0.98799999999999999</v>
      </c>
      <c r="P287" s="54">
        <v>0.47699999999999998</v>
      </c>
      <c r="Q287" s="53">
        <v>208265720</v>
      </c>
      <c r="R287" s="55">
        <v>147935002</v>
      </c>
      <c r="S287" s="55">
        <v>104086086</v>
      </c>
      <c r="T287" s="54">
        <f t="shared" si="68"/>
        <v>0.71031853921999266</v>
      </c>
      <c r="U287" s="54">
        <f t="shared" si="69"/>
        <v>0.49977541191128333</v>
      </c>
      <c r="V287" s="53">
        <f t="shared" si="74"/>
        <v>891447</v>
      </c>
      <c r="W287" s="53">
        <f t="shared" si="74"/>
        <v>951439</v>
      </c>
      <c r="X287" s="53">
        <f t="shared" si="75"/>
        <v>145799253</v>
      </c>
      <c r="Y287" s="53">
        <f t="shared" si="75"/>
        <v>112255120</v>
      </c>
      <c r="Z287" s="53">
        <f t="shared" si="75"/>
        <v>79997575</v>
      </c>
      <c r="AA287" s="54">
        <f t="shared" si="18"/>
        <v>0.76992932192869323</v>
      </c>
      <c r="AB287" s="54">
        <f t="shared" si="19"/>
        <v>0.54868302377379119</v>
      </c>
      <c r="AC287" s="53">
        <v>40913349</v>
      </c>
      <c r="AD287" s="60">
        <v>23203896</v>
      </c>
      <c r="AE287" s="61">
        <v>15990689</v>
      </c>
      <c r="AF287" s="54">
        <f t="shared" si="23"/>
        <v>0.5671473141932234</v>
      </c>
      <c r="AG287" s="54">
        <f t="shared" si="24"/>
        <v>0.39084282736179821</v>
      </c>
    </row>
    <row r="288" spans="1:33" x14ac:dyDescent="0.25">
      <c r="A288" s="35">
        <v>44546</v>
      </c>
      <c r="B288" s="53">
        <v>1468764</v>
      </c>
      <c r="C288" s="58">
        <v>2041417</v>
      </c>
      <c r="D288" s="58">
        <v>1948697</v>
      </c>
      <c r="E288" s="54">
        <v>1.046</v>
      </c>
      <c r="F288" s="54">
        <v>0.95599999999999996</v>
      </c>
      <c r="G288" s="58">
        <v>21553118</v>
      </c>
      <c r="H288" s="58">
        <v>12546506</v>
      </c>
      <c r="I288" s="58">
        <v>8141248</v>
      </c>
      <c r="J288" s="54">
        <v>0.19700000000000001</v>
      </c>
      <c r="K288" s="54">
        <v>0.11799999999999999</v>
      </c>
      <c r="L288" s="53">
        <v>17327169</v>
      </c>
      <c r="M288" s="58">
        <f t="shared" si="73"/>
        <v>134063511</v>
      </c>
      <c r="N288" s="58">
        <f t="shared" si="73"/>
        <v>94703068</v>
      </c>
      <c r="O288" s="54">
        <v>0.98799999999999999</v>
      </c>
      <c r="P288" s="54">
        <v>0.47699999999999998</v>
      </c>
      <c r="Q288" s="53">
        <v>208265720</v>
      </c>
      <c r="R288" s="55">
        <v>148651434</v>
      </c>
      <c r="S288" s="55">
        <v>104793013</v>
      </c>
      <c r="T288" s="54">
        <f t="shared" si="68"/>
        <v>0.71375852924811634</v>
      </c>
      <c r="U288" s="54">
        <f t="shared" si="69"/>
        <v>0.50316976312760453</v>
      </c>
      <c r="V288" s="53">
        <f t="shared" si="74"/>
        <v>716432</v>
      </c>
      <c r="W288" s="53">
        <f t="shared" si="74"/>
        <v>706927</v>
      </c>
      <c r="X288" s="53">
        <f t="shared" si="75"/>
        <v>145799253</v>
      </c>
      <c r="Y288" s="53">
        <f t="shared" si="75"/>
        <v>112901032</v>
      </c>
      <c r="Z288" s="53">
        <f t="shared" si="75"/>
        <v>80661076</v>
      </c>
      <c r="AA288" s="54">
        <f t="shared" si="18"/>
        <v>0.77435946808314582</v>
      </c>
      <c r="AB288" s="54">
        <f t="shared" si="19"/>
        <v>0.55323380840641212</v>
      </c>
      <c r="AC288" s="53">
        <v>40913349</v>
      </c>
      <c r="AD288" s="60">
        <v>23203896</v>
      </c>
      <c r="AE288" s="61">
        <v>15990689</v>
      </c>
      <c r="AF288" s="54">
        <f t="shared" si="23"/>
        <v>0.5671473141932234</v>
      </c>
      <c r="AG288" s="54">
        <f t="shared" si="24"/>
        <v>0.39084282736179821</v>
      </c>
    </row>
    <row r="289" spans="1:33" x14ac:dyDescent="0.25">
      <c r="A289" s="35">
        <v>44547</v>
      </c>
      <c r="B289" s="53">
        <v>1468764</v>
      </c>
      <c r="C289" s="58">
        <v>2041417</v>
      </c>
      <c r="D289" s="58">
        <v>1949326</v>
      </c>
      <c r="E289" s="54">
        <v>1.046</v>
      </c>
      <c r="F289" s="54">
        <v>0.95599999999999996</v>
      </c>
      <c r="G289" s="58">
        <v>21553118</v>
      </c>
      <c r="H289" s="58">
        <v>12656835</v>
      </c>
      <c r="I289" s="58">
        <v>8223637</v>
      </c>
      <c r="J289" s="54">
        <v>0.19700000000000001</v>
      </c>
      <c r="K289" s="54">
        <v>0.11799999999999999</v>
      </c>
      <c r="L289" s="53">
        <v>17327169</v>
      </c>
      <c r="M289" s="58">
        <f t="shared" si="73"/>
        <v>134919353</v>
      </c>
      <c r="N289" s="58">
        <f t="shared" si="73"/>
        <v>95385296</v>
      </c>
      <c r="O289" s="54">
        <v>0.98799999999999999</v>
      </c>
      <c r="P289" s="54">
        <v>0.47699999999999998</v>
      </c>
      <c r="Q289" s="53">
        <v>208265720</v>
      </c>
      <c r="R289" s="55">
        <v>149617605</v>
      </c>
      <c r="S289" s="55">
        <v>105558259</v>
      </c>
      <c r="T289" s="54">
        <f t="shared" si="68"/>
        <v>0.71839765564875491</v>
      </c>
      <c r="U289" s="54">
        <f t="shared" si="69"/>
        <v>0.50684413642341142</v>
      </c>
      <c r="V289" s="53">
        <f t="shared" si="74"/>
        <v>966171</v>
      </c>
      <c r="W289" s="53">
        <f t="shared" si="74"/>
        <v>765246</v>
      </c>
      <c r="X289" s="53">
        <f t="shared" si="75"/>
        <v>145799253</v>
      </c>
      <c r="Y289" s="53">
        <f t="shared" si="75"/>
        <v>113756874</v>
      </c>
      <c r="Z289" s="53">
        <f t="shared" si="75"/>
        <v>81298010</v>
      </c>
      <c r="AA289" s="54">
        <f t="shared" si="18"/>
        <v>0.78022947072300841</v>
      </c>
      <c r="AB289" s="54">
        <f t="shared" si="19"/>
        <v>0.55760237674194391</v>
      </c>
      <c r="AC289" s="53">
        <v>40913349</v>
      </c>
      <c r="AD289" s="60">
        <v>23203896</v>
      </c>
      <c r="AE289" s="61">
        <v>16036612</v>
      </c>
      <c r="AF289" s="54">
        <f t="shared" si="23"/>
        <v>0.5671473141932234</v>
      </c>
      <c r="AG289" s="54">
        <f t="shared" si="24"/>
        <v>0.39196527275242121</v>
      </c>
    </row>
    <row r="290" spans="1:33" x14ac:dyDescent="0.25">
      <c r="A290" s="35">
        <v>44548</v>
      </c>
      <c r="B290" s="53">
        <v>1468764</v>
      </c>
      <c r="C290" s="58">
        <v>2041417</v>
      </c>
      <c r="D290" s="58">
        <v>1949326</v>
      </c>
      <c r="E290" s="54">
        <v>1.046</v>
      </c>
      <c r="F290" s="54">
        <v>0.95599999999999996</v>
      </c>
      <c r="G290" s="58">
        <v>21553118</v>
      </c>
      <c r="H290" s="58">
        <v>12788861</v>
      </c>
      <c r="I290" s="58">
        <v>8308100</v>
      </c>
      <c r="J290" s="54">
        <v>0.19700000000000001</v>
      </c>
      <c r="K290" s="54">
        <v>0.11799999999999999</v>
      </c>
      <c r="L290" s="53">
        <v>17327169</v>
      </c>
      <c r="M290" s="58">
        <f t="shared" si="73"/>
        <v>135899548</v>
      </c>
      <c r="N290" s="58">
        <f t="shared" si="73"/>
        <v>96082333</v>
      </c>
      <c r="O290" s="54">
        <v>0.98799999999999999</v>
      </c>
      <c r="P290" s="54">
        <v>0.47699999999999998</v>
      </c>
      <c r="Q290" s="53">
        <v>208265720</v>
      </c>
      <c r="R290" s="55">
        <v>150729826</v>
      </c>
      <c r="S290" s="55">
        <v>106339759</v>
      </c>
      <c r="T290" s="54">
        <f t="shared" si="68"/>
        <v>0.72373804964158284</v>
      </c>
      <c r="U290" s="54">
        <f t="shared" si="69"/>
        <v>0.51059655424810191</v>
      </c>
      <c r="V290" s="53">
        <f t="shared" si="74"/>
        <v>1112221</v>
      </c>
      <c r="W290" s="53">
        <f t="shared" si="74"/>
        <v>781500</v>
      </c>
      <c r="X290" s="53">
        <f t="shared" si="75"/>
        <v>145799253</v>
      </c>
      <c r="Y290" s="53">
        <f t="shared" si="75"/>
        <v>114737069</v>
      </c>
      <c r="Z290" s="53">
        <f t="shared" si="75"/>
        <v>81872416</v>
      </c>
      <c r="AA290" s="54">
        <f t="shared" si="18"/>
        <v>0.786952378967264</v>
      </c>
      <c r="AB290" s="54">
        <f t="shared" si="19"/>
        <v>0.5615420814261648</v>
      </c>
      <c r="AC290" s="53">
        <v>40913349</v>
      </c>
      <c r="AD290" s="60">
        <v>23203896</v>
      </c>
      <c r="AE290" s="61">
        <v>16159243</v>
      </c>
      <c r="AF290" s="54">
        <f t="shared" si="23"/>
        <v>0.5671473141932234</v>
      </c>
      <c r="AG290" s="54">
        <f t="shared" si="24"/>
        <v>0.39496260743651174</v>
      </c>
    </row>
    <row r="291" spans="1:33" x14ac:dyDescent="0.25">
      <c r="A291" s="35">
        <v>44549</v>
      </c>
      <c r="B291" s="53">
        <v>1468764</v>
      </c>
      <c r="C291" s="58">
        <v>2041417</v>
      </c>
      <c r="D291" s="58">
        <v>1949326</v>
      </c>
      <c r="E291" s="54">
        <v>1.046</v>
      </c>
      <c r="F291" s="54">
        <v>0.95599999999999996</v>
      </c>
      <c r="G291" s="58">
        <v>21553118</v>
      </c>
      <c r="H291" s="58">
        <v>12872036</v>
      </c>
      <c r="I291" s="58">
        <v>8356469</v>
      </c>
      <c r="J291" s="54">
        <v>0.19700000000000001</v>
      </c>
      <c r="K291" s="54">
        <v>0.11799999999999999</v>
      </c>
      <c r="L291" s="53">
        <v>17327169</v>
      </c>
      <c r="M291" s="58">
        <f t="shared" si="73"/>
        <v>136137984</v>
      </c>
      <c r="N291" s="58">
        <f t="shared" si="73"/>
        <v>96563559</v>
      </c>
      <c r="O291" s="54">
        <v>0.98799999999999999</v>
      </c>
      <c r="P291" s="54">
        <v>0.47699999999999998</v>
      </c>
      <c r="Q291" s="53">
        <v>208265720</v>
      </c>
      <c r="R291" s="55">
        <v>151051437</v>
      </c>
      <c r="S291" s="55">
        <v>106869354</v>
      </c>
      <c r="T291" s="54">
        <f t="shared" si="68"/>
        <v>0.72528228361345304</v>
      </c>
      <c r="U291" s="54">
        <f t="shared" si="69"/>
        <v>0.51313943552496299</v>
      </c>
      <c r="V291" s="53">
        <f t="shared" si="74"/>
        <v>321611</v>
      </c>
      <c r="W291" s="53">
        <f t="shared" si="74"/>
        <v>529595</v>
      </c>
      <c r="X291" s="53">
        <f t="shared" si="75"/>
        <v>145799253</v>
      </c>
      <c r="Y291" s="53">
        <f t="shared" si="75"/>
        <v>114975505</v>
      </c>
      <c r="Z291" s="53">
        <f t="shared" si="75"/>
        <v>82271527</v>
      </c>
      <c r="AA291" s="54">
        <f t="shared" si="18"/>
        <v>0.78858775085768096</v>
      </c>
      <c r="AB291" s="54">
        <f t="shared" si="19"/>
        <v>0.56427948228239555</v>
      </c>
      <c r="AC291" s="53">
        <v>40913349</v>
      </c>
      <c r="AD291" s="60">
        <v>23203896</v>
      </c>
      <c r="AE291" s="61">
        <v>16241358</v>
      </c>
      <c r="AF291" s="54">
        <f t="shared" si="23"/>
        <v>0.5671473141932234</v>
      </c>
      <c r="AG291" s="54">
        <f t="shared" si="24"/>
        <v>0.39696965408527179</v>
      </c>
    </row>
    <row r="292" spans="1:33" x14ac:dyDescent="0.25">
      <c r="A292" s="35">
        <v>44550</v>
      </c>
      <c r="B292" s="53">
        <v>1468764</v>
      </c>
      <c r="C292" s="58">
        <v>2041417</v>
      </c>
      <c r="D292" s="58">
        <v>1949326</v>
      </c>
      <c r="E292" s="54">
        <v>1.046</v>
      </c>
      <c r="F292" s="54">
        <v>0.95599999999999996</v>
      </c>
      <c r="G292" s="58">
        <v>21553118</v>
      </c>
      <c r="H292" s="58">
        <v>12949213</v>
      </c>
      <c r="I292" s="58">
        <v>8393227</v>
      </c>
      <c r="J292" s="54">
        <v>0.19700000000000001</v>
      </c>
      <c r="K292" s="54">
        <v>0.11799999999999999</v>
      </c>
      <c r="L292" s="53">
        <v>17327169</v>
      </c>
      <c r="M292" s="58">
        <f t="shared" si="73"/>
        <v>136616865</v>
      </c>
      <c r="N292" s="58">
        <f t="shared" si="73"/>
        <v>96734590</v>
      </c>
      <c r="O292" s="54">
        <v>0.98799999999999999</v>
      </c>
      <c r="P292" s="54">
        <v>0.47699999999999998</v>
      </c>
      <c r="Q292" s="53">
        <v>208265720</v>
      </c>
      <c r="R292" s="55">
        <v>151607495</v>
      </c>
      <c r="S292" s="55">
        <v>107077143</v>
      </c>
      <c r="T292" s="54">
        <f t="shared" si="68"/>
        <v>0.72795222852805541</v>
      </c>
      <c r="U292" s="54">
        <f t="shared" si="69"/>
        <v>0.51413714652608211</v>
      </c>
      <c r="V292" s="53">
        <f t="shared" si="74"/>
        <v>556058</v>
      </c>
      <c r="W292" s="53">
        <f t="shared" si="74"/>
        <v>207789</v>
      </c>
      <c r="X292" s="53">
        <f t="shared" si="75"/>
        <v>145799253</v>
      </c>
      <c r="Y292" s="53">
        <f t="shared" si="75"/>
        <v>115454386</v>
      </c>
      <c r="Z292" s="53">
        <f t="shared" si="75"/>
        <v>82416163</v>
      </c>
      <c r="AA292" s="54">
        <f t="shared" si="18"/>
        <v>0.79187227385863224</v>
      </c>
      <c r="AB292" s="54">
        <f t="shared" si="19"/>
        <v>0.56527150382588032</v>
      </c>
      <c r="AC292" s="53">
        <v>40913349</v>
      </c>
      <c r="AD292" s="60">
        <v>23203896</v>
      </c>
      <c r="AE292" s="61">
        <v>16267753</v>
      </c>
      <c r="AF292" s="54">
        <f t="shared" si="23"/>
        <v>0.5671473141932234</v>
      </c>
      <c r="AG292" s="54">
        <f t="shared" si="24"/>
        <v>0.39761479804549854</v>
      </c>
    </row>
    <row r="293" spans="1:33" x14ac:dyDescent="0.25">
      <c r="A293" s="35">
        <v>44551</v>
      </c>
      <c r="B293" s="53">
        <v>1468764</v>
      </c>
      <c r="C293" s="58">
        <v>2041417</v>
      </c>
      <c r="D293" s="58">
        <v>1950382</v>
      </c>
      <c r="E293" s="54">
        <v>1.046</v>
      </c>
      <c r="F293" s="54">
        <v>0.95599999999999996</v>
      </c>
      <c r="G293" s="58">
        <v>21553118</v>
      </c>
      <c r="H293" s="58">
        <v>13008096</v>
      </c>
      <c r="I293" s="58">
        <v>8413017</v>
      </c>
      <c r="J293" s="54">
        <v>0.19700000000000001</v>
      </c>
      <c r="K293" s="54">
        <v>0.11799999999999999</v>
      </c>
      <c r="L293" s="53">
        <v>17327169</v>
      </c>
      <c r="M293" s="58">
        <f t="shared" si="73"/>
        <v>137067785</v>
      </c>
      <c r="N293" s="58">
        <f t="shared" si="73"/>
        <v>96943434</v>
      </c>
      <c r="O293" s="54">
        <v>0.98799999999999999</v>
      </c>
      <c r="P293" s="54">
        <v>0.47699999999999998</v>
      </c>
      <c r="Q293" s="53">
        <v>208265720</v>
      </c>
      <c r="R293" s="55">
        <v>152117298</v>
      </c>
      <c r="S293" s="55">
        <v>107306833</v>
      </c>
      <c r="T293" s="54">
        <f t="shared" si="68"/>
        <v>0.73040007736270762</v>
      </c>
      <c r="U293" s="54">
        <f t="shared" si="69"/>
        <v>0.51524001645590067</v>
      </c>
      <c r="V293" s="53">
        <f t="shared" si="74"/>
        <v>509803</v>
      </c>
      <c r="W293" s="53">
        <f t="shared" si="74"/>
        <v>229690</v>
      </c>
      <c r="X293" s="53">
        <f t="shared" si="75"/>
        <v>145799253</v>
      </c>
      <c r="Y293" s="53">
        <f t="shared" si="75"/>
        <v>115905306</v>
      </c>
      <c r="Z293" s="53">
        <f t="shared" si="75"/>
        <v>82592769</v>
      </c>
      <c r="AA293" s="54">
        <f t="shared" si="18"/>
        <v>0.79496501947098452</v>
      </c>
      <c r="AB293" s="54">
        <f t="shared" si="19"/>
        <v>0.56648279946948699</v>
      </c>
      <c r="AC293" s="53">
        <v>40913349</v>
      </c>
      <c r="AD293" s="60">
        <v>23203896</v>
      </c>
      <c r="AE293" s="61">
        <v>16301047</v>
      </c>
      <c r="AF293" s="54">
        <f t="shared" si="23"/>
        <v>0.5671473141932234</v>
      </c>
      <c r="AG293" s="54">
        <f t="shared" si="24"/>
        <v>0.39842856667636767</v>
      </c>
    </row>
    <row r="294" spans="1:33" x14ac:dyDescent="0.25">
      <c r="A294" s="35">
        <v>44552</v>
      </c>
      <c r="B294" s="53">
        <v>1468764</v>
      </c>
      <c r="C294" s="58">
        <v>2041723</v>
      </c>
      <c r="D294" s="58">
        <v>1951762</v>
      </c>
      <c r="E294" s="54">
        <v>1.046</v>
      </c>
      <c r="F294" s="54">
        <v>0.95599999999999996</v>
      </c>
      <c r="G294" s="58">
        <v>21553118</v>
      </c>
      <c r="H294" s="58">
        <v>13081798</v>
      </c>
      <c r="I294" s="58">
        <v>8444031</v>
      </c>
      <c r="J294" s="54">
        <v>0.19700000000000001</v>
      </c>
      <c r="K294" s="54">
        <v>0.11799999999999999</v>
      </c>
      <c r="L294" s="53">
        <v>17327169</v>
      </c>
      <c r="M294" s="58">
        <f t="shared" si="73"/>
        <v>137751888</v>
      </c>
      <c r="N294" s="58">
        <f t="shared" si="73"/>
        <v>97491126</v>
      </c>
      <c r="O294" s="54">
        <v>0.98799999999999999</v>
      </c>
      <c r="P294" s="54">
        <v>0.47699999999999998</v>
      </c>
      <c r="Q294" s="53">
        <v>208265720</v>
      </c>
      <c r="R294" s="55">
        <v>152875409</v>
      </c>
      <c r="S294" s="55">
        <v>107886919</v>
      </c>
      <c r="T294" s="54">
        <f t="shared" si="68"/>
        <v>0.73404019153992317</v>
      </c>
      <c r="U294" s="54">
        <f t="shared" si="69"/>
        <v>0.51802533321374256</v>
      </c>
      <c r="V294" s="53">
        <f t="shared" si="74"/>
        <v>758111</v>
      </c>
      <c r="W294" s="53">
        <f t="shared" si="74"/>
        <v>580086</v>
      </c>
      <c r="X294" s="53">
        <f t="shared" si="75"/>
        <v>145799253</v>
      </c>
      <c r="Y294" s="53">
        <f t="shared" si="75"/>
        <v>116589715</v>
      </c>
      <c r="Z294" s="53">
        <f t="shared" si="75"/>
        <v>83053618</v>
      </c>
      <c r="AA294" s="54">
        <f t="shared" si="18"/>
        <v>0.79965920675876168</v>
      </c>
      <c r="AB294" s="54">
        <f t="shared" si="19"/>
        <v>0.56964364556792346</v>
      </c>
      <c r="AC294" s="53">
        <v>40913349</v>
      </c>
      <c r="AD294" s="60">
        <v>23203896</v>
      </c>
      <c r="AE294" s="61">
        <v>16389270</v>
      </c>
      <c r="AF294" s="54">
        <f t="shared" si="23"/>
        <v>0.5671473141932234</v>
      </c>
      <c r="AG294" s="54">
        <f t="shared" si="24"/>
        <v>0.40058490445257855</v>
      </c>
    </row>
    <row r="295" spans="1:33" x14ac:dyDescent="0.25">
      <c r="A295" s="35">
        <v>44553</v>
      </c>
      <c r="B295" s="53">
        <v>1468764</v>
      </c>
      <c r="C295" s="58">
        <v>2041723</v>
      </c>
      <c r="D295" s="58">
        <v>1951762</v>
      </c>
      <c r="E295" s="54">
        <v>1.046</v>
      </c>
      <c r="F295" s="54">
        <v>0.95599999999999996</v>
      </c>
      <c r="G295" s="58">
        <v>21553118</v>
      </c>
      <c r="H295" s="58">
        <v>13247994</v>
      </c>
      <c r="I295" s="58">
        <v>8549496</v>
      </c>
      <c r="J295" s="54">
        <v>0.19700000000000001</v>
      </c>
      <c r="K295" s="54">
        <v>0.11799999999999999</v>
      </c>
      <c r="L295" s="53">
        <v>17327169</v>
      </c>
      <c r="M295" s="58">
        <f t="shared" si="73"/>
        <v>138582109</v>
      </c>
      <c r="N295" s="58">
        <f t="shared" si="73"/>
        <v>98325867</v>
      </c>
      <c r="O295" s="54">
        <v>0.98799999999999999</v>
      </c>
      <c r="P295" s="54">
        <v>0.47699999999999998</v>
      </c>
      <c r="Q295" s="53">
        <v>208265720</v>
      </c>
      <c r="R295" s="55">
        <v>153871826</v>
      </c>
      <c r="S295" s="55">
        <v>108827125</v>
      </c>
      <c r="T295" s="54">
        <f t="shared" si="68"/>
        <v>0.73882454587341595</v>
      </c>
      <c r="U295" s="54">
        <f t="shared" si="69"/>
        <v>0.52253978715268168</v>
      </c>
      <c r="V295" s="53">
        <f t="shared" si="74"/>
        <v>996417</v>
      </c>
      <c r="W295" s="53">
        <f t="shared" si="74"/>
        <v>940206</v>
      </c>
      <c r="X295" s="53">
        <f t="shared" si="75"/>
        <v>145799253</v>
      </c>
      <c r="Y295" s="53">
        <f t="shared" si="75"/>
        <v>117419936</v>
      </c>
      <c r="Z295" s="53">
        <f t="shared" si="75"/>
        <v>83761636</v>
      </c>
      <c r="AA295" s="54">
        <f t="shared" si="18"/>
        <v>0.80535348147497021</v>
      </c>
      <c r="AB295" s="54">
        <f t="shared" si="19"/>
        <v>0.57449976098300037</v>
      </c>
      <c r="AC295" s="53">
        <v>40913349</v>
      </c>
      <c r="AD295" s="60">
        <v>23203896</v>
      </c>
      <c r="AE295" s="61">
        <v>16515993</v>
      </c>
      <c r="AF295" s="54">
        <f t="shared" si="23"/>
        <v>0.5671473141932234</v>
      </c>
      <c r="AG295" s="54">
        <f t="shared" si="24"/>
        <v>0.40368225539297697</v>
      </c>
    </row>
    <row r="296" spans="1:33" x14ac:dyDescent="0.25">
      <c r="A296" s="35">
        <v>44554</v>
      </c>
      <c r="B296" s="53">
        <v>1468764</v>
      </c>
      <c r="C296" s="58">
        <v>2045339</v>
      </c>
      <c r="D296" s="58">
        <v>1956551</v>
      </c>
      <c r="E296" s="54">
        <v>1.046</v>
      </c>
      <c r="F296" s="54">
        <v>0.95599999999999996</v>
      </c>
      <c r="G296" s="58">
        <v>21553118</v>
      </c>
      <c r="H296" s="58">
        <v>13372691</v>
      </c>
      <c r="I296" s="58">
        <v>8616976</v>
      </c>
      <c r="J296" s="54">
        <v>0.19700000000000001</v>
      </c>
      <c r="K296" s="54">
        <v>0.11799999999999999</v>
      </c>
      <c r="L296" s="53">
        <v>17327169</v>
      </c>
      <c r="M296" s="58">
        <f t="shared" ref="M296:N311" si="76">R296-H296-C296</f>
        <v>139373707</v>
      </c>
      <c r="N296" s="58">
        <f t="shared" si="76"/>
        <v>98961810</v>
      </c>
      <c r="O296" s="54">
        <v>0.98799999999999999</v>
      </c>
      <c r="P296" s="54">
        <v>0.47699999999999998</v>
      </c>
      <c r="Q296" s="53">
        <v>208265720</v>
      </c>
      <c r="R296" s="55">
        <v>154791737</v>
      </c>
      <c r="S296" s="55">
        <v>109535337</v>
      </c>
      <c r="T296" s="54">
        <f t="shared" si="68"/>
        <v>0.74324155218631272</v>
      </c>
      <c r="U296" s="54">
        <f t="shared" si="69"/>
        <v>0.52594030837144012</v>
      </c>
      <c r="V296" s="53">
        <f t="shared" si="74"/>
        <v>919911</v>
      </c>
      <c r="W296" s="53">
        <f t="shared" si="74"/>
        <v>708212</v>
      </c>
      <c r="X296" s="53">
        <f t="shared" si="75"/>
        <v>145799253</v>
      </c>
      <c r="Y296" s="53">
        <f t="shared" si="75"/>
        <v>118215150</v>
      </c>
      <c r="Z296" s="53">
        <f t="shared" si="75"/>
        <v>84310579</v>
      </c>
      <c r="AA296" s="54">
        <f t="shared" si="18"/>
        <v>0.81080765208035732</v>
      </c>
      <c r="AB296" s="54">
        <f t="shared" si="19"/>
        <v>0.57826482142538826</v>
      </c>
      <c r="AC296" s="53">
        <v>40913349</v>
      </c>
      <c r="AD296" s="60">
        <v>23203896</v>
      </c>
      <c r="AE296" s="61">
        <v>16607782</v>
      </c>
      <c r="AF296" s="54">
        <f t="shared" si="23"/>
        <v>0.5671473141932234</v>
      </c>
      <c r="AG296" s="54">
        <f t="shared" si="24"/>
        <v>0.405925752985902</v>
      </c>
    </row>
    <row r="297" spans="1:33" x14ac:dyDescent="0.25">
      <c r="A297" s="35">
        <v>44555</v>
      </c>
      <c r="B297" s="53">
        <v>1468764</v>
      </c>
      <c r="C297" s="58">
        <v>2045339</v>
      </c>
      <c r="D297" s="58">
        <v>1956551</v>
      </c>
      <c r="E297" s="54">
        <v>1.046</v>
      </c>
      <c r="F297" s="54">
        <v>0.95599999999999996</v>
      </c>
      <c r="G297" s="58">
        <v>21553118</v>
      </c>
      <c r="H297" s="58">
        <v>13508198</v>
      </c>
      <c r="I297" s="58">
        <v>8689954</v>
      </c>
      <c r="J297" s="54">
        <v>0.19700000000000001</v>
      </c>
      <c r="K297" s="54">
        <v>0.11799999999999999</v>
      </c>
      <c r="L297" s="53">
        <v>17327169</v>
      </c>
      <c r="M297" s="58">
        <f t="shared" si="76"/>
        <v>140218800</v>
      </c>
      <c r="N297" s="58">
        <f t="shared" si="76"/>
        <v>99585424</v>
      </c>
      <c r="O297" s="54">
        <v>0.98799999999999999</v>
      </c>
      <c r="P297" s="54">
        <v>0.47699999999999998</v>
      </c>
      <c r="Q297" s="53">
        <v>208265720</v>
      </c>
      <c r="R297" s="55">
        <v>155772337</v>
      </c>
      <c r="S297" s="55">
        <v>110231929</v>
      </c>
      <c r="T297" s="54">
        <f t="shared" si="68"/>
        <v>0.74794996027190652</v>
      </c>
      <c r="U297" s="54">
        <f t="shared" si="69"/>
        <v>0.52928503548255568</v>
      </c>
      <c r="V297" s="53">
        <f t="shared" si="74"/>
        <v>980600</v>
      </c>
      <c r="W297" s="53">
        <f t="shared" si="74"/>
        <v>696592</v>
      </c>
      <c r="X297" s="53">
        <f t="shared" si="75"/>
        <v>145799253</v>
      </c>
      <c r="Y297" s="53">
        <f t="shared" si="75"/>
        <v>119060243</v>
      </c>
      <c r="Z297" s="53">
        <f t="shared" si="75"/>
        <v>84849804</v>
      </c>
      <c r="AA297" s="54">
        <f t="shared" si="18"/>
        <v>0.81660393006265952</v>
      </c>
      <c r="AB297" s="54">
        <f t="shared" si="19"/>
        <v>0.58196322857703531</v>
      </c>
      <c r="AC297" s="53">
        <v>40913349</v>
      </c>
      <c r="AD297" s="60">
        <v>23203896</v>
      </c>
      <c r="AE297" s="61">
        <v>16692171</v>
      </c>
      <c r="AF297" s="54">
        <f t="shared" si="23"/>
        <v>0.5671473141932234</v>
      </c>
      <c r="AG297" s="54">
        <f t="shared" si="24"/>
        <v>0.40798838051610004</v>
      </c>
    </row>
    <row r="298" spans="1:33" x14ac:dyDescent="0.25">
      <c r="A298" s="35">
        <v>44556</v>
      </c>
      <c r="B298" s="53">
        <v>1468764</v>
      </c>
      <c r="C298" s="58">
        <v>2045339</v>
      </c>
      <c r="D298" s="58">
        <v>1956551</v>
      </c>
      <c r="E298" s="54">
        <v>1.046</v>
      </c>
      <c r="F298" s="54">
        <v>0.95599999999999996</v>
      </c>
      <c r="G298" s="58">
        <v>21553118</v>
      </c>
      <c r="H298" s="58">
        <v>13591335</v>
      </c>
      <c r="I298" s="58">
        <v>8717414</v>
      </c>
      <c r="J298" s="54">
        <v>0.19700000000000001</v>
      </c>
      <c r="K298" s="54">
        <v>0.11799999999999999</v>
      </c>
      <c r="L298" s="53">
        <v>17327169</v>
      </c>
      <c r="M298" s="58">
        <f t="shared" si="76"/>
        <v>140805420</v>
      </c>
      <c r="N298" s="58">
        <f t="shared" si="76"/>
        <v>99841903</v>
      </c>
      <c r="O298" s="54">
        <v>0.98799999999999999</v>
      </c>
      <c r="P298" s="54">
        <v>0.47699999999999998</v>
      </c>
      <c r="Q298" s="53">
        <v>208265720</v>
      </c>
      <c r="R298" s="55">
        <v>156442094</v>
      </c>
      <c r="S298" s="55">
        <v>110515868</v>
      </c>
      <c r="T298" s="54">
        <f t="shared" si="68"/>
        <v>0.75116583756558686</v>
      </c>
      <c r="U298" s="54">
        <f t="shared" si="69"/>
        <v>0.53064838514950996</v>
      </c>
      <c r="V298" s="53">
        <f t="shared" si="74"/>
        <v>669757</v>
      </c>
      <c r="W298" s="53">
        <f t="shared" si="74"/>
        <v>283939</v>
      </c>
      <c r="X298" s="53">
        <f t="shared" si="75"/>
        <v>145799253</v>
      </c>
      <c r="Y298" s="53">
        <f t="shared" si="75"/>
        <v>119646863</v>
      </c>
      <c r="Z298" s="53">
        <f t="shared" si="75"/>
        <v>85069788</v>
      </c>
      <c r="AA298" s="54">
        <f t="shared" si="18"/>
        <v>0.82062740746689555</v>
      </c>
      <c r="AB298" s="54">
        <f t="shared" si="19"/>
        <v>0.58347204289174237</v>
      </c>
      <c r="AC298" s="53">
        <v>40913349</v>
      </c>
      <c r="AD298" s="60">
        <v>23203896</v>
      </c>
      <c r="AE298" s="61">
        <v>16728666</v>
      </c>
      <c r="AF298" s="54">
        <f t="shared" si="23"/>
        <v>0.5671473141932234</v>
      </c>
      <c r="AG298" s="54">
        <f t="shared" si="24"/>
        <v>0.4088803876700487</v>
      </c>
    </row>
    <row r="299" spans="1:33" x14ac:dyDescent="0.25">
      <c r="A299" s="35">
        <v>44557</v>
      </c>
      <c r="B299" s="53">
        <v>1468764</v>
      </c>
      <c r="C299" s="58">
        <v>2045339</v>
      </c>
      <c r="D299" s="58">
        <v>1956551</v>
      </c>
      <c r="E299" s="54">
        <v>1.046</v>
      </c>
      <c r="F299" s="54">
        <v>0.95599999999999996</v>
      </c>
      <c r="G299" s="58">
        <v>21553118</v>
      </c>
      <c r="H299" s="58">
        <v>13638431</v>
      </c>
      <c r="I299" s="58">
        <v>8731344</v>
      </c>
      <c r="J299" s="54">
        <v>0.19700000000000001</v>
      </c>
      <c r="K299" s="54">
        <v>0.11799999999999999</v>
      </c>
      <c r="L299" s="53">
        <v>17327169</v>
      </c>
      <c r="M299" s="58">
        <f t="shared" si="76"/>
        <v>141168043</v>
      </c>
      <c r="N299" s="58">
        <f t="shared" si="76"/>
        <v>99976359</v>
      </c>
      <c r="O299" s="54">
        <v>0.98799999999999999</v>
      </c>
      <c r="P299" s="54">
        <v>0.47699999999999998</v>
      </c>
      <c r="Q299" s="53">
        <v>208265720</v>
      </c>
      <c r="R299" s="55">
        <v>156851813</v>
      </c>
      <c r="S299" s="55">
        <v>110664254</v>
      </c>
      <c r="T299" s="54">
        <f t="shared" si="68"/>
        <v>0.75313312723764625</v>
      </c>
      <c r="U299" s="54">
        <f t="shared" si="69"/>
        <v>0.53136086918192782</v>
      </c>
      <c r="V299" s="53">
        <f t="shared" ref="V299:W314" si="77">R299-R298</f>
        <v>409719</v>
      </c>
      <c r="W299" s="53">
        <f t="shared" si="77"/>
        <v>148386</v>
      </c>
      <c r="X299" s="53">
        <f t="shared" si="75"/>
        <v>145799253</v>
      </c>
      <c r="Y299" s="53">
        <f t="shared" si="75"/>
        <v>120009486</v>
      </c>
      <c r="Z299" s="53">
        <f t="shared" si="75"/>
        <v>85187030</v>
      </c>
      <c r="AA299" s="54">
        <f t="shared" si="18"/>
        <v>0.82311454640991888</v>
      </c>
      <c r="AB299" s="54">
        <f t="shared" si="19"/>
        <v>0.58427617595544201</v>
      </c>
      <c r="AC299" s="53">
        <v>40913349</v>
      </c>
      <c r="AD299" s="60">
        <v>23203896</v>
      </c>
      <c r="AE299" s="61">
        <v>16745880</v>
      </c>
      <c r="AF299" s="54">
        <f t="shared" si="23"/>
        <v>0.5671473141932234</v>
      </c>
      <c r="AG299" s="54">
        <f t="shared" si="24"/>
        <v>0.40930113054299222</v>
      </c>
    </row>
    <row r="300" spans="1:33" x14ac:dyDescent="0.25">
      <c r="A300" s="35">
        <v>44558</v>
      </c>
      <c r="B300" s="53">
        <v>1468764</v>
      </c>
      <c r="C300" s="58">
        <v>2045339</v>
      </c>
      <c r="D300" s="58">
        <v>1956551</v>
      </c>
      <c r="E300" s="54">
        <v>1.046</v>
      </c>
      <c r="F300" s="54">
        <v>0.95599999999999996</v>
      </c>
      <c r="G300" s="58">
        <v>21553118</v>
      </c>
      <c r="H300" s="58">
        <v>13710300</v>
      </c>
      <c r="I300" s="58">
        <v>8775536</v>
      </c>
      <c r="J300" s="54">
        <v>0.19700000000000001</v>
      </c>
      <c r="K300" s="54">
        <v>0.11799999999999999</v>
      </c>
      <c r="L300" s="53">
        <v>17327169</v>
      </c>
      <c r="M300" s="58">
        <f t="shared" si="76"/>
        <v>141491157</v>
      </c>
      <c r="N300" s="58">
        <f t="shared" si="76"/>
        <v>100436533</v>
      </c>
      <c r="O300" s="54">
        <v>0.98799999999999999</v>
      </c>
      <c r="P300" s="54">
        <v>0.47699999999999998</v>
      </c>
      <c r="Q300" s="53">
        <v>208265720</v>
      </c>
      <c r="R300" s="55">
        <v>157246796</v>
      </c>
      <c r="S300" s="55">
        <v>111168620</v>
      </c>
      <c r="T300" s="54">
        <f t="shared" si="68"/>
        <v>0.75502966114634706</v>
      </c>
      <c r="U300" s="54">
        <f t="shared" si="69"/>
        <v>0.53378261194401078</v>
      </c>
      <c r="V300" s="53">
        <f t="shared" si="77"/>
        <v>394983</v>
      </c>
      <c r="W300" s="53">
        <f t="shared" si="77"/>
        <v>504366</v>
      </c>
      <c r="X300" s="53">
        <f t="shared" si="75"/>
        <v>145799253</v>
      </c>
      <c r="Y300" s="53">
        <f t="shared" si="75"/>
        <v>120332600</v>
      </c>
      <c r="Z300" s="53">
        <f t="shared" si="75"/>
        <v>85589185</v>
      </c>
      <c r="AA300" s="54">
        <f t="shared" si="18"/>
        <v>0.82533070316896617</v>
      </c>
      <c r="AB300" s="54">
        <f t="shared" si="19"/>
        <v>0.58703445483359229</v>
      </c>
      <c r="AC300" s="53">
        <v>40913349</v>
      </c>
      <c r="AD300" s="60">
        <v>23203896</v>
      </c>
      <c r="AE300" s="61">
        <v>16803899</v>
      </c>
      <c r="AF300" s="54">
        <f t="shared" si="23"/>
        <v>0.5671473141932234</v>
      </c>
      <c r="AG300" s="54">
        <f t="shared" si="24"/>
        <v>0.41071922516047271</v>
      </c>
    </row>
    <row r="301" spans="1:33" x14ac:dyDescent="0.25">
      <c r="A301" s="35">
        <v>44559</v>
      </c>
      <c r="B301" s="53">
        <v>1468764</v>
      </c>
      <c r="C301" s="58">
        <v>2045339</v>
      </c>
      <c r="D301" s="58">
        <v>1957196</v>
      </c>
      <c r="E301" s="54">
        <v>1.046</v>
      </c>
      <c r="F301" s="54">
        <v>0.95599999999999996</v>
      </c>
      <c r="G301" s="58">
        <v>21553118</v>
      </c>
      <c r="H301" s="58">
        <v>13845634</v>
      </c>
      <c r="I301" s="58">
        <v>8842265</v>
      </c>
      <c r="J301" s="54">
        <v>0.19700000000000001</v>
      </c>
      <c r="K301" s="54">
        <v>0.11799999999999999</v>
      </c>
      <c r="L301" s="53">
        <v>17327169</v>
      </c>
      <c r="M301" s="58">
        <f t="shared" si="76"/>
        <v>142221117</v>
      </c>
      <c r="N301" s="58">
        <f t="shared" si="76"/>
        <v>101114292</v>
      </c>
      <c r="O301" s="54">
        <v>0.98799999999999999</v>
      </c>
      <c r="P301" s="54">
        <v>0.47699999999999998</v>
      </c>
      <c r="Q301" s="53">
        <v>208265720</v>
      </c>
      <c r="R301" s="55">
        <v>158112090</v>
      </c>
      <c r="S301" s="55">
        <v>111913753</v>
      </c>
      <c r="T301" s="54">
        <f t="shared" si="68"/>
        <v>0.75918442074864745</v>
      </c>
      <c r="U301" s="54">
        <f t="shared" si="69"/>
        <v>0.537360411497389</v>
      </c>
      <c r="V301" s="53">
        <f t="shared" si="77"/>
        <v>865294</v>
      </c>
      <c r="W301" s="53">
        <f t="shared" si="77"/>
        <v>745133</v>
      </c>
      <c r="X301" s="53">
        <f t="shared" si="75"/>
        <v>145799253</v>
      </c>
      <c r="Y301" s="53">
        <f t="shared" si="75"/>
        <v>121062560</v>
      </c>
      <c r="Z301" s="53">
        <f t="shared" si="75"/>
        <v>86178239</v>
      </c>
      <c r="AA301" s="54">
        <f t="shared" si="18"/>
        <v>0.83033731318225612</v>
      </c>
      <c r="AB301" s="54">
        <f t="shared" si="19"/>
        <v>0.5910746264248693</v>
      </c>
      <c r="AC301" s="53">
        <v>40913349</v>
      </c>
      <c r="AD301" s="60">
        <v>23203896</v>
      </c>
      <c r="AE301" s="61">
        <v>16893249</v>
      </c>
      <c r="AF301" s="54">
        <f t="shared" si="23"/>
        <v>0.5671473141932234</v>
      </c>
      <c r="AG301" s="54">
        <f t="shared" si="24"/>
        <v>0.41290310895839888</v>
      </c>
    </row>
    <row r="302" spans="1:33" x14ac:dyDescent="0.25">
      <c r="A302" s="35">
        <v>44560</v>
      </c>
      <c r="B302" s="53">
        <v>1468764</v>
      </c>
      <c r="C302" s="58">
        <v>2045470</v>
      </c>
      <c r="D302" s="58">
        <v>1958227</v>
      </c>
      <c r="E302" s="54">
        <v>1.046</v>
      </c>
      <c r="F302" s="54">
        <v>0.95599999999999996</v>
      </c>
      <c r="G302" s="58">
        <v>21553118</v>
      </c>
      <c r="H302" s="58">
        <v>13992407</v>
      </c>
      <c r="I302" s="58">
        <v>8890450</v>
      </c>
      <c r="J302" s="54">
        <v>0.19700000000000001</v>
      </c>
      <c r="K302" s="54">
        <v>0.11799999999999999</v>
      </c>
      <c r="L302" s="53">
        <v>17327169</v>
      </c>
      <c r="M302" s="58">
        <f t="shared" si="76"/>
        <v>143231333</v>
      </c>
      <c r="N302" s="58">
        <f t="shared" si="76"/>
        <v>101746988</v>
      </c>
      <c r="O302" s="54">
        <v>0.98799999999999999</v>
      </c>
      <c r="P302" s="54">
        <v>0.47699999999999998</v>
      </c>
      <c r="Q302" s="53">
        <v>208265720</v>
      </c>
      <c r="R302" s="55">
        <v>159269210</v>
      </c>
      <c r="S302" s="55">
        <v>112595665</v>
      </c>
      <c r="T302" s="54">
        <f t="shared" si="68"/>
        <v>0.76474039990834786</v>
      </c>
      <c r="U302" s="54">
        <f t="shared" si="69"/>
        <v>0.54063465173241188</v>
      </c>
      <c r="V302" s="53">
        <f t="shared" si="77"/>
        <v>1157120</v>
      </c>
      <c r="W302" s="53">
        <f t="shared" si="77"/>
        <v>681912</v>
      </c>
      <c r="X302" s="53">
        <f t="shared" ref="X302:Z317" si="78">Q302-G302-AC302</f>
        <v>145799253</v>
      </c>
      <c r="Y302" s="53">
        <f t="shared" si="78"/>
        <v>122072907</v>
      </c>
      <c r="Z302" s="53">
        <f t="shared" si="78"/>
        <v>86729347</v>
      </c>
      <c r="AA302" s="54">
        <f t="shared" si="18"/>
        <v>0.83726702632694561</v>
      </c>
      <c r="AB302" s="54">
        <f t="shared" si="19"/>
        <v>0.59485453605170391</v>
      </c>
      <c r="AC302" s="53">
        <v>40913349</v>
      </c>
      <c r="AD302" s="60">
        <v>23203896</v>
      </c>
      <c r="AE302" s="61">
        <v>16975868</v>
      </c>
      <c r="AF302" s="54">
        <f t="shared" si="23"/>
        <v>0.5671473141932234</v>
      </c>
      <c r="AG302" s="54">
        <f t="shared" si="24"/>
        <v>0.41492247432494467</v>
      </c>
    </row>
    <row r="303" spans="1:33" x14ac:dyDescent="0.25">
      <c r="A303" s="35">
        <v>44561</v>
      </c>
      <c r="B303" s="53">
        <v>1468764</v>
      </c>
      <c r="C303" s="58">
        <v>2051673</v>
      </c>
      <c r="D303" s="58">
        <v>1964744</v>
      </c>
      <c r="E303" s="54">
        <v>1.046</v>
      </c>
      <c r="F303" s="54">
        <v>0.95599999999999996</v>
      </c>
      <c r="G303" s="58">
        <v>21553118</v>
      </c>
      <c r="H303" s="58">
        <v>14112267</v>
      </c>
      <c r="I303" s="58">
        <v>8965709</v>
      </c>
      <c r="J303" s="54">
        <v>0.19700000000000001</v>
      </c>
      <c r="K303" s="54">
        <v>0.11799999999999999</v>
      </c>
      <c r="L303" s="53">
        <v>17327169</v>
      </c>
      <c r="M303" s="58">
        <f t="shared" si="76"/>
        <v>144118747</v>
      </c>
      <c r="N303" s="58">
        <f t="shared" si="76"/>
        <v>102340336</v>
      </c>
      <c r="O303" s="54">
        <v>0.98799999999999999</v>
      </c>
      <c r="P303" s="54">
        <v>0.47699999999999998</v>
      </c>
      <c r="Q303" s="53">
        <v>208265720</v>
      </c>
      <c r="R303" s="55">
        <v>160282687</v>
      </c>
      <c r="S303" s="55">
        <v>113270789</v>
      </c>
      <c r="T303" s="54">
        <f t="shared" si="68"/>
        <v>0.76960666882672768</v>
      </c>
      <c r="U303" s="54">
        <f t="shared" si="69"/>
        <v>0.54387629898957923</v>
      </c>
      <c r="V303" s="53">
        <f t="shared" si="77"/>
        <v>1013477</v>
      </c>
      <c r="W303" s="53">
        <f t="shared" si="77"/>
        <v>675124</v>
      </c>
      <c r="X303" s="53">
        <f t="shared" si="78"/>
        <v>145799253</v>
      </c>
      <c r="Y303" s="53">
        <f t="shared" si="78"/>
        <v>122966524</v>
      </c>
      <c r="Z303" s="53">
        <f t="shared" si="78"/>
        <v>87251735</v>
      </c>
      <c r="AA303" s="54">
        <f t="shared" si="18"/>
        <v>0.84339611808573534</v>
      </c>
      <c r="AB303" s="54">
        <f t="shared" si="19"/>
        <v>0.59843746250195118</v>
      </c>
      <c r="AC303" s="53">
        <v>40913349</v>
      </c>
      <c r="AD303" s="60">
        <v>23203896</v>
      </c>
      <c r="AE303" s="61">
        <v>17053345</v>
      </c>
      <c r="AF303" s="54">
        <f t="shared" si="23"/>
        <v>0.5671473141932234</v>
      </c>
      <c r="AG303" s="54">
        <f t="shared" si="24"/>
        <v>0.41681615943979555</v>
      </c>
    </row>
    <row r="304" spans="1:33" x14ac:dyDescent="0.25">
      <c r="A304" s="35">
        <v>44562</v>
      </c>
      <c r="B304" s="53">
        <v>1468764</v>
      </c>
      <c r="C304" s="58">
        <v>2051673</v>
      </c>
      <c r="D304" s="58">
        <v>1964744</v>
      </c>
      <c r="E304" s="54">
        <v>1.046</v>
      </c>
      <c r="F304" s="54">
        <v>0.95599999999999996</v>
      </c>
      <c r="G304" s="58">
        <v>21553118</v>
      </c>
      <c r="H304" s="58">
        <v>14269227</v>
      </c>
      <c r="I304" s="58">
        <v>9030518</v>
      </c>
      <c r="J304" s="54">
        <v>0.19700000000000001</v>
      </c>
      <c r="K304" s="54">
        <v>0.11799999999999999</v>
      </c>
      <c r="L304" s="53">
        <v>17327169</v>
      </c>
      <c r="M304" s="58">
        <f t="shared" si="76"/>
        <v>144999451</v>
      </c>
      <c r="N304" s="58">
        <f t="shared" si="76"/>
        <v>102854215</v>
      </c>
      <c r="O304" s="54">
        <v>0.98799999999999999</v>
      </c>
      <c r="P304" s="54">
        <v>0.47699999999999998</v>
      </c>
      <c r="Q304" s="53">
        <v>208265720</v>
      </c>
      <c r="R304" s="55">
        <v>161320351</v>
      </c>
      <c r="S304" s="55">
        <v>113849477</v>
      </c>
      <c r="T304" s="54">
        <f t="shared" si="68"/>
        <v>0.77458907303611946</v>
      </c>
      <c r="U304" s="54">
        <f t="shared" si="69"/>
        <v>0.54665490316889409</v>
      </c>
      <c r="V304" s="53">
        <f t="shared" si="77"/>
        <v>1037664</v>
      </c>
      <c r="W304" s="53">
        <f t="shared" si="77"/>
        <v>578688</v>
      </c>
      <c r="X304" s="53">
        <f t="shared" si="78"/>
        <v>145799253</v>
      </c>
      <c r="Y304" s="53">
        <f t="shared" si="78"/>
        <v>123847228</v>
      </c>
      <c r="Z304" s="53">
        <f t="shared" si="78"/>
        <v>87699718</v>
      </c>
      <c r="AA304" s="54">
        <f t="shared" si="18"/>
        <v>0.84943664286126352</v>
      </c>
      <c r="AB304" s="54">
        <f t="shared" si="19"/>
        <v>0.60151006397817419</v>
      </c>
      <c r="AC304" s="53">
        <v>40913349</v>
      </c>
      <c r="AD304" s="60">
        <v>23203896</v>
      </c>
      <c r="AE304" s="61">
        <v>17119241</v>
      </c>
      <c r="AF304" s="54">
        <f t="shared" si="23"/>
        <v>0.5671473141932234</v>
      </c>
      <c r="AG304" s="54">
        <f t="shared" si="24"/>
        <v>0.41842678290647878</v>
      </c>
    </row>
    <row r="305" spans="1:33" x14ac:dyDescent="0.25">
      <c r="A305" s="35">
        <v>44563</v>
      </c>
      <c r="B305" s="53">
        <v>1468764</v>
      </c>
      <c r="C305" s="58">
        <v>2051673</v>
      </c>
      <c r="D305" s="58">
        <v>1964744</v>
      </c>
      <c r="E305" s="54">
        <v>1.046</v>
      </c>
      <c r="F305" s="54">
        <v>0.95599999999999996</v>
      </c>
      <c r="G305" s="58">
        <v>21553118</v>
      </c>
      <c r="H305" s="58">
        <v>14354279</v>
      </c>
      <c r="I305" s="58">
        <v>9071850</v>
      </c>
      <c r="J305" s="54">
        <v>0.19700000000000001</v>
      </c>
      <c r="K305" s="54">
        <v>0.11799999999999999</v>
      </c>
      <c r="L305" s="53">
        <v>17327169</v>
      </c>
      <c r="M305" s="58">
        <f t="shared" si="76"/>
        <v>145496005</v>
      </c>
      <c r="N305" s="58">
        <f t="shared" si="76"/>
        <v>103005359</v>
      </c>
      <c r="O305" s="54">
        <v>0.98799999999999999</v>
      </c>
      <c r="P305" s="54">
        <v>0.47699999999999998</v>
      </c>
      <c r="Q305" s="53">
        <v>208265720</v>
      </c>
      <c r="R305" s="55">
        <v>161901957</v>
      </c>
      <c r="S305" s="55">
        <v>114041953</v>
      </c>
      <c r="T305" s="54">
        <f t="shared" si="68"/>
        <v>0.777381688162603</v>
      </c>
      <c r="U305" s="54">
        <f t="shared" si="69"/>
        <v>0.54757908790750587</v>
      </c>
      <c r="V305" s="53">
        <f t="shared" si="77"/>
        <v>581606</v>
      </c>
      <c r="W305" s="53">
        <f t="shared" si="77"/>
        <v>192476</v>
      </c>
      <c r="X305" s="53">
        <f t="shared" si="78"/>
        <v>145799253</v>
      </c>
      <c r="Y305" s="53">
        <f t="shared" si="78"/>
        <v>124343782</v>
      </c>
      <c r="Z305" s="53">
        <f t="shared" si="78"/>
        <v>87830582</v>
      </c>
      <c r="AA305" s="54">
        <f t="shared" si="18"/>
        <v>0.85284238047502203</v>
      </c>
      <c r="AB305" s="54">
        <f t="shared" si="19"/>
        <v>0.60240762687583871</v>
      </c>
      <c r="AC305" s="53">
        <v>40913349</v>
      </c>
      <c r="AD305" s="60">
        <v>23203896</v>
      </c>
      <c r="AE305" s="61">
        <v>17139521</v>
      </c>
      <c r="AF305" s="54">
        <f t="shared" si="23"/>
        <v>0.5671473141932234</v>
      </c>
      <c r="AG305" s="54">
        <f t="shared" si="24"/>
        <v>0.41892246464595212</v>
      </c>
    </row>
    <row r="306" spans="1:33" x14ac:dyDescent="0.25">
      <c r="A306" s="35">
        <v>44564</v>
      </c>
      <c r="B306" s="53">
        <v>1468764</v>
      </c>
      <c r="C306" s="58">
        <v>2051673</v>
      </c>
      <c r="D306" s="58">
        <v>1964744</v>
      </c>
      <c r="E306" s="54">
        <v>1.046</v>
      </c>
      <c r="F306" s="54">
        <v>0.95599999999999996</v>
      </c>
      <c r="G306" s="58">
        <v>21553118</v>
      </c>
      <c r="H306" s="58">
        <v>14379770</v>
      </c>
      <c r="I306" s="58">
        <v>9080962</v>
      </c>
      <c r="J306" s="54">
        <v>0.19700000000000001</v>
      </c>
      <c r="K306" s="54">
        <v>0.11799999999999999</v>
      </c>
      <c r="L306" s="53">
        <v>17327169</v>
      </c>
      <c r="M306" s="58">
        <f t="shared" si="76"/>
        <v>149506836</v>
      </c>
      <c r="N306" s="58">
        <f t="shared" si="76"/>
        <v>103067340</v>
      </c>
      <c r="O306" s="54">
        <v>0.98799999999999999</v>
      </c>
      <c r="P306" s="54">
        <v>0.47699999999999998</v>
      </c>
      <c r="Q306" s="53">
        <v>208265720</v>
      </c>
      <c r="R306" s="55">
        <v>165938279</v>
      </c>
      <c r="S306" s="55">
        <v>114113046</v>
      </c>
      <c r="T306" s="54">
        <f t="shared" si="68"/>
        <v>0.79676232363156063</v>
      </c>
      <c r="U306" s="54">
        <f t="shared" si="69"/>
        <v>0.54792044509293225</v>
      </c>
      <c r="V306" s="53">
        <f t="shared" si="77"/>
        <v>4036322</v>
      </c>
      <c r="W306" s="53">
        <f t="shared" si="77"/>
        <v>71093</v>
      </c>
      <c r="X306" s="53">
        <f t="shared" si="78"/>
        <v>145799253</v>
      </c>
      <c r="Y306" s="53">
        <f t="shared" si="78"/>
        <v>128354613</v>
      </c>
      <c r="Z306" s="53">
        <f t="shared" si="78"/>
        <v>87885020</v>
      </c>
      <c r="AA306" s="54">
        <f t="shared" si="18"/>
        <v>0.88035165036133622</v>
      </c>
      <c r="AB306" s="54">
        <f t="shared" si="19"/>
        <v>0.6027810032744132</v>
      </c>
      <c r="AC306" s="53">
        <v>40913349</v>
      </c>
      <c r="AD306" s="60">
        <v>23203896</v>
      </c>
      <c r="AE306" s="61">
        <v>17147064</v>
      </c>
      <c r="AF306" s="54">
        <f t="shared" si="23"/>
        <v>0.5671473141932234</v>
      </c>
      <c r="AG306" s="54">
        <f t="shared" si="24"/>
        <v>0.41910682990043174</v>
      </c>
    </row>
    <row r="307" spans="1:33" x14ac:dyDescent="0.25">
      <c r="A307" s="35">
        <v>44565</v>
      </c>
      <c r="B307" s="53">
        <v>1468764</v>
      </c>
      <c r="C307" s="58">
        <v>2051673</v>
      </c>
      <c r="D307" s="58">
        <v>1964744</v>
      </c>
      <c r="E307" s="54">
        <v>1.046</v>
      </c>
      <c r="F307" s="54">
        <v>0.95599999999999996</v>
      </c>
      <c r="G307" s="58">
        <v>21553118</v>
      </c>
      <c r="H307" s="58">
        <v>14400954</v>
      </c>
      <c r="I307" s="58">
        <v>9094974</v>
      </c>
      <c r="J307" s="54">
        <v>0.19700000000000001</v>
      </c>
      <c r="K307" s="54">
        <v>0.11799999999999999</v>
      </c>
      <c r="L307" s="53">
        <v>17327169</v>
      </c>
      <c r="M307" s="58">
        <f t="shared" si="76"/>
        <v>149882383</v>
      </c>
      <c r="N307" s="58">
        <f t="shared" si="76"/>
        <v>103237610</v>
      </c>
      <c r="O307" s="54">
        <v>0.98799999999999999</v>
      </c>
      <c r="P307" s="54">
        <v>0.47699999999999998</v>
      </c>
      <c r="Q307" s="53">
        <v>208265720</v>
      </c>
      <c r="R307" s="55">
        <v>166335010</v>
      </c>
      <c r="S307" s="55">
        <v>114297328</v>
      </c>
      <c r="T307" s="54">
        <f t="shared" si="68"/>
        <v>0.79866725066419952</v>
      </c>
      <c r="U307" s="54">
        <f t="shared" si="69"/>
        <v>0.54880528586269506</v>
      </c>
      <c r="V307" s="53">
        <f t="shared" si="77"/>
        <v>396731</v>
      </c>
      <c r="W307" s="53">
        <f t="shared" si="77"/>
        <v>184282</v>
      </c>
      <c r="X307" s="53">
        <f t="shared" si="78"/>
        <v>145799253</v>
      </c>
      <c r="Y307" s="53">
        <f t="shared" si="78"/>
        <v>128730160</v>
      </c>
      <c r="Z307" s="53">
        <f t="shared" si="78"/>
        <v>88032920</v>
      </c>
      <c r="AA307" s="54">
        <f t="shared" si="18"/>
        <v>0.88292743173382382</v>
      </c>
      <c r="AB307" s="54">
        <f t="shared" si="19"/>
        <v>0.6037954117638723</v>
      </c>
      <c r="AC307" s="53">
        <v>40913349</v>
      </c>
      <c r="AD307" s="60">
        <v>23203896</v>
      </c>
      <c r="AE307" s="61">
        <v>17169434</v>
      </c>
      <c r="AF307" s="54">
        <f t="shared" si="23"/>
        <v>0.5671473141932234</v>
      </c>
      <c r="AG307" s="54">
        <f t="shared" si="24"/>
        <v>0.41965359521167528</v>
      </c>
    </row>
    <row r="308" spans="1:33" x14ac:dyDescent="0.25">
      <c r="A308" s="35">
        <v>44566</v>
      </c>
      <c r="B308" s="53">
        <v>1468764</v>
      </c>
      <c r="C308" s="58">
        <v>2054267</v>
      </c>
      <c r="D308" s="58">
        <v>1968029</v>
      </c>
      <c r="E308" s="54">
        <v>1.046</v>
      </c>
      <c r="F308" s="54">
        <v>0.95599999999999996</v>
      </c>
      <c r="G308" s="58">
        <v>21553118</v>
      </c>
      <c r="H308" s="58">
        <v>14442033</v>
      </c>
      <c r="I308" s="58">
        <v>9138452</v>
      </c>
      <c r="J308" s="54">
        <v>0.19700000000000001</v>
      </c>
      <c r="K308" s="54">
        <v>0.11799999999999999</v>
      </c>
      <c r="L308" s="53">
        <v>17327169</v>
      </c>
      <c r="M308" s="58">
        <f t="shared" si="76"/>
        <v>150384984</v>
      </c>
      <c r="N308" s="58">
        <f t="shared" si="76"/>
        <v>103586418</v>
      </c>
      <c r="O308" s="54">
        <v>0.98799999999999999</v>
      </c>
      <c r="P308" s="54">
        <v>0.47699999999999998</v>
      </c>
      <c r="Q308" s="53">
        <v>208265720</v>
      </c>
      <c r="R308" s="55">
        <v>166881284</v>
      </c>
      <c r="S308" s="55">
        <v>114692899</v>
      </c>
      <c r="T308" s="54">
        <f t="shared" si="68"/>
        <v>0.80129021713222892</v>
      </c>
      <c r="U308" s="54">
        <f t="shared" si="69"/>
        <v>0.5507046430876863</v>
      </c>
      <c r="V308" s="53">
        <f t="shared" si="77"/>
        <v>546274</v>
      </c>
      <c r="W308" s="53">
        <f t="shared" si="77"/>
        <v>395571</v>
      </c>
      <c r="X308" s="53">
        <f t="shared" si="78"/>
        <v>145799253</v>
      </c>
      <c r="Y308" s="53">
        <f t="shared" si="78"/>
        <v>129235355</v>
      </c>
      <c r="Z308" s="53">
        <f t="shared" si="78"/>
        <v>88328869</v>
      </c>
      <c r="AA308" s="54">
        <f t="shared" si="18"/>
        <v>0.88639243576920113</v>
      </c>
      <c r="AB308" s="54">
        <f t="shared" si="19"/>
        <v>0.60582525069590032</v>
      </c>
      <c r="AC308" s="53">
        <v>40913349</v>
      </c>
      <c r="AD308" s="60">
        <v>23203896</v>
      </c>
      <c r="AE308" s="61">
        <v>17225578</v>
      </c>
      <c r="AF308" s="54">
        <f t="shared" si="23"/>
        <v>0.5671473141932234</v>
      </c>
      <c r="AG308" s="54">
        <f t="shared" si="24"/>
        <v>0.42102586126596481</v>
      </c>
    </row>
    <row r="309" spans="1:33" x14ac:dyDescent="0.25">
      <c r="A309" s="35">
        <v>44567</v>
      </c>
      <c r="B309" s="53">
        <v>1468764</v>
      </c>
      <c r="C309" s="58">
        <v>2054267</v>
      </c>
      <c r="D309" s="58">
        <v>1968029</v>
      </c>
      <c r="E309" s="54">
        <v>1.046</v>
      </c>
      <c r="F309" s="54">
        <v>0.95599999999999996</v>
      </c>
      <c r="G309" s="58">
        <v>21553118</v>
      </c>
      <c r="H309" s="58">
        <v>14479107</v>
      </c>
      <c r="I309" s="58">
        <v>9180018</v>
      </c>
      <c r="J309" s="54">
        <v>0.19700000000000001</v>
      </c>
      <c r="K309" s="54">
        <v>0.11799999999999999</v>
      </c>
      <c r="L309" s="53">
        <v>17327169</v>
      </c>
      <c r="M309" s="58">
        <f t="shared" si="76"/>
        <v>150993058</v>
      </c>
      <c r="N309" s="58">
        <f t="shared" si="76"/>
        <v>103936364</v>
      </c>
      <c r="O309" s="54">
        <v>0.98799999999999999</v>
      </c>
      <c r="P309" s="54">
        <v>0.47699999999999998</v>
      </c>
      <c r="Q309" s="53">
        <v>208265720</v>
      </c>
      <c r="R309" s="55">
        <v>167526432</v>
      </c>
      <c r="S309" s="55">
        <v>115084411</v>
      </c>
      <c r="T309" s="54">
        <f t="shared" si="68"/>
        <v>0.80438793287728771</v>
      </c>
      <c r="U309" s="54">
        <f t="shared" si="69"/>
        <v>0.55258451078746906</v>
      </c>
      <c r="V309" s="53">
        <f t="shared" si="77"/>
        <v>645148</v>
      </c>
      <c r="W309" s="53">
        <f t="shared" si="77"/>
        <v>391512</v>
      </c>
      <c r="X309" s="53">
        <f t="shared" si="78"/>
        <v>145799253</v>
      </c>
      <c r="Y309" s="53">
        <f t="shared" si="78"/>
        <v>129843429</v>
      </c>
      <c r="Z309" s="53">
        <f t="shared" si="78"/>
        <v>88614970</v>
      </c>
      <c r="AA309" s="54">
        <f t="shared" si="18"/>
        <v>0.89056306070374724</v>
      </c>
      <c r="AB309" s="54">
        <f t="shared" si="19"/>
        <v>0.60778754470024621</v>
      </c>
      <c r="AC309" s="53">
        <v>40913349</v>
      </c>
      <c r="AD309" s="60">
        <v>23203896</v>
      </c>
      <c r="AE309" s="61">
        <v>17289423</v>
      </c>
      <c r="AF309" s="54">
        <f t="shared" si="23"/>
        <v>0.5671473141932234</v>
      </c>
      <c r="AG309" s="54">
        <f t="shared" si="24"/>
        <v>0.4225863543949922</v>
      </c>
    </row>
    <row r="310" spans="1:33" x14ac:dyDescent="0.25">
      <c r="A310" s="35">
        <v>44568</v>
      </c>
      <c r="B310" s="53">
        <v>1468764</v>
      </c>
      <c r="C310" s="58">
        <v>2054267</v>
      </c>
      <c r="D310" s="58">
        <v>1968029</v>
      </c>
      <c r="E310" s="54">
        <v>1.046</v>
      </c>
      <c r="F310" s="54">
        <v>0.95599999999999996</v>
      </c>
      <c r="G310" s="58">
        <v>21553118</v>
      </c>
      <c r="H310" s="58">
        <v>14553846</v>
      </c>
      <c r="I310" s="58">
        <v>9260223</v>
      </c>
      <c r="J310" s="54">
        <v>0.19700000000000001</v>
      </c>
      <c r="K310" s="54">
        <v>0.11799999999999999</v>
      </c>
      <c r="L310" s="53">
        <v>17327169</v>
      </c>
      <c r="M310" s="58">
        <f t="shared" si="76"/>
        <v>151723925</v>
      </c>
      <c r="N310" s="58">
        <f t="shared" si="76"/>
        <v>104596396</v>
      </c>
      <c r="O310" s="54">
        <v>0.98799999999999999</v>
      </c>
      <c r="P310" s="54">
        <v>0.47699999999999998</v>
      </c>
      <c r="Q310" s="53">
        <v>208265720</v>
      </c>
      <c r="R310" s="55">
        <v>168332038</v>
      </c>
      <c r="S310" s="55">
        <v>115824648</v>
      </c>
      <c r="T310" s="54">
        <f t="shared" si="68"/>
        <v>0.80825609706676649</v>
      </c>
      <c r="U310" s="54">
        <f t="shared" si="69"/>
        <v>0.55613880191132747</v>
      </c>
      <c r="V310" s="53">
        <f t="shared" si="77"/>
        <v>805606</v>
      </c>
      <c r="W310" s="53">
        <f t="shared" si="77"/>
        <v>740237</v>
      </c>
      <c r="X310" s="53">
        <f t="shared" si="78"/>
        <v>145799253</v>
      </c>
      <c r="Y310" s="53">
        <f t="shared" si="78"/>
        <v>130574296</v>
      </c>
      <c r="Z310" s="53">
        <f t="shared" si="78"/>
        <v>89168011</v>
      </c>
      <c r="AA310" s="54">
        <f t="shared" si="18"/>
        <v>0.89557589159938977</v>
      </c>
      <c r="AB310" s="54">
        <f t="shared" si="19"/>
        <v>0.61158071228252453</v>
      </c>
      <c r="AC310" s="53">
        <v>40913349</v>
      </c>
      <c r="AD310" s="60">
        <v>23203896</v>
      </c>
      <c r="AE310" s="61">
        <v>17396414</v>
      </c>
      <c r="AF310" s="54">
        <f t="shared" si="23"/>
        <v>0.5671473141932234</v>
      </c>
      <c r="AG310" s="54">
        <f t="shared" si="24"/>
        <v>0.42520141775731923</v>
      </c>
    </row>
    <row r="311" spans="1:33" x14ac:dyDescent="0.25">
      <c r="A311" s="35">
        <v>44569</v>
      </c>
      <c r="B311" s="53">
        <v>1468764</v>
      </c>
      <c r="C311" s="58">
        <v>2054267</v>
      </c>
      <c r="D311" s="58">
        <v>1968029</v>
      </c>
      <c r="E311" s="54">
        <v>1.046</v>
      </c>
      <c r="F311" s="54">
        <v>0.95599999999999996</v>
      </c>
      <c r="G311" s="58">
        <v>21553118</v>
      </c>
      <c r="H311" s="58">
        <v>14614931</v>
      </c>
      <c r="I311" s="58">
        <v>9323227</v>
      </c>
      <c r="J311" s="54">
        <v>0.19700000000000001</v>
      </c>
      <c r="K311" s="54">
        <v>0.11799999999999999</v>
      </c>
      <c r="L311" s="53">
        <v>17327169</v>
      </c>
      <c r="M311" s="58">
        <f t="shared" si="76"/>
        <v>152412588</v>
      </c>
      <c r="N311" s="58">
        <f t="shared" si="76"/>
        <v>105017163</v>
      </c>
      <c r="O311" s="54">
        <v>0.98799999999999999</v>
      </c>
      <c r="P311" s="54">
        <v>0.47699999999999998</v>
      </c>
      <c r="Q311" s="53">
        <v>208265720</v>
      </c>
      <c r="R311" s="55">
        <v>169081786</v>
      </c>
      <c r="S311" s="55">
        <v>116308419</v>
      </c>
      <c r="T311" s="54">
        <f t="shared" si="68"/>
        <v>0.81185605581177733</v>
      </c>
      <c r="U311" s="54">
        <f t="shared" si="69"/>
        <v>0.55846165657987301</v>
      </c>
      <c r="V311" s="53">
        <f t="shared" si="77"/>
        <v>749748</v>
      </c>
      <c r="W311" s="53">
        <f t="shared" si="77"/>
        <v>483771</v>
      </c>
      <c r="X311" s="53">
        <f t="shared" si="78"/>
        <v>145799253</v>
      </c>
      <c r="Y311" s="53">
        <f t="shared" si="78"/>
        <v>131262959</v>
      </c>
      <c r="Z311" s="53">
        <f t="shared" si="78"/>
        <v>89521583</v>
      </c>
      <c r="AA311" s="54">
        <f t="shared" si="18"/>
        <v>0.90029925599138705</v>
      </c>
      <c r="AB311" s="54">
        <f t="shared" si="19"/>
        <v>0.61400577271819079</v>
      </c>
      <c r="AC311" s="53">
        <v>40913349</v>
      </c>
      <c r="AD311" s="60">
        <v>23203896</v>
      </c>
      <c r="AE311" s="61">
        <v>17463609</v>
      </c>
      <c r="AF311" s="54">
        <f t="shared" si="23"/>
        <v>0.5671473141932234</v>
      </c>
      <c r="AG311" s="54">
        <f t="shared" si="24"/>
        <v>0.42684379125258115</v>
      </c>
    </row>
    <row r="312" spans="1:33" x14ac:dyDescent="0.25">
      <c r="A312" s="35">
        <v>44570</v>
      </c>
      <c r="B312" s="53">
        <v>1468764</v>
      </c>
      <c r="C312" s="58">
        <v>2054267</v>
      </c>
      <c r="D312" s="58">
        <v>1968029</v>
      </c>
      <c r="E312" s="54">
        <v>1.046</v>
      </c>
      <c r="F312" s="54">
        <v>0.95599999999999996</v>
      </c>
      <c r="G312" s="58">
        <v>21553118</v>
      </c>
      <c r="H312" s="58">
        <v>14659106</v>
      </c>
      <c r="I312" s="58">
        <v>9369966</v>
      </c>
      <c r="J312" s="54">
        <v>0.19700000000000001</v>
      </c>
      <c r="K312" s="54">
        <v>0.11799999999999999</v>
      </c>
      <c r="L312" s="53">
        <v>17327169</v>
      </c>
      <c r="M312" s="58">
        <f t="shared" ref="M312:N327" si="79">R312-H312-C312</f>
        <v>153072783</v>
      </c>
      <c r="N312" s="58">
        <f t="shared" si="79"/>
        <v>105382767</v>
      </c>
      <c r="O312" s="54">
        <v>0.98799999999999999</v>
      </c>
      <c r="P312" s="54">
        <v>0.47699999999999998</v>
      </c>
      <c r="Q312" s="53">
        <v>208265720</v>
      </c>
      <c r="R312" s="55">
        <v>169786156</v>
      </c>
      <c r="S312" s="55">
        <v>116720762</v>
      </c>
      <c r="T312" s="54">
        <f t="shared" si="68"/>
        <v>0.81523812944348206</v>
      </c>
      <c r="U312" s="54">
        <f t="shared" si="69"/>
        <v>0.56044154554095604</v>
      </c>
      <c r="V312" s="53">
        <f t="shared" si="77"/>
        <v>704370</v>
      </c>
      <c r="W312" s="53">
        <f t="shared" si="77"/>
        <v>412343</v>
      </c>
      <c r="X312" s="53">
        <f t="shared" si="78"/>
        <v>145799253</v>
      </c>
      <c r="Y312" s="53">
        <f t="shared" si="78"/>
        <v>131923154</v>
      </c>
      <c r="Z312" s="53">
        <f t="shared" si="78"/>
        <v>89826666</v>
      </c>
      <c r="AA312" s="54">
        <f t="shared" si="18"/>
        <v>0.90482736561071408</v>
      </c>
      <c r="AB312" s="54">
        <f t="shared" si="19"/>
        <v>0.61609825943346908</v>
      </c>
      <c r="AC312" s="53">
        <v>40913349</v>
      </c>
      <c r="AD312" s="60">
        <v>23203896</v>
      </c>
      <c r="AE312" s="61">
        <v>17524130</v>
      </c>
      <c r="AF312" s="54">
        <f t="shared" si="23"/>
        <v>0.5671473141932234</v>
      </c>
      <c r="AG312" s="54">
        <f t="shared" si="24"/>
        <v>0.42832303950478362</v>
      </c>
    </row>
    <row r="313" spans="1:33" x14ac:dyDescent="0.25">
      <c r="A313" s="35">
        <v>44571</v>
      </c>
      <c r="B313" s="53">
        <v>1468764</v>
      </c>
      <c r="C313" s="58">
        <v>2054267</v>
      </c>
      <c r="D313" s="58">
        <v>1968029</v>
      </c>
      <c r="E313" s="54">
        <v>1.046</v>
      </c>
      <c r="F313" s="54">
        <v>0.95599999999999996</v>
      </c>
      <c r="G313" s="58">
        <v>21553118</v>
      </c>
      <c r="H313" s="58">
        <v>14683630</v>
      </c>
      <c r="I313" s="58">
        <v>9382527</v>
      </c>
      <c r="J313" s="54">
        <v>0.19700000000000001</v>
      </c>
      <c r="K313" s="54">
        <v>0.11799999999999999</v>
      </c>
      <c r="L313" s="53">
        <v>17327169</v>
      </c>
      <c r="M313" s="58">
        <f t="shared" si="79"/>
        <v>153489564</v>
      </c>
      <c r="N313" s="58">
        <f t="shared" si="79"/>
        <v>105475143</v>
      </c>
      <c r="O313" s="54">
        <v>0.98799999999999999</v>
      </c>
      <c r="P313" s="54">
        <v>0.47699999999999998</v>
      </c>
      <c r="Q313" s="53">
        <v>208265720</v>
      </c>
      <c r="R313" s="55">
        <v>170227461</v>
      </c>
      <c r="S313" s="55">
        <v>116825699</v>
      </c>
      <c r="T313" s="54">
        <f t="shared" si="68"/>
        <v>0.81735708113654038</v>
      </c>
      <c r="U313" s="54">
        <f t="shared" si="69"/>
        <v>0.56094540666606107</v>
      </c>
      <c r="V313" s="53">
        <f t="shared" si="77"/>
        <v>441305</v>
      </c>
      <c r="W313" s="53">
        <f t="shared" si="77"/>
        <v>104937</v>
      </c>
      <c r="X313" s="53">
        <f t="shared" si="78"/>
        <v>145799253</v>
      </c>
      <c r="Y313" s="53">
        <f t="shared" si="78"/>
        <v>132339935</v>
      </c>
      <c r="Z313" s="53">
        <f t="shared" si="78"/>
        <v>89906318</v>
      </c>
      <c r="AA313" s="54">
        <f t="shared" si="18"/>
        <v>0.90768596050351502</v>
      </c>
      <c r="AB313" s="54">
        <f t="shared" si="19"/>
        <v>0.61664457224619662</v>
      </c>
      <c r="AC313" s="53">
        <v>40913349</v>
      </c>
      <c r="AD313" s="60">
        <v>23203896</v>
      </c>
      <c r="AE313" s="61">
        <v>17536854</v>
      </c>
      <c r="AF313" s="54">
        <f t="shared" si="23"/>
        <v>0.5671473141932234</v>
      </c>
      <c r="AG313" s="54">
        <f t="shared" si="24"/>
        <v>0.42863403824507251</v>
      </c>
    </row>
    <row r="314" spans="1:33" x14ac:dyDescent="0.25">
      <c r="A314" s="35">
        <v>44572</v>
      </c>
      <c r="B314" s="53">
        <v>1468764</v>
      </c>
      <c r="C314" s="58">
        <v>2054267</v>
      </c>
      <c r="D314" s="58">
        <v>1968029</v>
      </c>
      <c r="E314" s="54">
        <v>1.046</v>
      </c>
      <c r="F314" s="54">
        <v>0.95599999999999996</v>
      </c>
      <c r="G314" s="58">
        <v>21553118</v>
      </c>
      <c r="H314" s="58">
        <v>14722425</v>
      </c>
      <c r="I314" s="58">
        <v>9408107</v>
      </c>
      <c r="J314" s="54">
        <v>0.19700000000000001</v>
      </c>
      <c r="K314" s="54">
        <v>0.11799999999999999</v>
      </c>
      <c r="L314" s="53">
        <v>17327169</v>
      </c>
      <c r="M314" s="58">
        <f t="shared" si="79"/>
        <v>153943881</v>
      </c>
      <c r="N314" s="58">
        <f t="shared" si="79"/>
        <v>105748268</v>
      </c>
      <c r="O314" s="54">
        <v>0.98799999999999999</v>
      </c>
      <c r="P314" s="54">
        <v>0.47699999999999998</v>
      </c>
      <c r="Q314" s="53">
        <v>208265720</v>
      </c>
      <c r="R314" s="55">
        <v>170720573</v>
      </c>
      <c r="S314" s="55">
        <v>117124404</v>
      </c>
      <c r="T314" s="54">
        <f t="shared" si="68"/>
        <v>0.81972478716132446</v>
      </c>
      <c r="U314" s="54">
        <f t="shared" si="69"/>
        <v>0.56237965614312335</v>
      </c>
      <c r="V314" s="53">
        <f t="shared" si="77"/>
        <v>493112</v>
      </c>
      <c r="W314" s="53">
        <f t="shared" si="77"/>
        <v>298705</v>
      </c>
      <c r="X314" s="53">
        <f t="shared" si="78"/>
        <v>145799253</v>
      </c>
      <c r="Y314" s="53">
        <f t="shared" si="78"/>
        <v>132794252</v>
      </c>
      <c r="Z314" s="53">
        <f t="shared" si="78"/>
        <v>90133576</v>
      </c>
      <c r="AA314" s="54">
        <f t="shared" si="18"/>
        <v>0.9108020052750202</v>
      </c>
      <c r="AB314" s="54">
        <f t="shared" si="19"/>
        <v>0.61820327707714662</v>
      </c>
      <c r="AC314" s="53">
        <v>40913349</v>
      </c>
      <c r="AD314" s="60">
        <v>23203896</v>
      </c>
      <c r="AE314" s="61">
        <v>17582721</v>
      </c>
      <c r="AF314" s="54">
        <f t="shared" si="23"/>
        <v>0.5671473141932234</v>
      </c>
      <c r="AG314" s="54">
        <f t="shared" si="24"/>
        <v>0.42975511488927487</v>
      </c>
    </row>
    <row r="315" spans="1:33" x14ac:dyDescent="0.25">
      <c r="A315" s="35">
        <v>44573</v>
      </c>
      <c r="B315" s="53">
        <v>1468764</v>
      </c>
      <c r="C315" s="58">
        <v>2054267</v>
      </c>
      <c r="D315" s="58">
        <v>1968029</v>
      </c>
      <c r="E315" s="54">
        <v>1.046</v>
      </c>
      <c r="F315" s="54">
        <v>0.95599999999999996</v>
      </c>
      <c r="G315" s="58">
        <v>21553118</v>
      </c>
      <c r="H315" s="58">
        <v>14786509</v>
      </c>
      <c r="I315" s="58">
        <v>9470721</v>
      </c>
      <c r="J315" s="54">
        <v>0.19700000000000001</v>
      </c>
      <c r="K315" s="54">
        <v>0.11799999999999999</v>
      </c>
      <c r="L315" s="53">
        <v>17327169</v>
      </c>
      <c r="M315" s="58">
        <f t="shared" si="79"/>
        <v>154605145</v>
      </c>
      <c r="N315" s="58">
        <f t="shared" si="79"/>
        <v>106211816</v>
      </c>
      <c r="O315" s="54">
        <v>0.98799999999999999</v>
      </c>
      <c r="P315" s="54">
        <v>0.47699999999999998</v>
      </c>
      <c r="Q315" s="53">
        <v>208265720</v>
      </c>
      <c r="R315" s="55">
        <v>171445921</v>
      </c>
      <c r="S315" s="55">
        <v>117650566</v>
      </c>
      <c r="T315" s="54">
        <f t="shared" si="68"/>
        <v>0.82320758788340198</v>
      </c>
      <c r="U315" s="54">
        <f t="shared" si="69"/>
        <v>0.56490605367028235</v>
      </c>
      <c r="V315" s="53">
        <f t="shared" ref="V315:W330" si="80">R315-R314</f>
        <v>725348</v>
      </c>
      <c r="W315" s="53">
        <f t="shared" si="80"/>
        <v>526162</v>
      </c>
      <c r="X315" s="53">
        <f t="shared" si="78"/>
        <v>145799253</v>
      </c>
      <c r="Y315" s="53">
        <f t="shared" si="78"/>
        <v>133455516</v>
      </c>
      <c r="Z315" s="53">
        <f t="shared" si="78"/>
        <v>90523872</v>
      </c>
      <c r="AA315" s="54">
        <f t="shared" si="18"/>
        <v>0.9153374468935036</v>
      </c>
      <c r="AB315" s="54">
        <f t="shared" si="19"/>
        <v>0.62088021809000626</v>
      </c>
      <c r="AC315" s="53">
        <v>40913349</v>
      </c>
      <c r="AD315" s="60">
        <v>23203896</v>
      </c>
      <c r="AE315" s="61">
        <v>17655973</v>
      </c>
      <c r="AF315" s="54">
        <f t="shared" si="23"/>
        <v>0.5671473141932234</v>
      </c>
      <c r="AG315" s="54">
        <f t="shared" si="24"/>
        <v>0.43154553297506887</v>
      </c>
    </row>
    <row r="316" spans="1:33" x14ac:dyDescent="0.25">
      <c r="A316" s="35">
        <v>44574</v>
      </c>
      <c r="B316" s="53">
        <v>1468764</v>
      </c>
      <c r="C316" s="58">
        <v>2054267</v>
      </c>
      <c r="D316" s="58">
        <v>1968029</v>
      </c>
      <c r="E316" s="54">
        <v>1.046</v>
      </c>
      <c r="F316" s="54">
        <v>0.95599999999999996</v>
      </c>
      <c r="G316" s="58">
        <v>21553118</v>
      </c>
      <c r="H316" s="58">
        <v>14842421</v>
      </c>
      <c r="I316" s="58">
        <v>9517351</v>
      </c>
      <c r="J316" s="54">
        <v>0.19700000000000001</v>
      </c>
      <c r="K316" s="54">
        <v>0.11799999999999999</v>
      </c>
      <c r="L316" s="53">
        <v>17327169</v>
      </c>
      <c r="M316" s="58">
        <f t="shared" si="79"/>
        <v>155497257</v>
      </c>
      <c r="N316" s="58">
        <f t="shared" si="79"/>
        <v>106652486</v>
      </c>
      <c r="O316" s="54">
        <v>0.98799999999999999</v>
      </c>
      <c r="P316" s="54">
        <v>0.47699999999999998</v>
      </c>
      <c r="Q316" s="53">
        <v>208265720</v>
      </c>
      <c r="R316" s="55">
        <v>172393945</v>
      </c>
      <c r="S316" s="55">
        <v>118137866</v>
      </c>
      <c r="T316" s="54">
        <f t="shared" si="68"/>
        <v>0.8277595804052631</v>
      </c>
      <c r="U316" s="54">
        <f t="shared" si="69"/>
        <v>0.56724585303812836</v>
      </c>
      <c r="V316" s="53">
        <f t="shared" si="80"/>
        <v>948024</v>
      </c>
      <c r="W316" s="53">
        <f t="shared" si="80"/>
        <v>487300</v>
      </c>
      <c r="X316" s="53">
        <f t="shared" si="78"/>
        <v>145799253</v>
      </c>
      <c r="Y316" s="53">
        <f t="shared" si="78"/>
        <v>134303754</v>
      </c>
      <c r="Z316" s="53">
        <f t="shared" si="78"/>
        <v>90898129</v>
      </c>
      <c r="AA316" s="54">
        <f t="shared" si="18"/>
        <v>0.92115529563104137</v>
      </c>
      <c r="AB316" s="54">
        <f t="shared" si="19"/>
        <v>0.6234471516805371</v>
      </c>
      <c r="AC316" s="53">
        <v>40913349</v>
      </c>
      <c r="AD316" s="60">
        <v>23247770</v>
      </c>
      <c r="AE316" s="61">
        <v>17722386</v>
      </c>
      <c r="AF316" s="54">
        <f t="shared" si="23"/>
        <v>0.5682196781299913</v>
      </c>
      <c r="AG316" s="54">
        <f t="shared" si="24"/>
        <v>0.43316879290424259</v>
      </c>
    </row>
    <row r="317" spans="1:33" x14ac:dyDescent="0.25">
      <c r="A317" s="35">
        <v>44575</v>
      </c>
      <c r="B317" s="53">
        <v>1468764</v>
      </c>
      <c r="C317" s="58">
        <v>2054267</v>
      </c>
      <c r="D317" s="58">
        <v>1970381</v>
      </c>
      <c r="E317" s="54">
        <v>1.046</v>
      </c>
      <c r="F317" s="54">
        <v>0.95599999999999996</v>
      </c>
      <c r="G317" s="58">
        <v>21553118</v>
      </c>
      <c r="H317" s="58">
        <v>14903405</v>
      </c>
      <c r="I317" s="58">
        <v>9563088</v>
      </c>
      <c r="J317" s="54">
        <v>0.19700000000000001</v>
      </c>
      <c r="K317" s="54">
        <v>0.11799999999999999</v>
      </c>
      <c r="L317" s="53">
        <v>17327169</v>
      </c>
      <c r="M317" s="58">
        <f t="shared" si="79"/>
        <v>156505126</v>
      </c>
      <c r="N317" s="58">
        <f t="shared" si="79"/>
        <v>107091362</v>
      </c>
      <c r="O317" s="54">
        <v>0.98799999999999999</v>
      </c>
      <c r="P317" s="54">
        <v>0.47699999999999998</v>
      </c>
      <c r="Q317" s="53">
        <v>208265720</v>
      </c>
      <c r="R317" s="55">
        <v>173462798</v>
      </c>
      <c r="S317" s="55">
        <v>118624831</v>
      </c>
      <c r="T317" s="54">
        <f t="shared" si="68"/>
        <v>0.83289174041700187</v>
      </c>
      <c r="U317" s="54">
        <f t="shared" si="69"/>
        <v>0.56958404388393824</v>
      </c>
      <c r="V317" s="53">
        <f t="shared" si="80"/>
        <v>1068853</v>
      </c>
      <c r="W317" s="53">
        <f t="shared" si="80"/>
        <v>486965</v>
      </c>
      <c r="X317" s="53">
        <f t="shared" si="78"/>
        <v>145799253</v>
      </c>
      <c r="Y317" s="53">
        <f t="shared" si="78"/>
        <v>135236956</v>
      </c>
      <c r="Z317" s="53">
        <f t="shared" si="78"/>
        <v>91271304</v>
      </c>
      <c r="AA317" s="54">
        <f t="shared" si="18"/>
        <v>0.92755589083848045</v>
      </c>
      <c r="AB317" s="54">
        <f t="shared" si="19"/>
        <v>0.62600666410821737</v>
      </c>
      <c r="AC317" s="53">
        <v>40913349</v>
      </c>
      <c r="AD317" s="60">
        <v>23322437</v>
      </c>
      <c r="AE317" s="61">
        <v>17790439</v>
      </c>
      <c r="AF317" s="54">
        <f t="shared" si="23"/>
        <v>0.57004468150480669</v>
      </c>
      <c r="AG317" s="54">
        <f t="shared" si="24"/>
        <v>0.43483213755002065</v>
      </c>
    </row>
    <row r="318" spans="1:33" x14ac:dyDescent="0.25">
      <c r="A318" s="35">
        <v>44576</v>
      </c>
      <c r="B318" s="53">
        <v>1468764</v>
      </c>
      <c r="C318" s="58">
        <v>2054267</v>
      </c>
      <c r="D318" s="62">
        <v>1970381</v>
      </c>
      <c r="E318" s="54">
        <v>1.046</v>
      </c>
      <c r="F318" s="54">
        <v>0.95599999999999996</v>
      </c>
      <c r="G318" s="58">
        <v>21553118</v>
      </c>
      <c r="H318" s="58">
        <v>14963034</v>
      </c>
      <c r="I318" s="58">
        <v>9614602</v>
      </c>
      <c r="J318" s="54">
        <v>0.19700000000000001</v>
      </c>
      <c r="K318" s="54">
        <v>0.11799999999999999</v>
      </c>
      <c r="L318" s="53">
        <v>17327169</v>
      </c>
      <c r="M318" s="58">
        <f t="shared" si="79"/>
        <v>157744110</v>
      </c>
      <c r="N318" s="58">
        <f t="shared" si="79"/>
        <v>107606741</v>
      </c>
      <c r="O318" s="54">
        <v>0.98799999999999999</v>
      </c>
      <c r="P318" s="54">
        <v>0.47699999999999998</v>
      </c>
      <c r="Q318" s="53">
        <v>208265720</v>
      </c>
      <c r="R318" s="55">
        <v>174761411</v>
      </c>
      <c r="S318" s="55">
        <v>119191724</v>
      </c>
      <c r="T318" s="54">
        <f t="shared" si="68"/>
        <v>0.83912710646764144</v>
      </c>
      <c r="U318" s="54">
        <f t="shared" si="69"/>
        <v>0.57230601368290468</v>
      </c>
      <c r="V318" s="53">
        <f t="shared" si="80"/>
        <v>1298613</v>
      </c>
      <c r="W318" s="53">
        <f t="shared" si="80"/>
        <v>566893</v>
      </c>
      <c r="X318" s="53">
        <f t="shared" ref="X318:Z333" si="81">Q318-G318-AC318</f>
        <v>145799253</v>
      </c>
      <c r="Y318" s="53">
        <f t="shared" si="81"/>
        <v>136386942</v>
      </c>
      <c r="Z318" s="53">
        <f t="shared" si="81"/>
        <v>91716103</v>
      </c>
      <c r="AA318" s="54">
        <f t="shared" si="18"/>
        <v>0.93544335237437737</v>
      </c>
      <c r="AB318" s="54">
        <f t="shared" si="19"/>
        <v>0.6290574273381222</v>
      </c>
      <c r="AC318" s="53">
        <v>40913349</v>
      </c>
      <c r="AD318" s="60">
        <v>23411435</v>
      </c>
      <c r="AE318" s="61">
        <v>17861019</v>
      </c>
      <c r="AF318" s="54">
        <f t="shared" si="23"/>
        <v>0.57221996175380319</v>
      </c>
      <c r="AG318" s="54">
        <f t="shared" si="24"/>
        <v>0.43655724687802994</v>
      </c>
    </row>
    <row r="319" spans="1:33" x14ac:dyDescent="0.25">
      <c r="A319" s="35">
        <v>44577</v>
      </c>
      <c r="B319" s="53">
        <v>1468764</v>
      </c>
      <c r="C319" s="58">
        <v>2054267</v>
      </c>
      <c r="D319" s="62">
        <v>1970381</v>
      </c>
      <c r="E319" s="54">
        <v>1.046</v>
      </c>
      <c r="F319" s="54">
        <v>0.95599999999999996</v>
      </c>
      <c r="G319" s="58">
        <v>21553118</v>
      </c>
      <c r="H319" s="58">
        <v>15007337</v>
      </c>
      <c r="I319" s="58">
        <v>9647612</v>
      </c>
      <c r="J319" s="54">
        <v>0.19700000000000001</v>
      </c>
      <c r="K319" s="54">
        <v>0.11799999999999999</v>
      </c>
      <c r="L319" s="53">
        <v>17327169</v>
      </c>
      <c r="M319" s="58">
        <f t="shared" si="79"/>
        <v>158828845</v>
      </c>
      <c r="N319" s="58">
        <f t="shared" si="79"/>
        <v>107933062</v>
      </c>
      <c r="O319" s="54">
        <v>0.98799999999999999</v>
      </c>
      <c r="P319" s="54">
        <v>0.47699999999999998</v>
      </c>
      <c r="Q319" s="53">
        <v>208265720</v>
      </c>
      <c r="R319" s="55">
        <v>175890449</v>
      </c>
      <c r="S319" s="55">
        <v>119551055</v>
      </c>
      <c r="T319" s="54">
        <f t="shared" si="68"/>
        <v>0.84454824826668551</v>
      </c>
      <c r="U319" s="54">
        <f t="shared" si="69"/>
        <v>0.57403136243448993</v>
      </c>
      <c r="V319" s="53">
        <f t="shared" si="80"/>
        <v>1129038</v>
      </c>
      <c r="W319" s="53">
        <f t="shared" si="80"/>
        <v>359331</v>
      </c>
      <c r="X319" s="53">
        <f t="shared" si="81"/>
        <v>145799253</v>
      </c>
      <c r="Y319" s="53">
        <f t="shared" si="81"/>
        <v>137392392</v>
      </c>
      <c r="Z319" s="53">
        <f t="shared" si="81"/>
        <v>91994036</v>
      </c>
      <c r="AA319" s="54">
        <f t="shared" si="18"/>
        <v>0.94233947824135966</v>
      </c>
      <c r="AB319" s="54">
        <f t="shared" si="19"/>
        <v>0.63096369910756678</v>
      </c>
      <c r="AC319" s="53">
        <v>40913349</v>
      </c>
      <c r="AD319" s="60">
        <v>23490720</v>
      </c>
      <c r="AE319" s="61">
        <v>17909407</v>
      </c>
      <c r="AF319" s="54">
        <f t="shared" si="23"/>
        <v>0.57415783782452035</v>
      </c>
      <c r="AG319" s="54">
        <f t="shared" si="24"/>
        <v>0.43773994155306134</v>
      </c>
    </row>
    <row r="320" spans="1:33" x14ac:dyDescent="0.25">
      <c r="A320" s="35">
        <v>44578</v>
      </c>
      <c r="B320" s="53">
        <v>1468764</v>
      </c>
      <c r="C320" s="58">
        <v>2054267</v>
      </c>
      <c r="D320" s="62">
        <v>1971378</v>
      </c>
      <c r="E320" s="54">
        <v>1.046</v>
      </c>
      <c r="F320" s="54">
        <v>0.95599999999999996</v>
      </c>
      <c r="G320" s="58">
        <v>21553118</v>
      </c>
      <c r="H320" s="58">
        <v>15033202</v>
      </c>
      <c r="I320" s="58">
        <v>9668135</v>
      </c>
      <c r="J320" s="54">
        <v>0.19700000000000001</v>
      </c>
      <c r="K320" s="54">
        <v>0.11799999999999999</v>
      </c>
      <c r="L320" s="53">
        <v>17327169</v>
      </c>
      <c r="M320" s="58">
        <f t="shared" si="79"/>
        <v>159278526</v>
      </c>
      <c r="N320" s="58">
        <f t="shared" si="79"/>
        <v>108134795</v>
      </c>
      <c r="O320" s="54">
        <v>0.98799999999999999</v>
      </c>
      <c r="P320" s="54">
        <v>0.47699999999999998</v>
      </c>
      <c r="Q320" s="53">
        <v>208265720</v>
      </c>
      <c r="R320" s="55">
        <v>176365995</v>
      </c>
      <c r="S320" s="55">
        <v>119774308</v>
      </c>
      <c r="T320" s="54">
        <f t="shared" si="68"/>
        <v>0.84683161011807417</v>
      </c>
      <c r="U320" s="54">
        <f t="shared" si="69"/>
        <v>0.57510332473342229</v>
      </c>
      <c r="V320" s="53">
        <f t="shared" si="80"/>
        <v>475546</v>
      </c>
      <c r="W320" s="53">
        <f t="shared" si="80"/>
        <v>223253</v>
      </c>
      <c r="X320" s="53">
        <f t="shared" si="81"/>
        <v>145799253</v>
      </c>
      <c r="Y320" s="53">
        <f t="shared" si="81"/>
        <v>137805374</v>
      </c>
      <c r="Z320" s="53">
        <f t="shared" si="81"/>
        <v>92168744</v>
      </c>
      <c r="AA320" s="54">
        <f t="shared" si="18"/>
        <v>0.94517201675923534</v>
      </c>
      <c r="AB320" s="54">
        <f t="shared" si="19"/>
        <v>0.63216197685182929</v>
      </c>
      <c r="AC320" s="53">
        <v>40913349</v>
      </c>
      <c r="AD320" s="60">
        <v>23527419</v>
      </c>
      <c r="AE320" s="61">
        <v>17937429</v>
      </c>
      <c r="AF320" s="54">
        <f t="shared" si="23"/>
        <v>0.57505483112614419</v>
      </c>
      <c r="AG320" s="54">
        <f t="shared" si="24"/>
        <v>0.43842485248518764</v>
      </c>
    </row>
    <row r="321" spans="1:33" x14ac:dyDescent="0.25">
      <c r="A321" s="35">
        <v>44579</v>
      </c>
      <c r="B321" s="53">
        <v>1468764</v>
      </c>
      <c r="C321" s="58">
        <v>2054267</v>
      </c>
      <c r="D321" s="62">
        <v>1971378</v>
      </c>
      <c r="E321" s="54">
        <v>1.046</v>
      </c>
      <c r="F321" s="54">
        <v>0.95599999999999996</v>
      </c>
      <c r="G321" s="58">
        <v>21553118</v>
      </c>
      <c r="H321" s="58">
        <v>15062409</v>
      </c>
      <c r="I321" s="58">
        <v>9699206</v>
      </c>
      <c r="J321" s="54">
        <v>0.19700000000000001</v>
      </c>
      <c r="K321" s="54">
        <v>0.11799999999999999</v>
      </c>
      <c r="L321" s="53">
        <v>17327169</v>
      </c>
      <c r="M321" s="58">
        <f t="shared" si="79"/>
        <v>159785016</v>
      </c>
      <c r="N321" s="58">
        <f t="shared" si="79"/>
        <v>108470704</v>
      </c>
      <c r="O321" s="54">
        <v>0.98799999999999999</v>
      </c>
      <c r="P321" s="54">
        <v>0.47699999999999998</v>
      </c>
      <c r="Q321" s="53">
        <v>208265720</v>
      </c>
      <c r="R321" s="55">
        <v>176901692</v>
      </c>
      <c r="S321" s="55">
        <v>120141288</v>
      </c>
      <c r="T321" s="54">
        <f t="shared" si="68"/>
        <v>0.84940379050378523</v>
      </c>
      <c r="U321" s="54">
        <f t="shared" si="69"/>
        <v>0.57686540060457381</v>
      </c>
      <c r="V321" s="53">
        <f t="shared" si="80"/>
        <v>535697</v>
      </c>
      <c r="W321" s="53">
        <f t="shared" si="80"/>
        <v>366980</v>
      </c>
      <c r="X321" s="53">
        <f t="shared" si="81"/>
        <v>145799253</v>
      </c>
      <c r="Y321" s="53">
        <f t="shared" si="81"/>
        <v>138274929</v>
      </c>
      <c r="Z321" s="53">
        <f t="shared" si="81"/>
        <v>92460977</v>
      </c>
      <c r="AA321" s="54">
        <f t="shared" si="18"/>
        <v>0.94839257509776131</v>
      </c>
      <c r="AB321" s="54">
        <f t="shared" si="19"/>
        <v>0.63416632868482525</v>
      </c>
      <c r="AC321" s="53">
        <v>40913349</v>
      </c>
      <c r="AD321" s="60">
        <v>23564354</v>
      </c>
      <c r="AE321" s="61">
        <v>17981105</v>
      </c>
      <c r="AF321" s="54">
        <f t="shared" si="23"/>
        <v>0.57595759271625502</v>
      </c>
      <c r="AG321" s="54">
        <f t="shared" si="24"/>
        <v>0.4394923769256826</v>
      </c>
    </row>
    <row r="322" spans="1:33" x14ac:dyDescent="0.25">
      <c r="A322" s="35">
        <v>44580</v>
      </c>
      <c r="B322" s="53">
        <v>1468764</v>
      </c>
      <c r="C322" s="58">
        <v>2054267</v>
      </c>
      <c r="D322" s="62">
        <v>1971378</v>
      </c>
      <c r="E322" s="54">
        <v>1.046</v>
      </c>
      <c r="F322" s="54">
        <v>0.95599999999999996</v>
      </c>
      <c r="G322" s="58">
        <v>21553118</v>
      </c>
      <c r="H322" s="58">
        <v>15123465</v>
      </c>
      <c r="I322" s="58">
        <v>9776132</v>
      </c>
      <c r="J322" s="54">
        <v>0.19700000000000001</v>
      </c>
      <c r="K322" s="54">
        <v>0.11799999999999999</v>
      </c>
      <c r="L322" s="53">
        <v>17327169</v>
      </c>
      <c r="M322" s="58">
        <f t="shared" si="79"/>
        <v>160466047</v>
      </c>
      <c r="N322" s="58">
        <f t="shared" si="79"/>
        <v>109328320</v>
      </c>
      <c r="O322" s="54">
        <v>0.98799999999999999</v>
      </c>
      <c r="P322" s="54">
        <v>0.47699999999999998</v>
      </c>
      <c r="Q322" s="53">
        <v>208265720</v>
      </c>
      <c r="R322" s="55">
        <v>177643779</v>
      </c>
      <c r="S322" s="55">
        <v>121075830</v>
      </c>
      <c r="T322" s="54">
        <f t="shared" si="68"/>
        <v>0.85296696451053011</v>
      </c>
      <c r="U322" s="54">
        <f t="shared" si="69"/>
        <v>0.58135265851720586</v>
      </c>
      <c r="V322" s="53">
        <f t="shared" si="80"/>
        <v>742087</v>
      </c>
      <c r="W322" s="53">
        <f t="shared" si="80"/>
        <v>934542</v>
      </c>
      <c r="X322" s="53">
        <f t="shared" si="81"/>
        <v>145799253</v>
      </c>
      <c r="Y322" s="53">
        <f t="shared" si="81"/>
        <v>138902538</v>
      </c>
      <c r="Z322" s="53">
        <f t="shared" si="81"/>
        <v>93212462</v>
      </c>
      <c r="AA322" s="54">
        <f t="shared" si="18"/>
        <v>0.95269718562961359</v>
      </c>
      <c r="AB322" s="54">
        <f t="shared" si="19"/>
        <v>0.63932057319937019</v>
      </c>
      <c r="AC322" s="53">
        <v>40913349</v>
      </c>
      <c r="AD322" s="60">
        <v>23617776</v>
      </c>
      <c r="AE322" s="61">
        <v>18087236</v>
      </c>
      <c r="AF322" s="54">
        <f t="shared" si="23"/>
        <v>0.57726332791774149</v>
      </c>
      <c r="AG322" s="54">
        <f t="shared" si="24"/>
        <v>0.44208642025369277</v>
      </c>
    </row>
    <row r="323" spans="1:33" x14ac:dyDescent="0.25">
      <c r="A323" s="35">
        <v>44581</v>
      </c>
      <c r="B323" s="53">
        <v>1468764</v>
      </c>
      <c r="C323" s="58">
        <v>2054267</v>
      </c>
      <c r="D323" s="62">
        <v>1971378</v>
      </c>
      <c r="E323" s="54">
        <v>1.046</v>
      </c>
      <c r="F323" s="54">
        <v>0.95599999999999996</v>
      </c>
      <c r="G323" s="58">
        <v>21553118</v>
      </c>
      <c r="H323" s="58">
        <v>15174936</v>
      </c>
      <c r="I323" s="58">
        <v>9840035</v>
      </c>
      <c r="J323" s="54">
        <v>0.19700000000000001</v>
      </c>
      <c r="K323" s="54">
        <v>0.11799999999999999</v>
      </c>
      <c r="L323" s="53">
        <v>17327169</v>
      </c>
      <c r="M323" s="58">
        <f t="shared" si="79"/>
        <v>161398005</v>
      </c>
      <c r="N323" s="58">
        <f t="shared" si="79"/>
        <v>110111479</v>
      </c>
      <c r="O323" s="54">
        <v>0.98799999999999999</v>
      </c>
      <c r="P323" s="54">
        <v>0.47699999999999998</v>
      </c>
      <c r="Q323" s="53">
        <v>208265720</v>
      </c>
      <c r="R323" s="55">
        <v>178627208</v>
      </c>
      <c r="S323" s="55">
        <v>121922892</v>
      </c>
      <c r="T323" s="54">
        <f t="shared" si="68"/>
        <v>0.8576889562046025</v>
      </c>
      <c r="U323" s="54">
        <f t="shared" si="69"/>
        <v>0.58541987610827173</v>
      </c>
      <c r="V323" s="53">
        <f t="shared" si="80"/>
        <v>983429</v>
      </c>
      <c r="W323" s="53">
        <f t="shared" si="80"/>
        <v>847062</v>
      </c>
      <c r="X323" s="53">
        <f t="shared" si="81"/>
        <v>145799253</v>
      </c>
      <c r="Y323" s="53">
        <f t="shared" si="81"/>
        <v>139760536</v>
      </c>
      <c r="Z323" s="53">
        <f t="shared" si="81"/>
        <v>93909589</v>
      </c>
      <c r="AA323" s="54">
        <f t="shared" si="18"/>
        <v>0.95858197572521175</v>
      </c>
      <c r="AB323" s="54">
        <f t="shared" si="19"/>
        <v>0.64410199001499691</v>
      </c>
      <c r="AC323" s="53">
        <v>40913349</v>
      </c>
      <c r="AD323" s="60">
        <v>23691736</v>
      </c>
      <c r="AE323" s="61">
        <v>18173268</v>
      </c>
      <c r="AF323" s="54">
        <f t="shared" si="23"/>
        <v>0.57907105086899635</v>
      </c>
      <c r="AG323" s="54">
        <f t="shared" si="24"/>
        <v>0.44418920582619625</v>
      </c>
    </row>
    <row r="324" spans="1:33" x14ac:dyDescent="0.25">
      <c r="A324" s="35">
        <v>44582</v>
      </c>
      <c r="B324" s="53">
        <v>1468764</v>
      </c>
      <c r="C324" s="58">
        <v>2054267</v>
      </c>
      <c r="D324" s="62">
        <v>1971378</v>
      </c>
      <c r="E324" s="54">
        <v>1.046</v>
      </c>
      <c r="F324" s="54">
        <v>0.95599999999999996</v>
      </c>
      <c r="G324" s="58">
        <v>21553118</v>
      </c>
      <c r="H324" s="58">
        <v>15225513</v>
      </c>
      <c r="I324" s="58">
        <v>9892242</v>
      </c>
      <c r="J324" s="54">
        <v>0.19700000000000001</v>
      </c>
      <c r="K324" s="54">
        <v>0.11799999999999999</v>
      </c>
      <c r="L324" s="53">
        <v>17327169</v>
      </c>
      <c r="M324" s="58">
        <f t="shared" si="79"/>
        <v>162120723</v>
      </c>
      <c r="N324" s="58">
        <f t="shared" si="79"/>
        <v>110762034</v>
      </c>
      <c r="O324" s="54">
        <v>0.98799999999999999</v>
      </c>
      <c r="P324" s="54">
        <v>0.47699999999999998</v>
      </c>
      <c r="Q324" s="53">
        <v>208265720</v>
      </c>
      <c r="R324" s="55">
        <v>179400503</v>
      </c>
      <c r="S324" s="55">
        <v>122625654</v>
      </c>
      <c r="T324" s="54">
        <f t="shared" si="68"/>
        <v>0.86140197724330247</v>
      </c>
      <c r="U324" s="54">
        <f t="shared" si="69"/>
        <v>0.58879422883420274</v>
      </c>
      <c r="V324" s="53">
        <f t="shared" si="80"/>
        <v>773295</v>
      </c>
      <c r="W324" s="53">
        <f t="shared" si="80"/>
        <v>702762</v>
      </c>
      <c r="X324" s="53">
        <f t="shared" si="81"/>
        <v>145799253</v>
      </c>
      <c r="Y324" s="53">
        <f t="shared" si="81"/>
        <v>140424586</v>
      </c>
      <c r="Z324" s="53">
        <f t="shared" si="81"/>
        <v>94488748</v>
      </c>
      <c r="AA324" s="54">
        <f t="shared" si="18"/>
        <v>0.96313652580922349</v>
      </c>
      <c r="AB324" s="54">
        <f t="shared" si="19"/>
        <v>0.6480742943175436</v>
      </c>
      <c r="AC324" s="53">
        <v>40913349</v>
      </c>
      <c r="AD324" s="60">
        <v>23750404</v>
      </c>
      <c r="AE324" s="61">
        <v>18244664</v>
      </c>
      <c r="AF324" s="54">
        <f t="shared" si="23"/>
        <v>0.58050500827981599</v>
      </c>
      <c r="AG324" s="54">
        <f t="shared" si="24"/>
        <v>0.44593425974490625</v>
      </c>
    </row>
    <row r="325" spans="1:33" x14ac:dyDescent="0.25">
      <c r="A325" s="35">
        <v>44583</v>
      </c>
      <c r="B325" s="53">
        <v>1468764</v>
      </c>
      <c r="C325" s="58">
        <v>2054267</v>
      </c>
      <c r="D325" s="62">
        <v>1971378</v>
      </c>
      <c r="E325" s="54">
        <v>1.046</v>
      </c>
      <c r="F325" s="54">
        <v>0.95599999999999996</v>
      </c>
      <c r="G325" s="58">
        <v>21553118</v>
      </c>
      <c r="H325" s="58">
        <v>15293753</v>
      </c>
      <c r="I325" s="58">
        <v>9951656</v>
      </c>
      <c r="J325" s="54">
        <v>0.19700000000000001</v>
      </c>
      <c r="K325" s="54">
        <v>0.11799999999999999</v>
      </c>
      <c r="L325" s="53">
        <v>17327169</v>
      </c>
      <c r="M325" s="58">
        <f t="shared" si="79"/>
        <v>162893046</v>
      </c>
      <c r="N325" s="58">
        <f t="shared" si="79"/>
        <v>111454328</v>
      </c>
      <c r="O325" s="54">
        <v>0.98799999999999999</v>
      </c>
      <c r="P325" s="54">
        <v>0.47699999999999998</v>
      </c>
      <c r="Q325" s="53">
        <v>208265720</v>
      </c>
      <c r="R325" s="55">
        <v>180241066</v>
      </c>
      <c r="S325" s="55">
        <v>123377362</v>
      </c>
      <c r="T325" s="54">
        <f t="shared" si="68"/>
        <v>0.86543798950686657</v>
      </c>
      <c r="U325" s="54">
        <f t="shared" si="69"/>
        <v>0.59240359863351488</v>
      </c>
      <c r="V325" s="53">
        <f t="shared" si="80"/>
        <v>840563</v>
      </c>
      <c r="W325" s="53">
        <f t="shared" si="80"/>
        <v>751708</v>
      </c>
      <c r="X325" s="53">
        <f t="shared" si="81"/>
        <v>145799253</v>
      </c>
      <c r="Y325" s="53">
        <f t="shared" si="81"/>
        <v>141132846</v>
      </c>
      <c r="Z325" s="53">
        <f t="shared" si="81"/>
        <v>95107806</v>
      </c>
      <c r="AA325" s="54">
        <f t="shared" si="18"/>
        <v>0.96799430104076045</v>
      </c>
      <c r="AB325" s="54">
        <f t="shared" si="19"/>
        <v>0.65232025571489038</v>
      </c>
      <c r="AC325" s="53">
        <v>40913349</v>
      </c>
      <c r="AD325" s="60">
        <v>23814467</v>
      </c>
      <c r="AE325" s="61">
        <v>18317900</v>
      </c>
      <c r="AF325" s="54">
        <f t="shared" si="23"/>
        <v>0.58207082974312374</v>
      </c>
      <c r="AG325" s="54">
        <f t="shared" si="24"/>
        <v>0.4477242867602943</v>
      </c>
    </row>
    <row r="326" spans="1:33" x14ac:dyDescent="0.25">
      <c r="A326" s="35">
        <v>44584</v>
      </c>
      <c r="B326" s="53">
        <v>1468764</v>
      </c>
      <c r="C326" s="58">
        <v>2054267</v>
      </c>
      <c r="D326" s="62">
        <v>1971378</v>
      </c>
      <c r="E326" s="54">
        <v>1.046</v>
      </c>
      <c r="F326" s="54">
        <v>0.95599999999999996</v>
      </c>
      <c r="G326" s="58">
        <v>21553118</v>
      </c>
      <c r="H326" s="58">
        <v>15364689</v>
      </c>
      <c r="I326" s="58">
        <v>10002488</v>
      </c>
      <c r="J326" s="54">
        <v>0.19700000000000001</v>
      </c>
      <c r="K326" s="54">
        <v>0.11799999999999999</v>
      </c>
      <c r="L326" s="53">
        <v>17327169</v>
      </c>
      <c r="M326" s="58">
        <f t="shared" si="79"/>
        <v>163551218</v>
      </c>
      <c r="N326" s="58">
        <f t="shared" si="79"/>
        <v>111995929</v>
      </c>
      <c r="O326" s="54">
        <v>0.98799999999999999</v>
      </c>
      <c r="P326" s="54">
        <v>0.47699999999999998</v>
      </c>
      <c r="Q326" s="53">
        <v>208265720</v>
      </c>
      <c r="R326" s="55">
        <v>180970174</v>
      </c>
      <c r="S326" s="55">
        <v>123969795</v>
      </c>
      <c r="T326" s="54">
        <f t="shared" si="68"/>
        <v>0.86893884408821576</v>
      </c>
      <c r="U326" s="54">
        <f t="shared" si="69"/>
        <v>0.59524820023189606</v>
      </c>
      <c r="V326" s="53">
        <f t="shared" si="80"/>
        <v>729108</v>
      </c>
      <c r="W326" s="53">
        <f t="shared" si="80"/>
        <v>592433</v>
      </c>
      <c r="X326" s="53">
        <f t="shared" si="81"/>
        <v>145799253</v>
      </c>
      <c r="Y326" s="53">
        <f t="shared" si="81"/>
        <v>141736036</v>
      </c>
      <c r="Z326" s="53">
        <f t="shared" si="81"/>
        <v>95587007</v>
      </c>
      <c r="AA326" s="54">
        <f t="shared" si="18"/>
        <v>0.97213142786129358</v>
      </c>
      <c r="AB326" s="54">
        <f t="shared" si="19"/>
        <v>0.65560697351446651</v>
      </c>
      <c r="AC326" s="53">
        <v>40913349</v>
      </c>
      <c r="AD326" s="60">
        <v>23869449</v>
      </c>
      <c r="AE326" s="61">
        <v>18380300</v>
      </c>
      <c r="AF326" s="54">
        <f t="shared" si="23"/>
        <v>0.58341469430918502</v>
      </c>
      <c r="AG326" s="54">
        <f t="shared" si="24"/>
        <v>0.44924946134328919</v>
      </c>
    </row>
    <row r="327" spans="1:33" x14ac:dyDescent="0.25">
      <c r="A327" s="35">
        <v>44585</v>
      </c>
      <c r="B327" s="53">
        <v>1468764</v>
      </c>
      <c r="C327" s="58">
        <v>2054267</v>
      </c>
      <c r="D327" s="62">
        <v>1971378</v>
      </c>
      <c r="E327" s="54">
        <v>1.046</v>
      </c>
      <c r="F327" s="54">
        <v>0.95599999999999996</v>
      </c>
      <c r="G327" s="58">
        <v>21553118</v>
      </c>
      <c r="H327" s="58">
        <v>15382812</v>
      </c>
      <c r="I327" s="58">
        <v>10017166</v>
      </c>
      <c r="J327" s="54">
        <v>0.19700000000000001</v>
      </c>
      <c r="K327" s="54">
        <v>0.11799999999999999</v>
      </c>
      <c r="L327" s="53">
        <v>17327169</v>
      </c>
      <c r="M327" s="58">
        <f t="shared" si="79"/>
        <v>163740480</v>
      </c>
      <c r="N327" s="58">
        <f t="shared" si="79"/>
        <v>112113514</v>
      </c>
      <c r="O327" s="54">
        <v>0.98799999999999999</v>
      </c>
      <c r="P327" s="54">
        <v>0.47699999999999998</v>
      </c>
      <c r="Q327" s="53">
        <v>208265720</v>
      </c>
      <c r="R327" s="55">
        <v>181177559</v>
      </c>
      <c r="S327" s="55">
        <v>124102058</v>
      </c>
      <c r="T327" s="54">
        <f t="shared" si="68"/>
        <v>0.86993461525977489</v>
      </c>
      <c r="U327" s="54">
        <f t="shared" si="69"/>
        <v>0.59588326873956976</v>
      </c>
      <c r="V327" s="53">
        <f t="shared" si="80"/>
        <v>207385</v>
      </c>
      <c r="W327" s="53">
        <f t="shared" si="80"/>
        <v>132263</v>
      </c>
      <c r="X327" s="53">
        <f t="shared" si="81"/>
        <v>145799253</v>
      </c>
      <c r="Y327" s="53">
        <f t="shared" si="81"/>
        <v>141907833</v>
      </c>
      <c r="Z327" s="53">
        <f t="shared" si="81"/>
        <v>95689144</v>
      </c>
      <c r="AA327" s="54">
        <f t="shared" si="18"/>
        <v>0.97330973979681501</v>
      </c>
      <c r="AB327" s="54">
        <f t="shared" si="19"/>
        <v>0.6563075052243238</v>
      </c>
      <c r="AC327" s="53">
        <v>40913349</v>
      </c>
      <c r="AD327" s="60">
        <v>23886914</v>
      </c>
      <c r="AE327" s="61">
        <v>18395748</v>
      </c>
      <c r="AF327" s="54">
        <f t="shared" si="23"/>
        <v>0.58384157209912102</v>
      </c>
      <c r="AG327" s="54">
        <f t="shared" si="24"/>
        <v>0.44962703982018193</v>
      </c>
    </row>
    <row r="328" spans="1:33" x14ac:dyDescent="0.25">
      <c r="A328" s="35">
        <v>44586</v>
      </c>
      <c r="B328" s="53">
        <v>1468764</v>
      </c>
      <c r="C328" s="58">
        <v>2054267</v>
      </c>
      <c r="D328" s="62">
        <v>1971378</v>
      </c>
      <c r="E328" s="54">
        <v>1.046</v>
      </c>
      <c r="F328" s="54">
        <v>0.95599999999999996</v>
      </c>
      <c r="G328" s="58">
        <v>21553118</v>
      </c>
      <c r="H328" s="58">
        <v>15420064</v>
      </c>
      <c r="I328" s="58">
        <v>10057307</v>
      </c>
      <c r="J328" s="54">
        <v>0.19700000000000001</v>
      </c>
      <c r="K328" s="54">
        <v>0.11799999999999999</v>
      </c>
      <c r="L328" s="53">
        <v>17327169</v>
      </c>
      <c r="M328" s="58">
        <f t="shared" ref="M328:N343" si="82">R328-H328-C328</f>
        <v>164180816</v>
      </c>
      <c r="N328" s="58">
        <f t="shared" si="82"/>
        <v>112608269</v>
      </c>
      <c r="O328" s="54">
        <v>0.98799999999999999</v>
      </c>
      <c r="P328" s="54">
        <v>0.47699999999999998</v>
      </c>
      <c r="Q328" s="53">
        <v>208265720</v>
      </c>
      <c r="R328" s="55">
        <v>181655147</v>
      </c>
      <c r="S328" s="55">
        <v>124636954</v>
      </c>
      <c r="T328" s="54">
        <f t="shared" si="68"/>
        <v>0.87222778189324679</v>
      </c>
      <c r="U328" s="54">
        <f t="shared" si="69"/>
        <v>0.59845160307706902</v>
      </c>
      <c r="V328" s="53">
        <f t="shared" si="80"/>
        <v>477588</v>
      </c>
      <c r="W328" s="53">
        <f t="shared" si="80"/>
        <v>534896</v>
      </c>
      <c r="X328" s="53">
        <f t="shared" si="81"/>
        <v>145799253</v>
      </c>
      <c r="Y328" s="53">
        <f t="shared" si="81"/>
        <v>142311439</v>
      </c>
      <c r="Z328" s="53">
        <f t="shared" si="81"/>
        <v>96129753</v>
      </c>
      <c r="AA328" s="54">
        <f t="shared" si="18"/>
        <v>0.97607797071498026</v>
      </c>
      <c r="AB328" s="54">
        <f t="shared" si="19"/>
        <v>0.65932953030973351</v>
      </c>
      <c r="AC328" s="53">
        <v>40913349</v>
      </c>
      <c r="AD328" s="60">
        <v>23923644</v>
      </c>
      <c r="AE328" s="61">
        <v>18449894</v>
      </c>
      <c r="AF328" s="54">
        <f t="shared" si="23"/>
        <v>0.58473932309965626</v>
      </c>
      <c r="AG328" s="54">
        <f t="shared" si="24"/>
        <v>0.45095047095753515</v>
      </c>
    </row>
    <row r="329" spans="1:33" x14ac:dyDescent="0.25">
      <c r="A329" s="35">
        <v>44587</v>
      </c>
      <c r="B329" s="53">
        <v>1468764</v>
      </c>
      <c r="C329" s="58">
        <v>2054267</v>
      </c>
      <c r="D329" s="62">
        <v>1971378</v>
      </c>
      <c r="E329" s="54">
        <v>1.046</v>
      </c>
      <c r="F329" s="54">
        <v>0.95599999999999996</v>
      </c>
      <c r="G329" s="58">
        <v>21553118</v>
      </c>
      <c r="H329" s="58">
        <v>15458423</v>
      </c>
      <c r="I329" s="58">
        <v>10115178</v>
      </c>
      <c r="J329" s="54">
        <v>0.19700000000000001</v>
      </c>
      <c r="K329" s="54">
        <v>0.11799999999999999</v>
      </c>
      <c r="L329" s="53">
        <v>17327169</v>
      </c>
      <c r="M329" s="58">
        <f t="shared" si="82"/>
        <v>164766817</v>
      </c>
      <c r="N329" s="58">
        <f t="shared" si="82"/>
        <v>113339055</v>
      </c>
      <c r="O329" s="54">
        <v>0.98799999999999999</v>
      </c>
      <c r="P329" s="54">
        <v>0.47699999999999998</v>
      </c>
      <c r="Q329" s="53">
        <v>208265720</v>
      </c>
      <c r="R329" s="55">
        <v>182279507</v>
      </c>
      <c r="S329" s="55">
        <v>125425611</v>
      </c>
      <c r="T329" s="54">
        <f t="shared" si="68"/>
        <v>0.87522568284401292</v>
      </c>
      <c r="U329" s="54">
        <f t="shared" si="69"/>
        <v>0.60223838565463395</v>
      </c>
      <c r="V329" s="53">
        <f t="shared" si="80"/>
        <v>624360</v>
      </c>
      <c r="W329" s="53">
        <f t="shared" si="80"/>
        <v>788657</v>
      </c>
      <c r="X329" s="53">
        <f t="shared" si="81"/>
        <v>145799253</v>
      </c>
      <c r="Y329" s="53">
        <f t="shared" si="81"/>
        <v>142846645</v>
      </c>
      <c r="Z329" s="53">
        <f t="shared" si="81"/>
        <v>96782457</v>
      </c>
      <c r="AA329" s="54">
        <f t="shared" si="18"/>
        <v>0.97974881256764734</v>
      </c>
      <c r="AB329" s="54">
        <f t="shared" si="19"/>
        <v>0.66380626106500007</v>
      </c>
      <c r="AC329" s="53">
        <v>40913349</v>
      </c>
      <c r="AD329" s="60">
        <v>23974439</v>
      </c>
      <c r="AE329" s="61">
        <v>18527976</v>
      </c>
      <c r="AF329" s="54">
        <f t="shared" si="23"/>
        <v>0.58598084942887463</v>
      </c>
      <c r="AG329" s="54">
        <f t="shared" si="24"/>
        <v>0.45285894342210903</v>
      </c>
    </row>
    <row r="330" spans="1:33" x14ac:dyDescent="0.25">
      <c r="A330" s="35">
        <v>44588</v>
      </c>
      <c r="B330" s="53">
        <v>1468764</v>
      </c>
      <c r="C330" s="58">
        <v>2054267</v>
      </c>
      <c r="D330" s="62">
        <v>1971378</v>
      </c>
      <c r="E330" s="54">
        <v>1.046</v>
      </c>
      <c r="F330" s="54">
        <v>0.95599999999999996</v>
      </c>
      <c r="G330" s="58">
        <v>21553118</v>
      </c>
      <c r="H330" s="58">
        <v>15493525</v>
      </c>
      <c r="I330" s="58">
        <v>10177604</v>
      </c>
      <c r="J330" s="54">
        <v>0.19700000000000001</v>
      </c>
      <c r="K330" s="54">
        <v>0.11799999999999999</v>
      </c>
      <c r="L330" s="53">
        <v>17327169</v>
      </c>
      <c r="M330" s="58">
        <f t="shared" si="82"/>
        <v>165314304</v>
      </c>
      <c r="N330" s="58">
        <f t="shared" si="82"/>
        <v>114023811</v>
      </c>
      <c r="O330" s="54">
        <v>0.98799999999999999</v>
      </c>
      <c r="P330" s="54">
        <v>0.47699999999999998</v>
      </c>
      <c r="Q330" s="53">
        <v>208265720</v>
      </c>
      <c r="R330" s="55">
        <v>182862096</v>
      </c>
      <c r="S330" s="55">
        <v>126172793</v>
      </c>
      <c r="T330" s="54">
        <f t="shared" si="68"/>
        <v>0.87802301790232207</v>
      </c>
      <c r="U330" s="54">
        <f t="shared" si="69"/>
        <v>0.60582602360100357</v>
      </c>
      <c r="V330" s="53">
        <f t="shared" si="80"/>
        <v>582589</v>
      </c>
      <c r="W330" s="53">
        <f t="shared" si="80"/>
        <v>747182</v>
      </c>
      <c r="X330" s="53">
        <f t="shared" si="81"/>
        <v>145799253</v>
      </c>
      <c r="Y330" s="53">
        <f t="shared" si="81"/>
        <v>143345647</v>
      </c>
      <c r="Z330" s="53">
        <f t="shared" si="81"/>
        <v>97396742</v>
      </c>
      <c r="AA330" s="54">
        <f t="shared" si="18"/>
        <v>0.98317134039088661</v>
      </c>
      <c r="AB330" s="54">
        <f t="shared" si="19"/>
        <v>0.66801948566910696</v>
      </c>
      <c r="AC330" s="53">
        <v>40913349</v>
      </c>
      <c r="AD330" s="60">
        <v>24022924</v>
      </c>
      <c r="AE330" s="61">
        <v>18598447</v>
      </c>
      <c r="AF330" s="54">
        <f t="shared" si="23"/>
        <v>0.58716591496824178</v>
      </c>
      <c r="AG330" s="54">
        <f t="shared" si="24"/>
        <v>0.45458138858297814</v>
      </c>
    </row>
    <row r="331" spans="1:33" x14ac:dyDescent="0.25">
      <c r="A331" s="35">
        <v>44589</v>
      </c>
      <c r="B331" s="53">
        <v>1468764</v>
      </c>
      <c r="C331" s="58">
        <v>2054267</v>
      </c>
      <c r="D331" s="62">
        <v>1971378</v>
      </c>
      <c r="E331" s="54">
        <v>1.046</v>
      </c>
      <c r="F331" s="54">
        <v>0.95599999999999996</v>
      </c>
      <c r="G331" s="58">
        <v>21553118</v>
      </c>
      <c r="H331" s="58">
        <v>15532786</v>
      </c>
      <c r="I331" s="58">
        <v>10232239</v>
      </c>
      <c r="J331" s="54">
        <v>0.19700000000000001</v>
      </c>
      <c r="K331" s="54">
        <v>0.11799999999999999</v>
      </c>
      <c r="L331" s="53">
        <v>17327169</v>
      </c>
      <c r="M331" s="58">
        <f t="shared" si="82"/>
        <v>165836814</v>
      </c>
      <c r="N331" s="58">
        <f t="shared" si="82"/>
        <v>114668382</v>
      </c>
      <c r="O331" s="54">
        <v>0.98799999999999999</v>
      </c>
      <c r="P331" s="54">
        <v>0.47699999999999998</v>
      </c>
      <c r="Q331" s="53">
        <v>208265720</v>
      </c>
      <c r="R331" s="55">
        <v>183423867</v>
      </c>
      <c r="S331" s="55">
        <v>126871999</v>
      </c>
      <c r="T331" s="54">
        <f t="shared" si="68"/>
        <v>0.88072039411958913</v>
      </c>
      <c r="U331" s="54">
        <f t="shared" si="69"/>
        <v>0.60918330198555959</v>
      </c>
      <c r="V331" s="53">
        <f t="shared" ref="V331:W346" si="83">R331-R330</f>
        <v>561771</v>
      </c>
      <c r="W331" s="53">
        <f t="shared" si="83"/>
        <v>699206</v>
      </c>
      <c r="X331" s="53">
        <f t="shared" si="81"/>
        <v>145799253</v>
      </c>
      <c r="Y331" s="53">
        <f t="shared" si="81"/>
        <v>143823423</v>
      </c>
      <c r="Z331" s="53">
        <f t="shared" si="81"/>
        <v>97974498</v>
      </c>
      <c r="AA331" s="54">
        <f t="shared" si="18"/>
        <v>0.98644828447783606</v>
      </c>
      <c r="AB331" s="54">
        <f t="shared" si="19"/>
        <v>0.67198216715143255</v>
      </c>
      <c r="AC331" s="53">
        <v>40913349</v>
      </c>
      <c r="AD331" s="60">
        <v>24067658</v>
      </c>
      <c r="AE331" s="61">
        <v>18665262</v>
      </c>
      <c r="AF331" s="54">
        <f t="shared" si="23"/>
        <v>0.5882592989393266</v>
      </c>
      <c r="AG331" s="54">
        <f t="shared" si="24"/>
        <v>0.4562144741561</v>
      </c>
    </row>
    <row r="332" spans="1:33" x14ac:dyDescent="0.25">
      <c r="A332" s="35">
        <v>44590</v>
      </c>
      <c r="B332" s="53">
        <v>1468764</v>
      </c>
      <c r="C332" s="58">
        <v>2054267</v>
      </c>
      <c r="D332" s="62">
        <v>1971378</v>
      </c>
      <c r="E332" s="54">
        <v>1.046</v>
      </c>
      <c r="F332" s="54">
        <v>0.95599999999999996</v>
      </c>
      <c r="G332" s="58">
        <v>21553118</v>
      </c>
      <c r="H332" s="58">
        <v>15574491</v>
      </c>
      <c r="I332" s="58">
        <v>10284731</v>
      </c>
      <c r="J332" s="54">
        <v>0.19700000000000001</v>
      </c>
      <c r="K332" s="54">
        <v>0.11799999999999999</v>
      </c>
      <c r="L332" s="53">
        <v>17327169</v>
      </c>
      <c r="M332" s="58">
        <f t="shared" si="82"/>
        <v>166283483</v>
      </c>
      <c r="N332" s="58">
        <f t="shared" si="82"/>
        <v>115197691</v>
      </c>
      <c r="O332" s="54">
        <v>0.98799999999999999</v>
      </c>
      <c r="P332" s="54">
        <v>0.47699999999999998</v>
      </c>
      <c r="Q332" s="53">
        <v>208265720</v>
      </c>
      <c r="R332" s="55">
        <v>183912241</v>
      </c>
      <c r="S332" s="55">
        <v>127453800</v>
      </c>
      <c r="T332" s="54">
        <f t="shared" si="68"/>
        <v>0.88306535036106759</v>
      </c>
      <c r="U332" s="54">
        <f t="shared" si="69"/>
        <v>0.61197685341591501</v>
      </c>
      <c r="V332" s="53">
        <f t="shared" si="83"/>
        <v>488374</v>
      </c>
      <c r="W332" s="53">
        <f t="shared" si="83"/>
        <v>581801</v>
      </c>
      <c r="X332" s="53">
        <f t="shared" si="81"/>
        <v>145799253</v>
      </c>
      <c r="Y332" s="53">
        <f t="shared" si="81"/>
        <v>144232102</v>
      </c>
      <c r="Z332" s="53">
        <f t="shared" si="81"/>
        <v>98452862</v>
      </c>
      <c r="AA332" s="54">
        <f t="shared" si="18"/>
        <v>0.98925130981295217</v>
      </c>
      <c r="AB332" s="54">
        <f t="shared" si="19"/>
        <v>0.67526314418085531</v>
      </c>
      <c r="AC332" s="53">
        <v>40913349</v>
      </c>
      <c r="AD332" s="60">
        <v>24105648</v>
      </c>
      <c r="AE332" s="61">
        <v>18716207</v>
      </c>
      <c r="AF332" s="54">
        <f t="shared" si="23"/>
        <v>0.58918784673432623</v>
      </c>
      <c r="AG332" s="54">
        <f t="shared" si="24"/>
        <v>0.45745966677037364</v>
      </c>
    </row>
    <row r="333" spans="1:33" x14ac:dyDescent="0.25">
      <c r="A333" s="35">
        <v>44591</v>
      </c>
      <c r="B333" s="53">
        <v>1468764</v>
      </c>
      <c r="C333" s="58">
        <v>2054267</v>
      </c>
      <c r="D333" s="62">
        <v>1971378</v>
      </c>
      <c r="E333" s="54">
        <v>1.046</v>
      </c>
      <c r="F333" s="54">
        <v>0.95599999999999996</v>
      </c>
      <c r="G333" s="58">
        <v>21553118</v>
      </c>
      <c r="H333" s="58">
        <v>15627790</v>
      </c>
      <c r="I333" s="58">
        <v>10328936</v>
      </c>
      <c r="J333" s="54">
        <v>0.19700000000000001</v>
      </c>
      <c r="K333" s="54">
        <v>0.11799999999999999</v>
      </c>
      <c r="L333" s="53">
        <v>17327169</v>
      </c>
      <c r="M333" s="58">
        <f t="shared" si="82"/>
        <v>166729117</v>
      </c>
      <c r="N333" s="58">
        <f t="shared" si="82"/>
        <v>115614860</v>
      </c>
      <c r="O333" s="54">
        <v>0.98799999999999999</v>
      </c>
      <c r="P333" s="54">
        <v>0.47699999999999998</v>
      </c>
      <c r="Q333" s="53">
        <v>208265720</v>
      </c>
      <c r="R333" s="55">
        <v>184411174</v>
      </c>
      <c r="S333" s="55">
        <v>127915174</v>
      </c>
      <c r="T333" s="54">
        <f t="shared" si="68"/>
        <v>0.88546100625681456</v>
      </c>
      <c r="U333" s="54">
        <f t="shared" si="69"/>
        <v>0.61419216758283601</v>
      </c>
      <c r="V333" s="53">
        <f t="shared" si="83"/>
        <v>498933</v>
      </c>
      <c r="W333" s="53">
        <f t="shared" si="83"/>
        <v>461374</v>
      </c>
      <c r="X333" s="53">
        <f t="shared" si="81"/>
        <v>145799253</v>
      </c>
      <c r="Y333" s="53">
        <f t="shared" si="81"/>
        <v>144639243</v>
      </c>
      <c r="Z333" s="53">
        <f t="shared" si="81"/>
        <v>98826753</v>
      </c>
      <c r="AA333" s="54">
        <f t="shared" si="18"/>
        <v>0.99204378639717727</v>
      </c>
      <c r="AB333" s="54">
        <f t="shared" si="19"/>
        <v>0.6778275674704588</v>
      </c>
      <c r="AC333" s="53">
        <v>40913349</v>
      </c>
      <c r="AD333" s="60">
        <v>24144141</v>
      </c>
      <c r="AE333" s="61">
        <v>18759485</v>
      </c>
      <c r="AF333" s="54">
        <f t="shared" si="23"/>
        <v>0.59012868880521119</v>
      </c>
      <c r="AG333" s="54">
        <f t="shared" si="24"/>
        <v>0.45851746333452192</v>
      </c>
    </row>
    <row r="334" spans="1:33" x14ac:dyDescent="0.25">
      <c r="A334" s="35">
        <v>44592</v>
      </c>
      <c r="B334" s="53">
        <v>1468764</v>
      </c>
      <c r="C334" s="58">
        <v>2054267</v>
      </c>
      <c r="D334" s="62">
        <v>1971378</v>
      </c>
      <c r="E334" s="54">
        <v>1.046</v>
      </c>
      <c r="F334" s="54">
        <v>0.95599999999999996</v>
      </c>
      <c r="G334" s="58">
        <v>21553118</v>
      </c>
      <c r="H334" s="58">
        <v>15646905</v>
      </c>
      <c r="I334" s="58">
        <v>10339412</v>
      </c>
      <c r="J334" s="54">
        <v>0.19700000000000001</v>
      </c>
      <c r="K334" s="54">
        <v>0.11799999999999999</v>
      </c>
      <c r="L334" s="53">
        <v>17327169</v>
      </c>
      <c r="M334" s="58">
        <f t="shared" si="82"/>
        <v>166893653</v>
      </c>
      <c r="N334" s="58">
        <f t="shared" si="82"/>
        <v>115698095</v>
      </c>
      <c r="O334" s="54">
        <v>0.98799999999999999</v>
      </c>
      <c r="P334" s="54">
        <v>0.47699999999999998</v>
      </c>
      <c r="Q334" s="53">
        <v>208265720</v>
      </c>
      <c r="R334" s="55">
        <v>184594825</v>
      </c>
      <c r="S334" s="55">
        <v>128008885</v>
      </c>
      <c r="T334" s="54">
        <f t="shared" si="68"/>
        <v>0.88634281724327946</v>
      </c>
      <c r="U334" s="54">
        <f t="shared" si="69"/>
        <v>0.61464212641427496</v>
      </c>
      <c r="V334" s="53">
        <f t="shared" si="83"/>
        <v>183651</v>
      </c>
      <c r="W334" s="53">
        <f t="shared" si="83"/>
        <v>93711</v>
      </c>
      <c r="X334" s="53">
        <f t="shared" ref="X334:Z349" si="84">Q334-G334-AC334</f>
        <v>145799253</v>
      </c>
      <c r="Y334" s="53">
        <f t="shared" si="84"/>
        <v>144787900</v>
      </c>
      <c r="Z334" s="53">
        <f t="shared" si="84"/>
        <v>98899947</v>
      </c>
      <c r="AA334" s="54">
        <f t="shared" si="18"/>
        <v>0.99306338695713348</v>
      </c>
      <c r="AB334" s="54">
        <f t="shared" si="19"/>
        <v>0.678329586503437</v>
      </c>
      <c r="AC334" s="53">
        <v>40913349</v>
      </c>
      <c r="AD334" s="60">
        <v>24160020</v>
      </c>
      <c r="AE334" s="61">
        <v>18769526</v>
      </c>
      <c r="AF334" s="54">
        <f t="shared" si="23"/>
        <v>0.59051680174116272</v>
      </c>
      <c r="AG334" s="54">
        <f t="shared" si="24"/>
        <v>0.45876288445612212</v>
      </c>
    </row>
    <row r="335" spans="1:33" x14ac:dyDescent="0.25">
      <c r="A335" s="35">
        <v>44593</v>
      </c>
      <c r="B335" s="53">
        <v>1468764</v>
      </c>
      <c r="C335" s="58">
        <v>2054267</v>
      </c>
      <c r="D335" s="62">
        <v>1971378</v>
      </c>
      <c r="E335" s="54">
        <v>1.046</v>
      </c>
      <c r="F335" s="54">
        <v>0.95599999999999996</v>
      </c>
      <c r="G335" s="58">
        <v>21553118</v>
      </c>
      <c r="H335" s="58">
        <v>15670320</v>
      </c>
      <c r="I335" s="58">
        <v>10369855</v>
      </c>
      <c r="J335" s="54">
        <v>0.19700000000000001</v>
      </c>
      <c r="K335" s="54">
        <v>0.11799999999999999</v>
      </c>
      <c r="L335" s="53">
        <v>17327169</v>
      </c>
      <c r="M335" s="58">
        <f t="shared" si="82"/>
        <v>167211721</v>
      </c>
      <c r="N335" s="58">
        <f t="shared" si="82"/>
        <v>116059558</v>
      </c>
      <c r="O335" s="54">
        <v>0.98799999999999999</v>
      </c>
      <c r="P335" s="54">
        <v>0.47699999999999998</v>
      </c>
      <c r="Q335" s="53">
        <v>208265720</v>
      </c>
      <c r="R335" s="55">
        <v>184936308</v>
      </c>
      <c r="S335" s="55">
        <v>128400791</v>
      </c>
      <c r="T335" s="54">
        <f t="shared" si="68"/>
        <v>0.88798246778202383</v>
      </c>
      <c r="U335" s="54">
        <f t="shared" si="69"/>
        <v>0.61652388592803464</v>
      </c>
      <c r="V335" s="53">
        <f t="shared" si="83"/>
        <v>341483</v>
      </c>
      <c r="W335" s="53">
        <f t="shared" si="83"/>
        <v>391906</v>
      </c>
      <c r="X335" s="53">
        <f t="shared" si="84"/>
        <v>145799253</v>
      </c>
      <c r="Y335" s="53">
        <f t="shared" si="84"/>
        <v>145079574</v>
      </c>
      <c r="Z335" s="53">
        <f t="shared" si="84"/>
        <v>99214035</v>
      </c>
      <c r="AA335" s="54">
        <f t="shared" si="18"/>
        <v>0.99506390475128159</v>
      </c>
      <c r="AB335" s="54">
        <f t="shared" si="19"/>
        <v>0.68048383622376996</v>
      </c>
      <c r="AC335" s="53">
        <v>40913349</v>
      </c>
      <c r="AD335" s="60">
        <v>24186414</v>
      </c>
      <c r="AE335" s="61">
        <v>18816901</v>
      </c>
      <c r="AF335" s="54">
        <f t="shared" si="23"/>
        <v>0.59116192125948919</v>
      </c>
      <c r="AG335" s="54">
        <f t="shared" si="24"/>
        <v>0.45992081948608021</v>
      </c>
    </row>
    <row r="336" spans="1:33" x14ac:dyDescent="0.25">
      <c r="A336" s="35">
        <v>44594</v>
      </c>
      <c r="B336" s="53">
        <v>1468764</v>
      </c>
      <c r="C336" s="58">
        <v>2054267</v>
      </c>
      <c r="D336" s="62">
        <v>1971378</v>
      </c>
      <c r="E336" s="54">
        <v>1.046</v>
      </c>
      <c r="F336" s="54">
        <v>0.95599999999999996</v>
      </c>
      <c r="G336" s="58">
        <v>21553118</v>
      </c>
      <c r="H336" s="58">
        <v>15713182</v>
      </c>
      <c r="I336" s="58">
        <v>10397145</v>
      </c>
      <c r="J336" s="54">
        <v>0.19700000000000001</v>
      </c>
      <c r="K336" s="54">
        <v>0.11799999999999999</v>
      </c>
      <c r="L336" s="53">
        <v>17327169</v>
      </c>
      <c r="M336" s="58">
        <f t="shared" si="82"/>
        <v>167391374</v>
      </c>
      <c r="N336" s="58">
        <f t="shared" si="82"/>
        <v>116308465</v>
      </c>
      <c r="O336" s="54">
        <v>0.98799999999999999</v>
      </c>
      <c r="P336" s="54">
        <v>0.47699999999999998</v>
      </c>
      <c r="Q336" s="53">
        <v>208265720</v>
      </c>
      <c r="R336" s="55">
        <v>185158823</v>
      </c>
      <c r="S336" s="55">
        <v>128676988</v>
      </c>
      <c r="T336" s="54">
        <f t="shared" si="68"/>
        <v>0.88905088653091824</v>
      </c>
      <c r="U336" s="54">
        <f t="shared" si="69"/>
        <v>0.61785006193049918</v>
      </c>
      <c r="V336" s="53">
        <f t="shared" si="83"/>
        <v>222515</v>
      </c>
      <c r="W336" s="53">
        <f t="shared" si="83"/>
        <v>276197</v>
      </c>
      <c r="X336" s="53">
        <f t="shared" si="84"/>
        <v>145799253</v>
      </c>
      <c r="Y336" s="53">
        <f t="shared" si="84"/>
        <v>145223585</v>
      </c>
      <c r="Z336" s="53">
        <f t="shared" si="84"/>
        <v>99429443</v>
      </c>
      <c r="AA336" s="54">
        <f t="shared" si="18"/>
        <v>0.99605163957870213</v>
      </c>
      <c r="AB336" s="54">
        <f t="shared" si="19"/>
        <v>0.68196126491814058</v>
      </c>
      <c r="AC336" s="53">
        <v>40913349</v>
      </c>
      <c r="AD336" s="60">
        <v>24222056</v>
      </c>
      <c r="AE336" s="61">
        <v>18850400</v>
      </c>
      <c r="AF336" s="54">
        <f t="shared" si="23"/>
        <v>0.59203307947242356</v>
      </c>
      <c r="AG336" s="54">
        <f t="shared" si="24"/>
        <v>0.46073959870652487</v>
      </c>
    </row>
    <row r="337" spans="1:33" x14ac:dyDescent="0.25">
      <c r="A337" s="35">
        <v>44595</v>
      </c>
      <c r="B337" s="53">
        <v>1468764</v>
      </c>
      <c r="C337" s="58">
        <v>2054267</v>
      </c>
      <c r="D337" s="62">
        <v>1971378</v>
      </c>
      <c r="E337" s="54">
        <v>1.046</v>
      </c>
      <c r="F337" s="54">
        <v>0.95599999999999996</v>
      </c>
      <c r="G337" s="58">
        <v>21553118</v>
      </c>
      <c r="H337" s="58">
        <v>15732086</v>
      </c>
      <c r="I337" s="58">
        <v>10426997</v>
      </c>
      <c r="J337" s="54">
        <v>0.19700000000000001</v>
      </c>
      <c r="K337" s="54">
        <v>0.11799999999999999</v>
      </c>
      <c r="L337" s="53">
        <v>17327169</v>
      </c>
      <c r="M337" s="58">
        <f t="shared" si="82"/>
        <v>167695601</v>
      </c>
      <c r="N337" s="58">
        <f t="shared" si="82"/>
        <v>116761829</v>
      </c>
      <c r="O337" s="54">
        <v>0.98799999999999999</v>
      </c>
      <c r="P337" s="54">
        <v>0.47699999999999998</v>
      </c>
      <c r="Q337" s="53">
        <v>208265720</v>
      </c>
      <c r="R337" s="55">
        <v>185481954</v>
      </c>
      <c r="S337" s="55">
        <v>129160204</v>
      </c>
      <c r="T337" s="54">
        <f t="shared" si="68"/>
        <v>0.89060241887143021</v>
      </c>
      <c r="U337" s="54">
        <f t="shared" si="69"/>
        <v>0.62017025173417883</v>
      </c>
      <c r="V337" s="53">
        <f t="shared" si="83"/>
        <v>323131</v>
      </c>
      <c r="W337" s="53">
        <f t="shared" si="83"/>
        <v>483216</v>
      </c>
      <c r="X337" s="53">
        <f t="shared" si="84"/>
        <v>145799253</v>
      </c>
      <c r="Y337" s="53">
        <f t="shared" si="84"/>
        <v>145500913</v>
      </c>
      <c r="Z337" s="53">
        <f t="shared" si="84"/>
        <v>99815222</v>
      </c>
      <c r="AA337" s="54">
        <f t="shared" si="18"/>
        <v>0.99795376180699635</v>
      </c>
      <c r="AB337" s="54">
        <f t="shared" si="19"/>
        <v>0.68460722497666016</v>
      </c>
      <c r="AC337" s="53">
        <v>40913349</v>
      </c>
      <c r="AD337" s="60">
        <v>24248955</v>
      </c>
      <c r="AE337" s="61">
        <v>18917985</v>
      </c>
      <c r="AF337" s="54">
        <f t="shared" si="23"/>
        <v>0.59269054215043604</v>
      </c>
      <c r="AG337" s="54">
        <f t="shared" si="24"/>
        <v>0.46239150454293049</v>
      </c>
    </row>
    <row r="338" spans="1:33" x14ac:dyDescent="0.25">
      <c r="A338" s="35">
        <v>44596</v>
      </c>
      <c r="B338" s="53">
        <v>1468764</v>
      </c>
      <c r="C338" s="58">
        <v>2054267</v>
      </c>
      <c r="D338" s="62">
        <v>1971378</v>
      </c>
      <c r="E338" s="54">
        <v>1.046</v>
      </c>
      <c r="F338" s="54">
        <v>0.95599999999999996</v>
      </c>
      <c r="G338" s="58">
        <v>21553118</v>
      </c>
      <c r="H338" s="58">
        <v>15757401</v>
      </c>
      <c r="I338" s="58">
        <v>10463322</v>
      </c>
      <c r="J338" s="54">
        <v>0.19700000000000001</v>
      </c>
      <c r="K338" s="54">
        <v>0.11799999999999999</v>
      </c>
      <c r="L338" s="53">
        <v>17327169</v>
      </c>
      <c r="M338" s="58">
        <f t="shared" si="82"/>
        <v>167997974</v>
      </c>
      <c r="N338" s="58">
        <f t="shared" si="82"/>
        <v>117337893</v>
      </c>
      <c r="O338" s="54">
        <v>0.98799999999999999</v>
      </c>
      <c r="P338" s="54">
        <v>0.47699999999999998</v>
      </c>
      <c r="Q338" s="53">
        <v>208265720</v>
      </c>
      <c r="R338" s="55">
        <v>185809642</v>
      </c>
      <c r="S338" s="55">
        <v>129772593</v>
      </c>
      <c r="T338" s="54">
        <f t="shared" si="68"/>
        <v>0.89217583191319239</v>
      </c>
      <c r="U338" s="54">
        <f t="shared" si="69"/>
        <v>0.62311067323033287</v>
      </c>
      <c r="V338" s="53">
        <f t="shared" si="83"/>
        <v>327688</v>
      </c>
      <c r="W338" s="53">
        <f t="shared" si="83"/>
        <v>612389</v>
      </c>
      <c r="X338" s="53">
        <f t="shared" si="84"/>
        <v>145799253</v>
      </c>
      <c r="Y338" s="53">
        <f t="shared" si="84"/>
        <v>145736743</v>
      </c>
      <c r="Z338" s="53">
        <f t="shared" si="84"/>
        <v>100299224</v>
      </c>
      <c r="AA338" s="54">
        <f t="shared" si="18"/>
        <v>0.99957125980611161</v>
      </c>
      <c r="AB338" s="54">
        <f t="shared" si="19"/>
        <v>0.68792687161435595</v>
      </c>
      <c r="AC338" s="53">
        <v>40913349</v>
      </c>
      <c r="AD338" s="60">
        <v>24315498</v>
      </c>
      <c r="AE338" s="61">
        <v>19010047</v>
      </c>
      <c r="AF338" s="54">
        <f t="shared" si="23"/>
        <v>0.59431697952665763</v>
      </c>
      <c r="AG338" s="54">
        <f t="shared" si="24"/>
        <v>0.46464167477465607</v>
      </c>
    </row>
    <row r="339" spans="1:33" x14ac:dyDescent="0.25">
      <c r="A339" s="35">
        <v>44597</v>
      </c>
      <c r="B339" s="53">
        <v>1468764</v>
      </c>
      <c r="C339" s="58">
        <v>2054267</v>
      </c>
      <c r="D339" s="62">
        <v>1971378</v>
      </c>
      <c r="E339" s="54">
        <v>1.046</v>
      </c>
      <c r="F339" s="54">
        <v>0.95599999999999996</v>
      </c>
      <c r="G339" s="58">
        <v>21553118</v>
      </c>
      <c r="H339" s="58">
        <v>15783907</v>
      </c>
      <c r="I339" s="58">
        <v>10506940</v>
      </c>
      <c r="J339" s="54">
        <v>0.19700000000000001</v>
      </c>
      <c r="K339" s="54">
        <v>0.11799999999999999</v>
      </c>
      <c r="L339" s="53">
        <v>17327169</v>
      </c>
      <c r="M339" s="58">
        <f t="shared" si="82"/>
        <v>168366854</v>
      </c>
      <c r="N339" s="58">
        <f t="shared" si="82"/>
        <v>117984321</v>
      </c>
      <c r="O339" s="54">
        <v>0.98799999999999999</v>
      </c>
      <c r="P339" s="54">
        <v>0.47699999999999998</v>
      </c>
      <c r="Q339" s="53">
        <v>208265720</v>
      </c>
      <c r="R339" s="55">
        <v>186205028</v>
      </c>
      <c r="S339" s="55">
        <v>130462639</v>
      </c>
      <c r="T339" s="54">
        <f t="shared" si="68"/>
        <v>0.89407430084989503</v>
      </c>
      <c r="U339" s="54">
        <f t="shared" si="69"/>
        <v>0.62642396934070566</v>
      </c>
      <c r="V339" s="53">
        <f t="shared" si="83"/>
        <v>395386</v>
      </c>
      <c r="W339" s="53">
        <f t="shared" si="83"/>
        <v>690046</v>
      </c>
      <c r="X339" s="53">
        <f t="shared" si="84"/>
        <v>145799253</v>
      </c>
      <c r="Y339" s="53">
        <f t="shared" si="84"/>
        <v>146023545</v>
      </c>
      <c r="Z339" s="53">
        <f t="shared" si="84"/>
        <v>100841725</v>
      </c>
      <c r="AA339" s="54">
        <f t="shared" si="18"/>
        <v>1.0015383617911953</v>
      </c>
      <c r="AB339" s="54">
        <f t="shared" si="19"/>
        <v>0.69164774801692575</v>
      </c>
      <c r="AC339" s="53">
        <v>40913349</v>
      </c>
      <c r="AD339" s="60">
        <v>24397576</v>
      </c>
      <c r="AE339" s="61">
        <v>19113974</v>
      </c>
      <c r="AF339" s="54">
        <f t="shared" si="23"/>
        <v>0.59632312182510405</v>
      </c>
      <c r="AG339" s="54">
        <f t="shared" si="24"/>
        <v>0.46718184815425401</v>
      </c>
    </row>
    <row r="340" spans="1:33" x14ac:dyDescent="0.25">
      <c r="A340" s="35">
        <v>44598</v>
      </c>
      <c r="B340" s="53">
        <v>1468764</v>
      </c>
      <c r="C340" s="58">
        <v>2054267</v>
      </c>
      <c r="D340" s="62">
        <v>1971378</v>
      </c>
      <c r="E340" s="54">
        <v>1.046</v>
      </c>
      <c r="F340" s="54">
        <v>0.95599999999999996</v>
      </c>
      <c r="G340" s="58">
        <v>21553118</v>
      </c>
      <c r="H340" s="58">
        <v>15803853</v>
      </c>
      <c r="I340" s="58">
        <v>10540749</v>
      </c>
      <c r="J340" s="54">
        <v>0.19700000000000001</v>
      </c>
      <c r="K340" s="54">
        <v>0.11799999999999999</v>
      </c>
      <c r="L340" s="53">
        <v>17327169</v>
      </c>
      <c r="M340" s="58">
        <f t="shared" si="82"/>
        <v>168631387</v>
      </c>
      <c r="N340" s="58">
        <f t="shared" si="82"/>
        <v>118441945</v>
      </c>
      <c r="O340" s="54">
        <v>0.98799999999999999</v>
      </c>
      <c r="P340" s="54">
        <v>0.47699999999999998</v>
      </c>
      <c r="Q340" s="53">
        <v>208265720</v>
      </c>
      <c r="R340" s="55">
        <v>186489507</v>
      </c>
      <c r="S340" s="55">
        <v>130954072</v>
      </c>
      <c r="T340" s="54">
        <f t="shared" si="68"/>
        <v>0.89544024335834049</v>
      </c>
      <c r="U340" s="54">
        <f t="shared" si="69"/>
        <v>0.62878361354907564</v>
      </c>
      <c r="V340" s="53">
        <f t="shared" si="83"/>
        <v>284479</v>
      </c>
      <c r="W340" s="53">
        <f t="shared" si="83"/>
        <v>491433</v>
      </c>
      <c r="X340" s="53">
        <f t="shared" si="84"/>
        <v>145799253</v>
      </c>
      <c r="Y340" s="53">
        <f t="shared" si="84"/>
        <v>146221374</v>
      </c>
      <c r="Z340" s="53">
        <f t="shared" si="84"/>
        <v>101222171</v>
      </c>
      <c r="AA340" s="54">
        <f t="shared" si="18"/>
        <v>1.0028952205948545</v>
      </c>
      <c r="AB340" s="54">
        <f t="shared" si="19"/>
        <v>0.69425713038461179</v>
      </c>
      <c r="AC340" s="53">
        <v>40913349</v>
      </c>
      <c r="AD340" s="60">
        <v>24464280</v>
      </c>
      <c r="AE340" s="61">
        <v>19191152</v>
      </c>
      <c r="AF340" s="54">
        <f t="shared" si="23"/>
        <v>0.59795349434728506</v>
      </c>
      <c r="AG340" s="54">
        <f t="shared" si="24"/>
        <v>0.46906822514089475</v>
      </c>
    </row>
    <row r="341" spans="1:33" x14ac:dyDescent="0.25">
      <c r="A341" s="35">
        <v>44599</v>
      </c>
      <c r="B341" s="53">
        <v>1468764</v>
      </c>
      <c r="C341" s="58">
        <v>2054267</v>
      </c>
      <c r="D341" s="62">
        <v>1971378</v>
      </c>
      <c r="E341" s="54">
        <v>1.046</v>
      </c>
      <c r="F341" s="54">
        <v>0.95599999999999996</v>
      </c>
      <c r="G341" s="58">
        <v>21553118</v>
      </c>
      <c r="H341" s="58">
        <v>15812638</v>
      </c>
      <c r="I341" s="58">
        <v>10551372</v>
      </c>
      <c r="J341" s="54">
        <v>0.19700000000000001</v>
      </c>
      <c r="K341" s="54">
        <v>0.11799999999999999</v>
      </c>
      <c r="L341" s="53">
        <v>17327169</v>
      </c>
      <c r="M341" s="58">
        <f t="shared" si="82"/>
        <v>168741226</v>
      </c>
      <c r="N341" s="58">
        <f t="shared" si="82"/>
        <v>118564911</v>
      </c>
      <c r="O341" s="54">
        <v>0.98799999999999999</v>
      </c>
      <c r="P341" s="54">
        <v>0.47699999999999998</v>
      </c>
      <c r="Q341" s="53">
        <v>208265720</v>
      </c>
      <c r="R341" s="55">
        <v>186608131</v>
      </c>
      <c r="S341" s="55">
        <v>131087661</v>
      </c>
      <c r="T341" s="54">
        <f t="shared" si="68"/>
        <v>0.89600982341212942</v>
      </c>
      <c r="U341" s="54">
        <f t="shared" si="69"/>
        <v>0.62942504892307771</v>
      </c>
      <c r="V341" s="53">
        <f t="shared" si="83"/>
        <v>118624</v>
      </c>
      <c r="W341" s="53">
        <f t="shared" si="83"/>
        <v>133589</v>
      </c>
      <c r="X341" s="53">
        <f t="shared" si="84"/>
        <v>145799253</v>
      </c>
      <c r="Y341" s="53">
        <f t="shared" si="84"/>
        <v>146283968</v>
      </c>
      <c r="Z341" s="53">
        <f t="shared" si="84"/>
        <v>101323310</v>
      </c>
      <c r="AA341" s="54">
        <f t="shared" si="18"/>
        <v>1.0033245369233819</v>
      </c>
      <c r="AB341" s="54">
        <f t="shared" si="19"/>
        <v>0.6949508170662575</v>
      </c>
      <c r="AC341" s="53">
        <v>40913349</v>
      </c>
      <c r="AD341" s="60">
        <v>24511525</v>
      </c>
      <c r="AE341" s="61">
        <v>19212979</v>
      </c>
      <c r="AF341" s="54">
        <f t="shared" si="23"/>
        <v>0.59910825193019523</v>
      </c>
      <c r="AG341" s="54">
        <f t="shared" si="24"/>
        <v>0.46960171850023813</v>
      </c>
    </row>
    <row r="342" spans="1:33" x14ac:dyDescent="0.25">
      <c r="A342" s="35">
        <v>44600</v>
      </c>
      <c r="B342" s="53">
        <v>1468764</v>
      </c>
      <c r="C342" s="58">
        <v>2054267</v>
      </c>
      <c r="D342" s="62">
        <v>1971378</v>
      </c>
      <c r="E342" s="54">
        <v>1.046</v>
      </c>
      <c r="F342" s="54">
        <v>0.95599999999999996</v>
      </c>
      <c r="G342" s="58">
        <v>21553118</v>
      </c>
      <c r="H342" s="58">
        <v>15821225</v>
      </c>
      <c r="I342" s="58">
        <v>10573154</v>
      </c>
      <c r="J342" s="54">
        <v>0.19700000000000001</v>
      </c>
      <c r="K342" s="54">
        <v>0.11799999999999999</v>
      </c>
      <c r="L342" s="53">
        <v>17327169</v>
      </c>
      <c r="M342" s="58">
        <f t="shared" si="82"/>
        <v>168995475</v>
      </c>
      <c r="N342" s="58">
        <f t="shared" si="82"/>
        <v>118996398</v>
      </c>
      <c r="O342" s="54">
        <v>0.98799999999999999</v>
      </c>
      <c r="P342" s="54">
        <v>0.47699999999999998</v>
      </c>
      <c r="Q342" s="53">
        <v>208265720</v>
      </c>
      <c r="R342" s="55">
        <v>186870967</v>
      </c>
      <c r="S342" s="55">
        <v>131540930</v>
      </c>
      <c r="T342" s="54">
        <f t="shared" si="68"/>
        <v>0.89727184579392139</v>
      </c>
      <c r="U342" s="54">
        <f t="shared" si="69"/>
        <v>0.63160144645983984</v>
      </c>
      <c r="V342" s="53">
        <f t="shared" si="83"/>
        <v>262836</v>
      </c>
      <c r="W342" s="53">
        <f t="shared" si="83"/>
        <v>453269</v>
      </c>
      <c r="X342" s="53">
        <f t="shared" si="84"/>
        <v>145799253</v>
      </c>
      <c r="Y342" s="53">
        <f t="shared" si="84"/>
        <v>146516293</v>
      </c>
      <c r="Z342" s="53">
        <f t="shared" si="84"/>
        <v>101682003</v>
      </c>
      <c r="AA342" s="54">
        <f t="shared" si="18"/>
        <v>1.0049179950188085</v>
      </c>
      <c r="AB342" s="54">
        <f t="shared" si="19"/>
        <v>0.69741100113866838</v>
      </c>
      <c r="AC342" s="53">
        <v>40913349</v>
      </c>
      <c r="AD342" s="60">
        <v>24533449</v>
      </c>
      <c r="AE342" s="61">
        <v>19285773</v>
      </c>
      <c r="AF342" s="54">
        <f t="shared" si="23"/>
        <v>0.59964411615387436</v>
      </c>
      <c r="AG342" s="54">
        <f t="shared" si="24"/>
        <v>0.47138094219566334</v>
      </c>
    </row>
    <row r="343" spans="1:33" x14ac:dyDescent="0.25">
      <c r="A343" s="35">
        <v>44601</v>
      </c>
      <c r="B343" s="53">
        <v>1468764</v>
      </c>
      <c r="C343" s="58">
        <v>2054267</v>
      </c>
      <c r="D343" s="62">
        <v>1971378</v>
      </c>
      <c r="E343" s="54">
        <v>1.046</v>
      </c>
      <c r="F343" s="54">
        <v>0.95599999999999996</v>
      </c>
      <c r="G343" s="58">
        <v>21553118</v>
      </c>
      <c r="H343" s="58">
        <v>15843470</v>
      </c>
      <c r="I343" s="58">
        <v>10621330</v>
      </c>
      <c r="J343" s="54">
        <v>0.19700000000000001</v>
      </c>
      <c r="K343" s="54">
        <v>0.11799999999999999</v>
      </c>
      <c r="L343" s="53">
        <v>17327169</v>
      </c>
      <c r="M343" s="58">
        <f t="shared" si="82"/>
        <v>169264464</v>
      </c>
      <c r="N343" s="58">
        <f t="shared" si="82"/>
        <v>119798237</v>
      </c>
      <c r="O343" s="54">
        <v>0.98799999999999999</v>
      </c>
      <c r="P343" s="54">
        <v>0.47699999999999998</v>
      </c>
      <c r="Q343" s="53">
        <v>208265720</v>
      </c>
      <c r="R343" s="55">
        <v>187162201</v>
      </c>
      <c r="S343" s="55">
        <v>132390945</v>
      </c>
      <c r="T343" s="54">
        <f t="shared" si="68"/>
        <v>0.89867022282879772</v>
      </c>
      <c r="U343" s="54">
        <f t="shared" si="69"/>
        <v>0.63568284305261569</v>
      </c>
      <c r="V343" s="53">
        <f t="shared" si="83"/>
        <v>291234</v>
      </c>
      <c r="W343" s="53">
        <f t="shared" si="83"/>
        <v>850015</v>
      </c>
      <c r="X343" s="53">
        <f t="shared" si="84"/>
        <v>145799253</v>
      </c>
      <c r="Y343" s="53">
        <f t="shared" si="84"/>
        <v>146697063</v>
      </c>
      <c r="Z343" s="53">
        <f t="shared" si="84"/>
        <v>102338352</v>
      </c>
      <c r="AA343" s="54">
        <f t="shared" si="18"/>
        <v>1.0061578504795221</v>
      </c>
      <c r="AB343" s="54">
        <f t="shared" si="19"/>
        <v>0.70191273202202209</v>
      </c>
      <c r="AC343" s="53">
        <v>40913349</v>
      </c>
      <c r="AD343" s="60">
        <v>24621668</v>
      </c>
      <c r="AE343" s="61">
        <v>19431263</v>
      </c>
      <c r="AF343" s="54">
        <f t="shared" si="23"/>
        <v>0.60180035616248384</v>
      </c>
      <c r="AG343" s="54">
        <f t="shared" si="24"/>
        <v>0.47493699428027758</v>
      </c>
    </row>
    <row r="344" spans="1:33" x14ac:dyDescent="0.25">
      <c r="A344" s="35">
        <v>44602</v>
      </c>
      <c r="B344" s="53">
        <v>1468764</v>
      </c>
      <c r="C344" s="58">
        <v>2054267</v>
      </c>
      <c r="D344" s="62">
        <v>1971378</v>
      </c>
      <c r="E344" s="54">
        <v>1.046</v>
      </c>
      <c r="F344" s="54">
        <v>0.95599999999999996</v>
      </c>
      <c r="G344" s="58">
        <v>21553118</v>
      </c>
      <c r="H344" s="58">
        <v>15870484</v>
      </c>
      <c r="I344" s="58">
        <v>10670910</v>
      </c>
      <c r="J344" s="54">
        <v>0.19700000000000001</v>
      </c>
      <c r="K344" s="54">
        <v>0.11799999999999999</v>
      </c>
      <c r="L344" s="53">
        <v>17327169</v>
      </c>
      <c r="M344" s="58">
        <f t="shared" ref="M344:N359" si="85">R344-H344-C344</f>
        <v>169568845</v>
      </c>
      <c r="N344" s="58">
        <f t="shared" si="85"/>
        <v>120591321</v>
      </c>
      <c r="O344" s="54">
        <v>0.98799999999999999</v>
      </c>
      <c r="P344" s="54">
        <v>0.47699999999999998</v>
      </c>
      <c r="Q344" s="53">
        <v>208265720</v>
      </c>
      <c r="R344" s="55">
        <v>187493596</v>
      </c>
      <c r="S344" s="55">
        <v>133233609</v>
      </c>
      <c r="T344" s="54">
        <f t="shared" si="68"/>
        <v>0.90026143524724089</v>
      </c>
      <c r="U344" s="54">
        <f t="shared" si="69"/>
        <v>0.63972894339020359</v>
      </c>
      <c r="V344" s="53">
        <f t="shared" si="83"/>
        <v>331395</v>
      </c>
      <c r="W344" s="53">
        <f t="shared" si="83"/>
        <v>842664</v>
      </c>
      <c r="X344" s="53">
        <f t="shared" si="84"/>
        <v>145799253</v>
      </c>
      <c r="Y344" s="53">
        <f t="shared" si="84"/>
        <v>146861024</v>
      </c>
      <c r="Z344" s="53">
        <f t="shared" si="84"/>
        <v>102985995</v>
      </c>
      <c r="AA344" s="54">
        <f t="shared" si="18"/>
        <v>1.0072824172837154</v>
      </c>
      <c r="AB344" s="54">
        <f t="shared" si="19"/>
        <v>0.7063547506652863</v>
      </c>
      <c r="AC344" s="53">
        <v>40913349</v>
      </c>
      <c r="AD344" s="60">
        <v>24762088</v>
      </c>
      <c r="AE344" s="61">
        <v>19576704</v>
      </c>
      <c r="AF344" s="54">
        <f t="shared" si="23"/>
        <v>0.60523248781222971</v>
      </c>
      <c r="AG344" s="54">
        <f t="shared" si="24"/>
        <v>0.47849184871177375</v>
      </c>
    </row>
    <row r="345" spans="1:33" x14ac:dyDescent="0.25">
      <c r="A345" s="35">
        <v>44603</v>
      </c>
      <c r="B345" s="53">
        <v>1468764</v>
      </c>
      <c r="C345" s="58">
        <v>2054267</v>
      </c>
      <c r="D345" s="62">
        <v>1971378</v>
      </c>
      <c r="E345" s="54">
        <v>1.046</v>
      </c>
      <c r="F345" s="54">
        <v>0.95599999999999996</v>
      </c>
      <c r="G345" s="58">
        <v>21553118</v>
      </c>
      <c r="H345" s="58">
        <v>15896217</v>
      </c>
      <c r="I345" s="58">
        <v>10728883</v>
      </c>
      <c r="J345" s="54">
        <v>0.19700000000000001</v>
      </c>
      <c r="K345" s="54">
        <v>0.11799999999999999</v>
      </c>
      <c r="L345" s="53">
        <v>17327169</v>
      </c>
      <c r="M345" s="58">
        <f t="shared" si="85"/>
        <v>169861095</v>
      </c>
      <c r="N345" s="58">
        <f t="shared" si="85"/>
        <v>121328066</v>
      </c>
      <c r="O345" s="54">
        <v>0.98799999999999999</v>
      </c>
      <c r="P345" s="54">
        <v>0.47699999999999998</v>
      </c>
      <c r="Q345" s="53">
        <v>208265720</v>
      </c>
      <c r="R345" s="55">
        <v>187811579</v>
      </c>
      <c r="S345" s="55">
        <v>134028327</v>
      </c>
      <c r="T345" s="54">
        <f t="shared" si="68"/>
        <v>0.90178824916553713</v>
      </c>
      <c r="U345" s="54">
        <f t="shared" si="69"/>
        <v>0.64354482821272752</v>
      </c>
      <c r="V345" s="53">
        <f t="shared" si="83"/>
        <v>317983</v>
      </c>
      <c r="W345" s="53">
        <f t="shared" si="83"/>
        <v>794718</v>
      </c>
      <c r="X345" s="53">
        <f t="shared" si="84"/>
        <v>145799253</v>
      </c>
      <c r="Y345" s="53">
        <f t="shared" si="84"/>
        <v>147154056</v>
      </c>
      <c r="Z345" s="53">
        <f t="shared" si="84"/>
        <v>103657326</v>
      </c>
      <c r="AA345" s="54">
        <f t="shared" si="18"/>
        <v>1.009292249254528</v>
      </c>
      <c r="AB345" s="54">
        <f t="shared" si="19"/>
        <v>0.71095923927676086</v>
      </c>
      <c r="AC345" s="53">
        <v>40913349</v>
      </c>
      <c r="AD345" s="60">
        <v>24761306</v>
      </c>
      <c r="AE345" s="61">
        <v>19642118</v>
      </c>
      <c r="AF345" s="54">
        <f t="shared" si="23"/>
        <v>0.60521337424614152</v>
      </c>
      <c r="AG345" s="54">
        <f t="shared" si="24"/>
        <v>0.48009069118247932</v>
      </c>
    </row>
    <row r="346" spans="1:33" x14ac:dyDescent="0.25">
      <c r="A346" s="35">
        <v>44604</v>
      </c>
      <c r="B346" s="53">
        <v>1468764</v>
      </c>
      <c r="C346" s="58">
        <v>2054267</v>
      </c>
      <c r="D346" s="62">
        <v>1971378</v>
      </c>
      <c r="E346" s="54">
        <v>1.046</v>
      </c>
      <c r="F346" s="54">
        <v>0.95599999999999996</v>
      </c>
      <c r="G346" s="58">
        <v>21553118</v>
      </c>
      <c r="H346" s="58">
        <v>15913166</v>
      </c>
      <c r="I346" s="58">
        <v>10786850</v>
      </c>
      <c r="J346" s="54">
        <v>0.19700000000000001</v>
      </c>
      <c r="K346" s="54">
        <v>0.11799999999999999</v>
      </c>
      <c r="L346" s="53">
        <v>17327169</v>
      </c>
      <c r="M346" s="58">
        <f t="shared" si="85"/>
        <v>169967902</v>
      </c>
      <c r="N346" s="58">
        <f t="shared" si="85"/>
        <v>121983861</v>
      </c>
      <c r="O346" s="54">
        <v>0.98799999999999999</v>
      </c>
      <c r="P346" s="54">
        <v>0.47699999999999998</v>
      </c>
      <c r="Q346" s="53">
        <v>208265720</v>
      </c>
      <c r="R346" s="55">
        <v>187935335</v>
      </c>
      <c r="S346" s="55">
        <v>134742089</v>
      </c>
      <c r="T346" s="54">
        <f t="shared" si="68"/>
        <v>0.90238247081660872</v>
      </c>
      <c r="U346" s="54">
        <f t="shared" si="69"/>
        <v>0.64697199808014494</v>
      </c>
      <c r="V346" s="53">
        <f t="shared" si="83"/>
        <v>123756</v>
      </c>
      <c r="W346" s="53">
        <f t="shared" si="83"/>
        <v>713762</v>
      </c>
      <c r="X346" s="53">
        <f t="shared" si="84"/>
        <v>145799253</v>
      </c>
      <c r="Y346" s="53">
        <f t="shared" si="84"/>
        <v>147330938</v>
      </c>
      <c r="Z346" s="53">
        <f t="shared" si="84"/>
        <v>104349576</v>
      </c>
      <c r="AA346" s="54">
        <f t="shared" si="18"/>
        <v>1.0105054379119487</v>
      </c>
      <c r="AB346" s="54">
        <f t="shared" si="19"/>
        <v>0.71570720598959447</v>
      </c>
      <c r="AC346" s="53">
        <v>40913349</v>
      </c>
      <c r="AD346" s="60">
        <v>24691231</v>
      </c>
      <c r="AE346" s="61">
        <v>19605663</v>
      </c>
      <c r="AF346" s="54">
        <f t="shared" si="23"/>
        <v>0.60350060807781836</v>
      </c>
      <c r="AG346" s="54">
        <f t="shared" si="24"/>
        <v>0.47919966170454537</v>
      </c>
    </row>
    <row r="347" spans="1:33" x14ac:dyDescent="0.25">
      <c r="A347" s="35">
        <v>44605</v>
      </c>
      <c r="B347" s="53">
        <v>1468764</v>
      </c>
      <c r="C347" s="58">
        <v>2054267</v>
      </c>
      <c r="D347" s="62">
        <v>1971378</v>
      </c>
      <c r="E347" s="54">
        <v>1.046</v>
      </c>
      <c r="F347" s="54">
        <v>0.95599999999999996</v>
      </c>
      <c r="G347" s="58">
        <v>21553118</v>
      </c>
      <c r="H347" s="58">
        <v>15929675</v>
      </c>
      <c r="I347" s="58">
        <v>10846677</v>
      </c>
      <c r="J347" s="54">
        <v>0.19700000000000001</v>
      </c>
      <c r="K347" s="54">
        <v>0.11799999999999999</v>
      </c>
      <c r="L347" s="53">
        <v>17327169</v>
      </c>
      <c r="M347" s="58">
        <f t="shared" si="85"/>
        <v>170189632</v>
      </c>
      <c r="N347" s="58">
        <f t="shared" si="85"/>
        <v>122730136</v>
      </c>
      <c r="O347" s="54">
        <v>0.98799999999999999</v>
      </c>
      <c r="P347" s="54">
        <v>0.47699999999999998</v>
      </c>
      <c r="Q347" s="53">
        <v>208265720</v>
      </c>
      <c r="R347" s="55">
        <v>188173574</v>
      </c>
      <c r="S347" s="55">
        <v>135548191</v>
      </c>
      <c r="T347" s="54">
        <f t="shared" si="68"/>
        <v>0.90352638926847872</v>
      </c>
      <c r="U347" s="54">
        <f t="shared" si="69"/>
        <v>0.6508425438425488</v>
      </c>
      <c r="V347" s="53">
        <f t="shared" ref="V347:W362" si="86">R347-R346</f>
        <v>238239</v>
      </c>
      <c r="W347" s="53">
        <f t="shared" si="86"/>
        <v>806102</v>
      </c>
      <c r="X347" s="53">
        <f t="shared" si="84"/>
        <v>145799253</v>
      </c>
      <c r="Y347" s="53">
        <f t="shared" si="84"/>
        <v>147552668</v>
      </c>
      <c r="Z347" s="53">
        <f t="shared" si="84"/>
        <v>105095851</v>
      </c>
      <c r="AA347" s="54">
        <f t="shared" si="18"/>
        <v>1.0120262275966529</v>
      </c>
      <c r="AB347" s="54">
        <f t="shared" si="19"/>
        <v>0.72082571643902726</v>
      </c>
      <c r="AC347" s="53">
        <v>40913349</v>
      </c>
      <c r="AD347" s="60">
        <v>24691231</v>
      </c>
      <c r="AE347" s="61">
        <v>19605663</v>
      </c>
      <c r="AF347" s="54">
        <f t="shared" si="23"/>
        <v>0.60350060807781836</v>
      </c>
      <c r="AG347" s="54">
        <f t="shared" si="24"/>
        <v>0.47919966170454537</v>
      </c>
    </row>
    <row r="348" spans="1:33" x14ac:dyDescent="0.25">
      <c r="A348" s="35">
        <v>44606</v>
      </c>
      <c r="B348" s="53">
        <v>1468764</v>
      </c>
      <c r="C348" s="58">
        <v>2054267</v>
      </c>
      <c r="D348" s="62">
        <v>1971378</v>
      </c>
      <c r="E348" s="54">
        <v>1.046</v>
      </c>
      <c r="F348" s="54">
        <v>0.95599999999999996</v>
      </c>
      <c r="G348" s="58">
        <v>21553118</v>
      </c>
      <c r="H348" s="58">
        <v>15925994</v>
      </c>
      <c r="I348" s="58">
        <v>10857658</v>
      </c>
      <c r="J348" s="54">
        <v>0.19700000000000001</v>
      </c>
      <c r="K348" s="54">
        <v>0.11799999999999999</v>
      </c>
      <c r="L348" s="53">
        <v>17327169</v>
      </c>
      <c r="M348" s="58">
        <f t="shared" si="85"/>
        <v>170311843</v>
      </c>
      <c r="N348" s="58">
        <f t="shared" si="85"/>
        <v>122949030</v>
      </c>
      <c r="O348" s="54">
        <v>0.98799999999999999</v>
      </c>
      <c r="P348" s="54">
        <v>0.47699999999999998</v>
      </c>
      <c r="Q348" s="53">
        <v>208265720</v>
      </c>
      <c r="R348" s="55">
        <v>188292104</v>
      </c>
      <c r="S348" s="55">
        <v>135778066</v>
      </c>
      <c r="T348" s="54">
        <f t="shared" si="68"/>
        <v>0.90409551797578591</v>
      </c>
      <c r="U348" s="54">
        <f t="shared" si="69"/>
        <v>0.65194630206065596</v>
      </c>
      <c r="V348" s="53">
        <f t="shared" si="86"/>
        <v>118530</v>
      </c>
      <c r="W348" s="53">
        <f t="shared" si="86"/>
        <v>229875</v>
      </c>
      <c r="X348" s="53">
        <f t="shared" si="84"/>
        <v>145799253</v>
      </c>
      <c r="Y348" s="53">
        <f t="shared" si="84"/>
        <v>147674879</v>
      </c>
      <c r="Z348" s="53">
        <f t="shared" si="84"/>
        <v>105314745</v>
      </c>
      <c r="AA348" s="54">
        <f t="shared" si="18"/>
        <v>1.0128644417677504</v>
      </c>
      <c r="AB348" s="54">
        <f t="shared" si="19"/>
        <v>0.72232705472091818</v>
      </c>
      <c r="AC348" s="53">
        <v>40913349</v>
      </c>
      <c r="AD348" s="60">
        <v>24691231</v>
      </c>
      <c r="AE348" s="61">
        <v>19605663</v>
      </c>
      <c r="AF348" s="54">
        <f t="shared" si="23"/>
        <v>0.60350060807781836</v>
      </c>
      <c r="AG348" s="54">
        <f t="shared" si="24"/>
        <v>0.47919966170454537</v>
      </c>
    </row>
    <row r="349" spans="1:33" x14ac:dyDescent="0.25">
      <c r="A349" s="35">
        <v>44607</v>
      </c>
      <c r="B349" s="53">
        <v>1468764</v>
      </c>
      <c r="C349" s="58">
        <v>2054267</v>
      </c>
      <c r="D349" s="62">
        <v>1971378</v>
      </c>
      <c r="E349" s="54">
        <v>1.046</v>
      </c>
      <c r="F349" s="54">
        <v>0.95599999999999996</v>
      </c>
      <c r="G349" s="58">
        <v>21553118</v>
      </c>
      <c r="H349" s="58">
        <v>15935686</v>
      </c>
      <c r="I349" s="58">
        <v>10890009</v>
      </c>
      <c r="J349" s="54">
        <v>0.19700000000000001</v>
      </c>
      <c r="K349" s="54">
        <v>0.11799999999999999</v>
      </c>
      <c r="L349" s="53">
        <v>17327169</v>
      </c>
      <c r="M349" s="58">
        <f t="shared" si="85"/>
        <v>170509089</v>
      </c>
      <c r="N349" s="58">
        <f t="shared" si="85"/>
        <v>123521501</v>
      </c>
      <c r="O349" s="54">
        <v>0.98799999999999999</v>
      </c>
      <c r="P349" s="54">
        <v>0.47699999999999998</v>
      </c>
      <c r="Q349" s="53">
        <v>208265720</v>
      </c>
      <c r="R349" s="55">
        <v>188499042</v>
      </c>
      <c r="S349" s="55">
        <v>136382888</v>
      </c>
      <c r="T349" s="54">
        <f t="shared" si="68"/>
        <v>0.90508914285077735</v>
      </c>
      <c r="U349" s="54">
        <f t="shared" si="69"/>
        <v>0.65485039016502566</v>
      </c>
      <c r="V349" s="53">
        <f t="shared" si="86"/>
        <v>206938</v>
      </c>
      <c r="W349" s="53">
        <f t="shared" si="86"/>
        <v>604822</v>
      </c>
      <c r="X349" s="53">
        <f t="shared" si="84"/>
        <v>145799253</v>
      </c>
      <c r="Y349" s="53">
        <f t="shared" si="84"/>
        <v>147872125</v>
      </c>
      <c r="Z349" s="53">
        <f t="shared" si="84"/>
        <v>105887216</v>
      </c>
      <c r="AA349" s="54">
        <f t="shared" si="18"/>
        <v>1.0142173019226648</v>
      </c>
      <c r="AB349" s="54">
        <f t="shared" si="19"/>
        <v>0.726253487732204</v>
      </c>
      <c r="AC349" s="53">
        <v>40913349</v>
      </c>
      <c r="AD349" s="60">
        <v>24691231</v>
      </c>
      <c r="AE349" s="61">
        <v>19605663</v>
      </c>
      <c r="AF349" s="54">
        <f t="shared" si="23"/>
        <v>0.60350060807781836</v>
      </c>
      <c r="AG349" s="54">
        <f t="shared" si="24"/>
        <v>0.47919966170454537</v>
      </c>
    </row>
    <row r="350" spans="1:33" x14ac:dyDescent="0.25">
      <c r="A350" s="35">
        <v>44608</v>
      </c>
      <c r="B350" s="53">
        <v>1468764</v>
      </c>
      <c r="C350" s="58">
        <v>2054267</v>
      </c>
      <c r="D350" s="62">
        <v>1971378</v>
      </c>
      <c r="E350" s="54">
        <v>1.046</v>
      </c>
      <c r="F350" s="54">
        <v>0.95599999999999996</v>
      </c>
      <c r="G350" s="58">
        <v>21553118</v>
      </c>
      <c r="H350" s="58">
        <v>15951010</v>
      </c>
      <c r="I350" s="58">
        <v>10945800</v>
      </c>
      <c r="J350" s="54">
        <v>0.19700000000000001</v>
      </c>
      <c r="K350" s="54">
        <v>0.11799999999999999</v>
      </c>
      <c r="L350" s="53">
        <v>17327169</v>
      </c>
      <c r="M350" s="58">
        <f t="shared" si="85"/>
        <v>170727711</v>
      </c>
      <c r="N350" s="58">
        <f t="shared" si="85"/>
        <v>124241827</v>
      </c>
      <c r="O350" s="54">
        <v>0.98799999999999999</v>
      </c>
      <c r="P350" s="54">
        <v>0.47699999999999998</v>
      </c>
      <c r="Q350" s="53">
        <v>208265720</v>
      </c>
      <c r="R350" s="55">
        <v>188732988</v>
      </c>
      <c r="S350" s="55">
        <v>137159005</v>
      </c>
      <c r="T350" s="54">
        <f t="shared" si="68"/>
        <v>0.90621244821279279</v>
      </c>
      <c r="U350" s="54">
        <f t="shared" si="69"/>
        <v>0.65857696120129616</v>
      </c>
      <c r="V350" s="53">
        <f t="shared" si="86"/>
        <v>233946</v>
      </c>
      <c r="W350" s="53">
        <f t="shared" si="86"/>
        <v>776117</v>
      </c>
      <c r="X350" s="53">
        <f t="shared" ref="X350:Z365" si="87">Q350-G350-AC350</f>
        <v>145799253</v>
      </c>
      <c r="Y350" s="53">
        <f t="shared" si="87"/>
        <v>148090747</v>
      </c>
      <c r="Z350" s="53">
        <f t="shared" si="87"/>
        <v>106575857</v>
      </c>
      <c r="AA350" s="54">
        <f t="shared" si="18"/>
        <v>1.0157167746257245</v>
      </c>
      <c r="AB350" s="54">
        <f t="shared" si="19"/>
        <v>0.7309767012317957</v>
      </c>
      <c r="AC350" s="53">
        <v>40913349</v>
      </c>
      <c r="AD350" s="60">
        <v>24691231</v>
      </c>
      <c r="AE350" s="61">
        <v>19637348</v>
      </c>
      <c r="AF350" s="54">
        <f t="shared" si="23"/>
        <v>0.60350060807781836</v>
      </c>
      <c r="AG350" s="54">
        <f t="shared" si="24"/>
        <v>0.47997410331772156</v>
      </c>
    </row>
    <row r="351" spans="1:33" x14ac:dyDescent="0.25">
      <c r="A351" s="35">
        <v>44609</v>
      </c>
      <c r="B351" s="53">
        <v>1468764</v>
      </c>
      <c r="C351" s="58">
        <v>2054267</v>
      </c>
      <c r="D351" s="62">
        <v>1971378</v>
      </c>
      <c r="E351" s="54">
        <v>1.046</v>
      </c>
      <c r="F351" s="54">
        <v>0.95599999999999996</v>
      </c>
      <c r="G351" s="58">
        <v>21553118</v>
      </c>
      <c r="H351" s="58">
        <v>15967844</v>
      </c>
      <c r="I351" s="58">
        <v>11012726</v>
      </c>
      <c r="J351" s="54">
        <v>0.19700000000000001</v>
      </c>
      <c r="K351" s="54">
        <v>0.11799999999999999</v>
      </c>
      <c r="L351" s="53">
        <v>17327169</v>
      </c>
      <c r="M351" s="58">
        <f t="shared" si="85"/>
        <v>170948517</v>
      </c>
      <c r="N351" s="58">
        <f t="shared" si="85"/>
        <v>125031934</v>
      </c>
      <c r="O351" s="54">
        <v>0.98799999999999999</v>
      </c>
      <c r="P351" s="54">
        <v>0.47699999999999998</v>
      </c>
      <c r="Q351" s="53">
        <v>208265720</v>
      </c>
      <c r="R351" s="55">
        <v>188970628</v>
      </c>
      <c r="S351" s="55">
        <v>138016038</v>
      </c>
      <c r="T351" s="54">
        <f t="shared" si="68"/>
        <v>0.90735349053123093</v>
      </c>
      <c r="U351" s="54">
        <f t="shared" si="69"/>
        <v>0.66269205513034024</v>
      </c>
      <c r="V351" s="53">
        <f t="shared" si="86"/>
        <v>237640</v>
      </c>
      <c r="W351" s="53">
        <f t="shared" si="86"/>
        <v>857033</v>
      </c>
      <c r="X351" s="53">
        <f t="shared" si="87"/>
        <v>145799253</v>
      </c>
      <c r="Y351" s="53">
        <f t="shared" si="87"/>
        <v>148311553</v>
      </c>
      <c r="Z351" s="53">
        <f t="shared" si="87"/>
        <v>107327527</v>
      </c>
      <c r="AA351" s="54">
        <f t="shared" si="18"/>
        <v>1.0172312268293995</v>
      </c>
      <c r="AB351" s="54">
        <f t="shared" si="19"/>
        <v>0.73613221461429568</v>
      </c>
      <c r="AC351" s="53">
        <v>40913349</v>
      </c>
      <c r="AD351" s="60">
        <v>24691231</v>
      </c>
      <c r="AE351" s="61">
        <v>19675785</v>
      </c>
      <c r="AF351" s="54">
        <f t="shared" si="23"/>
        <v>0.60350060807781836</v>
      </c>
      <c r="AG351" s="54">
        <f t="shared" si="24"/>
        <v>0.48091357664218592</v>
      </c>
    </row>
    <row r="352" spans="1:33" x14ac:dyDescent="0.25">
      <c r="A352" s="35">
        <v>44610</v>
      </c>
      <c r="B352" s="53">
        <v>1468764</v>
      </c>
      <c r="C352" s="58">
        <v>2054267</v>
      </c>
      <c r="D352" s="62">
        <v>1971378</v>
      </c>
      <c r="E352" s="54">
        <v>1.046</v>
      </c>
      <c r="F352" s="54">
        <v>0.95599999999999996</v>
      </c>
      <c r="G352" s="58">
        <v>21553118</v>
      </c>
      <c r="H352" s="58">
        <v>15989045</v>
      </c>
      <c r="I352" s="58">
        <v>11077023</v>
      </c>
      <c r="J352" s="54">
        <v>0.19700000000000001</v>
      </c>
      <c r="K352" s="54">
        <v>0.11799999999999999</v>
      </c>
      <c r="L352" s="53">
        <v>17327169</v>
      </c>
      <c r="M352" s="58">
        <f t="shared" si="85"/>
        <v>171167365</v>
      </c>
      <c r="N352" s="58">
        <f t="shared" si="85"/>
        <v>125797075</v>
      </c>
      <c r="O352" s="54">
        <v>0.98799999999999999</v>
      </c>
      <c r="P352" s="54">
        <v>0.47699999999999998</v>
      </c>
      <c r="Q352" s="53">
        <v>208265720</v>
      </c>
      <c r="R352" s="55">
        <v>189210677</v>
      </c>
      <c r="S352" s="55">
        <v>138845476</v>
      </c>
      <c r="T352" s="54">
        <f t="shared" si="68"/>
        <v>0.90850609980365471</v>
      </c>
      <c r="U352" s="54">
        <f t="shared" si="69"/>
        <v>0.66667465005762827</v>
      </c>
      <c r="V352" s="53">
        <f t="shared" si="86"/>
        <v>240049</v>
      </c>
      <c r="W352" s="53">
        <f t="shared" si="86"/>
        <v>829438</v>
      </c>
      <c r="X352" s="53">
        <f t="shared" si="87"/>
        <v>145799253</v>
      </c>
      <c r="Y352" s="53">
        <f t="shared" si="87"/>
        <v>148530401</v>
      </c>
      <c r="Z352" s="53">
        <f t="shared" si="87"/>
        <v>107989315</v>
      </c>
      <c r="AA352" s="54">
        <f t="shared" si="18"/>
        <v>1.0187322496089881</v>
      </c>
      <c r="AB352" s="54">
        <f t="shared" si="19"/>
        <v>0.74067125021552749</v>
      </c>
      <c r="AC352" s="53">
        <v>40913349</v>
      </c>
      <c r="AD352" s="60">
        <v>24691231</v>
      </c>
      <c r="AE352" s="61">
        <v>19779138</v>
      </c>
      <c r="AF352" s="54">
        <f t="shared" si="23"/>
        <v>0.60350060807781836</v>
      </c>
      <c r="AG352" s="54">
        <f t="shared" si="24"/>
        <v>0.48343972037097233</v>
      </c>
    </row>
    <row r="353" spans="1:33" x14ac:dyDescent="0.25">
      <c r="A353" s="35">
        <v>44611</v>
      </c>
      <c r="B353" s="53">
        <v>1468764</v>
      </c>
      <c r="C353" s="58">
        <v>2054267</v>
      </c>
      <c r="D353" s="62">
        <v>1971378</v>
      </c>
      <c r="E353" s="54">
        <v>1.046</v>
      </c>
      <c r="F353" s="54">
        <v>0.95599999999999996</v>
      </c>
      <c r="G353" s="58">
        <v>21553118</v>
      </c>
      <c r="H353" s="58">
        <v>16012984</v>
      </c>
      <c r="I353" s="58">
        <v>11147443</v>
      </c>
      <c r="J353" s="54">
        <v>0.19700000000000001</v>
      </c>
      <c r="K353" s="54">
        <v>0.11799999999999999</v>
      </c>
      <c r="L353" s="53">
        <v>17327169</v>
      </c>
      <c r="M353" s="58">
        <f t="shared" si="85"/>
        <v>171347654</v>
      </c>
      <c r="N353" s="58">
        <f t="shared" si="85"/>
        <v>126492424</v>
      </c>
      <c r="O353" s="54">
        <v>0.98799999999999999</v>
      </c>
      <c r="P353" s="54">
        <v>0.47699999999999998</v>
      </c>
      <c r="Q353" s="53">
        <v>208265720</v>
      </c>
      <c r="R353" s="55">
        <v>189414905</v>
      </c>
      <c r="S353" s="55">
        <v>139611245</v>
      </c>
      <c r="T353" s="54">
        <f t="shared" si="68"/>
        <v>0.90948671245560719</v>
      </c>
      <c r="U353" s="54">
        <f t="shared" si="69"/>
        <v>0.67035153456843499</v>
      </c>
      <c r="V353" s="53">
        <f t="shared" si="86"/>
        <v>204228</v>
      </c>
      <c r="W353" s="53">
        <f t="shared" si="86"/>
        <v>765769</v>
      </c>
      <c r="X353" s="53">
        <f t="shared" si="87"/>
        <v>145799253</v>
      </c>
      <c r="Y353" s="53">
        <f t="shared" si="87"/>
        <v>148710690</v>
      </c>
      <c r="Z353" s="53">
        <f t="shared" si="87"/>
        <v>108661458</v>
      </c>
      <c r="AA353" s="54">
        <f t="shared" si="18"/>
        <v>1.0199688060130185</v>
      </c>
      <c r="AB353" s="54">
        <f t="shared" si="19"/>
        <v>0.74528130812851279</v>
      </c>
      <c r="AC353" s="53">
        <v>40913349</v>
      </c>
      <c r="AD353" s="60">
        <v>24691231</v>
      </c>
      <c r="AE353" s="61">
        <v>19802344</v>
      </c>
      <c r="AF353" s="54">
        <f t="shared" si="23"/>
        <v>0.60350060807781836</v>
      </c>
      <c r="AG353" s="54">
        <f t="shared" si="24"/>
        <v>0.48400691911092392</v>
      </c>
    </row>
    <row r="354" spans="1:33" x14ac:dyDescent="0.25">
      <c r="A354" s="35">
        <v>44612</v>
      </c>
      <c r="B354" s="53">
        <v>1468764</v>
      </c>
      <c r="C354" s="58">
        <v>2054267</v>
      </c>
      <c r="D354" s="62">
        <v>1971378</v>
      </c>
      <c r="E354" s="54">
        <v>1.046</v>
      </c>
      <c r="F354" s="54">
        <v>0.95599999999999996</v>
      </c>
      <c r="G354" s="58">
        <v>21553118</v>
      </c>
      <c r="H354" s="58">
        <v>16032291</v>
      </c>
      <c r="I354" s="58">
        <v>11202762</v>
      </c>
      <c r="J354" s="54">
        <v>0.19700000000000001</v>
      </c>
      <c r="K354" s="54">
        <v>0.11799999999999999</v>
      </c>
      <c r="L354" s="53">
        <v>17327169</v>
      </c>
      <c r="M354" s="58">
        <f t="shared" si="85"/>
        <v>171503776</v>
      </c>
      <c r="N354" s="58">
        <f t="shared" si="85"/>
        <v>127005032</v>
      </c>
      <c r="O354" s="54">
        <v>0.98799999999999999</v>
      </c>
      <c r="P354" s="54">
        <v>0.47699999999999998</v>
      </c>
      <c r="Q354" s="53">
        <v>208265720</v>
      </c>
      <c r="R354" s="55">
        <v>189590334</v>
      </c>
      <c r="S354" s="55">
        <v>140179172</v>
      </c>
      <c r="T354" s="54">
        <f t="shared" si="68"/>
        <v>0.91032904502959011</v>
      </c>
      <c r="U354" s="54">
        <f t="shared" si="69"/>
        <v>0.67307846917870118</v>
      </c>
      <c r="V354" s="53">
        <f t="shared" si="86"/>
        <v>175429</v>
      </c>
      <c r="W354" s="53">
        <f t="shared" si="86"/>
        <v>567927</v>
      </c>
      <c r="X354" s="53">
        <f t="shared" si="87"/>
        <v>145799253</v>
      </c>
      <c r="Y354" s="53">
        <f t="shared" si="87"/>
        <v>148866812</v>
      </c>
      <c r="Z354" s="53">
        <f t="shared" si="87"/>
        <v>109174066</v>
      </c>
      <c r="AA354" s="54">
        <f t="shared" si="18"/>
        <v>1.0210396071096468</v>
      </c>
      <c r="AB354" s="54">
        <f t="shared" si="19"/>
        <v>0.74879715604578578</v>
      </c>
      <c r="AC354" s="53">
        <v>40913349</v>
      </c>
      <c r="AD354" s="60">
        <v>24691231</v>
      </c>
      <c r="AE354" s="61">
        <v>19802344</v>
      </c>
      <c r="AF354" s="54">
        <f t="shared" si="23"/>
        <v>0.60350060807781836</v>
      </c>
      <c r="AG354" s="54">
        <f t="shared" si="24"/>
        <v>0.48400691911092392</v>
      </c>
    </row>
    <row r="355" spans="1:33" x14ac:dyDescent="0.25">
      <c r="A355" s="35">
        <v>44613</v>
      </c>
      <c r="B355" s="53">
        <v>1468764</v>
      </c>
      <c r="C355" s="58">
        <v>2054267</v>
      </c>
      <c r="D355" s="62">
        <v>1971378</v>
      </c>
      <c r="E355" s="54">
        <v>1.046</v>
      </c>
      <c r="F355" s="54">
        <v>0.95599999999999996</v>
      </c>
      <c r="G355" s="58">
        <v>21553118</v>
      </c>
      <c r="H355" s="58">
        <v>16038327</v>
      </c>
      <c r="I355" s="58">
        <v>11217586</v>
      </c>
      <c r="J355" s="54">
        <v>0.19700000000000001</v>
      </c>
      <c r="K355" s="54">
        <v>0.11799999999999999</v>
      </c>
      <c r="L355" s="53">
        <v>17327169</v>
      </c>
      <c r="M355" s="58">
        <f t="shared" si="85"/>
        <v>171565757</v>
      </c>
      <c r="N355" s="58">
        <f t="shared" si="85"/>
        <v>127122113</v>
      </c>
      <c r="O355" s="54">
        <v>0.98799999999999999</v>
      </c>
      <c r="P355" s="54">
        <v>0.47699999999999998</v>
      </c>
      <c r="Q355" s="53">
        <v>208265720</v>
      </c>
      <c r="R355" s="55">
        <v>189658351</v>
      </c>
      <c r="S355" s="55">
        <v>140311077</v>
      </c>
      <c r="T355" s="54">
        <f t="shared" si="68"/>
        <v>0.91065563262163352</v>
      </c>
      <c r="U355" s="54">
        <f t="shared" si="69"/>
        <v>0.67371181872849739</v>
      </c>
      <c r="V355" s="53">
        <f t="shared" si="86"/>
        <v>68017</v>
      </c>
      <c r="W355" s="53">
        <f t="shared" si="86"/>
        <v>131905</v>
      </c>
      <c r="X355" s="53">
        <f t="shared" si="87"/>
        <v>145799253</v>
      </c>
      <c r="Y355" s="53">
        <f t="shared" si="87"/>
        <v>148928793</v>
      </c>
      <c r="Z355" s="53">
        <f t="shared" si="87"/>
        <v>109291147</v>
      </c>
      <c r="AA355" s="54">
        <f t="shared" si="18"/>
        <v>1.0214647190270585</v>
      </c>
      <c r="AB355" s="54">
        <f t="shared" si="19"/>
        <v>0.74960018485142721</v>
      </c>
      <c r="AC355" s="53">
        <v>40913349</v>
      </c>
      <c r="AD355" s="60">
        <v>24691231</v>
      </c>
      <c r="AE355" s="61">
        <v>19802344</v>
      </c>
      <c r="AF355" s="54">
        <f t="shared" si="23"/>
        <v>0.60350060807781836</v>
      </c>
      <c r="AG355" s="54">
        <f t="shared" si="24"/>
        <v>0.48400691911092392</v>
      </c>
    </row>
    <row r="356" spans="1:33" x14ac:dyDescent="0.25">
      <c r="A356" s="35">
        <v>44614</v>
      </c>
      <c r="B356" s="53">
        <v>1468764</v>
      </c>
      <c r="C356" s="58">
        <v>2054267</v>
      </c>
      <c r="D356" s="62">
        <v>1971378</v>
      </c>
      <c r="E356" s="54">
        <v>1.046</v>
      </c>
      <c r="F356" s="54">
        <v>0.95599999999999996</v>
      </c>
      <c r="G356" s="58">
        <v>21553118</v>
      </c>
      <c r="H356" s="58">
        <v>16052458</v>
      </c>
      <c r="I356" s="58">
        <v>11260165</v>
      </c>
      <c r="J356" s="54">
        <v>0.19700000000000001</v>
      </c>
      <c r="K356" s="54">
        <v>0.11799999999999999</v>
      </c>
      <c r="L356" s="53">
        <v>17327169</v>
      </c>
      <c r="M356" s="58">
        <f t="shared" si="85"/>
        <v>171708601</v>
      </c>
      <c r="N356" s="58">
        <f t="shared" si="85"/>
        <v>127634669</v>
      </c>
      <c r="O356" s="54">
        <v>0.98799999999999999</v>
      </c>
      <c r="P356" s="54">
        <v>0.47699999999999998</v>
      </c>
      <c r="Q356" s="53">
        <v>208265720</v>
      </c>
      <c r="R356" s="55">
        <v>189815326</v>
      </c>
      <c r="S356" s="55">
        <v>140866212</v>
      </c>
      <c r="T356" s="54">
        <f t="shared" si="68"/>
        <v>0.91140935723843564</v>
      </c>
      <c r="U356" s="54">
        <f t="shared" si="69"/>
        <v>0.67637733180477322</v>
      </c>
      <c r="V356" s="53">
        <f t="shared" si="86"/>
        <v>156975</v>
      </c>
      <c r="W356" s="53">
        <f t="shared" si="86"/>
        <v>555135</v>
      </c>
      <c r="X356" s="53">
        <f t="shared" si="87"/>
        <v>145799253</v>
      </c>
      <c r="Y356" s="53">
        <f t="shared" si="87"/>
        <v>149071637</v>
      </c>
      <c r="Z356" s="53">
        <f t="shared" si="87"/>
        <v>109789809</v>
      </c>
      <c r="AA356" s="54">
        <f t="shared" si="18"/>
        <v>1.0224444496982437</v>
      </c>
      <c r="AB356" s="54">
        <f t="shared" si="19"/>
        <v>0.75302038070112742</v>
      </c>
      <c r="AC356" s="53">
        <v>40913349</v>
      </c>
      <c r="AD356" s="60">
        <v>24691231</v>
      </c>
      <c r="AE356" s="61">
        <v>19816238</v>
      </c>
      <c r="AF356" s="54">
        <f t="shared" si="23"/>
        <v>0.60350060807781836</v>
      </c>
      <c r="AG356" s="54">
        <f t="shared" si="24"/>
        <v>0.48434651487464397</v>
      </c>
    </row>
    <row r="357" spans="1:33" x14ac:dyDescent="0.25">
      <c r="A357" s="35">
        <v>44615</v>
      </c>
      <c r="B357" s="53">
        <v>1468764</v>
      </c>
      <c r="C357" s="58">
        <v>2054267</v>
      </c>
      <c r="D357" s="62">
        <v>1971378</v>
      </c>
      <c r="E357" s="54">
        <v>1.046</v>
      </c>
      <c r="F357" s="54">
        <v>0.95599999999999996</v>
      </c>
      <c r="G357" s="58">
        <v>21553118</v>
      </c>
      <c r="H357" s="58">
        <v>16065129</v>
      </c>
      <c r="I357" s="58">
        <v>11298388</v>
      </c>
      <c r="J357" s="54">
        <v>0.19700000000000001</v>
      </c>
      <c r="K357" s="54">
        <v>0.11799999999999999</v>
      </c>
      <c r="L357" s="53">
        <v>17327169</v>
      </c>
      <c r="M357" s="58">
        <f t="shared" si="85"/>
        <v>171855732</v>
      </c>
      <c r="N357" s="58">
        <f t="shared" si="85"/>
        <v>128098577</v>
      </c>
      <c r="O357" s="54">
        <v>0.98799999999999999</v>
      </c>
      <c r="P357" s="54">
        <v>0.47699999999999998</v>
      </c>
      <c r="Q357" s="53">
        <v>208265720</v>
      </c>
      <c r="R357" s="55">
        <v>189975128</v>
      </c>
      <c r="S357" s="55">
        <v>141368343</v>
      </c>
      <c r="T357" s="54">
        <f t="shared" si="68"/>
        <v>0.91217665586059959</v>
      </c>
      <c r="U357" s="54">
        <f t="shared" si="69"/>
        <v>0.67878834308401781</v>
      </c>
      <c r="V357" s="53">
        <f t="shared" si="86"/>
        <v>159802</v>
      </c>
      <c r="W357" s="53">
        <f t="shared" si="86"/>
        <v>502131</v>
      </c>
      <c r="X357" s="53">
        <f t="shared" si="87"/>
        <v>145799253</v>
      </c>
      <c r="Y357" s="53">
        <f t="shared" si="87"/>
        <v>149218768</v>
      </c>
      <c r="Z357" s="53">
        <f t="shared" si="87"/>
        <v>110189199</v>
      </c>
      <c r="AA357" s="54">
        <f t="shared" si="18"/>
        <v>1.0234535838122572</v>
      </c>
      <c r="AB357" s="54">
        <f t="shared" si="19"/>
        <v>0.75575969514740926</v>
      </c>
      <c r="AC357" s="53">
        <v>40913349</v>
      </c>
      <c r="AD357" s="60">
        <v>24691231</v>
      </c>
      <c r="AE357" s="61">
        <v>19880756</v>
      </c>
      <c r="AF357" s="54">
        <f t="shared" si="23"/>
        <v>0.60350060807781836</v>
      </c>
      <c r="AG357" s="54">
        <f t="shared" si="24"/>
        <v>0.48592345740261939</v>
      </c>
    </row>
    <row r="358" spans="1:33" x14ac:dyDescent="0.25">
      <c r="A358" s="35">
        <v>44616</v>
      </c>
      <c r="B358" s="53">
        <v>1468764</v>
      </c>
      <c r="C358" s="58">
        <v>2054267</v>
      </c>
      <c r="D358" s="62">
        <v>1971378</v>
      </c>
      <c r="E358" s="54">
        <v>1.046</v>
      </c>
      <c r="F358" s="54">
        <v>0.95599999999999996</v>
      </c>
      <c r="G358" s="58">
        <v>21553118</v>
      </c>
      <c r="H358" s="58">
        <v>16098000</v>
      </c>
      <c r="I358" s="58">
        <v>11394141</v>
      </c>
      <c r="J358" s="54">
        <v>0.19700000000000001</v>
      </c>
      <c r="K358" s="54">
        <v>0.11799999999999999</v>
      </c>
      <c r="L358" s="53">
        <v>17327169</v>
      </c>
      <c r="M358" s="58">
        <f t="shared" si="85"/>
        <v>172075856</v>
      </c>
      <c r="N358" s="58">
        <f t="shared" si="85"/>
        <v>128904635</v>
      </c>
      <c r="O358" s="54">
        <v>0.98799999999999999</v>
      </c>
      <c r="P358" s="54">
        <v>0.47699999999999998</v>
      </c>
      <c r="Q358" s="53">
        <v>208265720</v>
      </c>
      <c r="R358" s="55">
        <v>190228123</v>
      </c>
      <c r="S358" s="55">
        <v>142270154</v>
      </c>
      <c r="T358" s="54">
        <f t="shared" si="68"/>
        <v>0.91339142610699442</v>
      </c>
      <c r="U358" s="54">
        <f t="shared" si="69"/>
        <v>0.68311844119137799</v>
      </c>
      <c r="V358" s="53">
        <f t="shared" si="86"/>
        <v>252995</v>
      </c>
      <c r="W358" s="53">
        <f t="shared" si="86"/>
        <v>901811</v>
      </c>
      <c r="X358" s="53">
        <f t="shared" si="87"/>
        <v>145799253</v>
      </c>
      <c r="Y358" s="53">
        <f t="shared" si="87"/>
        <v>149438892</v>
      </c>
      <c r="Z358" s="53">
        <f t="shared" si="87"/>
        <v>110871232</v>
      </c>
      <c r="AA358" s="54">
        <f t="shared" si="18"/>
        <v>1.0249633583513627</v>
      </c>
      <c r="AB358" s="54">
        <f t="shared" si="19"/>
        <v>0.76043758605539635</v>
      </c>
      <c r="AC358" s="53">
        <v>40913349</v>
      </c>
      <c r="AD358" s="60">
        <v>24691231</v>
      </c>
      <c r="AE358" s="61">
        <v>20004781</v>
      </c>
      <c r="AF358" s="54">
        <f t="shared" si="23"/>
        <v>0.60350060807781836</v>
      </c>
      <c r="AG358" s="54">
        <f t="shared" si="24"/>
        <v>0.48895486409582362</v>
      </c>
    </row>
    <row r="359" spans="1:33" x14ac:dyDescent="0.25">
      <c r="A359" s="35">
        <v>44617</v>
      </c>
      <c r="B359" s="53">
        <v>1468764</v>
      </c>
      <c r="C359" s="58">
        <v>2054267</v>
      </c>
      <c r="D359" s="62">
        <v>1971378</v>
      </c>
      <c r="E359" s="54">
        <v>1.046</v>
      </c>
      <c r="F359" s="54">
        <v>0.95599999999999996</v>
      </c>
      <c r="G359" s="58">
        <v>21553118</v>
      </c>
      <c r="H359" s="58">
        <v>16129874</v>
      </c>
      <c r="I359" s="58">
        <v>11474894</v>
      </c>
      <c r="J359" s="54">
        <v>0.19700000000000001</v>
      </c>
      <c r="K359" s="54">
        <v>0.11799999999999999</v>
      </c>
      <c r="L359" s="53">
        <v>17327169</v>
      </c>
      <c r="M359" s="58">
        <f t="shared" si="85"/>
        <v>172267075</v>
      </c>
      <c r="N359" s="58">
        <f t="shared" si="85"/>
        <v>129586251</v>
      </c>
      <c r="O359" s="54">
        <v>0.98799999999999999</v>
      </c>
      <c r="P359" s="54">
        <v>0.47699999999999998</v>
      </c>
      <c r="Q359" s="53">
        <v>208265720</v>
      </c>
      <c r="R359" s="55">
        <v>190451216</v>
      </c>
      <c r="S359" s="55">
        <v>143032523</v>
      </c>
      <c r="T359" s="54">
        <f t="shared" si="68"/>
        <v>0.91446262015659607</v>
      </c>
      <c r="U359" s="54">
        <f t="shared" si="69"/>
        <v>0.68677900040390705</v>
      </c>
      <c r="V359" s="53">
        <f t="shared" si="86"/>
        <v>223093</v>
      </c>
      <c r="W359" s="53">
        <f t="shared" si="86"/>
        <v>762369</v>
      </c>
      <c r="X359" s="53">
        <f t="shared" si="87"/>
        <v>145799253</v>
      </c>
      <c r="Y359" s="53">
        <f t="shared" si="87"/>
        <v>149588235</v>
      </c>
      <c r="Z359" s="53">
        <f t="shared" si="87"/>
        <v>111470749</v>
      </c>
      <c r="AA359" s="54">
        <f t="shared" si="18"/>
        <v>1.0259876640108712</v>
      </c>
      <c r="AB359" s="54">
        <f t="shared" si="19"/>
        <v>0.76454952070296267</v>
      </c>
      <c r="AC359" s="53">
        <v>40913349</v>
      </c>
      <c r="AD359" s="60">
        <v>24733107</v>
      </c>
      <c r="AE359" s="61">
        <v>20086880</v>
      </c>
      <c r="AF359" s="54">
        <f t="shared" si="23"/>
        <v>0.60452413709764996</v>
      </c>
      <c r="AG359" s="54">
        <f t="shared" si="24"/>
        <v>0.49096151967417773</v>
      </c>
    </row>
    <row r="360" spans="1:33" x14ac:dyDescent="0.25">
      <c r="A360" s="35">
        <v>44618</v>
      </c>
      <c r="B360" s="53">
        <v>1468764</v>
      </c>
      <c r="C360" s="58">
        <v>2054267</v>
      </c>
      <c r="D360" s="62">
        <v>1971378</v>
      </c>
      <c r="E360" s="54">
        <v>1.046</v>
      </c>
      <c r="F360" s="54">
        <v>0.95599999999999996</v>
      </c>
      <c r="G360" s="58">
        <v>21553118</v>
      </c>
      <c r="H360" s="58">
        <v>16150947</v>
      </c>
      <c r="I360" s="58">
        <v>11527360</v>
      </c>
      <c r="J360" s="54">
        <v>0.19700000000000001</v>
      </c>
      <c r="K360" s="54">
        <v>0.11799999999999999</v>
      </c>
      <c r="L360" s="53">
        <v>17327169</v>
      </c>
      <c r="M360" s="58">
        <f t="shared" ref="M360:N375" si="88">R360-H360-C360</f>
        <v>172390839</v>
      </c>
      <c r="N360" s="58">
        <f t="shared" si="88"/>
        <v>130029175</v>
      </c>
      <c r="O360" s="54">
        <v>0.98799999999999999</v>
      </c>
      <c r="P360" s="54">
        <v>0.47699999999999998</v>
      </c>
      <c r="Q360" s="53">
        <v>208265720</v>
      </c>
      <c r="R360" s="55">
        <v>190596053</v>
      </c>
      <c r="S360" s="55">
        <v>143527913</v>
      </c>
      <c r="T360" s="54">
        <f t="shared" si="68"/>
        <v>0.91515806345854711</v>
      </c>
      <c r="U360" s="54">
        <f t="shared" si="69"/>
        <v>0.68915764437853722</v>
      </c>
      <c r="V360" s="53">
        <f t="shared" si="86"/>
        <v>144837</v>
      </c>
      <c r="W360" s="53">
        <f t="shared" si="86"/>
        <v>495390</v>
      </c>
      <c r="X360" s="53">
        <f t="shared" si="87"/>
        <v>145799253</v>
      </c>
      <c r="Y360" s="53">
        <f t="shared" si="87"/>
        <v>149702164</v>
      </c>
      <c r="Z360" s="53">
        <f t="shared" si="87"/>
        <v>111899514</v>
      </c>
      <c r="AA360" s="54">
        <f t="shared" si="18"/>
        <v>1.026769074050057</v>
      </c>
      <c r="AB360" s="54">
        <f t="shared" si="19"/>
        <v>0.76749031080426733</v>
      </c>
      <c r="AC360" s="53">
        <v>40913349</v>
      </c>
      <c r="AD360" s="60">
        <v>24742942</v>
      </c>
      <c r="AE360" s="61">
        <v>20101039</v>
      </c>
      <c r="AF360" s="54">
        <f t="shared" si="23"/>
        <v>0.60476452318777429</v>
      </c>
      <c r="AG360" s="54">
        <f t="shared" si="24"/>
        <v>0.49130759254149542</v>
      </c>
    </row>
    <row r="361" spans="1:33" x14ac:dyDescent="0.25">
      <c r="A361" s="35">
        <v>44619</v>
      </c>
      <c r="B361" s="53">
        <v>1468764</v>
      </c>
      <c r="C361" s="58">
        <v>2054267</v>
      </c>
      <c r="D361" s="62">
        <v>1971378</v>
      </c>
      <c r="E361" s="54">
        <v>1.046</v>
      </c>
      <c r="F361" s="54">
        <v>0.95599999999999996</v>
      </c>
      <c r="G361" s="58">
        <v>21553118</v>
      </c>
      <c r="H361" s="58">
        <v>16162459</v>
      </c>
      <c r="I361" s="58">
        <v>11557792</v>
      </c>
      <c r="J361" s="54">
        <v>0.19700000000000001</v>
      </c>
      <c r="K361" s="54">
        <v>0.11799999999999999</v>
      </c>
      <c r="L361" s="53">
        <v>17327169</v>
      </c>
      <c r="M361" s="58">
        <f t="shared" si="88"/>
        <v>172455831</v>
      </c>
      <c r="N361" s="58">
        <f t="shared" si="88"/>
        <v>130249453</v>
      </c>
      <c r="O361" s="54">
        <v>0.98799999999999999</v>
      </c>
      <c r="P361" s="54">
        <v>0.47699999999999998</v>
      </c>
      <c r="Q361" s="53">
        <v>208265720</v>
      </c>
      <c r="R361" s="55">
        <v>190672557</v>
      </c>
      <c r="S361" s="55">
        <v>143778623</v>
      </c>
      <c r="T361" s="54">
        <f t="shared" si="68"/>
        <v>0.91552540187602649</v>
      </c>
      <c r="U361" s="54">
        <f t="shared" si="69"/>
        <v>0.69036144306417779</v>
      </c>
      <c r="V361" s="53">
        <f t="shared" si="86"/>
        <v>76504</v>
      </c>
      <c r="W361" s="53">
        <f t="shared" si="86"/>
        <v>250710</v>
      </c>
      <c r="X361" s="53">
        <f t="shared" si="87"/>
        <v>145799253</v>
      </c>
      <c r="Y361" s="53">
        <f t="shared" si="87"/>
        <v>149767156</v>
      </c>
      <c r="Z361" s="53">
        <f t="shared" si="87"/>
        <v>112119792</v>
      </c>
      <c r="AA361" s="54">
        <f t="shared" si="18"/>
        <v>1.0272148376507799</v>
      </c>
      <c r="AB361" s="54">
        <f t="shared" si="19"/>
        <v>0.76900114159021105</v>
      </c>
      <c r="AC361" s="53">
        <v>40913349</v>
      </c>
      <c r="AD361" s="60">
        <v>24742942</v>
      </c>
      <c r="AE361" s="61">
        <v>20101039</v>
      </c>
      <c r="AF361" s="54">
        <f t="shared" si="23"/>
        <v>0.60476452318777429</v>
      </c>
      <c r="AG361" s="54">
        <f t="shared" si="24"/>
        <v>0.49130759254149542</v>
      </c>
    </row>
    <row r="362" spans="1:33" x14ac:dyDescent="0.25">
      <c r="A362" s="35">
        <v>44620</v>
      </c>
      <c r="B362" s="53">
        <v>1468764</v>
      </c>
      <c r="C362" s="58">
        <v>2054267</v>
      </c>
      <c r="D362" s="62">
        <v>1971378</v>
      </c>
      <c r="E362" s="54">
        <v>1.046</v>
      </c>
      <c r="F362" s="54">
        <v>0.95599999999999996</v>
      </c>
      <c r="G362" s="58">
        <v>21553118</v>
      </c>
      <c r="H362" s="58">
        <v>16162459</v>
      </c>
      <c r="I362" s="58">
        <v>11557792</v>
      </c>
      <c r="J362" s="54">
        <v>0.19700000000000001</v>
      </c>
      <c r="K362" s="54">
        <v>0.11799999999999999</v>
      </c>
      <c r="L362" s="53">
        <v>17327169</v>
      </c>
      <c r="M362" s="58">
        <f t="shared" si="88"/>
        <v>172455831</v>
      </c>
      <c r="N362" s="58">
        <f t="shared" si="88"/>
        <v>130249453</v>
      </c>
      <c r="O362" s="54">
        <v>0.98799999999999999</v>
      </c>
      <c r="P362" s="54">
        <v>0.47699999999999998</v>
      </c>
      <c r="Q362" s="53">
        <v>208265720</v>
      </c>
      <c r="R362" s="55">
        <v>190672557</v>
      </c>
      <c r="S362" s="55">
        <v>143778623</v>
      </c>
      <c r="T362" s="54">
        <f t="shared" si="68"/>
        <v>0.91552540187602649</v>
      </c>
      <c r="U362" s="54">
        <f t="shared" si="69"/>
        <v>0.69036144306417779</v>
      </c>
      <c r="V362" s="53">
        <f t="shared" si="86"/>
        <v>0</v>
      </c>
      <c r="W362" s="53">
        <f t="shared" si="86"/>
        <v>0</v>
      </c>
      <c r="X362" s="53">
        <f t="shared" si="87"/>
        <v>145799253</v>
      </c>
      <c r="Y362" s="53">
        <f t="shared" si="87"/>
        <v>149767156</v>
      </c>
      <c r="Z362" s="53">
        <f t="shared" si="87"/>
        <v>112119792</v>
      </c>
      <c r="AA362" s="54">
        <f t="shared" ref="AA362:AA480" si="89">Y362/X362</f>
        <v>1.0272148376507799</v>
      </c>
      <c r="AB362" s="54">
        <f t="shared" ref="AB362:AB480" si="90">Z362/X362</f>
        <v>0.76900114159021105</v>
      </c>
      <c r="AC362" s="53">
        <v>40913349</v>
      </c>
      <c r="AD362" s="60">
        <v>24742942</v>
      </c>
      <c r="AE362" s="61">
        <v>20101039</v>
      </c>
      <c r="AF362" s="54">
        <f t="shared" si="23"/>
        <v>0.60476452318777429</v>
      </c>
      <c r="AG362" s="54">
        <f t="shared" si="24"/>
        <v>0.49130759254149542</v>
      </c>
    </row>
    <row r="363" spans="1:33" x14ac:dyDescent="0.25">
      <c r="A363" s="35">
        <v>44621</v>
      </c>
      <c r="B363" s="53">
        <v>1468764</v>
      </c>
      <c r="C363" s="58">
        <v>2054267</v>
      </c>
      <c r="D363" s="62">
        <v>1971378</v>
      </c>
      <c r="E363" s="54">
        <v>1.046</v>
      </c>
      <c r="F363" s="54">
        <v>0.95599999999999996</v>
      </c>
      <c r="G363" s="58">
        <v>21553118</v>
      </c>
      <c r="H363" s="58">
        <v>16191283</v>
      </c>
      <c r="I363" s="58">
        <v>11626301</v>
      </c>
      <c r="J363" s="54">
        <v>0.19700000000000001</v>
      </c>
      <c r="K363" s="54">
        <v>0.11799999999999999</v>
      </c>
      <c r="L363" s="53">
        <v>17327169</v>
      </c>
      <c r="M363" s="58">
        <f t="shared" si="88"/>
        <v>172724049</v>
      </c>
      <c r="N363" s="58">
        <f t="shared" si="88"/>
        <v>130861077</v>
      </c>
      <c r="O363" s="54">
        <v>0.98799999999999999</v>
      </c>
      <c r="P363" s="54">
        <v>0.47699999999999998</v>
      </c>
      <c r="Q363" s="53">
        <v>208265720</v>
      </c>
      <c r="R363" s="55">
        <v>190969599</v>
      </c>
      <c r="S363" s="55">
        <v>144458756</v>
      </c>
      <c r="T363" s="54">
        <f t="shared" si="68"/>
        <v>0.91695166636160763</v>
      </c>
      <c r="U363" s="54">
        <f t="shared" si="69"/>
        <v>0.6936271413269548</v>
      </c>
      <c r="V363" s="53">
        <f t="shared" ref="V363:W378" si="91">R363-R362</f>
        <v>297042</v>
      </c>
      <c r="W363" s="53">
        <f t="shared" si="91"/>
        <v>680133</v>
      </c>
      <c r="X363" s="53">
        <f t="shared" si="87"/>
        <v>145799253</v>
      </c>
      <c r="Y363" s="53">
        <f t="shared" si="87"/>
        <v>150035374</v>
      </c>
      <c r="Z363" s="53">
        <f t="shared" si="87"/>
        <v>112731416</v>
      </c>
      <c r="AA363" s="54">
        <f t="shared" si="89"/>
        <v>1.0290544767057208</v>
      </c>
      <c r="AB363" s="54">
        <f t="shared" si="90"/>
        <v>0.77319611507200248</v>
      </c>
      <c r="AC363" s="53">
        <v>40913349</v>
      </c>
      <c r="AD363" s="60">
        <v>24742942</v>
      </c>
      <c r="AE363" s="61">
        <v>20101039</v>
      </c>
      <c r="AF363" s="54">
        <f t="shared" si="23"/>
        <v>0.60476452318777429</v>
      </c>
      <c r="AG363" s="54">
        <f t="shared" si="24"/>
        <v>0.49130759254149542</v>
      </c>
    </row>
    <row r="364" spans="1:33" x14ac:dyDescent="0.25">
      <c r="A364" s="35">
        <v>44622</v>
      </c>
      <c r="B364" s="53">
        <v>1468764</v>
      </c>
      <c r="C364" s="58">
        <v>2054267</v>
      </c>
      <c r="D364" s="62">
        <v>1971378</v>
      </c>
      <c r="E364" s="54">
        <v>1.046</v>
      </c>
      <c r="F364" s="54">
        <v>0.95599999999999996</v>
      </c>
      <c r="G364" s="58">
        <v>21553118</v>
      </c>
      <c r="H364" s="58">
        <v>16213453</v>
      </c>
      <c r="I364" s="58">
        <v>11647703</v>
      </c>
      <c r="J364" s="54">
        <v>0.19700000000000001</v>
      </c>
      <c r="K364" s="54">
        <v>0.11799999999999999</v>
      </c>
      <c r="L364" s="53">
        <v>17327169</v>
      </c>
      <c r="M364" s="58">
        <f t="shared" si="88"/>
        <v>172709152</v>
      </c>
      <c r="N364" s="58">
        <f t="shared" si="88"/>
        <v>130886860</v>
      </c>
      <c r="O364" s="54">
        <v>0.98799999999999999</v>
      </c>
      <c r="P364" s="54">
        <v>0.47699999999999998</v>
      </c>
      <c r="Q364" s="53">
        <v>208265720</v>
      </c>
      <c r="R364" s="55">
        <v>190976872</v>
      </c>
      <c r="S364" s="55">
        <v>144505941</v>
      </c>
      <c r="T364" s="54">
        <f t="shared" si="68"/>
        <v>0.9169865880952468</v>
      </c>
      <c r="U364" s="54">
        <f t="shared" si="69"/>
        <v>0.69385370285613979</v>
      </c>
      <c r="V364" s="53">
        <f t="shared" si="91"/>
        <v>7273</v>
      </c>
      <c r="W364" s="53">
        <f t="shared" si="91"/>
        <v>47185</v>
      </c>
      <c r="X364" s="53">
        <f t="shared" si="87"/>
        <v>145799253</v>
      </c>
      <c r="Y364" s="53">
        <f t="shared" si="87"/>
        <v>150020477</v>
      </c>
      <c r="Z364" s="53">
        <f t="shared" si="87"/>
        <v>112757199</v>
      </c>
      <c r="AA364" s="54">
        <f t="shared" si="89"/>
        <v>1.0289523019709848</v>
      </c>
      <c r="AB364" s="54">
        <f t="shared" si="90"/>
        <v>0.77337295411246032</v>
      </c>
      <c r="AC364" s="53">
        <v>40913349</v>
      </c>
      <c r="AD364" s="60">
        <v>24742942</v>
      </c>
      <c r="AE364" s="61">
        <v>20101039</v>
      </c>
      <c r="AF364" s="54">
        <f t="shared" si="23"/>
        <v>0.60476452318777429</v>
      </c>
      <c r="AG364" s="54">
        <f t="shared" si="24"/>
        <v>0.49130759254149542</v>
      </c>
    </row>
    <row r="365" spans="1:33" x14ac:dyDescent="0.25">
      <c r="A365" s="35">
        <v>44623</v>
      </c>
      <c r="B365" s="53">
        <v>1468764</v>
      </c>
      <c r="C365" s="58">
        <v>2054267</v>
      </c>
      <c r="D365" s="62">
        <v>1971378</v>
      </c>
      <c r="E365" s="54">
        <v>1.046</v>
      </c>
      <c r="F365" s="54">
        <v>0.95599999999999996</v>
      </c>
      <c r="G365" s="58">
        <v>21553118</v>
      </c>
      <c r="H365" s="58">
        <v>16215295</v>
      </c>
      <c r="I365" s="58">
        <v>11653275</v>
      </c>
      <c r="J365" s="54">
        <v>0.19700000000000001</v>
      </c>
      <c r="K365" s="54">
        <v>0.11799999999999999</v>
      </c>
      <c r="L365" s="53">
        <v>17327169</v>
      </c>
      <c r="M365" s="58">
        <f t="shared" si="88"/>
        <v>172710114</v>
      </c>
      <c r="N365" s="58">
        <f t="shared" si="88"/>
        <v>130941222</v>
      </c>
      <c r="O365" s="54">
        <v>0.98799999999999999</v>
      </c>
      <c r="P365" s="54">
        <v>0.47699999999999998</v>
      </c>
      <c r="Q365" s="53">
        <v>208265720</v>
      </c>
      <c r="R365" s="55">
        <v>190979676</v>
      </c>
      <c r="S365" s="55">
        <v>144565875</v>
      </c>
      <c r="T365" s="54">
        <f t="shared" si="68"/>
        <v>0.9170000516647675</v>
      </c>
      <c r="U365" s="54">
        <f t="shared" si="69"/>
        <v>0.69414147945230742</v>
      </c>
      <c r="V365" s="53">
        <f t="shared" si="91"/>
        <v>2804</v>
      </c>
      <c r="W365" s="53">
        <f t="shared" si="91"/>
        <v>59934</v>
      </c>
      <c r="X365" s="53">
        <f t="shared" si="87"/>
        <v>145799253</v>
      </c>
      <c r="Y365" s="53">
        <f t="shared" si="87"/>
        <v>150021439</v>
      </c>
      <c r="Z365" s="53">
        <f t="shared" si="87"/>
        <v>112811561</v>
      </c>
      <c r="AA365" s="54">
        <f t="shared" si="89"/>
        <v>1.0289589000843509</v>
      </c>
      <c r="AB365" s="54">
        <f t="shared" si="90"/>
        <v>0.77374580924636149</v>
      </c>
      <c r="AC365" s="53">
        <v>40913349</v>
      </c>
      <c r="AD365" s="60">
        <v>24742942</v>
      </c>
      <c r="AE365" s="61">
        <v>20101039</v>
      </c>
      <c r="AF365" s="54">
        <f t="shared" si="23"/>
        <v>0.60476452318777429</v>
      </c>
      <c r="AG365" s="54">
        <f t="shared" si="24"/>
        <v>0.49130759254149542</v>
      </c>
    </row>
    <row r="366" spans="1:33" x14ac:dyDescent="0.25">
      <c r="A366" s="35">
        <v>44624</v>
      </c>
      <c r="B366" s="53">
        <v>1468764</v>
      </c>
      <c r="C366" s="58">
        <v>2054267</v>
      </c>
      <c r="D366" s="62">
        <v>1971378</v>
      </c>
      <c r="E366" s="54">
        <v>1.046</v>
      </c>
      <c r="F366" s="54">
        <v>0.95599999999999996</v>
      </c>
      <c r="G366" s="58">
        <v>21553118</v>
      </c>
      <c r="H366" s="58">
        <v>16316272</v>
      </c>
      <c r="I366" s="58">
        <v>11872306</v>
      </c>
      <c r="J366" s="54">
        <v>0.19700000000000001</v>
      </c>
      <c r="K366" s="54">
        <v>0.11799999999999999</v>
      </c>
      <c r="L366" s="53">
        <v>17327169</v>
      </c>
      <c r="M366" s="58">
        <f t="shared" si="88"/>
        <v>172765814</v>
      </c>
      <c r="N366" s="58">
        <f t="shared" si="88"/>
        <v>132461594</v>
      </c>
      <c r="O366" s="54">
        <v>0.98799999999999999</v>
      </c>
      <c r="P366" s="54">
        <v>0.47699999999999998</v>
      </c>
      <c r="Q366" s="53">
        <v>208265720</v>
      </c>
      <c r="R366" s="55">
        <v>191136353</v>
      </c>
      <c r="S366" s="55">
        <v>146305278</v>
      </c>
      <c r="T366" s="54">
        <f t="shared" si="68"/>
        <v>0.91775234541719108</v>
      </c>
      <c r="U366" s="54">
        <f t="shared" si="69"/>
        <v>0.70249332439347201</v>
      </c>
      <c r="V366" s="53">
        <f t="shared" si="91"/>
        <v>156677</v>
      </c>
      <c r="W366" s="53">
        <f t="shared" si="91"/>
        <v>1739403</v>
      </c>
      <c r="X366" s="53">
        <f t="shared" ref="X366:Z381" si="92">Q366-G366-AC366</f>
        <v>145799253</v>
      </c>
      <c r="Y366" s="53">
        <f t="shared" si="92"/>
        <v>150059660</v>
      </c>
      <c r="Z366" s="53">
        <f t="shared" si="92"/>
        <v>114146090</v>
      </c>
      <c r="AA366" s="54">
        <f t="shared" si="89"/>
        <v>1.0292210482038615</v>
      </c>
      <c r="AB366" s="54">
        <f t="shared" si="90"/>
        <v>0.78289900429050896</v>
      </c>
      <c r="AC366" s="53">
        <v>40913349</v>
      </c>
      <c r="AD366" s="60">
        <v>24760421</v>
      </c>
      <c r="AE366" s="61">
        <v>20286882</v>
      </c>
      <c r="AF366" s="54">
        <f t="shared" si="23"/>
        <v>0.60519174316431534</v>
      </c>
      <c r="AG366" s="54">
        <f t="shared" si="24"/>
        <v>0.49584994863168008</v>
      </c>
    </row>
    <row r="367" spans="1:33" x14ac:dyDescent="0.25">
      <c r="A367" s="35">
        <v>44625</v>
      </c>
      <c r="B367" s="53">
        <v>1468764</v>
      </c>
      <c r="C367" s="58">
        <v>2054267</v>
      </c>
      <c r="D367" s="62">
        <v>1971378</v>
      </c>
      <c r="E367" s="54">
        <v>1.046</v>
      </c>
      <c r="F367" s="54">
        <v>0.95599999999999996</v>
      </c>
      <c r="G367" s="58">
        <v>21553118</v>
      </c>
      <c r="H367" s="58">
        <v>16339184</v>
      </c>
      <c r="I367" s="58">
        <v>11901591</v>
      </c>
      <c r="J367" s="54">
        <v>0.19700000000000001</v>
      </c>
      <c r="K367" s="54">
        <v>0.11799999999999999</v>
      </c>
      <c r="L367" s="53">
        <v>17327169</v>
      </c>
      <c r="M367" s="58">
        <f t="shared" si="88"/>
        <v>173238747</v>
      </c>
      <c r="N367" s="58">
        <f t="shared" si="88"/>
        <v>132704235</v>
      </c>
      <c r="O367" s="54">
        <v>0.98799999999999999</v>
      </c>
      <c r="P367" s="54">
        <v>0.47699999999999998</v>
      </c>
      <c r="Q367" s="53">
        <v>208265720</v>
      </c>
      <c r="R367" s="55">
        <v>191632198</v>
      </c>
      <c r="S367" s="55">
        <v>146577204</v>
      </c>
      <c r="T367" s="54">
        <f t="shared" si="68"/>
        <v>0.92013317410085538</v>
      </c>
      <c r="U367" s="54">
        <f t="shared" si="69"/>
        <v>0.70379899294036485</v>
      </c>
      <c r="V367" s="53">
        <f t="shared" si="91"/>
        <v>495845</v>
      </c>
      <c r="W367" s="53">
        <f t="shared" si="91"/>
        <v>271926</v>
      </c>
      <c r="X367" s="53">
        <f t="shared" si="92"/>
        <v>145799253</v>
      </c>
      <c r="Y367" s="53">
        <f t="shared" si="92"/>
        <v>150479068</v>
      </c>
      <c r="Z367" s="53">
        <f t="shared" si="92"/>
        <v>114354844</v>
      </c>
      <c r="AA367" s="54">
        <f t="shared" si="89"/>
        <v>1.0320976610216239</v>
      </c>
      <c r="AB367" s="54">
        <f t="shared" si="90"/>
        <v>0.78433079489097246</v>
      </c>
      <c r="AC367" s="53">
        <v>40913349</v>
      </c>
      <c r="AD367" s="60">
        <v>24813946</v>
      </c>
      <c r="AE367" s="61">
        <v>20320769</v>
      </c>
      <c r="AF367" s="54">
        <f t="shared" si="23"/>
        <v>0.6064999958815398</v>
      </c>
      <c r="AG367" s="54">
        <f t="shared" si="24"/>
        <v>0.49667821130946771</v>
      </c>
    </row>
    <row r="368" spans="1:33" x14ac:dyDescent="0.25">
      <c r="A368" s="35">
        <v>44626</v>
      </c>
      <c r="B368" s="53">
        <v>1468764</v>
      </c>
      <c r="C368" s="58">
        <v>2054267</v>
      </c>
      <c r="D368" s="62">
        <v>1971378</v>
      </c>
      <c r="E368" s="54">
        <v>1.046</v>
      </c>
      <c r="F368" s="54">
        <v>0.95599999999999996</v>
      </c>
      <c r="G368" s="58">
        <v>21553118</v>
      </c>
      <c r="H368" s="58">
        <v>16387508</v>
      </c>
      <c r="I368" s="58">
        <v>12046742</v>
      </c>
      <c r="J368" s="54">
        <v>0.19700000000000001</v>
      </c>
      <c r="K368" s="54">
        <v>0.11799999999999999</v>
      </c>
      <c r="L368" s="53">
        <v>17327169</v>
      </c>
      <c r="M368" s="58">
        <f t="shared" si="88"/>
        <v>173490318</v>
      </c>
      <c r="N368" s="58">
        <f t="shared" si="88"/>
        <v>133722899</v>
      </c>
      <c r="O368" s="54">
        <v>0.98799999999999999</v>
      </c>
      <c r="P368" s="54">
        <v>0.47699999999999998</v>
      </c>
      <c r="Q368" s="53">
        <v>208265720</v>
      </c>
      <c r="R368" s="55">
        <v>191932093</v>
      </c>
      <c r="S368" s="55">
        <v>147741019</v>
      </c>
      <c r="T368" s="54">
        <f t="shared" si="68"/>
        <v>0.92157313743231484</v>
      </c>
      <c r="U368" s="54">
        <f t="shared" si="69"/>
        <v>0.70938711853299719</v>
      </c>
      <c r="V368" s="53">
        <f t="shared" si="91"/>
        <v>299895</v>
      </c>
      <c r="W368" s="53">
        <f t="shared" si="91"/>
        <v>1163815</v>
      </c>
      <c r="X368" s="53">
        <f t="shared" si="92"/>
        <v>145799253</v>
      </c>
      <c r="Y368" s="53">
        <f t="shared" si="92"/>
        <v>150671629</v>
      </c>
      <c r="Z368" s="53">
        <f t="shared" si="92"/>
        <v>115231980</v>
      </c>
      <c r="AA368" s="54">
        <f t="shared" si="89"/>
        <v>1.0334183879529204</v>
      </c>
      <c r="AB368" s="54">
        <f t="shared" si="90"/>
        <v>0.79034684766183272</v>
      </c>
      <c r="AC368" s="53">
        <v>40913349</v>
      </c>
      <c r="AD368" s="60">
        <v>24872956</v>
      </c>
      <c r="AE368" s="61">
        <v>20462297</v>
      </c>
      <c r="AF368" s="54">
        <f t="shared" si="23"/>
        <v>0.60794231242228547</v>
      </c>
      <c r="AG368" s="54">
        <f t="shared" si="24"/>
        <v>0.50013742458482191</v>
      </c>
    </row>
    <row r="369" spans="1:33" x14ac:dyDescent="0.25">
      <c r="A369" s="35">
        <v>44627</v>
      </c>
      <c r="B369" s="53">
        <v>1468764</v>
      </c>
      <c r="C369" s="58">
        <v>2054267</v>
      </c>
      <c r="D369" s="62">
        <v>1971378</v>
      </c>
      <c r="E369" s="54">
        <v>1.046</v>
      </c>
      <c r="F369" s="54">
        <v>0.95599999999999996</v>
      </c>
      <c r="G369" s="58">
        <v>21553118</v>
      </c>
      <c r="H369" s="58">
        <v>16408991</v>
      </c>
      <c r="I369" s="58">
        <v>12094401</v>
      </c>
      <c r="J369" s="54">
        <v>0.19700000000000001</v>
      </c>
      <c r="K369" s="54">
        <v>0.11799999999999999</v>
      </c>
      <c r="L369" s="53">
        <v>17327169</v>
      </c>
      <c r="M369" s="58">
        <f t="shared" si="88"/>
        <v>173562323</v>
      </c>
      <c r="N369" s="58">
        <f t="shared" si="88"/>
        <v>133873820</v>
      </c>
      <c r="O369" s="54">
        <v>0.98799999999999999</v>
      </c>
      <c r="P369" s="54">
        <v>0.47699999999999998</v>
      </c>
      <c r="Q369" s="53">
        <v>208265720</v>
      </c>
      <c r="R369" s="55">
        <v>192025581</v>
      </c>
      <c r="S369" s="55">
        <v>147939599</v>
      </c>
      <c r="T369" s="54">
        <f t="shared" si="68"/>
        <v>0.92202202551624912</v>
      </c>
      <c r="U369" s="54">
        <f t="shared" si="69"/>
        <v>0.71034061198357556</v>
      </c>
      <c r="V369" s="53">
        <f t="shared" si="91"/>
        <v>93488</v>
      </c>
      <c r="W369" s="53">
        <f t="shared" si="91"/>
        <v>198580</v>
      </c>
      <c r="X369" s="53">
        <f t="shared" si="92"/>
        <v>145799253</v>
      </c>
      <c r="Y369" s="53">
        <f t="shared" si="92"/>
        <v>150707724</v>
      </c>
      <c r="Z369" s="53">
        <f t="shared" si="92"/>
        <v>115354772</v>
      </c>
      <c r="AA369" s="54">
        <f t="shared" si="89"/>
        <v>1.0336659543790667</v>
      </c>
      <c r="AB369" s="54">
        <f t="shared" si="90"/>
        <v>0.79118904676418333</v>
      </c>
      <c r="AC369" s="53">
        <v>40913349</v>
      </c>
      <c r="AD369" s="60">
        <v>24908866</v>
      </c>
      <c r="AE369" s="61">
        <v>20490426</v>
      </c>
      <c r="AF369" s="54">
        <f t="shared" si="23"/>
        <v>0.6088200210645186</v>
      </c>
      <c r="AG369" s="54">
        <f t="shared" si="24"/>
        <v>0.50082495080028766</v>
      </c>
    </row>
    <row r="370" spans="1:33" x14ac:dyDescent="0.25">
      <c r="A370" s="35">
        <v>44628</v>
      </c>
      <c r="B370" s="53">
        <v>1468764</v>
      </c>
      <c r="C370" s="58">
        <v>2054267</v>
      </c>
      <c r="D370" s="62">
        <v>1971378</v>
      </c>
      <c r="E370" s="54">
        <v>1.046</v>
      </c>
      <c r="F370" s="54">
        <v>0.95599999999999996</v>
      </c>
      <c r="G370" s="58">
        <v>21553118</v>
      </c>
      <c r="H370" s="58">
        <v>16445757</v>
      </c>
      <c r="I370" s="58">
        <v>12170038</v>
      </c>
      <c r="J370" s="54">
        <v>0.19700000000000001</v>
      </c>
      <c r="K370" s="54">
        <v>0.11799999999999999</v>
      </c>
      <c r="L370" s="53">
        <v>17327169</v>
      </c>
      <c r="M370" s="58">
        <f t="shared" si="88"/>
        <v>173763680</v>
      </c>
      <c r="N370" s="58">
        <f t="shared" si="88"/>
        <v>134446302</v>
      </c>
      <c r="O370" s="54">
        <v>0.98799999999999999</v>
      </c>
      <c r="P370" s="54">
        <v>0.47699999999999998</v>
      </c>
      <c r="Q370" s="53">
        <v>208265720</v>
      </c>
      <c r="R370" s="55">
        <v>192263704</v>
      </c>
      <c r="S370" s="55">
        <v>148587718</v>
      </c>
      <c r="T370" s="54">
        <f t="shared" si="68"/>
        <v>0.9231653869873544</v>
      </c>
      <c r="U370" s="54">
        <f t="shared" si="69"/>
        <v>0.71345259315839404</v>
      </c>
      <c r="V370" s="53">
        <f t="shared" si="91"/>
        <v>238123</v>
      </c>
      <c r="W370" s="53">
        <f t="shared" si="91"/>
        <v>648119</v>
      </c>
      <c r="X370" s="53">
        <f t="shared" si="92"/>
        <v>145799253</v>
      </c>
      <c r="Y370" s="53">
        <f t="shared" si="92"/>
        <v>150857966</v>
      </c>
      <c r="Z370" s="53">
        <f t="shared" si="92"/>
        <v>115844018</v>
      </c>
      <c r="AA370" s="54">
        <f t="shared" si="89"/>
        <v>1.0346964260509619</v>
      </c>
      <c r="AB370" s="54">
        <f t="shared" si="90"/>
        <v>0.79454466066434515</v>
      </c>
      <c r="AC370" s="53">
        <v>40913349</v>
      </c>
      <c r="AD370" s="60">
        <v>24959981</v>
      </c>
      <c r="AE370" s="61">
        <v>20573662</v>
      </c>
      <c r="AF370" s="54">
        <f t="shared" si="23"/>
        <v>0.61006936880185492</v>
      </c>
      <c r="AG370" s="54">
        <f t="shared" si="24"/>
        <v>0.50285939681936087</v>
      </c>
    </row>
    <row r="371" spans="1:33" x14ac:dyDescent="0.25">
      <c r="A371" s="35">
        <v>44629</v>
      </c>
      <c r="B371" s="53">
        <v>1468764</v>
      </c>
      <c r="C371" s="58">
        <v>2054267</v>
      </c>
      <c r="D371" s="62">
        <v>1971378</v>
      </c>
      <c r="E371" s="54">
        <v>1.046</v>
      </c>
      <c r="F371" s="54">
        <v>0.95599999999999996</v>
      </c>
      <c r="G371" s="58">
        <v>21553118</v>
      </c>
      <c r="H371" s="58">
        <v>16475172</v>
      </c>
      <c r="I371" s="58">
        <v>12202160</v>
      </c>
      <c r="J371" s="54">
        <v>0.19700000000000001</v>
      </c>
      <c r="K371" s="54">
        <v>0.11799999999999999</v>
      </c>
      <c r="L371" s="53">
        <v>17327169</v>
      </c>
      <c r="M371" s="58">
        <f t="shared" si="88"/>
        <v>173883209</v>
      </c>
      <c r="N371" s="58">
        <f t="shared" si="88"/>
        <v>134816384</v>
      </c>
      <c r="O371" s="54">
        <v>0.98799999999999999</v>
      </c>
      <c r="P371" s="54">
        <v>0.47699999999999998</v>
      </c>
      <c r="Q371" s="53">
        <v>208265720</v>
      </c>
      <c r="R371" s="55">
        <v>192412648</v>
      </c>
      <c r="S371" s="55">
        <v>148989922</v>
      </c>
      <c r="T371" s="54">
        <f t="shared" si="68"/>
        <v>0.92388055028931304</v>
      </c>
      <c r="U371" s="54">
        <f t="shared" si="69"/>
        <v>0.71538379911970151</v>
      </c>
      <c r="V371" s="53">
        <f t="shared" si="91"/>
        <v>148944</v>
      </c>
      <c r="W371" s="53">
        <f t="shared" si="91"/>
        <v>402204</v>
      </c>
      <c r="X371" s="53">
        <f t="shared" si="92"/>
        <v>145799253</v>
      </c>
      <c r="Y371" s="53">
        <f t="shared" si="92"/>
        <v>150963658</v>
      </c>
      <c r="Z371" s="53">
        <f t="shared" si="92"/>
        <v>116177339</v>
      </c>
      <c r="AA371" s="54">
        <f t="shared" si="89"/>
        <v>1.0354213406017931</v>
      </c>
      <c r="AB371" s="54">
        <f t="shared" si="90"/>
        <v>0.79683082464078192</v>
      </c>
      <c r="AC371" s="53">
        <v>40913349</v>
      </c>
      <c r="AD371" s="60">
        <v>24973818</v>
      </c>
      <c r="AE371" s="61">
        <v>20610423</v>
      </c>
      <c r="AF371" s="54">
        <f t="shared" si="23"/>
        <v>0.61040757137725388</v>
      </c>
      <c r="AG371" s="54">
        <f t="shared" si="24"/>
        <v>0.50375790551880761</v>
      </c>
    </row>
    <row r="372" spans="1:33" x14ac:dyDescent="0.25">
      <c r="A372" s="35">
        <v>44630</v>
      </c>
      <c r="B372" s="53">
        <v>1468764</v>
      </c>
      <c r="C372" s="58">
        <v>2054267</v>
      </c>
      <c r="D372" s="62">
        <v>1971378</v>
      </c>
      <c r="E372" s="54">
        <v>1.046</v>
      </c>
      <c r="F372" s="54">
        <v>0.95599999999999996</v>
      </c>
      <c r="G372" s="58">
        <v>21553118</v>
      </c>
      <c r="H372" s="58">
        <v>16481142</v>
      </c>
      <c r="I372" s="58">
        <v>12210007</v>
      </c>
      <c r="J372" s="54">
        <v>0.19700000000000001</v>
      </c>
      <c r="K372" s="54">
        <v>0.11799999999999999</v>
      </c>
      <c r="L372" s="53">
        <v>17327169</v>
      </c>
      <c r="M372" s="58">
        <f t="shared" si="88"/>
        <v>173901250</v>
      </c>
      <c r="N372" s="58">
        <f t="shared" si="88"/>
        <v>134941494</v>
      </c>
      <c r="O372" s="54">
        <v>0.98799999999999999</v>
      </c>
      <c r="P372" s="54">
        <v>0.47699999999999998</v>
      </c>
      <c r="Q372" s="53">
        <v>208265720</v>
      </c>
      <c r="R372" s="55">
        <v>192436659</v>
      </c>
      <c r="S372" s="55">
        <v>149122879</v>
      </c>
      <c r="T372" s="54">
        <f t="shared" si="68"/>
        <v>0.92399584050606121</v>
      </c>
      <c r="U372" s="54">
        <f t="shared" si="69"/>
        <v>0.71602219990884719</v>
      </c>
      <c r="V372" s="53">
        <f t="shared" si="91"/>
        <v>24011</v>
      </c>
      <c r="W372" s="53">
        <f t="shared" si="91"/>
        <v>132957</v>
      </c>
      <c r="X372" s="53">
        <f t="shared" si="92"/>
        <v>145799253</v>
      </c>
      <c r="Y372" s="53">
        <f t="shared" si="92"/>
        <v>150980559</v>
      </c>
      <c r="Z372" s="53">
        <f t="shared" si="92"/>
        <v>116288106</v>
      </c>
      <c r="AA372" s="54">
        <f t="shared" si="89"/>
        <v>1.0355372602629178</v>
      </c>
      <c r="AB372" s="54">
        <f t="shared" si="90"/>
        <v>0.79759054732605528</v>
      </c>
      <c r="AC372" s="53">
        <v>40913349</v>
      </c>
      <c r="AD372" s="60">
        <v>24974958</v>
      </c>
      <c r="AE372" s="61">
        <v>20624766</v>
      </c>
      <c r="AF372" s="54">
        <f t="shared" si="23"/>
        <v>0.61043543514367404</v>
      </c>
      <c r="AG372" s="54">
        <f t="shared" si="24"/>
        <v>0.50410847569579309</v>
      </c>
    </row>
    <row r="373" spans="1:33" x14ac:dyDescent="0.25">
      <c r="A373" s="35">
        <v>44631</v>
      </c>
      <c r="B373" s="53">
        <v>1468764</v>
      </c>
      <c r="C373" s="58">
        <v>2054267</v>
      </c>
      <c r="D373" s="62">
        <v>1971378</v>
      </c>
      <c r="E373" s="54">
        <v>1.046</v>
      </c>
      <c r="F373" s="54">
        <v>0.95599999999999996</v>
      </c>
      <c r="G373" s="58">
        <v>21553118</v>
      </c>
      <c r="H373" s="58">
        <v>16545574</v>
      </c>
      <c r="I373" s="58">
        <v>12294485</v>
      </c>
      <c r="J373" s="54">
        <v>0.19700000000000001</v>
      </c>
      <c r="K373" s="54">
        <v>0.11799999999999999</v>
      </c>
      <c r="L373" s="53">
        <v>17327169</v>
      </c>
      <c r="M373" s="58">
        <f t="shared" si="88"/>
        <v>174291595</v>
      </c>
      <c r="N373" s="58">
        <f t="shared" si="88"/>
        <v>135803360</v>
      </c>
      <c r="O373" s="54">
        <v>0.98799999999999999</v>
      </c>
      <c r="P373" s="54">
        <v>0.47699999999999998</v>
      </c>
      <c r="Q373" s="53">
        <v>208265720</v>
      </c>
      <c r="R373" s="55">
        <v>192891436</v>
      </c>
      <c r="S373" s="55">
        <v>150069223</v>
      </c>
      <c r="T373" s="54">
        <f t="shared" si="68"/>
        <v>0.9261794787927653</v>
      </c>
      <c r="U373" s="54">
        <f t="shared" si="69"/>
        <v>0.72056612581273571</v>
      </c>
      <c r="V373" s="53">
        <f t="shared" si="91"/>
        <v>454777</v>
      </c>
      <c r="W373" s="53">
        <f t="shared" si="91"/>
        <v>946344</v>
      </c>
      <c r="X373" s="53">
        <f t="shared" si="92"/>
        <v>145799253</v>
      </c>
      <c r="Y373" s="53">
        <f t="shared" si="92"/>
        <v>151330616</v>
      </c>
      <c r="Z373" s="53">
        <f t="shared" si="92"/>
        <v>117057978</v>
      </c>
      <c r="AA373" s="54">
        <f t="shared" si="89"/>
        <v>1.0379382122074383</v>
      </c>
      <c r="AB373" s="54">
        <f t="shared" si="90"/>
        <v>0.80287090359783941</v>
      </c>
      <c r="AC373" s="53">
        <v>40913349</v>
      </c>
      <c r="AD373" s="60">
        <v>25015246</v>
      </c>
      <c r="AE373" s="61">
        <v>20716760</v>
      </c>
      <c r="AF373" s="54">
        <f t="shared" si="23"/>
        <v>0.61142015042572051</v>
      </c>
      <c r="AG373" s="54">
        <f t="shared" si="24"/>
        <v>0.50635698387829364</v>
      </c>
    </row>
    <row r="374" spans="1:33" x14ac:dyDescent="0.25">
      <c r="A374" s="35">
        <v>44632</v>
      </c>
      <c r="B374" s="53">
        <v>1468764</v>
      </c>
      <c r="C374" s="58">
        <v>2054267</v>
      </c>
      <c r="D374" s="62">
        <v>1971378</v>
      </c>
      <c r="E374" s="54">
        <v>1.046</v>
      </c>
      <c r="F374" s="54">
        <v>0.95599999999999996</v>
      </c>
      <c r="G374" s="58">
        <v>21553118</v>
      </c>
      <c r="H374" s="58">
        <v>16562611</v>
      </c>
      <c r="I374" s="58">
        <v>12322325</v>
      </c>
      <c r="J374" s="54">
        <v>0.19700000000000001</v>
      </c>
      <c r="K374" s="54">
        <v>0.11799999999999999</v>
      </c>
      <c r="L374" s="53">
        <v>17327169</v>
      </c>
      <c r="M374" s="58">
        <f t="shared" si="88"/>
        <v>174501280</v>
      </c>
      <c r="N374" s="58">
        <f t="shared" si="88"/>
        <v>136187546</v>
      </c>
      <c r="O374" s="54">
        <v>0.98799999999999999</v>
      </c>
      <c r="P374" s="54">
        <v>0.47699999999999998</v>
      </c>
      <c r="Q374" s="53">
        <v>208265720</v>
      </c>
      <c r="R374" s="55">
        <v>193118158</v>
      </c>
      <c r="S374" s="55">
        <v>150481249</v>
      </c>
      <c r="T374" s="54">
        <f t="shared" si="68"/>
        <v>0.92726809769749918</v>
      </c>
      <c r="U374" s="54">
        <f t="shared" si="69"/>
        <v>0.72254449267983223</v>
      </c>
      <c r="V374" s="53">
        <f t="shared" si="91"/>
        <v>226722</v>
      </c>
      <c r="W374" s="53">
        <f t="shared" si="91"/>
        <v>412026</v>
      </c>
      <c r="X374" s="53">
        <f t="shared" si="92"/>
        <v>145799253</v>
      </c>
      <c r="Y374" s="53">
        <f t="shared" si="92"/>
        <v>151506870</v>
      </c>
      <c r="Z374" s="53">
        <f t="shared" si="92"/>
        <v>117399316</v>
      </c>
      <c r="AA374" s="54">
        <f t="shared" si="89"/>
        <v>1.0391470935725575</v>
      </c>
      <c r="AB374" s="54">
        <f t="shared" si="90"/>
        <v>0.80521205413857644</v>
      </c>
      <c r="AC374" s="53">
        <v>40913349</v>
      </c>
      <c r="AD374" s="60">
        <v>25048677</v>
      </c>
      <c r="AE374" s="61">
        <v>20759608</v>
      </c>
      <c r="AF374" s="54">
        <f t="shared" si="23"/>
        <v>0.61223726759694008</v>
      </c>
      <c r="AG374" s="54">
        <f t="shared" si="24"/>
        <v>0.50740427042528347</v>
      </c>
    </row>
    <row r="375" spans="1:33" x14ac:dyDescent="0.25">
      <c r="A375" s="35">
        <v>44633</v>
      </c>
      <c r="B375" s="53">
        <v>1468764</v>
      </c>
      <c r="C375" s="58">
        <v>2054267</v>
      </c>
      <c r="D375" s="62">
        <v>1971378</v>
      </c>
      <c r="E375" s="54">
        <v>1.046</v>
      </c>
      <c r="F375" s="54">
        <v>0.95599999999999996</v>
      </c>
      <c r="G375" s="58">
        <v>21553118</v>
      </c>
      <c r="H375" s="58">
        <v>16600182</v>
      </c>
      <c r="I375" s="58">
        <v>12359865</v>
      </c>
      <c r="J375" s="54">
        <v>0.19700000000000001</v>
      </c>
      <c r="K375" s="54">
        <v>0.11799999999999999</v>
      </c>
      <c r="L375" s="53">
        <v>17327169</v>
      </c>
      <c r="M375" s="58">
        <f t="shared" si="88"/>
        <v>174659027</v>
      </c>
      <c r="N375" s="58">
        <f t="shared" si="88"/>
        <v>136662707</v>
      </c>
      <c r="O375" s="54">
        <v>0.98799999999999999</v>
      </c>
      <c r="P375" s="54">
        <v>0.47699999999999998</v>
      </c>
      <c r="Q375" s="53">
        <v>208265720</v>
      </c>
      <c r="R375" s="55">
        <v>193313476</v>
      </c>
      <c r="S375" s="55">
        <v>150993950</v>
      </c>
      <c r="T375" s="54">
        <f t="shared" si="68"/>
        <v>0.92820592846484773</v>
      </c>
      <c r="U375" s="54">
        <f t="shared" si="69"/>
        <v>0.72500625643048699</v>
      </c>
      <c r="V375" s="53">
        <f t="shared" si="91"/>
        <v>195318</v>
      </c>
      <c r="W375" s="53">
        <f t="shared" si="91"/>
        <v>512701</v>
      </c>
      <c r="X375" s="53">
        <f t="shared" si="92"/>
        <v>145799253</v>
      </c>
      <c r="Y375" s="53">
        <f t="shared" si="92"/>
        <v>151655203</v>
      </c>
      <c r="Z375" s="53">
        <f t="shared" si="92"/>
        <v>117828948</v>
      </c>
      <c r="AA375" s="54">
        <f t="shared" si="89"/>
        <v>1.040164471898906</v>
      </c>
      <c r="AB375" s="54">
        <f t="shared" si="90"/>
        <v>0.80815879077240538</v>
      </c>
      <c r="AC375" s="53">
        <v>40913349</v>
      </c>
      <c r="AD375" s="60">
        <v>25058091</v>
      </c>
      <c r="AE375" s="61">
        <v>20805137</v>
      </c>
      <c r="AF375" s="54">
        <f t="shared" ref="AF375:AF480" si="93">AD375/AC375</f>
        <v>0.61246736364700916</v>
      </c>
      <c r="AG375" s="54">
        <f t="shared" ref="AG375:AG480" si="94">AE375/AC375</f>
        <v>0.50851708570716125</v>
      </c>
    </row>
    <row r="376" spans="1:33" x14ac:dyDescent="0.25">
      <c r="A376" s="35">
        <v>44634</v>
      </c>
      <c r="B376" s="53">
        <v>1468764</v>
      </c>
      <c r="C376" s="58">
        <v>2054267</v>
      </c>
      <c r="D376" s="62">
        <v>1971378</v>
      </c>
      <c r="E376" s="54">
        <v>1.046</v>
      </c>
      <c r="F376" s="54">
        <v>0.95599999999999996</v>
      </c>
      <c r="G376" s="58">
        <v>21553118</v>
      </c>
      <c r="H376" s="58">
        <v>16606806</v>
      </c>
      <c r="I376" s="58">
        <v>12393862</v>
      </c>
      <c r="J376" s="54">
        <v>0.19700000000000001</v>
      </c>
      <c r="K376" s="54">
        <v>0.11799999999999999</v>
      </c>
      <c r="L376" s="53">
        <v>17327169</v>
      </c>
      <c r="M376" s="58">
        <f t="shared" ref="M376:N391" si="95">R376-H376-C376</f>
        <v>174765942</v>
      </c>
      <c r="N376" s="58">
        <f t="shared" si="95"/>
        <v>137047374</v>
      </c>
      <c r="O376" s="54">
        <v>0.98799999999999999</v>
      </c>
      <c r="P376" s="54">
        <v>0.47699999999999998</v>
      </c>
      <c r="Q376" s="53">
        <v>208265720</v>
      </c>
      <c r="R376" s="55">
        <v>193427015</v>
      </c>
      <c r="S376" s="55">
        <v>151412614</v>
      </c>
      <c r="T376" s="54">
        <f t="shared" si="68"/>
        <v>0.92875109259459498</v>
      </c>
      <c r="U376" s="54">
        <f t="shared" si="69"/>
        <v>0.72701649604169138</v>
      </c>
      <c r="V376" s="53">
        <f t="shared" si="91"/>
        <v>113539</v>
      </c>
      <c r="W376" s="53">
        <f t="shared" si="91"/>
        <v>418664</v>
      </c>
      <c r="X376" s="53">
        <f t="shared" si="92"/>
        <v>145799253</v>
      </c>
      <c r="Y376" s="53">
        <f t="shared" si="92"/>
        <v>151746105</v>
      </c>
      <c r="Z376" s="53">
        <f t="shared" si="92"/>
        <v>118147664</v>
      </c>
      <c r="AA376" s="54">
        <f t="shared" si="89"/>
        <v>1.0407879456007914</v>
      </c>
      <c r="AB376" s="54">
        <f t="shared" si="90"/>
        <v>0.81034478276785138</v>
      </c>
      <c r="AC376" s="53">
        <v>40913349</v>
      </c>
      <c r="AD376" s="60">
        <v>25074104</v>
      </c>
      <c r="AE376" s="61">
        <v>20871088</v>
      </c>
      <c r="AF376" s="54">
        <f t="shared" si="93"/>
        <v>0.61285875179761007</v>
      </c>
      <c r="AG376" s="54">
        <f t="shared" si="94"/>
        <v>0.51012905347836468</v>
      </c>
    </row>
    <row r="377" spans="1:33" x14ac:dyDescent="0.25">
      <c r="A377" s="35">
        <v>44635</v>
      </c>
      <c r="B377" s="53">
        <v>1468764</v>
      </c>
      <c r="C377" s="58">
        <v>2054267</v>
      </c>
      <c r="D377" s="62">
        <v>1971378</v>
      </c>
      <c r="E377" s="54">
        <v>1.046</v>
      </c>
      <c r="F377" s="54">
        <v>0.95599999999999996</v>
      </c>
      <c r="G377" s="58">
        <v>21553118</v>
      </c>
      <c r="H377" s="58">
        <v>16627502</v>
      </c>
      <c r="I377" s="58">
        <v>12411293</v>
      </c>
      <c r="J377" s="54">
        <v>0.19700000000000001</v>
      </c>
      <c r="K377" s="54">
        <v>0.11799999999999999</v>
      </c>
      <c r="L377" s="53">
        <v>17327169</v>
      </c>
      <c r="M377" s="58">
        <f t="shared" si="95"/>
        <v>174909524</v>
      </c>
      <c r="N377" s="58">
        <f t="shared" si="95"/>
        <v>137311091</v>
      </c>
      <c r="O377" s="54">
        <v>0.98799999999999999</v>
      </c>
      <c r="P377" s="54">
        <v>0.47699999999999998</v>
      </c>
      <c r="Q377" s="53">
        <v>208265720</v>
      </c>
      <c r="R377" s="55">
        <v>193591293</v>
      </c>
      <c r="S377" s="55">
        <v>151693762</v>
      </c>
      <c r="T377" s="54">
        <f t="shared" si="68"/>
        <v>0.92953988299178569</v>
      </c>
      <c r="U377" s="54">
        <f t="shared" si="69"/>
        <v>0.72836644455938304</v>
      </c>
      <c r="V377" s="53">
        <f t="shared" si="91"/>
        <v>164278</v>
      </c>
      <c r="W377" s="53">
        <f t="shared" si="91"/>
        <v>281148</v>
      </c>
      <c r="X377" s="53">
        <f t="shared" si="92"/>
        <v>145799253</v>
      </c>
      <c r="Y377" s="53">
        <f t="shared" si="92"/>
        <v>151876347</v>
      </c>
      <c r="Z377" s="53">
        <f t="shared" si="92"/>
        <v>118382703</v>
      </c>
      <c r="AA377" s="54">
        <f t="shared" si="89"/>
        <v>1.0416812423586286</v>
      </c>
      <c r="AB377" s="54">
        <f t="shared" si="90"/>
        <v>0.81195685549911567</v>
      </c>
      <c r="AC377" s="53">
        <v>40913349</v>
      </c>
      <c r="AD377" s="60">
        <v>25087444</v>
      </c>
      <c r="AE377" s="61">
        <v>20899766</v>
      </c>
      <c r="AF377" s="54">
        <f t="shared" si="93"/>
        <v>0.61318480674852605</v>
      </c>
      <c r="AG377" s="54">
        <f t="shared" si="94"/>
        <v>0.51082999829713283</v>
      </c>
    </row>
    <row r="378" spans="1:33" x14ac:dyDescent="0.25">
      <c r="A378" s="35">
        <v>44636</v>
      </c>
      <c r="B378" s="53">
        <v>1468764</v>
      </c>
      <c r="C378" s="58">
        <v>2054267</v>
      </c>
      <c r="D378" s="62">
        <v>1971378</v>
      </c>
      <c r="E378" s="54">
        <v>1.046</v>
      </c>
      <c r="F378" s="54">
        <v>0.95599999999999996</v>
      </c>
      <c r="G378" s="58">
        <v>21553118</v>
      </c>
      <c r="H378" s="58">
        <v>16657724</v>
      </c>
      <c r="I378" s="58">
        <v>12437454</v>
      </c>
      <c r="J378" s="54">
        <v>0.19700000000000001</v>
      </c>
      <c r="K378" s="54">
        <v>0.11799999999999999</v>
      </c>
      <c r="L378" s="53">
        <v>17327169</v>
      </c>
      <c r="M378" s="58">
        <f t="shared" si="95"/>
        <v>175046116</v>
      </c>
      <c r="N378" s="58">
        <f t="shared" si="95"/>
        <v>137634999</v>
      </c>
      <c r="O378" s="54">
        <v>0.98799999999999999</v>
      </c>
      <c r="P378" s="54">
        <v>0.47699999999999998</v>
      </c>
      <c r="Q378" s="53">
        <v>208265720</v>
      </c>
      <c r="R378" s="55">
        <v>193758107</v>
      </c>
      <c r="S378" s="55">
        <v>152043831</v>
      </c>
      <c r="T378" s="54">
        <f t="shared" si="68"/>
        <v>0.93034085014086809</v>
      </c>
      <c r="U378" s="54">
        <f t="shared" si="69"/>
        <v>0.73004732127783678</v>
      </c>
      <c r="V378" s="53">
        <f t="shared" si="91"/>
        <v>166814</v>
      </c>
      <c r="W378" s="53">
        <f t="shared" si="91"/>
        <v>350069</v>
      </c>
      <c r="X378" s="53">
        <f t="shared" si="92"/>
        <v>145799253</v>
      </c>
      <c r="Y378" s="53">
        <f t="shared" si="92"/>
        <v>152012939</v>
      </c>
      <c r="Z378" s="53">
        <f t="shared" si="92"/>
        <v>118692100</v>
      </c>
      <c r="AA378" s="54">
        <f t="shared" si="89"/>
        <v>1.0426180921516792</v>
      </c>
      <c r="AB378" s="54">
        <f t="shared" si="90"/>
        <v>0.81407893084335625</v>
      </c>
      <c r="AC378" s="53">
        <v>40913349</v>
      </c>
      <c r="AD378" s="60">
        <v>25087444</v>
      </c>
      <c r="AE378" s="61">
        <v>20914277</v>
      </c>
      <c r="AF378" s="54">
        <f t="shared" si="93"/>
        <v>0.61318480674852605</v>
      </c>
      <c r="AG378" s="54">
        <f t="shared" si="94"/>
        <v>0.51118467471338025</v>
      </c>
    </row>
    <row r="379" spans="1:33" x14ac:dyDescent="0.25">
      <c r="A379" s="35">
        <v>44637</v>
      </c>
      <c r="B379" s="53">
        <v>1468764</v>
      </c>
      <c r="C379" s="58">
        <v>2054267</v>
      </c>
      <c r="D379" s="62">
        <v>1971378</v>
      </c>
      <c r="E379" s="54">
        <v>1.046</v>
      </c>
      <c r="F379" s="54">
        <v>0.95599999999999996</v>
      </c>
      <c r="G379" s="58">
        <v>21553118</v>
      </c>
      <c r="H379" s="58">
        <v>16721011</v>
      </c>
      <c r="I379" s="58">
        <v>12497001</v>
      </c>
      <c r="J379" s="54">
        <v>0.19700000000000001</v>
      </c>
      <c r="K379" s="54">
        <v>0.11799999999999999</v>
      </c>
      <c r="L379" s="53">
        <v>17327169</v>
      </c>
      <c r="M379" s="58">
        <f t="shared" si="95"/>
        <v>175360850</v>
      </c>
      <c r="N379" s="58">
        <f t="shared" si="95"/>
        <v>138261209</v>
      </c>
      <c r="O379" s="54">
        <v>0.98799999999999999</v>
      </c>
      <c r="P379" s="54">
        <v>0.47699999999999998</v>
      </c>
      <c r="Q379" s="53">
        <v>208265720</v>
      </c>
      <c r="R379" s="55">
        <v>194136128</v>
      </c>
      <c r="S379" s="55">
        <v>152729588</v>
      </c>
      <c r="T379" s="54">
        <f t="shared" si="68"/>
        <v>0.93215594001739699</v>
      </c>
      <c r="U379" s="54">
        <f t="shared" si="69"/>
        <v>0.73334002350458827</v>
      </c>
      <c r="V379" s="53">
        <f t="shared" ref="V379:W394" si="96">R379-R378</f>
        <v>378021</v>
      </c>
      <c r="W379" s="53">
        <f t="shared" si="96"/>
        <v>685757</v>
      </c>
      <c r="X379" s="53">
        <f t="shared" si="92"/>
        <v>145799253</v>
      </c>
      <c r="Y379" s="53">
        <f t="shared" si="92"/>
        <v>152327673</v>
      </c>
      <c r="Z379" s="53">
        <f t="shared" si="92"/>
        <v>119318310</v>
      </c>
      <c r="AA379" s="54">
        <f t="shared" si="89"/>
        <v>1.0447767726217363</v>
      </c>
      <c r="AB379" s="54">
        <f t="shared" si="90"/>
        <v>0.81837394598997015</v>
      </c>
      <c r="AC379" s="53">
        <v>40913349</v>
      </c>
      <c r="AD379" s="60">
        <v>25087444</v>
      </c>
      <c r="AE379" s="61">
        <v>20914277</v>
      </c>
      <c r="AF379" s="54">
        <f t="shared" si="93"/>
        <v>0.61318480674852605</v>
      </c>
      <c r="AG379" s="54">
        <f t="shared" si="94"/>
        <v>0.51118467471338025</v>
      </c>
    </row>
    <row r="380" spans="1:33" x14ac:dyDescent="0.25">
      <c r="A380" s="35">
        <v>44638</v>
      </c>
      <c r="B380" s="53">
        <v>1468764</v>
      </c>
      <c r="C380" s="58">
        <v>2054267</v>
      </c>
      <c r="D380" s="62">
        <v>1971378</v>
      </c>
      <c r="E380" s="54">
        <v>1.046</v>
      </c>
      <c r="F380" s="54">
        <v>0.95599999999999996</v>
      </c>
      <c r="G380" s="58">
        <v>21553118</v>
      </c>
      <c r="H380" s="58">
        <v>16728793</v>
      </c>
      <c r="I380" s="58">
        <v>12508565</v>
      </c>
      <c r="J380" s="54">
        <v>0.19700000000000001</v>
      </c>
      <c r="K380" s="54">
        <v>0.11799999999999999</v>
      </c>
      <c r="L380" s="53">
        <v>17327169</v>
      </c>
      <c r="M380" s="58">
        <f t="shared" si="95"/>
        <v>175421603</v>
      </c>
      <c r="N380" s="58">
        <f t="shared" si="95"/>
        <v>138401973</v>
      </c>
      <c r="O380" s="54">
        <v>0.98799999999999999</v>
      </c>
      <c r="P380" s="54">
        <v>0.47699999999999998</v>
      </c>
      <c r="Q380" s="53">
        <v>208265720</v>
      </c>
      <c r="R380" s="55">
        <v>194204663</v>
      </c>
      <c r="S380" s="55">
        <v>152881916</v>
      </c>
      <c r="T380" s="54">
        <f t="shared" si="68"/>
        <v>0.93248501481664869</v>
      </c>
      <c r="U380" s="54">
        <f t="shared" si="69"/>
        <v>0.73407143527989149</v>
      </c>
      <c r="V380" s="53">
        <f t="shared" si="96"/>
        <v>68535</v>
      </c>
      <c r="W380" s="53">
        <f t="shared" si="96"/>
        <v>152328</v>
      </c>
      <c r="X380" s="53">
        <f t="shared" si="92"/>
        <v>145799253</v>
      </c>
      <c r="Y380" s="53">
        <f t="shared" si="92"/>
        <v>152388426</v>
      </c>
      <c r="Z380" s="53">
        <f t="shared" si="92"/>
        <v>119459074</v>
      </c>
      <c r="AA380" s="54">
        <f t="shared" si="89"/>
        <v>1.0451934619994248</v>
      </c>
      <c r="AB380" s="54">
        <f t="shared" si="90"/>
        <v>0.8193394104700934</v>
      </c>
      <c r="AC380" s="53">
        <v>40913349</v>
      </c>
      <c r="AD380" s="60">
        <v>25087444</v>
      </c>
      <c r="AE380" s="61">
        <v>20914277</v>
      </c>
      <c r="AF380" s="54">
        <f t="shared" si="93"/>
        <v>0.61318480674852605</v>
      </c>
      <c r="AG380" s="54">
        <f t="shared" si="94"/>
        <v>0.51118467471338025</v>
      </c>
    </row>
    <row r="381" spans="1:33" x14ac:dyDescent="0.25">
      <c r="A381" s="35">
        <v>44639</v>
      </c>
      <c r="B381" s="53">
        <v>1468764</v>
      </c>
      <c r="C381" s="58">
        <v>2054267</v>
      </c>
      <c r="D381" s="62">
        <v>1971378</v>
      </c>
      <c r="E381" s="54">
        <v>1.046</v>
      </c>
      <c r="F381" s="54">
        <v>0.95599999999999996</v>
      </c>
      <c r="G381" s="58">
        <v>21553118</v>
      </c>
      <c r="H381" s="58">
        <v>16763059</v>
      </c>
      <c r="I381" s="58">
        <v>12603618</v>
      </c>
      <c r="J381" s="54">
        <v>0.19700000000000001</v>
      </c>
      <c r="K381" s="54">
        <v>0.11799999999999999</v>
      </c>
      <c r="L381" s="53">
        <v>17327169</v>
      </c>
      <c r="M381" s="58">
        <f t="shared" si="95"/>
        <v>175742286</v>
      </c>
      <c r="N381" s="58">
        <f t="shared" si="95"/>
        <v>139074402</v>
      </c>
      <c r="O381" s="54">
        <v>0.98799999999999999</v>
      </c>
      <c r="P381" s="54">
        <v>0.47699999999999998</v>
      </c>
      <c r="Q381" s="53">
        <v>208265720</v>
      </c>
      <c r="R381" s="55">
        <v>194559612</v>
      </c>
      <c r="S381" s="55">
        <v>153649398</v>
      </c>
      <c r="T381" s="54">
        <f t="shared" si="68"/>
        <v>0.93418932313968905</v>
      </c>
      <c r="U381" s="54">
        <f t="shared" si="69"/>
        <v>0.73775654486009512</v>
      </c>
      <c r="V381" s="53">
        <f t="shared" si="96"/>
        <v>354949</v>
      </c>
      <c r="W381" s="53">
        <f t="shared" si="96"/>
        <v>767482</v>
      </c>
      <c r="X381" s="53">
        <f t="shared" si="92"/>
        <v>145799253</v>
      </c>
      <c r="Y381" s="53">
        <f t="shared" si="92"/>
        <v>152709109</v>
      </c>
      <c r="Z381" s="53">
        <f t="shared" si="92"/>
        <v>120131503</v>
      </c>
      <c r="AA381" s="54">
        <f t="shared" si="89"/>
        <v>1.0473929451476682</v>
      </c>
      <c r="AB381" s="54">
        <f t="shared" si="90"/>
        <v>0.82395142998434978</v>
      </c>
      <c r="AC381" s="53">
        <v>40913349</v>
      </c>
      <c r="AD381" s="60">
        <v>25087444</v>
      </c>
      <c r="AE381" s="61">
        <v>20914277</v>
      </c>
      <c r="AF381" s="54">
        <f t="shared" si="93"/>
        <v>0.61318480674852605</v>
      </c>
      <c r="AG381" s="54">
        <f t="shared" si="94"/>
        <v>0.51118467471338025</v>
      </c>
    </row>
    <row r="382" spans="1:33" x14ac:dyDescent="0.25">
      <c r="A382" s="35">
        <v>44640</v>
      </c>
      <c r="B382" s="53">
        <v>1468764</v>
      </c>
      <c r="C382" s="58">
        <v>2054267</v>
      </c>
      <c r="D382" s="62">
        <v>1971378</v>
      </c>
      <c r="E382" s="54">
        <v>1.046</v>
      </c>
      <c r="F382" s="54">
        <v>0.95599999999999996</v>
      </c>
      <c r="G382" s="58">
        <v>21553118</v>
      </c>
      <c r="H382" s="58">
        <v>16772499</v>
      </c>
      <c r="I382" s="58">
        <v>12619127</v>
      </c>
      <c r="J382" s="54">
        <v>0.19700000000000001</v>
      </c>
      <c r="K382" s="54">
        <v>0.11799999999999999</v>
      </c>
      <c r="L382" s="53">
        <v>17327169</v>
      </c>
      <c r="M382" s="58">
        <f t="shared" si="95"/>
        <v>175827748</v>
      </c>
      <c r="N382" s="58">
        <f t="shared" si="95"/>
        <v>139242044</v>
      </c>
      <c r="O382" s="54">
        <v>0.98799999999999999</v>
      </c>
      <c r="P382" s="54">
        <v>0.47699999999999998</v>
      </c>
      <c r="Q382" s="53">
        <v>208265720</v>
      </c>
      <c r="R382" s="55">
        <v>194654514</v>
      </c>
      <c r="S382" s="55">
        <v>153832549</v>
      </c>
      <c r="T382" s="54">
        <f t="shared" si="68"/>
        <v>0.93464500062708356</v>
      </c>
      <c r="U382" s="54">
        <f t="shared" si="69"/>
        <v>0.73863595506740143</v>
      </c>
      <c r="V382" s="53">
        <f t="shared" si="96"/>
        <v>94902</v>
      </c>
      <c r="W382" s="53">
        <f t="shared" si="96"/>
        <v>183151</v>
      </c>
      <c r="X382" s="53">
        <f t="shared" ref="X382:Z397" si="97">Q382-G382-AC382</f>
        <v>145799253</v>
      </c>
      <c r="Y382" s="53">
        <f t="shared" si="97"/>
        <v>152794571</v>
      </c>
      <c r="Z382" s="53">
        <f t="shared" si="97"/>
        <v>120299145</v>
      </c>
      <c r="AA382" s="54">
        <f t="shared" si="89"/>
        <v>1.0479791072729296</v>
      </c>
      <c r="AB382" s="54">
        <f t="shared" si="90"/>
        <v>0.82510124383147565</v>
      </c>
      <c r="AC382" s="53">
        <v>40913349</v>
      </c>
      <c r="AD382" s="60">
        <v>25087444</v>
      </c>
      <c r="AE382" s="61">
        <v>20914277</v>
      </c>
      <c r="AF382" s="54">
        <f t="shared" si="93"/>
        <v>0.61318480674852605</v>
      </c>
      <c r="AG382" s="54">
        <f t="shared" si="94"/>
        <v>0.51118467471338025</v>
      </c>
    </row>
    <row r="383" spans="1:33" x14ac:dyDescent="0.25">
      <c r="A383" s="35">
        <v>44641</v>
      </c>
      <c r="B383" s="53">
        <v>1468764</v>
      </c>
      <c r="C383" s="58">
        <v>2054267</v>
      </c>
      <c r="D383" s="62">
        <v>1971378</v>
      </c>
      <c r="E383" s="54">
        <v>1.046</v>
      </c>
      <c r="F383" s="54">
        <v>0.95599999999999996</v>
      </c>
      <c r="G383" s="58">
        <v>21553118</v>
      </c>
      <c r="H383" s="58">
        <v>16793497</v>
      </c>
      <c r="I383" s="58">
        <v>12714471</v>
      </c>
      <c r="J383" s="54">
        <v>0.19700000000000001</v>
      </c>
      <c r="K383" s="54">
        <v>0.11799999999999999</v>
      </c>
      <c r="L383" s="53">
        <v>17327169</v>
      </c>
      <c r="M383" s="58">
        <f t="shared" si="95"/>
        <v>175937729</v>
      </c>
      <c r="N383" s="58">
        <f t="shared" si="95"/>
        <v>139684231</v>
      </c>
      <c r="O383" s="54">
        <v>0.98799999999999999</v>
      </c>
      <c r="P383" s="54">
        <v>0.47699999999999998</v>
      </c>
      <c r="Q383" s="53">
        <v>208265720</v>
      </c>
      <c r="R383" s="55">
        <v>194785493</v>
      </c>
      <c r="S383" s="55">
        <v>154370080</v>
      </c>
      <c r="T383" s="54">
        <f t="shared" si="68"/>
        <v>0.93527390393387833</v>
      </c>
      <c r="U383" s="54">
        <f t="shared" si="69"/>
        <v>0.74121694151106576</v>
      </c>
      <c r="V383" s="53">
        <f t="shared" si="96"/>
        <v>130979</v>
      </c>
      <c r="W383" s="53">
        <f t="shared" si="96"/>
        <v>537531</v>
      </c>
      <c r="X383" s="53">
        <f t="shared" si="97"/>
        <v>145799253</v>
      </c>
      <c r="Y383" s="53">
        <f t="shared" si="97"/>
        <v>152904552</v>
      </c>
      <c r="Z383" s="53">
        <f t="shared" si="97"/>
        <v>120741332</v>
      </c>
      <c r="AA383" s="54">
        <f t="shared" si="89"/>
        <v>1.0487334389840803</v>
      </c>
      <c r="AB383" s="54">
        <f t="shared" si="90"/>
        <v>0.82813409201760446</v>
      </c>
      <c r="AC383" s="53">
        <v>40913349</v>
      </c>
      <c r="AD383" s="60">
        <v>25087444</v>
      </c>
      <c r="AE383" s="61">
        <v>20914277</v>
      </c>
      <c r="AF383" s="54">
        <f t="shared" si="93"/>
        <v>0.61318480674852605</v>
      </c>
      <c r="AG383" s="54">
        <f t="shared" si="94"/>
        <v>0.51118467471338025</v>
      </c>
    </row>
    <row r="384" spans="1:33" x14ac:dyDescent="0.25">
      <c r="A384" s="35">
        <v>44642</v>
      </c>
      <c r="B384" s="53">
        <v>1468764</v>
      </c>
      <c r="C384" s="58">
        <v>2054267</v>
      </c>
      <c r="D384" s="62">
        <v>1971378</v>
      </c>
      <c r="E384" s="54">
        <v>1.046</v>
      </c>
      <c r="F384" s="54">
        <v>0.95599999999999996</v>
      </c>
      <c r="G384" s="58">
        <v>21553118</v>
      </c>
      <c r="H384" s="58">
        <v>16795727</v>
      </c>
      <c r="I384" s="58">
        <v>12718324</v>
      </c>
      <c r="J384" s="54">
        <v>0.19700000000000001</v>
      </c>
      <c r="K384" s="54">
        <v>0.11799999999999999</v>
      </c>
      <c r="L384" s="53">
        <v>17327169</v>
      </c>
      <c r="M384" s="58">
        <f t="shared" si="95"/>
        <v>175959667</v>
      </c>
      <c r="N384" s="58">
        <f t="shared" si="95"/>
        <v>139734020</v>
      </c>
      <c r="O384" s="54">
        <v>0.98799999999999999</v>
      </c>
      <c r="P384" s="54">
        <v>0.47699999999999998</v>
      </c>
      <c r="Q384" s="53">
        <v>208265720</v>
      </c>
      <c r="R384" s="55">
        <v>194809661</v>
      </c>
      <c r="S384" s="55">
        <v>154423722</v>
      </c>
      <c r="T384" s="54">
        <f t="shared" si="68"/>
        <v>0.93538994799528219</v>
      </c>
      <c r="U384" s="54">
        <f t="shared" si="69"/>
        <v>0.74147450670230319</v>
      </c>
      <c r="V384" s="53">
        <f t="shared" si="96"/>
        <v>24168</v>
      </c>
      <c r="W384" s="53">
        <f t="shared" si="96"/>
        <v>53642</v>
      </c>
      <c r="X384" s="53">
        <f t="shared" si="97"/>
        <v>145799253</v>
      </c>
      <c r="Y384" s="53">
        <f t="shared" si="97"/>
        <v>152926490</v>
      </c>
      <c r="Z384" s="53">
        <f t="shared" si="97"/>
        <v>120791121</v>
      </c>
      <c r="AA384" s="54">
        <f t="shared" si="89"/>
        <v>1.0488839061473108</v>
      </c>
      <c r="AB384" s="54">
        <f t="shared" si="90"/>
        <v>0.82847558210740624</v>
      </c>
      <c r="AC384" s="53">
        <v>40913349</v>
      </c>
      <c r="AD384" s="60">
        <v>25087444</v>
      </c>
      <c r="AE384" s="61">
        <v>20914277</v>
      </c>
      <c r="AF384" s="54">
        <f t="shared" si="93"/>
        <v>0.61318480674852605</v>
      </c>
      <c r="AG384" s="54">
        <f t="shared" si="94"/>
        <v>0.51118467471338025</v>
      </c>
    </row>
    <row r="385" spans="1:33" x14ac:dyDescent="0.25">
      <c r="A385" s="35">
        <v>44643</v>
      </c>
      <c r="B385" s="53">
        <v>1468764</v>
      </c>
      <c r="C385" s="58">
        <v>2054267</v>
      </c>
      <c r="D385" s="62">
        <v>1971378</v>
      </c>
      <c r="E385" s="54">
        <v>1.046</v>
      </c>
      <c r="F385" s="54">
        <v>0.95599999999999996</v>
      </c>
      <c r="G385" s="58">
        <v>21553118</v>
      </c>
      <c r="H385" s="58">
        <v>16865313</v>
      </c>
      <c r="I385" s="58">
        <v>12846820</v>
      </c>
      <c r="J385" s="54">
        <v>0.19700000000000001</v>
      </c>
      <c r="K385" s="54">
        <v>0.11799999999999999</v>
      </c>
      <c r="L385" s="53">
        <v>17327169</v>
      </c>
      <c r="M385" s="58">
        <f t="shared" si="95"/>
        <v>176069206</v>
      </c>
      <c r="N385" s="58">
        <f t="shared" si="95"/>
        <v>140702609</v>
      </c>
      <c r="O385" s="54">
        <v>0.98799999999999999</v>
      </c>
      <c r="P385" s="54">
        <v>0.47699999999999998</v>
      </c>
      <c r="Q385" s="53">
        <v>208265720</v>
      </c>
      <c r="R385" s="55">
        <v>194988786</v>
      </c>
      <c r="S385" s="55">
        <v>155520807</v>
      </c>
      <c r="T385" s="54">
        <f t="shared" si="68"/>
        <v>0.93625002712880445</v>
      </c>
      <c r="U385" s="54">
        <f t="shared" si="69"/>
        <v>0.74674222430844595</v>
      </c>
      <c r="V385" s="53">
        <f t="shared" si="96"/>
        <v>179125</v>
      </c>
      <c r="W385" s="53">
        <f t="shared" si="96"/>
        <v>1097085</v>
      </c>
      <c r="X385" s="53">
        <f t="shared" si="97"/>
        <v>145799253</v>
      </c>
      <c r="Y385" s="53">
        <f t="shared" si="97"/>
        <v>153036029</v>
      </c>
      <c r="Z385" s="53">
        <f t="shared" si="97"/>
        <v>121723844</v>
      </c>
      <c r="AA385" s="54">
        <f t="shared" si="89"/>
        <v>1.0496352062928607</v>
      </c>
      <c r="AB385" s="54">
        <f t="shared" si="90"/>
        <v>0.83487289197565373</v>
      </c>
      <c r="AC385" s="53">
        <v>40913349</v>
      </c>
      <c r="AD385" s="60">
        <v>25087444</v>
      </c>
      <c r="AE385" s="61">
        <v>20950143</v>
      </c>
      <c r="AF385" s="54">
        <f t="shared" si="93"/>
        <v>0.61318480674852605</v>
      </c>
      <c r="AG385" s="54">
        <f t="shared" si="94"/>
        <v>0.51206130791199711</v>
      </c>
    </row>
    <row r="386" spans="1:33" x14ac:dyDescent="0.25">
      <c r="A386" s="35">
        <v>44644</v>
      </c>
      <c r="B386" s="53">
        <v>1468764</v>
      </c>
      <c r="C386" s="58">
        <v>2054267</v>
      </c>
      <c r="D386" s="62">
        <v>1971378</v>
      </c>
      <c r="E386" s="54">
        <v>1.046</v>
      </c>
      <c r="F386" s="54">
        <v>0.95599999999999996</v>
      </c>
      <c r="G386" s="58">
        <v>21553118</v>
      </c>
      <c r="H386" s="58">
        <v>16915855</v>
      </c>
      <c r="I386" s="58">
        <v>12922370</v>
      </c>
      <c r="J386" s="54">
        <v>0.19700000000000001</v>
      </c>
      <c r="K386" s="54">
        <v>0.11799999999999999</v>
      </c>
      <c r="L386" s="53">
        <v>17327169</v>
      </c>
      <c r="M386" s="58">
        <f t="shared" si="95"/>
        <v>176346610</v>
      </c>
      <c r="N386" s="58">
        <f t="shared" si="95"/>
        <v>141355096</v>
      </c>
      <c r="O386" s="54">
        <v>0.98799999999999999</v>
      </c>
      <c r="P386" s="54">
        <v>0.47699999999999998</v>
      </c>
      <c r="Q386" s="53">
        <v>208265720</v>
      </c>
      <c r="R386" s="55">
        <v>195316732</v>
      </c>
      <c r="S386" s="55">
        <v>156248844</v>
      </c>
      <c r="T386" s="54">
        <f t="shared" si="68"/>
        <v>0.93782467897261246</v>
      </c>
      <c r="U386" s="54">
        <f t="shared" si="69"/>
        <v>0.7502379364208378</v>
      </c>
      <c r="V386" s="53">
        <f t="shared" si="96"/>
        <v>327946</v>
      </c>
      <c r="W386" s="53">
        <f t="shared" si="96"/>
        <v>728037</v>
      </c>
      <c r="X386" s="53">
        <f t="shared" si="97"/>
        <v>145799253</v>
      </c>
      <c r="Y386" s="53">
        <f t="shared" si="97"/>
        <v>153313433</v>
      </c>
      <c r="Z386" s="53">
        <f t="shared" si="97"/>
        <v>122319187</v>
      </c>
      <c r="AA386" s="54">
        <f t="shared" si="89"/>
        <v>1.0515378497858285</v>
      </c>
      <c r="AB386" s="54">
        <f t="shared" si="90"/>
        <v>0.83895619821865619</v>
      </c>
      <c r="AC386" s="53">
        <v>40913349</v>
      </c>
      <c r="AD386" s="60">
        <v>25087444</v>
      </c>
      <c r="AE386" s="61">
        <v>21007287</v>
      </c>
      <c r="AF386" s="54">
        <f t="shared" si="93"/>
        <v>0.61318480674852605</v>
      </c>
      <c r="AG386" s="54">
        <f t="shared" si="94"/>
        <v>0.51345801586665518</v>
      </c>
    </row>
    <row r="387" spans="1:33" x14ac:dyDescent="0.25">
      <c r="A387" s="35">
        <v>44645</v>
      </c>
      <c r="B387" s="53">
        <v>1468764</v>
      </c>
      <c r="C387" s="58">
        <v>2054267</v>
      </c>
      <c r="D387" s="62">
        <v>1971378</v>
      </c>
      <c r="E387" s="54">
        <v>1.046</v>
      </c>
      <c r="F387" s="54">
        <v>0.95599999999999996</v>
      </c>
      <c r="G387" s="58">
        <v>21553118</v>
      </c>
      <c r="H387" s="58">
        <v>16936557</v>
      </c>
      <c r="I387" s="58">
        <v>12954661</v>
      </c>
      <c r="J387" s="54">
        <v>0.19700000000000001</v>
      </c>
      <c r="K387" s="54">
        <v>0.11799999999999999</v>
      </c>
      <c r="L387" s="53">
        <v>17327169</v>
      </c>
      <c r="M387" s="58">
        <f t="shared" si="95"/>
        <v>176542513</v>
      </c>
      <c r="N387" s="58">
        <f t="shared" si="95"/>
        <v>141710296</v>
      </c>
      <c r="O387" s="54">
        <v>0.98799999999999999</v>
      </c>
      <c r="P387" s="54">
        <v>0.47699999999999998</v>
      </c>
      <c r="Q387" s="53">
        <v>208265720</v>
      </c>
      <c r="R387" s="55">
        <v>195533337</v>
      </c>
      <c r="S387" s="55">
        <v>156636335</v>
      </c>
      <c r="T387" s="54">
        <f t="shared" si="68"/>
        <v>0.93886472051185377</v>
      </c>
      <c r="U387" s="54">
        <f t="shared" si="69"/>
        <v>0.75209849705462806</v>
      </c>
      <c r="V387" s="53">
        <f t="shared" si="96"/>
        <v>216605</v>
      </c>
      <c r="W387" s="53">
        <f t="shared" si="96"/>
        <v>387491</v>
      </c>
      <c r="X387" s="53">
        <f t="shared" si="97"/>
        <v>145799253</v>
      </c>
      <c r="Y387" s="53">
        <f t="shared" si="97"/>
        <v>153509336</v>
      </c>
      <c r="Z387" s="53">
        <f t="shared" si="97"/>
        <v>122639866</v>
      </c>
      <c r="AA387" s="54">
        <f t="shared" si="89"/>
        <v>1.0528814986452639</v>
      </c>
      <c r="AB387" s="54">
        <f t="shared" si="90"/>
        <v>0.84115565393191694</v>
      </c>
      <c r="AC387" s="53">
        <v>40913349</v>
      </c>
      <c r="AD387" s="60">
        <v>25087444</v>
      </c>
      <c r="AE387" s="61">
        <v>21041808</v>
      </c>
      <c r="AF387" s="54">
        <f t="shared" si="93"/>
        <v>0.61318480674852605</v>
      </c>
      <c r="AG387" s="54">
        <f t="shared" si="94"/>
        <v>0.5143017747092764</v>
      </c>
    </row>
    <row r="388" spans="1:33" x14ac:dyDescent="0.25">
      <c r="A388" s="35">
        <v>44646</v>
      </c>
      <c r="B388" s="53">
        <v>1468764</v>
      </c>
      <c r="C388" s="58">
        <v>2054267</v>
      </c>
      <c r="D388" s="62">
        <v>1971378</v>
      </c>
      <c r="E388" s="54">
        <v>1.046</v>
      </c>
      <c r="F388" s="54">
        <v>0.95599999999999996</v>
      </c>
      <c r="G388" s="58">
        <v>21553118</v>
      </c>
      <c r="H388" s="58">
        <v>16943556</v>
      </c>
      <c r="I388" s="58">
        <v>12964560</v>
      </c>
      <c r="J388" s="54">
        <v>0.19700000000000001</v>
      </c>
      <c r="K388" s="54">
        <v>0.11799999999999999</v>
      </c>
      <c r="L388" s="53">
        <v>17327169</v>
      </c>
      <c r="M388" s="58">
        <f t="shared" si="95"/>
        <v>176581099</v>
      </c>
      <c r="N388" s="58">
        <f t="shared" si="95"/>
        <v>141810674</v>
      </c>
      <c r="O388" s="54">
        <v>0.98799999999999999</v>
      </c>
      <c r="P388" s="54">
        <v>0.47699999999999998</v>
      </c>
      <c r="Q388" s="53">
        <v>208265720</v>
      </c>
      <c r="R388" s="55">
        <v>195578922</v>
      </c>
      <c r="S388" s="55">
        <v>156746612</v>
      </c>
      <c r="T388" s="54">
        <f t="shared" si="68"/>
        <v>0.93908359954773157</v>
      </c>
      <c r="U388" s="54">
        <f t="shared" si="69"/>
        <v>0.75262799850114559</v>
      </c>
      <c r="V388" s="53">
        <f t="shared" si="96"/>
        <v>45585</v>
      </c>
      <c r="W388" s="53">
        <f t="shared" si="96"/>
        <v>110277</v>
      </c>
      <c r="X388" s="53">
        <f t="shared" si="97"/>
        <v>145799253</v>
      </c>
      <c r="Y388" s="53">
        <f t="shared" si="97"/>
        <v>153547922</v>
      </c>
      <c r="Z388" s="53">
        <f t="shared" si="97"/>
        <v>122731223</v>
      </c>
      <c r="AA388" s="54">
        <f t="shared" si="89"/>
        <v>1.0531461502069561</v>
      </c>
      <c r="AB388" s="54">
        <f t="shared" si="90"/>
        <v>0.8417822483630969</v>
      </c>
      <c r="AC388" s="53">
        <v>40913349</v>
      </c>
      <c r="AD388" s="60">
        <v>25087444</v>
      </c>
      <c r="AE388" s="61">
        <v>21050829</v>
      </c>
      <c r="AF388" s="54">
        <f t="shared" si="93"/>
        <v>0.61318480674852605</v>
      </c>
      <c r="AG388" s="54">
        <f t="shared" si="94"/>
        <v>0.51452226509250076</v>
      </c>
    </row>
    <row r="389" spans="1:33" x14ac:dyDescent="0.25">
      <c r="A389" s="35">
        <v>44647</v>
      </c>
      <c r="B389" s="53">
        <v>1468764</v>
      </c>
      <c r="C389" s="58">
        <v>2054267</v>
      </c>
      <c r="D389" s="62">
        <v>1971378</v>
      </c>
      <c r="E389" s="54">
        <v>1.046</v>
      </c>
      <c r="F389" s="54">
        <v>0.95599999999999996</v>
      </c>
      <c r="G389" s="58">
        <v>21553118</v>
      </c>
      <c r="H389" s="58">
        <v>16999042</v>
      </c>
      <c r="I389" s="58">
        <v>13066865</v>
      </c>
      <c r="J389" s="54">
        <v>0.19700000000000001</v>
      </c>
      <c r="K389" s="54">
        <v>0.11799999999999999</v>
      </c>
      <c r="L389" s="53">
        <v>17327169</v>
      </c>
      <c r="M389" s="58">
        <f t="shared" si="95"/>
        <v>176740051</v>
      </c>
      <c r="N389" s="58">
        <f t="shared" si="95"/>
        <v>142661038</v>
      </c>
      <c r="O389" s="54">
        <v>0.98799999999999999</v>
      </c>
      <c r="P389" s="54">
        <v>0.47699999999999998</v>
      </c>
      <c r="Q389" s="53">
        <v>208265720</v>
      </c>
      <c r="R389" s="55">
        <v>195793360</v>
      </c>
      <c r="S389" s="55">
        <v>157699281</v>
      </c>
      <c r="T389" s="54">
        <f t="shared" si="68"/>
        <v>0.94011323611010011</v>
      </c>
      <c r="U389" s="54">
        <f t="shared" si="69"/>
        <v>0.75720229426138874</v>
      </c>
      <c r="V389" s="53">
        <f t="shared" si="96"/>
        <v>214438</v>
      </c>
      <c r="W389" s="53">
        <f t="shared" si="96"/>
        <v>952669</v>
      </c>
      <c r="X389" s="53">
        <f t="shared" si="97"/>
        <v>145799253</v>
      </c>
      <c r="Y389" s="53">
        <f t="shared" si="97"/>
        <v>153706874</v>
      </c>
      <c r="Z389" s="53">
        <f t="shared" si="97"/>
        <v>123510518</v>
      </c>
      <c r="AA389" s="54">
        <f t="shared" si="89"/>
        <v>1.0542363615539236</v>
      </c>
      <c r="AB389" s="54">
        <f t="shared" si="90"/>
        <v>0.84712723459563954</v>
      </c>
      <c r="AC389" s="53">
        <v>40913349</v>
      </c>
      <c r="AD389" s="60">
        <v>25087444</v>
      </c>
      <c r="AE389" s="61">
        <v>21121898</v>
      </c>
      <c r="AF389" s="54">
        <f t="shared" si="93"/>
        <v>0.61318480674852605</v>
      </c>
      <c r="AG389" s="54">
        <f t="shared" si="94"/>
        <v>0.51625932650979023</v>
      </c>
    </row>
    <row r="390" spans="1:33" x14ac:dyDescent="0.25">
      <c r="A390" s="35">
        <v>44648</v>
      </c>
      <c r="B390" s="53">
        <v>1468764</v>
      </c>
      <c r="C390" s="58">
        <v>2054267</v>
      </c>
      <c r="D390" s="62">
        <v>1971378</v>
      </c>
      <c r="E390" s="54">
        <v>1.046</v>
      </c>
      <c r="F390" s="54">
        <v>0.95599999999999996</v>
      </c>
      <c r="G390" s="58">
        <v>21553118</v>
      </c>
      <c r="H390" s="58">
        <v>17021810</v>
      </c>
      <c r="I390" s="58">
        <v>13096789</v>
      </c>
      <c r="J390" s="54">
        <v>0.19700000000000001</v>
      </c>
      <c r="K390" s="54">
        <v>0.11799999999999999</v>
      </c>
      <c r="L390" s="53">
        <v>17327169</v>
      </c>
      <c r="M390" s="58">
        <f t="shared" si="95"/>
        <v>176881962</v>
      </c>
      <c r="N390" s="58">
        <f t="shared" si="95"/>
        <v>142906340</v>
      </c>
      <c r="O390" s="54">
        <v>0.98799999999999999</v>
      </c>
      <c r="P390" s="54">
        <v>0.47699999999999998</v>
      </c>
      <c r="Q390" s="53">
        <v>208265720</v>
      </c>
      <c r="R390" s="55">
        <v>195958039</v>
      </c>
      <c r="S390" s="55">
        <v>157974507</v>
      </c>
      <c r="T390" s="54">
        <f t="shared" si="68"/>
        <v>0.94090395193217591</v>
      </c>
      <c r="U390" s="54">
        <f t="shared" si="69"/>
        <v>0.7585238079507276</v>
      </c>
      <c r="V390" s="53">
        <f t="shared" si="96"/>
        <v>164679</v>
      </c>
      <c r="W390" s="53">
        <f t="shared" si="96"/>
        <v>275226</v>
      </c>
      <c r="X390" s="53">
        <f t="shared" si="97"/>
        <v>145799253</v>
      </c>
      <c r="Y390" s="53">
        <f t="shared" si="97"/>
        <v>153848785</v>
      </c>
      <c r="Z390" s="53">
        <f t="shared" si="97"/>
        <v>123743766</v>
      </c>
      <c r="AA390" s="54">
        <f t="shared" si="89"/>
        <v>1.0552096930153683</v>
      </c>
      <c r="AB390" s="54">
        <f t="shared" si="90"/>
        <v>0.84872702331334993</v>
      </c>
      <c r="AC390" s="53">
        <v>40913349</v>
      </c>
      <c r="AD390" s="60">
        <v>25087444</v>
      </c>
      <c r="AE390" s="61">
        <v>21133952</v>
      </c>
      <c r="AF390" s="54">
        <f t="shared" si="93"/>
        <v>0.61318480674852605</v>
      </c>
      <c r="AG390" s="54">
        <f t="shared" si="94"/>
        <v>0.51655394917683228</v>
      </c>
    </row>
    <row r="391" spans="1:33" x14ac:dyDescent="0.25">
      <c r="A391" s="35">
        <v>44649</v>
      </c>
      <c r="B391" s="53">
        <v>1468764</v>
      </c>
      <c r="C391" s="58">
        <v>2054267</v>
      </c>
      <c r="D391" s="62">
        <v>1971378</v>
      </c>
      <c r="E391" s="54">
        <v>1.046</v>
      </c>
      <c r="F391" s="54">
        <v>0.95599999999999996</v>
      </c>
      <c r="G391" s="58">
        <v>21553118</v>
      </c>
      <c r="H391" s="58">
        <v>17026899</v>
      </c>
      <c r="I391" s="58">
        <v>13105120</v>
      </c>
      <c r="J391" s="54">
        <v>0.19700000000000001</v>
      </c>
      <c r="K391" s="54">
        <v>0.11799999999999999</v>
      </c>
      <c r="L391" s="53">
        <v>17327169</v>
      </c>
      <c r="M391" s="58">
        <f t="shared" si="95"/>
        <v>176911160</v>
      </c>
      <c r="N391" s="58">
        <f t="shared" si="95"/>
        <v>142985519</v>
      </c>
      <c r="O391" s="54">
        <v>0.98799999999999999</v>
      </c>
      <c r="P391" s="54">
        <v>0.47699999999999998</v>
      </c>
      <c r="Q391" s="53">
        <v>208265720</v>
      </c>
      <c r="R391" s="55">
        <v>195992326</v>
      </c>
      <c r="S391" s="55">
        <v>158062017</v>
      </c>
      <c r="T391" s="54">
        <f t="shared" si="68"/>
        <v>0.94106858296218887</v>
      </c>
      <c r="U391" s="54">
        <f t="shared" si="69"/>
        <v>0.75894399231904319</v>
      </c>
      <c r="V391" s="53">
        <f t="shared" si="96"/>
        <v>34287</v>
      </c>
      <c r="W391" s="53">
        <f t="shared" si="96"/>
        <v>87510</v>
      </c>
      <c r="X391" s="53">
        <f t="shared" si="97"/>
        <v>145799253</v>
      </c>
      <c r="Y391" s="53">
        <f t="shared" si="97"/>
        <v>153877983</v>
      </c>
      <c r="Z391" s="53">
        <f t="shared" si="97"/>
        <v>123815232</v>
      </c>
      <c r="AA391" s="54">
        <f t="shared" si="89"/>
        <v>1.0554099546724016</v>
      </c>
      <c r="AB391" s="54">
        <f t="shared" si="90"/>
        <v>0.84921719043375343</v>
      </c>
      <c r="AC391" s="53">
        <v>40913349</v>
      </c>
      <c r="AD391" s="60">
        <v>25087444</v>
      </c>
      <c r="AE391" s="61">
        <v>21141665</v>
      </c>
      <c r="AF391" s="54">
        <f t="shared" si="93"/>
        <v>0.61318480674852605</v>
      </c>
      <c r="AG391" s="54">
        <f t="shared" si="94"/>
        <v>0.51674246955437453</v>
      </c>
    </row>
    <row r="392" spans="1:33" x14ac:dyDescent="0.25">
      <c r="A392" s="35">
        <v>44650</v>
      </c>
      <c r="B392" s="53">
        <v>1468764</v>
      </c>
      <c r="C392" s="58">
        <v>2054267</v>
      </c>
      <c r="D392" s="62">
        <v>1971378</v>
      </c>
      <c r="E392" s="54">
        <v>1.046</v>
      </c>
      <c r="F392" s="54">
        <v>0.95599999999999996</v>
      </c>
      <c r="G392" s="58">
        <v>21553118</v>
      </c>
      <c r="H392" s="58">
        <v>17079414</v>
      </c>
      <c r="I392" s="58">
        <v>13183412</v>
      </c>
      <c r="J392" s="54">
        <v>0.19700000000000001</v>
      </c>
      <c r="K392" s="54">
        <v>0.11799999999999999</v>
      </c>
      <c r="L392" s="53">
        <v>17327169</v>
      </c>
      <c r="M392" s="58">
        <f t="shared" ref="M392:N407" si="98">R392-H392-C392</f>
        <v>177107190</v>
      </c>
      <c r="N392" s="58">
        <f t="shared" si="98"/>
        <v>143675676</v>
      </c>
      <c r="O392" s="54">
        <v>0.98799999999999999</v>
      </c>
      <c r="P392" s="54">
        <v>0.47699999999999998</v>
      </c>
      <c r="Q392" s="53">
        <v>208265720</v>
      </c>
      <c r="R392" s="55">
        <v>196240871</v>
      </c>
      <c r="S392" s="55">
        <v>158830466</v>
      </c>
      <c r="T392" s="54">
        <f t="shared" si="68"/>
        <v>0.94226198627407332</v>
      </c>
      <c r="U392" s="54">
        <f t="shared" si="69"/>
        <v>0.76263374500613923</v>
      </c>
      <c r="V392" s="53">
        <f t="shared" si="96"/>
        <v>248545</v>
      </c>
      <c r="W392" s="53">
        <f t="shared" si="96"/>
        <v>768449</v>
      </c>
      <c r="X392" s="53">
        <f t="shared" si="97"/>
        <v>145799253</v>
      </c>
      <c r="Y392" s="53">
        <f t="shared" si="97"/>
        <v>154074013</v>
      </c>
      <c r="Z392" s="53">
        <f t="shared" si="97"/>
        <v>124443758</v>
      </c>
      <c r="AA392" s="54">
        <f t="shared" si="89"/>
        <v>1.0567544745925412</v>
      </c>
      <c r="AB392" s="54">
        <f t="shared" si="90"/>
        <v>0.85352809043541533</v>
      </c>
      <c r="AC392" s="53">
        <v>40913349</v>
      </c>
      <c r="AD392" s="60">
        <v>25087444</v>
      </c>
      <c r="AE392" s="61">
        <v>21203296</v>
      </c>
      <c r="AF392" s="54">
        <f t="shared" si="93"/>
        <v>0.61318480674852605</v>
      </c>
      <c r="AG392" s="54">
        <f t="shared" si="94"/>
        <v>0.51824884831598605</v>
      </c>
    </row>
    <row r="393" spans="1:33" x14ac:dyDescent="0.25">
      <c r="A393" s="35">
        <v>44651</v>
      </c>
      <c r="B393" s="53">
        <v>1468764</v>
      </c>
      <c r="C393" s="58">
        <v>2054267</v>
      </c>
      <c r="D393" s="62">
        <v>1971378</v>
      </c>
      <c r="E393" s="54">
        <v>1.046</v>
      </c>
      <c r="F393" s="54">
        <v>0.95599999999999996</v>
      </c>
      <c r="G393" s="58">
        <v>21553118</v>
      </c>
      <c r="H393" s="58">
        <v>17101685</v>
      </c>
      <c r="I393" s="58">
        <v>13212338</v>
      </c>
      <c r="J393" s="54">
        <v>0.19700000000000001</v>
      </c>
      <c r="K393" s="54">
        <v>0.11799999999999999</v>
      </c>
      <c r="L393" s="53">
        <v>17327169</v>
      </c>
      <c r="M393" s="58">
        <f t="shared" si="98"/>
        <v>177286145</v>
      </c>
      <c r="N393" s="58">
        <f t="shared" si="98"/>
        <v>143995285</v>
      </c>
      <c r="O393" s="54">
        <v>0.98799999999999999</v>
      </c>
      <c r="P393" s="54">
        <v>0.47699999999999998</v>
      </c>
      <c r="Q393" s="53">
        <v>208265720</v>
      </c>
      <c r="R393" s="55">
        <v>196442097</v>
      </c>
      <c r="S393" s="55">
        <v>159179001</v>
      </c>
      <c r="T393" s="54">
        <f t="shared" si="68"/>
        <v>0.94322818464795843</v>
      </c>
      <c r="U393" s="54">
        <f t="shared" si="69"/>
        <v>0.76430725613413475</v>
      </c>
      <c r="V393" s="53">
        <f t="shared" si="96"/>
        <v>201226</v>
      </c>
      <c r="W393" s="53">
        <f t="shared" si="96"/>
        <v>348535</v>
      </c>
      <c r="X393" s="53">
        <f t="shared" si="97"/>
        <v>145799253</v>
      </c>
      <c r="Y393" s="53">
        <f t="shared" si="97"/>
        <v>154252968</v>
      </c>
      <c r="Z393" s="53">
        <f t="shared" si="97"/>
        <v>124732307</v>
      </c>
      <c r="AA393" s="54">
        <f t="shared" si="89"/>
        <v>1.0579818814298041</v>
      </c>
      <c r="AB393" s="54">
        <f t="shared" si="90"/>
        <v>0.85550717464924186</v>
      </c>
      <c r="AC393" s="53">
        <v>40913349</v>
      </c>
      <c r="AD393" s="60">
        <v>25087444</v>
      </c>
      <c r="AE393" s="61">
        <v>21234356</v>
      </c>
      <c r="AF393" s="54">
        <f t="shared" si="93"/>
        <v>0.61318480674852605</v>
      </c>
      <c r="AG393" s="54">
        <f t="shared" si="94"/>
        <v>0.51900801374143191</v>
      </c>
    </row>
    <row r="394" spans="1:33" x14ac:dyDescent="0.25">
      <c r="A394" s="35">
        <v>44652</v>
      </c>
      <c r="B394" s="53">
        <v>1468764</v>
      </c>
      <c r="C394" s="58">
        <v>2054267</v>
      </c>
      <c r="D394" s="62">
        <v>1971378</v>
      </c>
      <c r="E394" s="54">
        <v>1.046</v>
      </c>
      <c r="F394" s="54">
        <v>0.95599999999999996</v>
      </c>
      <c r="G394" s="58">
        <v>21553118</v>
      </c>
      <c r="H394" s="58">
        <v>17116434</v>
      </c>
      <c r="I394" s="58">
        <v>13261708</v>
      </c>
      <c r="J394" s="54">
        <v>0.19700000000000001</v>
      </c>
      <c r="K394" s="54">
        <v>0.11799999999999999</v>
      </c>
      <c r="L394" s="53">
        <v>17327169</v>
      </c>
      <c r="M394" s="58">
        <f t="shared" si="98"/>
        <v>177548399</v>
      </c>
      <c r="N394" s="58">
        <f t="shared" si="98"/>
        <v>144453406</v>
      </c>
      <c r="O394" s="54">
        <v>0.98799999999999999</v>
      </c>
      <c r="P394" s="54">
        <v>0.47699999999999998</v>
      </c>
      <c r="Q394" s="53">
        <v>208265720</v>
      </c>
      <c r="R394" s="55">
        <v>196719100</v>
      </c>
      <c r="S394" s="55">
        <v>159686492</v>
      </c>
      <c r="T394" s="54">
        <f t="shared" si="68"/>
        <v>0.94455823070642642</v>
      </c>
      <c r="U394" s="54">
        <f t="shared" si="69"/>
        <v>0.76674400376595819</v>
      </c>
      <c r="V394" s="53">
        <f t="shared" si="96"/>
        <v>277003</v>
      </c>
      <c r="W394" s="53">
        <f t="shared" si="96"/>
        <v>507491</v>
      </c>
      <c r="X394" s="53">
        <f t="shared" si="97"/>
        <v>145799253</v>
      </c>
      <c r="Y394" s="53">
        <f t="shared" si="97"/>
        <v>154515222</v>
      </c>
      <c r="Z394" s="53">
        <f t="shared" si="97"/>
        <v>125138580</v>
      </c>
      <c r="AA394" s="54">
        <f t="shared" si="89"/>
        <v>1.0597806149253728</v>
      </c>
      <c r="AB394" s="54">
        <f t="shared" si="90"/>
        <v>0.85829369784219678</v>
      </c>
      <c r="AC394" s="53">
        <v>40913349</v>
      </c>
      <c r="AD394" s="60">
        <v>25087444</v>
      </c>
      <c r="AE394" s="61">
        <v>21286204</v>
      </c>
      <c r="AF394" s="54">
        <f t="shared" si="93"/>
        <v>0.61318480674852605</v>
      </c>
      <c r="AG394" s="54">
        <f t="shared" si="94"/>
        <v>0.52027527739173829</v>
      </c>
    </row>
    <row r="395" spans="1:33" x14ac:dyDescent="0.25">
      <c r="A395" s="35">
        <v>44653</v>
      </c>
      <c r="B395" s="53">
        <v>1468764</v>
      </c>
      <c r="C395" s="58">
        <v>2054267</v>
      </c>
      <c r="D395" s="62">
        <v>1971378</v>
      </c>
      <c r="E395" s="54">
        <v>1.046</v>
      </c>
      <c r="F395" s="54">
        <v>0.95599999999999996</v>
      </c>
      <c r="G395" s="58">
        <v>21553118</v>
      </c>
      <c r="H395" s="58">
        <v>17123665</v>
      </c>
      <c r="I395" s="58">
        <v>13273099</v>
      </c>
      <c r="J395" s="54">
        <v>0.19700000000000001</v>
      </c>
      <c r="K395" s="54">
        <v>0.11799999999999999</v>
      </c>
      <c r="L395" s="53">
        <v>17327169</v>
      </c>
      <c r="M395" s="58">
        <f t="shared" si="98"/>
        <v>177599250</v>
      </c>
      <c r="N395" s="58">
        <f t="shared" si="98"/>
        <v>144550385</v>
      </c>
      <c r="O395" s="54">
        <v>0.98799999999999999</v>
      </c>
      <c r="P395" s="54">
        <v>0.47699999999999998</v>
      </c>
      <c r="Q395" s="53">
        <v>208265720</v>
      </c>
      <c r="R395" s="55">
        <v>196777182</v>
      </c>
      <c r="S395" s="55">
        <v>159794862</v>
      </c>
      <c r="T395" s="54">
        <f t="shared" si="68"/>
        <v>0.94483711481659105</v>
      </c>
      <c r="U395" s="54">
        <f t="shared" si="69"/>
        <v>0.76726434864076531</v>
      </c>
      <c r="V395" s="53">
        <f t="shared" ref="V395:W410" si="99">R395-R394</f>
        <v>58082</v>
      </c>
      <c r="W395" s="53">
        <f t="shared" si="99"/>
        <v>108370</v>
      </c>
      <c r="X395" s="53">
        <f t="shared" si="97"/>
        <v>145799253</v>
      </c>
      <c r="Y395" s="53">
        <f t="shared" si="97"/>
        <v>154566073</v>
      </c>
      <c r="Z395" s="53">
        <f t="shared" si="97"/>
        <v>125225312</v>
      </c>
      <c r="AA395" s="54">
        <f t="shared" si="89"/>
        <v>1.0601293890031109</v>
      </c>
      <c r="AB395" s="54">
        <f t="shared" si="90"/>
        <v>0.85888857057450085</v>
      </c>
      <c r="AC395" s="53">
        <v>40913349</v>
      </c>
      <c r="AD395" s="60">
        <v>25087444</v>
      </c>
      <c r="AE395" s="61">
        <v>21296451</v>
      </c>
      <c r="AF395" s="54">
        <f t="shared" si="93"/>
        <v>0.61318480674852605</v>
      </c>
      <c r="AG395" s="54">
        <f t="shared" si="94"/>
        <v>0.52052573354481446</v>
      </c>
    </row>
    <row r="396" spans="1:33" x14ac:dyDescent="0.25">
      <c r="A396" s="35">
        <v>44654</v>
      </c>
      <c r="B396" s="53">
        <v>1468764</v>
      </c>
      <c r="C396" s="58">
        <v>2054267</v>
      </c>
      <c r="D396" s="62">
        <v>1971378</v>
      </c>
      <c r="E396" s="54">
        <v>1.046</v>
      </c>
      <c r="F396" s="54">
        <v>0.95599999999999996</v>
      </c>
      <c r="G396" s="58">
        <v>21553118</v>
      </c>
      <c r="H396" s="58">
        <v>17138960</v>
      </c>
      <c r="I396" s="58">
        <v>13287273</v>
      </c>
      <c r="J396" s="54">
        <v>0.19700000000000001</v>
      </c>
      <c r="K396" s="54">
        <v>0.11799999999999999</v>
      </c>
      <c r="L396" s="53">
        <v>17327169</v>
      </c>
      <c r="M396" s="58">
        <f t="shared" si="98"/>
        <v>177668287</v>
      </c>
      <c r="N396" s="58">
        <f t="shared" si="98"/>
        <v>144706106</v>
      </c>
      <c r="O396" s="54">
        <v>0.98799999999999999</v>
      </c>
      <c r="P396" s="54">
        <v>0.47699999999999998</v>
      </c>
      <c r="Q396" s="53">
        <v>208265720</v>
      </c>
      <c r="R396" s="55">
        <v>196861514</v>
      </c>
      <c r="S396" s="55">
        <v>159964757</v>
      </c>
      <c r="T396" s="54">
        <f t="shared" si="68"/>
        <v>0.94524203983257538</v>
      </c>
      <c r="U396" s="54">
        <f t="shared" si="69"/>
        <v>0.76808010939102223</v>
      </c>
      <c r="V396" s="53">
        <f t="shared" si="99"/>
        <v>84332</v>
      </c>
      <c r="W396" s="53">
        <f t="shared" si="99"/>
        <v>169895</v>
      </c>
      <c r="X396" s="53">
        <f t="shared" si="97"/>
        <v>145799253</v>
      </c>
      <c r="Y396" s="53">
        <f t="shared" si="97"/>
        <v>154635110</v>
      </c>
      <c r="Z396" s="53">
        <f t="shared" si="97"/>
        <v>125364331</v>
      </c>
      <c r="AA396" s="54">
        <f t="shared" si="89"/>
        <v>1.0606028962302023</v>
      </c>
      <c r="AB396" s="54">
        <f t="shared" si="90"/>
        <v>0.85984206654337247</v>
      </c>
      <c r="AC396" s="53">
        <v>40913349</v>
      </c>
      <c r="AD396" s="60">
        <v>25087444</v>
      </c>
      <c r="AE396" s="61">
        <v>21313153</v>
      </c>
      <c r="AF396" s="54">
        <f t="shared" si="93"/>
        <v>0.61318480674852605</v>
      </c>
      <c r="AG396" s="54">
        <f t="shared" si="94"/>
        <v>0.52093396216476928</v>
      </c>
    </row>
    <row r="397" spans="1:33" x14ac:dyDescent="0.25">
      <c r="A397" s="35">
        <v>44655</v>
      </c>
      <c r="B397" s="53">
        <v>1468764</v>
      </c>
      <c r="C397" s="58">
        <v>2054267</v>
      </c>
      <c r="D397" s="62">
        <v>1971378</v>
      </c>
      <c r="E397" s="54">
        <v>1.046</v>
      </c>
      <c r="F397" s="54">
        <v>0.95599999999999996</v>
      </c>
      <c r="G397" s="58">
        <v>21553118</v>
      </c>
      <c r="H397" s="58">
        <v>17145070</v>
      </c>
      <c r="I397" s="58">
        <v>13293511</v>
      </c>
      <c r="J397" s="54">
        <v>0.19700000000000001</v>
      </c>
      <c r="K397" s="54">
        <v>0.11799999999999999</v>
      </c>
      <c r="L397" s="53">
        <v>17327169</v>
      </c>
      <c r="M397" s="58">
        <f t="shared" si="98"/>
        <v>177672875</v>
      </c>
      <c r="N397" s="58">
        <f t="shared" si="98"/>
        <v>144723445</v>
      </c>
      <c r="O397" s="54">
        <v>0.98799999999999999</v>
      </c>
      <c r="P397" s="54">
        <v>0.47699999999999998</v>
      </c>
      <c r="Q397" s="53">
        <v>208265720</v>
      </c>
      <c r="R397" s="55">
        <v>196872212</v>
      </c>
      <c r="S397" s="55">
        <v>159988334</v>
      </c>
      <c r="T397" s="54">
        <f t="shared" si="68"/>
        <v>0.9452934069034501</v>
      </c>
      <c r="U397" s="54">
        <f t="shared" si="69"/>
        <v>0.76819331573146077</v>
      </c>
      <c r="V397" s="53">
        <f t="shared" si="99"/>
        <v>10698</v>
      </c>
      <c r="W397" s="53">
        <f t="shared" si="99"/>
        <v>23577</v>
      </c>
      <c r="X397" s="53">
        <f t="shared" si="97"/>
        <v>145799253</v>
      </c>
      <c r="Y397" s="53">
        <f t="shared" si="97"/>
        <v>154646306</v>
      </c>
      <c r="Z397" s="53">
        <f t="shared" si="97"/>
        <v>125379104</v>
      </c>
      <c r="AA397" s="54">
        <f t="shared" si="89"/>
        <v>1.060679686747092</v>
      </c>
      <c r="AB397" s="54">
        <f t="shared" si="90"/>
        <v>0.85994339079364146</v>
      </c>
      <c r="AC397" s="53">
        <v>40913349</v>
      </c>
      <c r="AD397" s="60">
        <v>25080836</v>
      </c>
      <c r="AE397" s="61">
        <v>21315719</v>
      </c>
      <c r="AF397" s="54">
        <f t="shared" si="93"/>
        <v>0.61302329467089089</v>
      </c>
      <c r="AG397" s="54">
        <f t="shared" si="94"/>
        <v>0.52099668008111488</v>
      </c>
    </row>
    <row r="398" spans="1:33" x14ac:dyDescent="0.25">
      <c r="A398" s="35">
        <v>44656</v>
      </c>
      <c r="B398" s="53">
        <v>1468764</v>
      </c>
      <c r="C398" s="58">
        <v>2054267</v>
      </c>
      <c r="D398" s="62">
        <v>1971378</v>
      </c>
      <c r="E398" s="54">
        <v>1.046</v>
      </c>
      <c r="F398" s="54">
        <v>0.95599999999999996</v>
      </c>
      <c r="G398" s="58">
        <v>21553118</v>
      </c>
      <c r="H398" s="58">
        <v>17145070</v>
      </c>
      <c r="I398" s="58">
        <v>13294721</v>
      </c>
      <c r="J398" s="54">
        <v>0.19700000000000001</v>
      </c>
      <c r="K398" s="54">
        <v>0.11799999999999999</v>
      </c>
      <c r="L398" s="53">
        <v>17327169</v>
      </c>
      <c r="M398" s="58">
        <f t="shared" si="98"/>
        <v>177680818</v>
      </c>
      <c r="N398" s="58">
        <f t="shared" si="98"/>
        <v>144841113</v>
      </c>
      <c r="O398" s="54">
        <v>0.98799999999999999</v>
      </c>
      <c r="P398" s="54">
        <v>0.47699999999999998</v>
      </c>
      <c r="Q398" s="53">
        <v>208265720</v>
      </c>
      <c r="R398" s="55">
        <v>196880155</v>
      </c>
      <c r="S398" s="55">
        <v>160107212</v>
      </c>
      <c r="T398" s="54">
        <f t="shared" si="68"/>
        <v>0.94533154568116151</v>
      </c>
      <c r="U398" s="54">
        <f t="shared" si="69"/>
        <v>0.76876411538106226</v>
      </c>
      <c r="V398" s="53">
        <f t="shared" si="99"/>
        <v>7943</v>
      </c>
      <c r="W398" s="53">
        <f t="shared" si="99"/>
        <v>118878</v>
      </c>
      <c r="X398" s="53">
        <f t="shared" ref="X398:Z413" si="100">Q398-G398-AC398</f>
        <v>145799253</v>
      </c>
      <c r="Y398" s="53">
        <f t="shared" si="100"/>
        <v>154654249</v>
      </c>
      <c r="Z398" s="53">
        <f t="shared" si="100"/>
        <v>125492283</v>
      </c>
      <c r="AA398" s="54">
        <f t="shared" si="89"/>
        <v>1.06073416576421</v>
      </c>
      <c r="AB398" s="54">
        <f t="shared" si="90"/>
        <v>0.86071965677355011</v>
      </c>
      <c r="AC398" s="53">
        <v>40913349</v>
      </c>
      <c r="AD398" s="60">
        <v>25080836</v>
      </c>
      <c r="AE398" s="61">
        <v>21320208</v>
      </c>
      <c r="AF398" s="54">
        <f t="shared" si="93"/>
        <v>0.61302329467089089</v>
      </c>
      <c r="AG398" s="54">
        <f t="shared" si="94"/>
        <v>0.52110639977186912</v>
      </c>
    </row>
    <row r="399" spans="1:33" x14ac:dyDescent="0.25">
      <c r="A399" s="35">
        <v>44657</v>
      </c>
      <c r="B399" s="53">
        <v>1468764</v>
      </c>
      <c r="C399" s="58">
        <v>2054267</v>
      </c>
      <c r="D399" s="62">
        <v>1971378</v>
      </c>
      <c r="E399" s="54">
        <v>1.046</v>
      </c>
      <c r="F399" s="54">
        <v>0.95599999999999996</v>
      </c>
      <c r="G399" s="58">
        <v>21553118</v>
      </c>
      <c r="H399" s="58">
        <v>17155599</v>
      </c>
      <c r="I399" s="58">
        <v>13317803</v>
      </c>
      <c r="J399" s="54">
        <v>0.19700000000000001</v>
      </c>
      <c r="K399" s="54">
        <v>0.11799999999999999</v>
      </c>
      <c r="L399" s="53">
        <v>17327169</v>
      </c>
      <c r="M399" s="58">
        <f t="shared" si="98"/>
        <v>177703391</v>
      </c>
      <c r="N399" s="58">
        <f t="shared" si="98"/>
        <v>144893348</v>
      </c>
      <c r="O399" s="54">
        <v>0.98799999999999999</v>
      </c>
      <c r="P399" s="54">
        <v>0.47699999999999998</v>
      </c>
      <c r="Q399" s="53">
        <v>208265720</v>
      </c>
      <c r="R399" s="55">
        <v>196913257</v>
      </c>
      <c r="S399" s="55">
        <v>160182529</v>
      </c>
      <c r="T399" s="54">
        <f t="shared" si="68"/>
        <v>0.94549048686456894</v>
      </c>
      <c r="U399" s="54">
        <f t="shared" si="69"/>
        <v>0.76912575434881936</v>
      </c>
      <c r="V399" s="53">
        <f t="shared" si="99"/>
        <v>33102</v>
      </c>
      <c r="W399" s="53">
        <f t="shared" si="99"/>
        <v>75317</v>
      </c>
      <c r="X399" s="53">
        <f t="shared" si="100"/>
        <v>145799253</v>
      </c>
      <c r="Y399" s="53">
        <f t="shared" si="100"/>
        <v>154676822</v>
      </c>
      <c r="Z399" s="53">
        <f t="shared" si="100"/>
        <v>125540149</v>
      </c>
      <c r="AA399" s="54">
        <f t="shared" si="89"/>
        <v>1.0608889882309616</v>
      </c>
      <c r="AB399" s="54">
        <f t="shared" si="90"/>
        <v>0.86104795749536522</v>
      </c>
      <c r="AC399" s="53">
        <v>40913349</v>
      </c>
      <c r="AD399" s="60">
        <v>25080836</v>
      </c>
      <c r="AE399" s="61">
        <v>21324577</v>
      </c>
      <c r="AF399" s="54">
        <f t="shared" si="93"/>
        <v>0.61302329467089089</v>
      </c>
      <c r="AG399" s="54">
        <f t="shared" si="94"/>
        <v>0.52121318643457915</v>
      </c>
    </row>
    <row r="400" spans="1:33" x14ac:dyDescent="0.25">
      <c r="A400" s="35">
        <v>44658</v>
      </c>
      <c r="B400" s="53">
        <v>1468764</v>
      </c>
      <c r="C400" s="58">
        <v>2054267</v>
      </c>
      <c r="D400" s="62">
        <v>1971378</v>
      </c>
      <c r="E400" s="54">
        <v>1.046</v>
      </c>
      <c r="F400" s="54">
        <v>0.95599999999999996</v>
      </c>
      <c r="G400" s="58">
        <v>21553118</v>
      </c>
      <c r="H400" s="58">
        <v>17211691</v>
      </c>
      <c r="I400" s="58">
        <v>13394445</v>
      </c>
      <c r="J400" s="54">
        <v>0.19700000000000001</v>
      </c>
      <c r="K400" s="54">
        <v>0.11799999999999999</v>
      </c>
      <c r="L400" s="53">
        <v>17327169</v>
      </c>
      <c r="M400" s="58">
        <f t="shared" si="98"/>
        <v>177887183</v>
      </c>
      <c r="N400" s="58">
        <f t="shared" si="98"/>
        <v>145449018</v>
      </c>
      <c r="O400" s="54">
        <v>0.98799999999999999</v>
      </c>
      <c r="P400" s="54">
        <v>0.47699999999999998</v>
      </c>
      <c r="Q400" s="53">
        <v>208265720</v>
      </c>
      <c r="R400" s="55">
        <v>197153141</v>
      </c>
      <c r="S400" s="55">
        <v>160814841</v>
      </c>
      <c r="T400" s="54">
        <f t="shared" si="68"/>
        <v>0.94664230387987036</v>
      </c>
      <c r="U400" s="54">
        <f t="shared" si="69"/>
        <v>0.77216183729132193</v>
      </c>
      <c r="V400" s="53">
        <f t="shared" si="99"/>
        <v>239884</v>
      </c>
      <c r="W400" s="53">
        <f t="shared" si="99"/>
        <v>632312</v>
      </c>
      <c r="X400" s="53">
        <f t="shared" si="100"/>
        <v>145799253</v>
      </c>
      <c r="Y400" s="53">
        <f t="shared" si="100"/>
        <v>154849988</v>
      </c>
      <c r="Z400" s="53">
        <f t="shared" si="100"/>
        <v>126046830</v>
      </c>
      <c r="AA400" s="54">
        <f t="shared" si="89"/>
        <v>1.0620766897893503</v>
      </c>
      <c r="AB400" s="54">
        <f t="shared" si="90"/>
        <v>0.86452315362685705</v>
      </c>
      <c r="AC400" s="53">
        <v>40913349</v>
      </c>
      <c r="AD400" s="60">
        <v>25091462</v>
      </c>
      <c r="AE400" s="61">
        <v>21373566</v>
      </c>
      <c r="AF400" s="54">
        <f t="shared" si="93"/>
        <v>0.61328301430420673</v>
      </c>
      <c r="AG400" s="54">
        <f t="shared" si="94"/>
        <v>0.52241057069173191</v>
      </c>
    </row>
    <row r="401" spans="1:33" x14ac:dyDescent="0.25">
      <c r="A401" s="35">
        <v>44659</v>
      </c>
      <c r="B401" s="53">
        <v>1468764</v>
      </c>
      <c r="C401" s="58">
        <v>2054267</v>
      </c>
      <c r="D401" s="62">
        <v>1971378</v>
      </c>
      <c r="E401" s="54">
        <v>1.046</v>
      </c>
      <c r="F401" s="54">
        <v>0.95599999999999996</v>
      </c>
      <c r="G401" s="58">
        <v>21553118</v>
      </c>
      <c r="H401" s="58">
        <v>17219096</v>
      </c>
      <c r="I401" s="58">
        <v>13437938</v>
      </c>
      <c r="J401" s="54">
        <v>0.19700000000000001</v>
      </c>
      <c r="K401" s="54">
        <v>0.11799999999999999</v>
      </c>
      <c r="L401" s="53">
        <v>17327169</v>
      </c>
      <c r="M401" s="58">
        <f t="shared" si="98"/>
        <v>178040200</v>
      </c>
      <c r="N401" s="58">
        <f t="shared" si="98"/>
        <v>145709791</v>
      </c>
      <c r="O401" s="54">
        <v>0.98799999999999999</v>
      </c>
      <c r="P401" s="54">
        <v>0.47699999999999998</v>
      </c>
      <c r="Q401" s="53">
        <v>208265720</v>
      </c>
      <c r="R401" s="55">
        <v>197313563</v>
      </c>
      <c r="S401" s="55">
        <v>161119107</v>
      </c>
      <c r="T401" s="54">
        <f t="shared" si="68"/>
        <v>0.94741257946819091</v>
      </c>
      <c r="U401" s="54">
        <f t="shared" si="69"/>
        <v>0.77362278823418462</v>
      </c>
      <c r="V401" s="53">
        <f t="shared" si="99"/>
        <v>160422</v>
      </c>
      <c r="W401" s="53">
        <f t="shared" si="99"/>
        <v>304266</v>
      </c>
      <c r="X401" s="53">
        <f t="shared" si="100"/>
        <v>145799253</v>
      </c>
      <c r="Y401" s="53">
        <f t="shared" si="100"/>
        <v>155003005</v>
      </c>
      <c r="Z401" s="53">
        <f t="shared" si="100"/>
        <v>126307603</v>
      </c>
      <c r="AA401" s="54">
        <f t="shared" si="89"/>
        <v>1.0631261944805712</v>
      </c>
      <c r="AB401" s="54">
        <f t="shared" si="90"/>
        <v>0.86631172932003975</v>
      </c>
      <c r="AC401" s="53">
        <v>40913349</v>
      </c>
      <c r="AD401" s="60">
        <v>25091462</v>
      </c>
      <c r="AE401" s="61">
        <v>21373566</v>
      </c>
      <c r="AF401" s="54">
        <f t="shared" si="93"/>
        <v>0.61328301430420673</v>
      </c>
      <c r="AG401" s="54">
        <f t="shared" si="94"/>
        <v>0.52241057069173191</v>
      </c>
    </row>
    <row r="402" spans="1:33" x14ac:dyDescent="0.25">
      <c r="A402" s="35">
        <v>44660</v>
      </c>
      <c r="B402" s="53">
        <v>1468764</v>
      </c>
      <c r="C402" s="58">
        <v>2054267</v>
      </c>
      <c r="D402" s="62">
        <v>1971378</v>
      </c>
      <c r="E402" s="54">
        <v>1.046</v>
      </c>
      <c r="F402" s="54">
        <v>0.95599999999999996</v>
      </c>
      <c r="G402" s="58">
        <v>21553118</v>
      </c>
      <c r="H402" s="58">
        <v>17219096</v>
      </c>
      <c r="I402" s="58">
        <v>13454586</v>
      </c>
      <c r="J402" s="54">
        <v>0.19700000000000001</v>
      </c>
      <c r="K402" s="54">
        <v>0.11799999999999999</v>
      </c>
      <c r="L402" s="53">
        <v>17327169</v>
      </c>
      <c r="M402" s="58">
        <f t="shared" si="98"/>
        <v>178131029</v>
      </c>
      <c r="N402" s="58">
        <f t="shared" si="98"/>
        <v>145907074</v>
      </c>
      <c r="O402" s="54">
        <v>0.98799999999999999</v>
      </c>
      <c r="P402" s="54">
        <v>0.47699999999999998</v>
      </c>
      <c r="Q402" s="53">
        <v>208265720</v>
      </c>
      <c r="R402" s="55">
        <v>197404392</v>
      </c>
      <c r="S402" s="55">
        <v>161333038</v>
      </c>
      <c r="T402" s="54">
        <f t="shared" si="68"/>
        <v>0.94784870020856049</v>
      </c>
      <c r="U402" s="54">
        <f t="shared" si="69"/>
        <v>0.77464999040648652</v>
      </c>
      <c r="V402" s="53">
        <f t="shared" si="99"/>
        <v>90829</v>
      </c>
      <c r="W402" s="53">
        <f t="shared" si="99"/>
        <v>213931</v>
      </c>
      <c r="X402" s="53">
        <f t="shared" si="100"/>
        <v>145799253</v>
      </c>
      <c r="Y402" s="53">
        <f t="shared" si="100"/>
        <v>155093834</v>
      </c>
      <c r="Z402" s="53">
        <f t="shared" si="100"/>
        <v>126504886</v>
      </c>
      <c r="AA402" s="54">
        <f t="shared" si="89"/>
        <v>1.06374916749402</v>
      </c>
      <c r="AB402" s="54">
        <f t="shared" si="90"/>
        <v>0.86766484324854531</v>
      </c>
      <c r="AC402" s="53">
        <v>40913349</v>
      </c>
      <c r="AD402" s="60">
        <v>25091462</v>
      </c>
      <c r="AE402" s="61">
        <v>21373566</v>
      </c>
      <c r="AF402" s="54">
        <f t="shared" si="93"/>
        <v>0.61328301430420673</v>
      </c>
      <c r="AG402" s="54">
        <f t="shared" si="94"/>
        <v>0.52241057069173191</v>
      </c>
    </row>
    <row r="403" spans="1:33" x14ac:dyDescent="0.25">
      <c r="A403" s="35">
        <v>44661</v>
      </c>
      <c r="B403" s="53">
        <v>1468764</v>
      </c>
      <c r="C403" s="58">
        <v>2054267</v>
      </c>
      <c r="D403" s="62">
        <v>1971378</v>
      </c>
      <c r="E403" s="54">
        <v>1.046</v>
      </c>
      <c r="F403" s="54">
        <v>0.95599999999999996</v>
      </c>
      <c r="G403" s="58">
        <v>21553118</v>
      </c>
      <c r="H403" s="58">
        <v>17221292</v>
      </c>
      <c r="I403" s="58">
        <v>13462646</v>
      </c>
      <c r="J403" s="54">
        <v>0.19700000000000001</v>
      </c>
      <c r="K403" s="54">
        <v>0.11799999999999999</v>
      </c>
      <c r="L403" s="53">
        <v>17327169</v>
      </c>
      <c r="M403" s="58">
        <f t="shared" si="98"/>
        <v>178155016</v>
      </c>
      <c r="N403" s="58">
        <f t="shared" si="98"/>
        <v>145956725</v>
      </c>
      <c r="O403" s="54">
        <v>0.98799999999999999</v>
      </c>
      <c r="P403" s="54">
        <v>0.47699999999999998</v>
      </c>
      <c r="Q403" s="53">
        <v>208265720</v>
      </c>
      <c r="R403" s="55">
        <v>197430575</v>
      </c>
      <c r="S403" s="55">
        <v>161390749</v>
      </c>
      <c r="T403" s="54">
        <f t="shared" si="68"/>
        <v>0.94797441940997296</v>
      </c>
      <c r="U403" s="54">
        <f t="shared" si="69"/>
        <v>0.7749270931385156</v>
      </c>
      <c r="V403" s="53">
        <f t="shared" si="99"/>
        <v>26183</v>
      </c>
      <c r="W403" s="53">
        <f t="shared" si="99"/>
        <v>57711</v>
      </c>
      <c r="X403" s="53">
        <f t="shared" si="100"/>
        <v>145799253</v>
      </c>
      <c r="Y403" s="53">
        <f t="shared" si="100"/>
        <v>155117821</v>
      </c>
      <c r="Z403" s="53">
        <f t="shared" si="100"/>
        <v>126553911</v>
      </c>
      <c r="AA403" s="54">
        <f t="shared" si="89"/>
        <v>1.0639136882271956</v>
      </c>
      <c r="AB403" s="54">
        <f t="shared" si="90"/>
        <v>0.86800109325663011</v>
      </c>
      <c r="AC403" s="53">
        <v>40913349</v>
      </c>
      <c r="AD403" s="60">
        <v>25091462</v>
      </c>
      <c r="AE403" s="61">
        <v>21374192</v>
      </c>
      <c r="AF403" s="54">
        <f t="shared" si="93"/>
        <v>0.61328301430420673</v>
      </c>
      <c r="AG403" s="54">
        <f t="shared" si="94"/>
        <v>0.52242587132136264</v>
      </c>
    </row>
    <row r="404" spans="1:33" x14ac:dyDescent="0.25">
      <c r="A404" s="35">
        <v>44662</v>
      </c>
      <c r="B404" s="53">
        <v>1468764</v>
      </c>
      <c r="C404" s="58">
        <v>2054267</v>
      </c>
      <c r="D404" s="62">
        <v>1971378</v>
      </c>
      <c r="E404" s="54">
        <v>1.046</v>
      </c>
      <c r="F404" s="54">
        <v>0.95599999999999996</v>
      </c>
      <c r="G404" s="58">
        <v>21553118</v>
      </c>
      <c r="H404" s="58">
        <v>17242991</v>
      </c>
      <c r="I404" s="58">
        <v>13462646</v>
      </c>
      <c r="J404" s="54">
        <v>0.19700000000000001</v>
      </c>
      <c r="K404" s="54">
        <v>0.11799999999999999</v>
      </c>
      <c r="L404" s="53">
        <v>17327169</v>
      </c>
      <c r="M404" s="58">
        <f t="shared" si="98"/>
        <v>178208345</v>
      </c>
      <c r="N404" s="58">
        <f t="shared" si="98"/>
        <v>146022568</v>
      </c>
      <c r="O404" s="54">
        <v>0.98799999999999999</v>
      </c>
      <c r="P404" s="54">
        <v>0.47699999999999998</v>
      </c>
      <c r="Q404" s="53">
        <v>208265720</v>
      </c>
      <c r="R404" s="55">
        <v>197505603</v>
      </c>
      <c r="S404" s="55">
        <v>161456592</v>
      </c>
      <c r="T404" s="54">
        <f t="shared" si="68"/>
        <v>0.94833467072737654</v>
      </c>
      <c r="U404" s="54">
        <f t="shared" si="69"/>
        <v>0.77524324214277796</v>
      </c>
      <c r="V404" s="53">
        <f t="shared" si="99"/>
        <v>75028</v>
      </c>
      <c r="W404" s="53">
        <f t="shared" si="99"/>
        <v>65843</v>
      </c>
      <c r="X404" s="53">
        <f t="shared" si="100"/>
        <v>145799253</v>
      </c>
      <c r="Y404" s="53">
        <f t="shared" si="100"/>
        <v>155171150</v>
      </c>
      <c r="Z404" s="53">
        <f t="shared" si="100"/>
        <v>126601055</v>
      </c>
      <c r="AA404" s="54">
        <f t="shared" si="89"/>
        <v>1.0642794582767856</v>
      </c>
      <c r="AB404" s="54">
        <f t="shared" si="90"/>
        <v>0.86832444196404768</v>
      </c>
      <c r="AC404" s="53">
        <v>40913349</v>
      </c>
      <c r="AD404" s="60">
        <v>25091462</v>
      </c>
      <c r="AE404" s="61">
        <v>21392891</v>
      </c>
      <c r="AF404" s="54">
        <f t="shared" si="93"/>
        <v>0.61328301430420673</v>
      </c>
      <c r="AG404" s="54">
        <f t="shared" si="94"/>
        <v>0.52288291041635337</v>
      </c>
    </row>
    <row r="405" spans="1:33" x14ac:dyDescent="0.25">
      <c r="A405" s="35">
        <v>44663</v>
      </c>
      <c r="B405" s="53">
        <v>1468764</v>
      </c>
      <c r="C405" s="58">
        <v>2054267</v>
      </c>
      <c r="D405" s="62">
        <v>1971378</v>
      </c>
      <c r="E405" s="54">
        <v>1.046</v>
      </c>
      <c r="F405" s="54">
        <v>0.95599999999999996</v>
      </c>
      <c r="G405" s="58">
        <v>21553118</v>
      </c>
      <c r="H405" s="58">
        <v>17249170</v>
      </c>
      <c r="I405" s="58">
        <v>13469679</v>
      </c>
      <c r="J405" s="54">
        <v>0.19700000000000001</v>
      </c>
      <c r="K405" s="54">
        <v>0.11799999999999999</v>
      </c>
      <c r="L405" s="53">
        <v>17327169</v>
      </c>
      <c r="M405" s="58">
        <f t="shared" si="98"/>
        <v>178296435</v>
      </c>
      <c r="N405" s="58">
        <f t="shared" si="98"/>
        <v>146204781</v>
      </c>
      <c r="O405" s="54">
        <v>0.98799999999999999</v>
      </c>
      <c r="P405" s="54">
        <v>0.47699999999999998</v>
      </c>
      <c r="Q405" s="53">
        <v>208265720</v>
      </c>
      <c r="R405" s="55">
        <v>197599872</v>
      </c>
      <c r="S405" s="55">
        <v>161645838</v>
      </c>
      <c r="T405" s="54">
        <f t="shared" si="68"/>
        <v>0.94878730882835638</v>
      </c>
      <c r="U405" s="54">
        <f t="shared" si="69"/>
        <v>0.77615191784802606</v>
      </c>
      <c r="V405" s="53">
        <f t="shared" si="99"/>
        <v>94269</v>
      </c>
      <c r="W405" s="53">
        <f t="shared" si="99"/>
        <v>189246</v>
      </c>
      <c r="X405" s="53">
        <f t="shared" si="100"/>
        <v>145799253</v>
      </c>
      <c r="Y405" s="53">
        <f t="shared" si="100"/>
        <v>155259240</v>
      </c>
      <c r="Z405" s="53">
        <f t="shared" si="100"/>
        <v>126766925</v>
      </c>
      <c r="AA405" s="54">
        <f t="shared" si="89"/>
        <v>1.0648836451857542</v>
      </c>
      <c r="AB405" s="54">
        <f t="shared" si="90"/>
        <v>0.86946210211378794</v>
      </c>
      <c r="AC405" s="53">
        <v>40913349</v>
      </c>
      <c r="AD405" s="60">
        <v>25091462</v>
      </c>
      <c r="AE405" s="61">
        <v>21409234</v>
      </c>
      <c r="AF405" s="54">
        <f t="shared" si="93"/>
        <v>0.61328301430420673</v>
      </c>
      <c r="AG405" s="54">
        <f t="shared" si="94"/>
        <v>0.52328236439407583</v>
      </c>
    </row>
    <row r="406" spans="1:33" x14ac:dyDescent="0.25">
      <c r="A406" s="35">
        <v>44664</v>
      </c>
      <c r="B406" s="53">
        <v>1468764</v>
      </c>
      <c r="C406" s="58">
        <v>2054267</v>
      </c>
      <c r="D406" s="62">
        <v>1971378</v>
      </c>
      <c r="E406" s="54">
        <v>1.046</v>
      </c>
      <c r="F406" s="54">
        <v>0.95599999999999996</v>
      </c>
      <c r="G406" s="58">
        <v>21553118</v>
      </c>
      <c r="H406" s="58">
        <v>17258413</v>
      </c>
      <c r="I406" s="58">
        <v>13492800</v>
      </c>
      <c r="J406" s="54">
        <v>0.19700000000000001</v>
      </c>
      <c r="K406" s="54">
        <v>0.11799999999999999</v>
      </c>
      <c r="L406" s="53">
        <v>17327169</v>
      </c>
      <c r="M406" s="58">
        <f t="shared" si="98"/>
        <v>178351868</v>
      </c>
      <c r="N406" s="58">
        <f t="shared" si="98"/>
        <v>146305605</v>
      </c>
      <c r="O406" s="54">
        <v>0.98799999999999999</v>
      </c>
      <c r="P406" s="54">
        <v>0.47699999999999998</v>
      </c>
      <c r="Q406" s="53">
        <v>208265720</v>
      </c>
      <c r="R406" s="55">
        <v>197664548</v>
      </c>
      <c r="S406" s="55">
        <v>161769783</v>
      </c>
      <c r="T406" s="54">
        <f t="shared" si="68"/>
        <v>0.94909785441406291</v>
      </c>
      <c r="U406" s="54">
        <f t="shared" si="69"/>
        <v>0.77674704699361952</v>
      </c>
      <c r="V406" s="53">
        <f t="shared" si="99"/>
        <v>64676</v>
      </c>
      <c r="W406" s="53">
        <f t="shared" si="99"/>
        <v>123945</v>
      </c>
      <c r="X406" s="53">
        <f t="shared" si="100"/>
        <v>145799253</v>
      </c>
      <c r="Y406" s="53">
        <f t="shared" si="100"/>
        <v>155314673</v>
      </c>
      <c r="Z406" s="53">
        <f t="shared" si="100"/>
        <v>126852947</v>
      </c>
      <c r="AA406" s="54">
        <f t="shared" si="89"/>
        <v>1.0652638460363031</v>
      </c>
      <c r="AB406" s="54">
        <f t="shared" si="90"/>
        <v>0.87005210513664288</v>
      </c>
      <c r="AC406" s="53">
        <v>40913349</v>
      </c>
      <c r="AD406" s="60">
        <v>25091462</v>
      </c>
      <c r="AE406" s="61">
        <v>21424036</v>
      </c>
      <c r="AF406" s="54">
        <f t="shared" si="93"/>
        <v>0.61328301430420673</v>
      </c>
      <c r="AG406" s="54">
        <f t="shared" si="94"/>
        <v>0.52364415340333048</v>
      </c>
    </row>
    <row r="407" spans="1:33" x14ac:dyDescent="0.25">
      <c r="A407" s="35">
        <v>44665</v>
      </c>
      <c r="B407" s="53">
        <v>1468764</v>
      </c>
      <c r="C407" s="58">
        <v>2054267</v>
      </c>
      <c r="D407" s="62">
        <v>1971378</v>
      </c>
      <c r="E407" s="54">
        <v>1.046</v>
      </c>
      <c r="F407" s="54">
        <v>0.95599999999999996</v>
      </c>
      <c r="G407" s="58">
        <v>21553118</v>
      </c>
      <c r="H407" s="58">
        <v>17273456</v>
      </c>
      <c r="I407" s="58">
        <v>13528358</v>
      </c>
      <c r="J407" s="54">
        <v>0.19700000000000001</v>
      </c>
      <c r="K407" s="54">
        <v>0.11799999999999999</v>
      </c>
      <c r="L407" s="53">
        <v>17327169</v>
      </c>
      <c r="M407" s="58">
        <f t="shared" si="98"/>
        <v>178441414</v>
      </c>
      <c r="N407" s="58">
        <f t="shared" si="98"/>
        <v>146540265</v>
      </c>
      <c r="O407" s="54">
        <v>0.98799999999999999</v>
      </c>
      <c r="P407" s="54">
        <v>0.47699999999999998</v>
      </c>
      <c r="Q407" s="53">
        <v>208265720</v>
      </c>
      <c r="R407" s="55">
        <v>197769137</v>
      </c>
      <c r="S407" s="55">
        <v>162040001</v>
      </c>
      <c r="T407" s="54">
        <f t="shared" si="68"/>
        <v>0.94960004459687364</v>
      </c>
      <c r="U407" s="54">
        <f t="shared" si="69"/>
        <v>0.77804451447890699</v>
      </c>
      <c r="V407" s="53">
        <f t="shared" si="99"/>
        <v>104589</v>
      </c>
      <c r="W407" s="53">
        <f t="shared" si="99"/>
        <v>270218</v>
      </c>
      <c r="X407" s="53">
        <f t="shared" si="100"/>
        <v>145799253</v>
      </c>
      <c r="Y407" s="53">
        <f t="shared" si="100"/>
        <v>155401836</v>
      </c>
      <c r="Z407" s="53">
        <f t="shared" si="100"/>
        <v>127062260</v>
      </c>
      <c r="AA407" s="54">
        <f t="shared" si="89"/>
        <v>1.065861674888005</v>
      </c>
      <c r="AB407" s="54">
        <f t="shared" si="90"/>
        <v>0.87148772977595435</v>
      </c>
      <c r="AC407" s="53">
        <v>40913349</v>
      </c>
      <c r="AD407" s="60">
        <v>25093845</v>
      </c>
      <c r="AE407" s="61">
        <v>21449383</v>
      </c>
      <c r="AF407" s="54">
        <f t="shared" si="93"/>
        <v>0.61334125935278483</v>
      </c>
      <c r="AG407" s="54">
        <f t="shared" si="94"/>
        <v>0.52426368225197106</v>
      </c>
    </row>
    <row r="408" spans="1:33" x14ac:dyDescent="0.25">
      <c r="A408" s="35">
        <v>44666</v>
      </c>
      <c r="B408" s="53">
        <v>1468764</v>
      </c>
      <c r="C408" s="58">
        <v>2054267</v>
      </c>
      <c r="D408" s="62">
        <v>1971378</v>
      </c>
      <c r="E408" s="54">
        <v>1.046</v>
      </c>
      <c r="F408" s="54">
        <v>0.95599999999999996</v>
      </c>
      <c r="G408" s="58">
        <v>21553118</v>
      </c>
      <c r="H408" s="58">
        <v>17284482</v>
      </c>
      <c r="I408" s="58">
        <v>13550050</v>
      </c>
      <c r="J408" s="54">
        <v>0.19700000000000001</v>
      </c>
      <c r="K408" s="54">
        <v>0.11799999999999999</v>
      </c>
      <c r="L408" s="53">
        <v>17327169</v>
      </c>
      <c r="M408" s="58">
        <f t="shared" ref="M408:N423" si="101">R408-H408-C408</f>
        <v>178610953</v>
      </c>
      <c r="N408" s="58">
        <f t="shared" si="101"/>
        <v>146747835</v>
      </c>
      <c r="O408" s="54">
        <v>0.98799999999999999</v>
      </c>
      <c r="P408" s="54">
        <v>0.47699999999999998</v>
      </c>
      <c r="Q408" s="53">
        <v>208265720</v>
      </c>
      <c r="R408" s="55">
        <v>197949702</v>
      </c>
      <c r="S408" s="55">
        <v>162269263</v>
      </c>
      <c r="T408" s="54">
        <f t="shared" si="68"/>
        <v>0.95046703797437238</v>
      </c>
      <c r="U408" s="54">
        <f t="shared" si="69"/>
        <v>0.77914532934176595</v>
      </c>
      <c r="V408" s="53">
        <f t="shared" si="99"/>
        <v>180565</v>
      </c>
      <c r="W408" s="53">
        <f t="shared" si="99"/>
        <v>229262</v>
      </c>
      <c r="X408" s="53">
        <f t="shared" si="100"/>
        <v>145799253</v>
      </c>
      <c r="Y408" s="53">
        <f t="shared" si="100"/>
        <v>155555357</v>
      </c>
      <c r="Z408" s="53">
        <f t="shared" si="100"/>
        <v>127250775</v>
      </c>
      <c r="AA408" s="54">
        <f t="shared" si="89"/>
        <v>1.0669146363870603</v>
      </c>
      <c r="AB408" s="54">
        <f t="shared" si="90"/>
        <v>0.87278070622213677</v>
      </c>
      <c r="AC408" s="53">
        <v>40913349</v>
      </c>
      <c r="AD408" s="60">
        <v>25109863</v>
      </c>
      <c r="AE408" s="61">
        <v>21468438</v>
      </c>
      <c r="AF408" s="54">
        <f t="shared" si="93"/>
        <v>0.61373276971288759</v>
      </c>
      <c r="AG408" s="54">
        <f t="shared" si="94"/>
        <v>0.52472942266349298</v>
      </c>
    </row>
    <row r="409" spans="1:33" x14ac:dyDescent="0.25">
      <c r="A409" s="35">
        <v>44667</v>
      </c>
      <c r="B409" s="53">
        <v>1468764</v>
      </c>
      <c r="C409" s="58">
        <v>2054267</v>
      </c>
      <c r="D409" s="62">
        <v>1971378</v>
      </c>
      <c r="E409" s="54">
        <v>1.046</v>
      </c>
      <c r="F409" s="54">
        <v>0.95599999999999996</v>
      </c>
      <c r="G409" s="58">
        <v>21553118</v>
      </c>
      <c r="H409" s="58">
        <v>17284482</v>
      </c>
      <c r="I409" s="58">
        <v>13583421</v>
      </c>
      <c r="J409" s="54">
        <v>0.19700000000000001</v>
      </c>
      <c r="K409" s="54">
        <v>0.11799999999999999</v>
      </c>
      <c r="L409" s="53">
        <v>17327169</v>
      </c>
      <c r="M409" s="58">
        <f t="shared" si="101"/>
        <v>178761260</v>
      </c>
      <c r="N409" s="58">
        <f t="shared" si="101"/>
        <v>147005832</v>
      </c>
      <c r="O409" s="54">
        <v>0.98799999999999999</v>
      </c>
      <c r="P409" s="54">
        <v>0.47699999999999998</v>
      </c>
      <c r="Q409" s="53">
        <v>208265720</v>
      </c>
      <c r="R409" s="55">
        <v>198100009</v>
      </c>
      <c r="S409" s="55">
        <v>162560631</v>
      </c>
      <c r="T409" s="54">
        <f t="shared" si="68"/>
        <v>0.95118874580031698</v>
      </c>
      <c r="U409" s="54">
        <f t="shared" si="69"/>
        <v>0.78054434978545673</v>
      </c>
      <c r="V409" s="53">
        <f t="shared" si="99"/>
        <v>150307</v>
      </c>
      <c r="W409" s="53">
        <f t="shared" si="99"/>
        <v>291368</v>
      </c>
      <c r="X409" s="53">
        <f t="shared" si="100"/>
        <v>145799253</v>
      </c>
      <c r="Y409" s="53">
        <f t="shared" si="100"/>
        <v>155692969</v>
      </c>
      <c r="Z409" s="53">
        <f t="shared" si="100"/>
        <v>127486580</v>
      </c>
      <c r="AA409" s="54">
        <f t="shared" si="89"/>
        <v>1.067858482100728</v>
      </c>
      <c r="AB409" s="54">
        <f t="shared" si="90"/>
        <v>0.87439803275260952</v>
      </c>
      <c r="AC409" s="53">
        <v>40913349</v>
      </c>
      <c r="AD409" s="60">
        <v>25122558</v>
      </c>
      <c r="AE409" s="61">
        <v>21490630</v>
      </c>
      <c r="AF409" s="54">
        <f t="shared" si="93"/>
        <v>0.61404305963806582</v>
      </c>
      <c r="AG409" s="54">
        <f t="shared" si="94"/>
        <v>0.52527183731647098</v>
      </c>
    </row>
    <row r="410" spans="1:33" x14ac:dyDescent="0.25">
      <c r="A410" s="35">
        <v>44668</v>
      </c>
      <c r="B410" s="53">
        <v>1468764</v>
      </c>
      <c r="C410" s="58">
        <v>2054267</v>
      </c>
      <c r="D410" s="62">
        <v>1971378</v>
      </c>
      <c r="E410" s="54">
        <v>1.046</v>
      </c>
      <c r="F410" s="54">
        <v>0.95599999999999996</v>
      </c>
      <c r="G410" s="58">
        <v>21553118</v>
      </c>
      <c r="H410" s="58">
        <v>17284482</v>
      </c>
      <c r="I410" s="58">
        <v>13602530</v>
      </c>
      <c r="J410" s="54">
        <v>0.19700000000000001</v>
      </c>
      <c r="K410" s="54">
        <v>0.11799999999999999</v>
      </c>
      <c r="L410" s="53">
        <v>17327169</v>
      </c>
      <c r="M410" s="58">
        <f t="shared" si="101"/>
        <v>178853089</v>
      </c>
      <c r="N410" s="58">
        <f t="shared" si="101"/>
        <v>147176149</v>
      </c>
      <c r="O410" s="54">
        <v>0.98799999999999999</v>
      </c>
      <c r="P410" s="54">
        <v>0.47699999999999998</v>
      </c>
      <c r="Q410" s="53">
        <v>208265720</v>
      </c>
      <c r="R410" s="55">
        <v>198191838</v>
      </c>
      <c r="S410" s="55">
        <v>162750057</v>
      </c>
      <c r="T410" s="54">
        <f t="shared" si="68"/>
        <v>0.95162966809900351</v>
      </c>
      <c r="U410" s="54">
        <f t="shared" si="69"/>
        <v>0.78145388977120189</v>
      </c>
      <c r="V410" s="53">
        <f t="shared" si="99"/>
        <v>91829</v>
      </c>
      <c r="W410" s="53">
        <f t="shared" si="99"/>
        <v>189426</v>
      </c>
      <c r="X410" s="53">
        <f t="shared" si="100"/>
        <v>145799253</v>
      </c>
      <c r="Y410" s="53">
        <f t="shared" si="100"/>
        <v>155779157</v>
      </c>
      <c r="Z410" s="53">
        <f t="shared" si="100"/>
        <v>127639864</v>
      </c>
      <c r="AA410" s="54">
        <f t="shared" si="89"/>
        <v>1.0684496236753696</v>
      </c>
      <c r="AB410" s="54">
        <f t="shared" si="90"/>
        <v>0.87544936872893309</v>
      </c>
      <c r="AC410" s="53">
        <v>40913349</v>
      </c>
      <c r="AD410" s="60">
        <v>25128199</v>
      </c>
      <c r="AE410" s="61">
        <v>21507663</v>
      </c>
      <c r="AF410" s="54">
        <f t="shared" si="93"/>
        <v>0.61418093639804461</v>
      </c>
      <c r="AG410" s="54">
        <f t="shared" si="94"/>
        <v>0.52568815620544773</v>
      </c>
    </row>
    <row r="411" spans="1:33" x14ac:dyDescent="0.25">
      <c r="A411" s="35">
        <v>44669</v>
      </c>
      <c r="B411" s="53">
        <v>1468764</v>
      </c>
      <c r="C411" s="58">
        <v>2054267</v>
      </c>
      <c r="D411" s="62">
        <v>1971378</v>
      </c>
      <c r="E411" s="54">
        <v>1.046</v>
      </c>
      <c r="F411" s="54">
        <v>0.95599999999999996</v>
      </c>
      <c r="G411" s="58">
        <v>21553118</v>
      </c>
      <c r="H411" s="58">
        <v>17284482</v>
      </c>
      <c r="I411" s="58">
        <v>13614384</v>
      </c>
      <c r="J411" s="54">
        <v>0.19700000000000001</v>
      </c>
      <c r="K411" s="54">
        <v>0.11799999999999999</v>
      </c>
      <c r="L411" s="53">
        <v>17327169</v>
      </c>
      <c r="M411" s="58">
        <f t="shared" si="101"/>
        <v>178909317</v>
      </c>
      <c r="N411" s="58">
        <f t="shared" si="101"/>
        <v>147293333</v>
      </c>
      <c r="O411" s="54">
        <v>0.98799999999999999</v>
      </c>
      <c r="P411" s="54">
        <v>0.47699999999999998</v>
      </c>
      <c r="Q411" s="53">
        <v>208265720</v>
      </c>
      <c r="R411" s="55">
        <v>198248066</v>
      </c>
      <c r="S411" s="55">
        <v>162879095</v>
      </c>
      <c r="T411" s="54">
        <f t="shared" si="68"/>
        <v>0.95189965012004851</v>
      </c>
      <c r="U411" s="54">
        <f t="shared" si="69"/>
        <v>0.78207347325330356</v>
      </c>
      <c r="V411" s="53">
        <f t="shared" ref="V411:W426" si="102">R411-R410</f>
        <v>56228</v>
      </c>
      <c r="W411" s="53">
        <f t="shared" si="102"/>
        <v>129038</v>
      </c>
      <c r="X411" s="53">
        <f t="shared" si="100"/>
        <v>145799253</v>
      </c>
      <c r="Y411" s="53">
        <f t="shared" si="100"/>
        <v>155835385</v>
      </c>
      <c r="Z411" s="53">
        <f t="shared" si="100"/>
        <v>127747613</v>
      </c>
      <c r="AA411" s="54">
        <f t="shared" si="89"/>
        <v>1.0688352772287524</v>
      </c>
      <c r="AB411" s="54">
        <f t="shared" si="90"/>
        <v>0.876188391719675</v>
      </c>
      <c r="AC411" s="53">
        <v>40913349</v>
      </c>
      <c r="AD411" s="60">
        <v>25128199</v>
      </c>
      <c r="AE411" s="61">
        <v>21517098</v>
      </c>
      <c r="AF411" s="54">
        <f t="shared" si="93"/>
        <v>0.61418093639804461</v>
      </c>
      <c r="AG411" s="54">
        <f t="shared" si="94"/>
        <v>0.5259187655354246</v>
      </c>
    </row>
    <row r="412" spans="1:33" x14ac:dyDescent="0.25">
      <c r="A412" s="35">
        <v>44670</v>
      </c>
      <c r="B412" s="53">
        <v>1468764</v>
      </c>
      <c r="C412" s="58">
        <v>2054267</v>
      </c>
      <c r="D412" s="62">
        <v>1971378</v>
      </c>
      <c r="E412" s="54">
        <v>1.046</v>
      </c>
      <c r="F412" s="54">
        <v>0.95599999999999996</v>
      </c>
      <c r="G412" s="58">
        <v>21553118</v>
      </c>
      <c r="H412" s="58">
        <v>17284482</v>
      </c>
      <c r="I412" s="58">
        <v>13622875</v>
      </c>
      <c r="J412" s="54">
        <v>0.19700000000000001</v>
      </c>
      <c r="K412" s="54">
        <v>0.11799999999999999</v>
      </c>
      <c r="L412" s="53">
        <v>17327169</v>
      </c>
      <c r="M412" s="58">
        <f t="shared" si="101"/>
        <v>178949286</v>
      </c>
      <c r="N412" s="58">
        <f t="shared" si="101"/>
        <v>147357380</v>
      </c>
      <c r="O412" s="54">
        <v>0.98799999999999999</v>
      </c>
      <c r="P412" s="54">
        <v>0.47699999999999998</v>
      </c>
      <c r="Q412" s="53">
        <v>208265720</v>
      </c>
      <c r="R412" s="55">
        <v>198288035</v>
      </c>
      <c r="S412" s="55">
        <v>162951633</v>
      </c>
      <c r="T412" s="54">
        <f t="shared" si="68"/>
        <v>0.95209156360441838</v>
      </c>
      <c r="U412" s="54">
        <f t="shared" si="69"/>
        <v>0.78242176869049784</v>
      </c>
      <c r="V412" s="53">
        <f t="shared" si="102"/>
        <v>39969</v>
      </c>
      <c r="W412" s="53">
        <f t="shared" si="102"/>
        <v>72538</v>
      </c>
      <c r="X412" s="53">
        <f t="shared" si="100"/>
        <v>145799253</v>
      </c>
      <c r="Y412" s="53">
        <f t="shared" si="100"/>
        <v>155875354</v>
      </c>
      <c r="Z412" s="53">
        <f t="shared" si="100"/>
        <v>127807265</v>
      </c>
      <c r="AA412" s="54">
        <f t="shared" si="89"/>
        <v>1.0691094144357516</v>
      </c>
      <c r="AB412" s="54">
        <f t="shared" si="90"/>
        <v>0.87659752961834447</v>
      </c>
      <c r="AC412" s="53">
        <v>40913349</v>
      </c>
      <c r="AD412" s="60">
        <v>25128199</v>
      </c>
      <c r="AE412" s="61">
        <v>21521493</v>
      </c>
      <c r="AF412" s="54">
        <f t="shared" si="93"/>
        <v>0.61418093639804461</v>
      </c>
      <c r="AG412" s="54">
        <f t="shared" si="94"/>
        <v>0.52602618768754428</v>
      </c>
    </row>
    <row r="413" spans="1:33" x14ac:dyDescent="0.25">
      <c r="A413" s="35">
        <v>44671</v>
      </c>
      <c r="B413" s="53">
        <v>1468764</v>
      </c>
      <c r="C413" s="58">
        <v>2054267</v>
      </c>
      <c r="D413" s="62">
        <v>1971378</v>
      </c>
      <c r="E413" s="54">
        <v>1.046</v>
      </c>
      <c r="F413" s="54">
        <v>0.95599999999999996</v>
      </c>
      <c r="G413" s="58">
        <v>21553118</v>
      </c>
      <c r="H413" s="58">
        <v>17284482</v>
      </c>
      <c r="I413" s="58">
        <v>13634215</v>
      </c>
      <c r="J413" s="54">
        <v>0.19700000000000001</v>
      </c>
      <c r="K413" s="54">
        <v>0.11799999999999999</v>
      </c>
      <c r="L413" s="53">
        <v>17327169</v>
      </c>
      <c r="M413" s="58">
        <f t="shared" si="101"/>
        <v>179050718</v>
      </c>
      <c r="N413" s="58">
        <f t="shared" si="101"/>
        <v>147475887</v>
      </c>
      <c r="O413" s="54">
        <v>0.98799999999999999</v>
      </c>
      <c r="P413" s="54">
        <v>0.47699999999999998</v>
      </c>
      <c r="Q413" s="53">
        <v>208265720</v>
      </c>
      <c r="R413" s="55">
        <v>198389467</v>
      </c>
      <c r="S413" s="55">
        <v>163081480</v>
      </c>
      <c r="T413" s="54">
        <f t="shared" si="68"/>
        <v>0.95257859526762256</v>
      </c>
      <c r="U413" s="54">
        <f t="shared" si="69"/>
        <v>0.78304523663327796</v>
      </c>
      <c r="V413" s="53">
        <f t="shared" si="102"/>
        <v>101432</v>
      </c>
      <c r="W413" s="53">
        <f t="shared" si="102"/>
        <v>129847</v>
      </c>
      <c r="X413" s="53">
        <f t="shared" si="100"/>
        <v>145799253</v>
      </c>
      <c r="Y413" s="53">
        <f t="shared" si="100"/>
        <v>155971584</v>
      </c>
      <c r="Z413" s="53">
        <f t="shared" si="100"/>
        <v>127915845</v>
      </c>
      <c r="AA413" s="54">
        <f t="shared" si="89"/>
        <v>1.0697694315347419</v>
      </c>
      <c r="AB413" s="54">
        <f t="shared" si="90"/>
        <v>0.87734225222676554</v>
      </c>
      <c r="AC413" s="53">
        <v>40913349</v>
      </c>
      <c r="AD413" s="60">
        <v>25133401</v>
      </c>
      <c r="AE413" s="61">
        <v>21531420</v>
      </c>
      <c r="AF413" s="54">
        <f t="shared" si="93"/>
        <v>0.61430808316376151</v>
      </c>
      <c r="AG413" s="54">
        <f t="shared" si="94"/>
        <v>0.52626882243250239</v>
      </c>
    </row>
    <row r="414" spans="1:33" x14ac:dyDescent="0.25">
      <c r="A414" s="35">
        <v>44672</v>
      </c>
      <c r="B414" s="53">
        <v>1468764</v>
      </c>
      <c r="C414" s="58">
        <v>2054267</v>
      </c>
      <c r="D414" s="62">
        <v>1971378</v>
      </c>
      <c r="E414" s="54">
        <v>1.046</v>
      </c>
      <c r="F414" s="54">
        <v>0.95599999999999996</v>
      </c>
      <c r="G414" s="58">
        <v>21553118</v>
      </c>
      <c r="H414" s="58">
        <v>17284482</v>
      </c>
      <c r="I414" s="58">
        <v>13655418</v>
      </c>
      <c r="J414" s="54">
        <v>0.19700000000000001</v>
      </c>
      <c r="K414" s="54">
        <v>0.11799999999999999</v>
      </c>
      <c r="L414" s="53">
        <v>17327169</v>
      </c>
      <c r="M414" s="58">
        <f t="shared" si="101"/>
        <v>179190595</v>
      </c>
      <c r="N414" s="58">
        <f t="shared" si="101"/>
        <v>147609383</v>
      </c>
      <c r="O414" s="54">
        <v>0.98799999999999999</v>
      </c>
      <c r="P414" s="54">
        <v>0.47699999999999998</v>
      </c>
      <c r="Q414" s="53">
        <v>208265720</v>
      </c>
      <c r="R414" s="55">
        <v>198529344</v>
      </c>
      <c r="S414" s="55">
        <v>163236179</v>
      </c>
      <c r="T414" s="54">
        <f t="shared" si="68"/>
        <v>0.95325022284032146</v>
      </c>
      <c r="U414" s="54">
        <f t="shared" si="69"/>
        <v>0.78378803290335064</v>
      </c>
      <c r="V414" s="53">
        <f t="shared" si="102"/>
        <v>139877</v>
      </c>
      <c r="W414" s="53">
        <f t="shared" si="102"/>
        <v>154699</v>
      </c>
      <c r="X414" s="53">
        <f t="shared" ref="X414:Z429" si="103">Q414-G414-AC414</f>
        <v>145799253</v>
      </c>
      <c r="Y414" s="53">
        <f t="shared" si="103"/>
        <v>156100800</v>
      </c>
      <c r="Z414" s="53">
        <f t="shared" si="103"/>
        <v>128037704</v>
      </c>
      <c r="AA414" s="54">
        <f t="shared" si="89"/>
        <v>1.070655691219488</v>
      </c>
      <c r="AB414" s="54">
        <f t="shared" si="90"/>
        <v>0.87817805211937539</v>
      </c>
      <c r="AC414" s="53">
        <v>40913349</v>
      </c>
      <c r="AD414" s="60">
        <v>25144062</v>
      </c>
      <c r="AE414" s="61">
        <v>21543057</v>
      </c>
      <c r="AF414" s="54">
        <f t="shared" si="93"/>
        <v>0.6145686582635902</v>
      </c>
      <c r="AG414" s="54">
        <f t="shared" si="94"/>
        <v>0.52655325282709076</v>
      </c>
    </row>
    <row r="415" spans="1:33" x14ac:dyDescent="0.25">
      <c r="A415" s="35">
        <v>44673</v>
      </c>
      <c r="B415" s="53">
        <v>1468764</v>
      </c>
      <c r="C415" s="58">
        <v>2054267</v>
      </c>
      <c r="D415" s="62">
        <v>1971378</v>
      </c>
      <c r="E415" s="54">
        <v>1.046</v>
      </c>
      <c r="F415" s="54">
        <v>0.95599999999999996</v>
      </c>
      <c r="G415" s="58">
        <v>21553118</v>
      </c>
      <c r="H415" s="58">
        <v>17464197</v>
      </c>
      <c r="I415" s="58">
        <v>13764716</v>
      </c>
      <c r="J415" s="54">
        <v>0.19700000000000001</v>
      </c>
      <c r="K415" s="54">
        <v>0.11799999999999999</v>
      </c>
      <c r="L415" s="53">
        <v>17327169</v>
      </c>
      <c r="M415" s="58">
        <f t="shared" si="101"/>
        <v>179136272</v>
      </c>
      <c r="N415" s="58">
        <f t="shared" si="101"/>
        <v>147691101</v>
      </c>
      <c r="O415" s="54">
        <v>0.98799999999999999</v>
      </c>
      <c r="P415" s="54">
        <v>0.47699999999999998</v>
      </c>
      <c r="Q415" s="53">
        <v>208265720</v>
      </c>
      <c r="R415" s="55">
        <v>198654736</v>
      </c>
      <c r="S415" s="55">
        <v>163427195</v>
      </c>
      <c r="T415" s="54">
        <f t="shared" si="68"/>
        <v>0.95385229984079956</v>
      </c>
      <c r="U415" s="54">
        <f t="shared" si="69"/>
        <v>0.7847052073668197</v>
      </c>
      <c r="V415" s="53">
        <f t="shared" si="102"/>
        <v>125392</v>
      </c>
      <c r="W415" s="53">
        <f t="shared" si="102"/>
        <v>191016</v>
      </c>
      <c r="X415" s="53">
        <f t="shared" si="103"/>
        <v>145799253</v>
      </c>
      <c r="Y415" s="53">
        <f t="shared" si="103"/>
        <v>156030570</v>
      </c>
      <c r="Z415" s="53">
        <f t="shared" si="103"/>
        <v>128099814</v>
      </c>
      <c r="AA415" s="54">
        <f t="shared" si="89"/>
        <v>1.0701740015087731</v>
      </c>
      <c r="AB415" s="54">
        <f t="shared" si="90"/>
        <v>0.87860404881498266</v>
      </c>
      <c r="AC415" s="53">
        <v>40913349</v>
      </c>
      <c r="AD415" s="60">
        <v>25159969</v>
      </c>
      <c r="AE415" s="61">
        <v>21562665</v>
      </c>
      <c r="AF415" s="54">
        <f t="shared" si="93"/>
        <v>0.61495745557275205</v>
      </c>
      <c r="AG415" s="54">
        <f t="shared" si="94"/>
        <v>0.52703250960951642</v>
      </c>
    </row>
    <row r="416" spans="1:33" x14ac:dyDescent="0.25">
      <c r="A416" s="35">
        <v>44674</v>
      </c>
      <c r="B416" s="53">
        <v>1468764</v>
      </c>
      <c r="C416" s="58">
        <v>2054267</v>
      </c>
      <c r="D416" s="62">
        <v>1971378</v>
      </c>
      <c r="E416" s="54">
        <v>1.046</v>
      </c>
      <c r="F416" s="54">
        <v>0.95599999999999996</v>
      </c>
      <c r="G416" s="58">
        <v>21553118</v>
      </c>
      <c r="H416" s="58">
        <v>17494487</v>
      </c>
      <c r="I416" s="58">
        <v>13812859</v>
      </c>
      <c r="J416" s="54">
        <v>0.19700000000000001</v>
      </c>
      <c r="K416" s="54">
        <v>0.11799999999999999</v>
      </c>
      <c r="L416" s="53">
        <v>17327169</v>
      </c>
      <c r="M416" s="58">
        <f t="shared" si="101"/>
        <v>179215391</v>
      </c>
      <c r="N416" s="58">
        <f t="shared" si="101"/>
        <v>147949234</v>
      </c>
      <c r="O416" s="54">
        <v>0.98799999999999999</v>
      </c>
      <c r="P416" s="54">
        <v>0.47699999999999998</v>
      </c>
      <c r="Q416" s="53">
        <v>208265720</v>
      </c>
      <c r="R416" s="55">
        <v>198764145</v>
      </c>
      <c r="S416" s="55">
        <v>163733471</v>
      </c>
      <c r="T416" s="54">
        <f t="shared" si="68"/>
        <v>0.95437763353469784</v>
      </c>
      <c r="U416" s="54">
        <f t="shared" si="69"/>
        <v>0.78617580944189946</v>
      </c>
      <c r="V416" s="53">
        <f t="shared" si="102"/>
        <v>109409</v>
      </c>
      <c r="W416" s="53">
        <f t="shared" si="102"/>
        <v>306276</v>
      </c>
      <c r="X416" s="53">
        <f t="shared" si="103"/>
        <v>145799253</v>
      </c>
      <c r="Y416" s="53">
        <f t="shared" si="103"/>
        <v>156104038</v>
      </c>
      <c r="Z416" s="53">
        <f t="shared" si="103"/>
        <v>128339207</v>
      </c>
      <c r="AA416" s="54">
        <f t="shared" si="89"/>
        <v>1.0706778998380739</v>
      </c>
      <c r="AB416" s="54">
        <f t="shared" si="90"/>
        <v>0.88024598452503733</v>
      </c>
      <c r="AC416" s="53">
        <v>40913349</v>
      </c>
      <c r="AD416" s="60">
        <v>25165620</v>
      </c>
      <c r="AE416" s="61">
        <v>21581405</v>
      </c>
      <c r="AF416" s="54">
        <f t="shared" si="93"/>
        <v>0.61509557675173454</v>
      </c>
      <c r="AG416" s="54">
        <f t="shared" si="94"/>
        <v>0.52749055082242224</v>
      </c>
    </row>
    <row r="417" spans="1:33" x14ac:dyDescent="0.25">
      <c r="A417" s="35">
        <v>44675</v>
      </c>
      <c r="B417" s="53">
        <v>1468764</v>
      </c>
      <c r="C417" s="58">
        <v>2054267</v>
      </c>
      <c r="D417" s="62">
        <v>1971378</v>
      </c>
      <c r="E417" s="54">
        <v>1.046</v>
      </c>
      <c r="F417" s="54">
        <v>0.95599999999999996</v>
      </c>
      <c r="G417" s="58">
        <v>21553118</v>
      </c>
      <c r="H417" s="58">
        <v>17501380</v>
      </c>
      <c r="I417" s="58">
        <v>13841835</v>
      </c>
      <c r="J417" s="54">
        <v>0.19700000000000001</v>
      </c>
      <c r="K417" s="54">
        <v>0.11799999999999999</v>
      </c>
      <c r="L417" s="53">
        <v>17327169</v>
      </c>
      <c r="M417" s="58">
        <f t="shared" si="101"/>
        <v>179296589</v>
      </c>
      <c r="N417" s="58">
        <f t="shared" si="101"/>
        <v>148084743</v>
      </c>
      <c r="O417" s="54">
        <v>0.98799999999999999</v>
      </c>
      <c r="P417" s="54">
        <v>0.47699999999999998</v>
      </c>
      <c r="Q417" s="53">
        <v>208265720</v>
      </c>
      <c r="R417" s="55">
        <v>198852236</v>
      </c>
      <c r="S417" s="55">
        <v>163897956</v>
      </c>
      <c r="T417" s="54">
        <f t="shared" si="68"/>
        <v>0.95480060760839569</v>
      </c>
      <c r="U417" s="54">
        <f t="shared" si="69"/>
        <v>0.78696559376166175</v>
      </c>
      <c r="V417" s="53">
        <f t="shared" si="102"/>
        <v>88091</v>
      </c>
      <c r="W417" s="53">
        <f t="shared" si="102"/>
        <v>164485</v>
      </c>
      <c r="X417" s="53">
        <f t="shared" si="103"/>
        <v>145799253</v>
      </c>
      <c r="Y417" s="53">
        <f t="shared" si="103"/>
        <v>156179166</v>
      </c>
      <c r="Z417" s="53">
        <f t="shared" si="103"/>
        <v>128463863</v>
      </c>
      <c r="AA417" s="54">
        <f t="shared" si="89"/>
        <v>1.0711931836852415</v>
      </c>
      <c r="AB417" s="54">
        <f t="shared" si="90"/>
        <v>0.88110096832937823</v>
      </c>
      <c r="AC417" s="53">
        <v>40913349</v>
      </c>
      <c r="AD417" s="60">
        <v>25171690</v>
      </c>
      <c r="AE417" s="61">
        <v>21592258</v>
      </c>
      <c r="AF417" s="54">
        <f t="shared" si="93"/>
        <v>0.61524393908697139</v>
      </c>
      <c r="AG417" s="54">
        <f t="shared" si="94"/>
        <v>0.52775581876712174</v>
      </c>
    </row>
    <row r="418" spans="1:33" x14ac:dyDescent="0.25">
      <c r="A418" s="35">
        <v>44676</v>
      </c>
      <c r="B418" s="53">
        <v>1468764</v>
      </c>
      <c r="C418" s="58">
        <v>2054267</v>
      </c>
      <c r="D418" s="62">
        <v>1971378</v>
      </c>
      <c r="E418" s="54">
        <v>1.046</v>
      </c>
      <c r="F418" s="54">
        <v>0.95599999999999996</v>
      </c>
      <c r="G418" s="58">
        <v>21553118</v>
      </c>
      <c r="H418" s="58">
        <v>17502387</v>
      </c>
      <c r="I418" s="58">
        <v>13851366</v>
      </c>
      <c r="J418" s="54">
        <v>0.19700000000000001</v>
      </c>
      <c r="K418" s="54">
        <v>0.11799999999999999</v>
      </c>
      <c r="L418" s="53">
        <v>17327169</v>
      </c>
      <c r="M418" s="58">
        <f t="shared" si="101"/>
        <v>179351331</v>
      </c>
      <c r="N418" s="58">
        <f t="shared" si="101"/>
        <v>148136872</v>
      </c>
      <c r="O418" s="54">
        <v>0.98799999999999999</v>
      </c>
      <c r="P418" s="54">
        <v>0.47699999999999998</v>
      </c>
      <c r="Q418" s="53">
        <v>208265720</v>
      </c>
      <c r="R418" s="55">
        <v>198907985</v>
      </c>
      <c r="S418" s="55">
        <v>163959616</v>
      </c>
      <c r="T418" s="54">
        <f t="shared" si="68"/>
        <v>0.95506828968300683</v>
      </c>
      <c r="U418" s="54">
        <f t="shared" si="69"/>
        <v>0.78726165784748448</v>
      </c>
      <c r="V418" s="53">
        <f t="shared" si="102"/>
        <v>55749</v>
      </c>
      <c r="W418" s="53">
        <f t="shared" si="102"/>
        <v>61660</v>
      </c>
      <c r="X418" s="53">
        <f t="shared" si="103"/>
        <v>145799253</v>
      </c>
      <c r="Y418" s="53">
        <f t="shared" si="103"/>
        <v>156229627</v>
      </c>
      <c r="Z418" s="53">
        <f t="shared" si="103"/>
        <v>128511149</v>
      </c>
      <c r="AA418" s="54">
        <f t="shared" si="89"/>
        <v>1.0715392828521557</v>
      </c>
      <c r="AB418" s="54">
        <f t="shared" si="90"/>
        <v>0.8814252909786856</v>
      </c>
      <c r="AC418" s="53">
        <v>40913349</v>
      </c>
      <c r="AD418" s="60">
        <v>25175971</v>
      </c>
      <c r="AE418" s="61">
        <v>21597101</v>
      </c>
      <c r="AF418" s="54">
        <f t="shared" si="93"/>
        <v>0.61534857486244898</v>
      </c>
      <c r="AG418" s="54">
        <f t="shared" si="94"/>
        <v>0.52787419089060639</v>
      </c>
    </row>
    <row r="419" spans="1:33" x14ac:dyDescent="0.25">
      <c r="A419" s="35">
        <v>44677</v>
      </c>
      <c r="B419" s="53">
        <v>1468764</v>
      </c>
      <c r="C419" s="58">
        <v>2054267</v>
      </c>
      <c r="D419" s="62">
        <v>1971378</v>
      </c>
      <c r="E419" s="54">
        <v>1.046</v>
      </c>
      <c r="F419" s="54">
        <v>0.95599999999999996</v>
      </c>
      <c r="G419" s="58">
        <v>21553118</v>
      </c>
      <c r="H419" s="58">
        <v>17508423</v>
      </c>
      <c r="I419" s="58">
        <v>13858871</v>
      </c>
      <c r="J419" s="54">
        <v>0.19700000000000001</v>
      </c>
      <c r="K419" s="54">
        <v>0.11799999999999999</v>
      </c>
      <c r="L419" s="53">
        <v>17327169</v>
      </c>
      <c r="M419" s="58">
        <f t="shared" si="101"/>
        <v>179413654</v>
      </c>
      <c r="N419" s="58">
        <f t="shared" si="101"/>
        <v>148233414</v>
      </c>
      <c r="O419" s="54">
        <v>0.98799999999999999</v>
      </c>
      <c r="P419" s="54">
        <v>0.47699999999999998</v>
      </c>
      <c r="Q419" s="53">
        <v>208265720</v>
      </c>
      <c r="R419" s="55">
        <v>198976344</v>
      </c>
      <c r="S419" s="55">
        <v>164063663</v>
      </c>
      <c r="T419" s="54">
        <f t="shared" si="68"/>
        <v>0.95539651940799475</v>
      </c>
      <c r="U419" s="54">
        <f t="shared" si="69"/>
        <v>0.78776124558568739</v>
      </c>
      <c r="V419" s="53">
        <f t="shared" si="102"/>
        <v>68359</v>
      </c>
      <c r="W419" s="53">
        <f t="shared" si="102"/>
        <v>104047</v>
      </c>
      <c r="X419" s="53">
        <f t="shared" si="103"/>
        <v>145799253</v>
      </c>
      <c r="Y419" s="53">
        <f t="shared" si="103"/>
        <v>156288080</v>
      </c>
      <c r="Z419" s="53">
        <f t="shared" si="103"/>
        <v>128601788</v>
      </c>
      <c r="AA419" s="54">
        <f t="shared" si="89"/>
        <v>1.0719401971147273</v>
      </c>
      <c r="AB419" s="54">
        <f t="shared" si="90"/>
        <v>0.88204696083045087</v>
      </c>
      <c r="AC419" s="53">
        <v>40913349</v>
      </c>
      <c r="AD419" s="60">
        <v>25179841</v>
      </c>
      <c r="AE419" s="61">
        <v>21603004</v>
      </c>
      <c r="AF419" s="54">
        <f t="shared" si="93"/>
        <v>0.61544316501687502</v>
      </c>
      <c r="AG419" s="54">
        <f t="shared" si="94"/>
        <v>0.52801847142848168</v>
      </c>
    </row>
    <row r="420" spans="1:33" x14ac:dyDescent="0.25">
      <c r="A420" s="35">
        <v>44678</v>
      </c>
      <c r="B420" s="53">
        <v>1468764</v>
      </c>
      <c r="C420" s="58">
        <v>2054267</v>
      </c>
      <c r="D420" s="62">
        <v>1971378</v>
      </c>
      <c r="E420" s="54">
        <v>1.046</v>
      </c>
      <c r="F420" s="54">
        <v>0.95599999999999996</v>
      </c>
      <c r="G420" s="58">
        <v>21553118</v>
      </c>
      <c r="H420" s="58">
        <v>17521556</v>
      </c>
      <c r="I420" s="58">
        <v>13886981</v>
      </c>
      <c r="J420" s="54">
        <v>0.19700000000000001</v>
      </c>
      <c r="K420" s="54">
        <v>0.11799999999999999</v>
      </c>
      <c r="L420" s="53">
        <v>17327169</v>
      </c>
      <c r="M420" s="58">
        <f t="shared" si="101"/>
        <v>179491689</v>
      </c>
      <c r="N420" s="58">
        <f t="shared" si="101"/>
        <v>148368047</v>
      </c>
      <c r="O420" s="54">
        <v>0.98799999999999999</v>
      </c>
      <c r="P420" s="54">
        <v>0.47699999999999998</v>
      </c>
      <c r="Q420" s="53">
        <v>208265720</v>
      </c>
      <c r="R420" s="55">
        <v>199067512</v>
      </c>
      <c r="S420" s="55">
        <v>164226406</v>
      </c>
      <c r="T420" s="54">
        <f t="shared" si="68"/>
        <v>0.95583426787663373</v>
      </c>
      <c r="U420" s="54">
        <f t="shared" si="69"/>
        <v>0.7885426655908615</v>
      </c>
      <c r="V420" s="53">
        <f t="shared" si="102"/>
        <v>91168</v>
      </c>
      <c r="W420" s="53">
        <f t="shared" si="102"/>
        <v>162743</v>
      </c>
      <c r="X420" s="53">
        <f t="shared" si="103"/>
        <v>145799253</v>
      </c>
      <c r="Y420" s="53">
        <f t="shared" si="103"/>
        <v>156361927</v>
      </c>
      <c r="Z420" s="53">
        <f t="shared" si="103"/>
        <v>128729165</v>
      </c>
      <c r="AA420" s="54">
        <f t="shared" si="89"/>
        <v>1.0724466949086495</v>
      </c>
      <c r="AB420" s="54">
        <f t="shared" si="90"/>
        <v>0.8829206072818494</v>
      </c>
      <c r="AC420" s="53">
        <v>40913349</v>
      </c>
      <c r="AD420" s="60">
        <v>25184029</v>
      </c>
      <c r="AE420" s="61">
        <v>21610260</v>
      </c>
      <c r="AF420" s="54">
        <f t="shared" si="93"/>
        <v>0.61554552769561832</v>
      </c>
      <c r="AG420" s="54">
        <f t="shared" si="94"/>
        <v>0.52819582185755554</v>
      </c>
    </row>
    <row r="421" spans="1:33" x14ac:dyDescent="0.25">
      <c r="A421" s="35">
        <v>44679</v>
      </c>
      <c r="B421" s="53">
        <v>1468764</v>
      </c>
      <c r="C421" s="58">
        <v>2054267</v>
      </c>
      <c r="D421" s="62">
        <v>1971572</v>
      </c>
      <c r="E421" s="54">
        <v>1.046</v>
      </c>
      <c r="F421" s="54">
        <v>0.95599999999999996</v>
      </c>
      <c r="G421" s="58">
        <v>21553118</v>
      </c>
      <c r="H421" s="58">
        <v>17534890</v>
      </c>
      <c r="I421" s="58">
        <v>13905505</v>
      </c>
      <c r="J421" s="54">
        <v>0.19700000000000001</v>
      </c>
      <c r="K421" s="54">
        <v>0.11799999999999999</v>
      </c>
      <c r="L421" s="53">
        <v>17327169</v>
      </c>
      <c r="M421" s="58">
        <f t="shared" si="101"/>
        <v>179554912</v>
      </c>
      <c r="N421" s="58">
        <f t="shared" si="101"/>
        <v>148498904</v>
      </c>
      <c r="O421" s="54">
        <v>0.98799999999999999</v>
      </c>
      <c r="P421" s="54">
        <v>0.47699999999999998</v>
      </c>
      <c r="Q421" s="53">
        <v>208265720</v>
      </c>
      <c r="R421" s="55">
        <v>199144069</v>
      </c>
      <c r="S421" s="55">
        <v>164375981</v>
      </c>
      <c r="T421" s="54">
        <f t="shared" si="68"/>
        <v>0.95620186077670388</v>
      </c>
      <c r="U421" s="54">
        <f t="shared" si="69"/>
        <v>0.78926085867611817</v>
      </c>
      <c r="V421" s="53">
        <f t="shared" si="102"/>
        <v>76557</v>
      </c>
      <c r="W421" s="53">
        <f t="shared" si="102"/>
        <v>149575</v>
      </c>
      <c r="X421" s="53">
        <f t="shared" si="103"/>
        <v>145799253</v>
      </c>
      <c r="Y421" s="53">
        <f t="shared" si="103"/>
        <v>156419675</v>
      </c>
      <c r="Z421" s="53">
        <f t="shared" si="103"/>
        <v>128850814</v>
      </c>
      <c r="AA421" s="54">
        <f t="shared" si="89"/>
        <v>1.0728427737555006</v>
      </c>
      <c r="AB421" s="54">
        <f t="shared" si="90"/>
        <v>0.8837549668378617</v>
      </c>
      <c r="AC421" s="53">
        <v>40913349</v>
      </c>
      <c r="AD421" s="60">
        <v>25189504</v>
      </c>
      <c r="AE421" s="61">
        <v>21619662</v>
      </c>
      <c r="AF421" s="54">
        <f t="shared" si="93"/>
        <v>0.61567934710013594</v>
      </c>
      <c r="AG421" s="54">
        <f t="shared" si="94"/>
        <v>0.52842562460482034</v>
      </c>
    </row>
    <row r="422" spans="1:33" x14ac:dyDescent="0.25">
      <c r="A422" s="35">
        <v>44680</v>
      </c>
      <c r="B422" s="53">
        <v>1468764</v>
      </c>
      <c r="C422" s="58">
        <v>2054267</v>
      </c>
      <c r="D422" s="62">
        <v>1971756</v>
      </c>
      <c r="E422" s="54">
        <v>1.046</v>
      </c>
      <c r="F422" s="54">
        <v>0.95599999999999996</v>
      </c>
      <c r="G422" s="58">
        <v>21553118</v>
      </c>
      <c r="H422" s="58">
        <v>17562099</v>
      </c>
      <c r="I422" s="58">
        <v>13946325</v>
      </c>
      <c r="J422" s="54">
        <v>0.19700000000000001</v>
      </c>
      <c r="K422" s="54">
        <v>0.11799999999999999</v>
      </c>
      <c r="L422" s="53">
        <v>17327169</v>
      </c>
      <c r="M422" s="58">
        <f t="shared" si="101"/>
        <v>179617691</v>
      </c>
      <c r="N422" s="58">
        <f t="shared" si="101"/>
        <v>148795331</v>
      </c>
      <c r="O422" s="54">
        <v>0.98799999999999999</v>
      </c>
      <c r="P422" s="54">
        <v>0.47699999999999998</v>
      </c>
      <c r="Q422" s="53">
        <v>208265720</v>
      </c>
      <c r="R422" s="55">
        <v>199234057</v>
      </c>
      <c r="S422" s="55">
        <v>164713412</v>
      </c>
      <c r="T422" s="54">
        <f t="shared" si="68"/>
        <v>0.95663394340652896</v>
      </c>
      <c r="U422" s="54">
        <f t="shared" si="69"/>
        <v>0.79088105330056235</v>
      </c>
      <c r="V422" s="53">
        <f t="shared" si="102"/>
        <v>89988</v>
      </c>
      <c r="W422" s="53">
        <f t="shared" si="102"/>
        <v>337431</v>
      </c>
      <c r="X422" s="53">
        <f t="shared" si="103"/>
        <v>145799253</v>
      </c>
      <c r="Y422" s="53">
        <f t="shared" si="103"/>
        <v>156478341</v>
      </c>
      <c r="Z422" s="53">
        <f t="shared" si="103"/>
        <v>129126661</v>
      </c>
      <c r="AA422" s="54">
        <f t="shared" si="89"/>
        <v>1.0732451489309072</v>
      </c>
      <c r="AB422" s="54">
        <f t="shared" si="90"/>
        <v>0.88564693126376992</v>
      </c>
      <c r="AC422" s="53">
        <v>40913349</v>
      </c>
      <c r="AD422" s="60">
        <v>25193617</v>
      </c>
      <c r="AE422" s="61">
        <v>21640426</v>
      </c>
      <c r="AF422" s="54">
        <f t="shared" si="93"/>
        <v>0.61577987663635159</v>
      </c>
      <c r="AG422" s="54">
        <f t="shared" si="94"/>
        <v>0.52893313622407201</v>
      </c>
    </row>
    <row r="423" spans="1:33" x14ac:dyDescent="0.25">
      <c r="A423" s="35">
        <v>44681</v>
      </c>
      <c r="B423" s="53">
        <v>1468764</v>
      </c>
      <c r="C423" s="58">
        <v>2054267</v>
      </c>
      <c r="D423" s="62">
        <v>1973115</v>
      </c>
      <c r="E423" s="54">
        <v>1.046</v>
      </c>
      <c r="F423" s="54">
        <v>0.95599999999999996</v>
      </c>
      <c r="G423" s="58">
        <v>21553118</v>
      </c>
      <c r="H423" s="58">
        <v>17617531</v>
      </c>
      <c r="I423" s="58">
        <v>14007496</v>
      </c>
      <c r="J423" s="54">
        <v>0.19700000000000001</v>
      </c>
      <c r="K423" s="54">
        <v>0.11799999999999999</v>
      </c>
      <c r="L423" s="53">
        <v>17327169</v>
      </c>
      <c r="M423" s="58">
        <f t="shared" si="101"/>
        <v>179641433</v>
      </c>
      <c r="N423" s="58">
        <f t="shared" si="101"/>
        <v>149091623</v>
      </c>
      <c r="O423" s="54">
        <v>0.98799999999999999</v>
      </c>
      <c r="P423" s="54">
        <v>0.47699999999999998</v>
      </c>
      <c r="Q423" s="53">
        <v>208265720</v>
      </c>
      <c r="R423" s="55">
        <v>199313231</v>
      </c>
      <c r="S423" s="55">
        <v>165072234</v>
      </c>
      <c r="T423" s="54">
        <f t="shared" si="68"/>
        <v>0.95701410198471448</v>
      </c>
      <c r="U423" s="54">
        <f t="shared" si="69"/>
        <v>0.79260395805896433</v>
      </c>
      <c r="V423" s="53">
        <f t="shared" si="102"/>
        <v>79174</v>
      </c>
      <c r="W423" s="53">
        <f t="shared" si="102"/>
        <v>358822</v>
      </c>
      <c r="X423" s="53">
        <f t="shared" si="103"/>
        <v>145799253</v>
      </c>
      <c r="Y423" s="53">
        <f t="shared" si="103"/>
        <v>156498646</v>
      </c>
      <c r="Z423" s="53">
        <f t="shared" si="103"/>
        <v>129401819</v>
      </c>
      <c r="AA423" s="54">
        <f t="shared" si="89"/>
        <v>1.0733844157624044</v>
      </c>
      <c r="AB423" s="54">
        <f t="shared" si="90"/>
        <v>0.8875341700138889</v>
      </c>
      <c r="AC423" s="53">
        <v>40913349</v>
      </c>
      <c r="AD423" s="60">
        <v>25197054</v>
      </c>
      <c r="AE423" s="61">
        <v>21662919</v>
      </c>
      <c r="AF423" s="54">
        <f t="shared" si="93"/>
        <v>0.6158638834479182</v>
      </c>
      <c r="AG423" s="54">
        <f t="shared" si="94"/>
        <v>0.52948290788906083</v>
      </c>
    </row>
    <row r="424" spans="1:33" x14ac:dyDescent="0.25">
      <c r="A424" s="35">
        <v>44682</v>
      </c>
      <c r="B424" s="53">
        <v>1468764</v>
      </c>
      <c r="C424" s="58">
        <v>2054267</v>
      </c>
      <c r="D424" s="62">
        <v>1973115</v>
      </c>
      <c r="E424" s="54">
        <v>1.046</v>
      </c>
      <c r="F424" s="54">
        <v>0.95599999999999996</v>
      </c>
      <c r="G424" s="58">
        <v>21553118</v>
      </c>
      <c r="H424" s="58">
        <v>17649195</v>
      </c>
      <c r="I424" s="58">
        <v>14039375</v>
      </c>
      <c r="J424" s="54">
        <v>0.19700000000000001</v>
      </c>
      <c r="K424" s="54">
        <v>0.11799999999999999</v>
      </c>
      <c r="L424" s="53">
        <v>17327169</v>
      </c>
      <c r="M424" s="58">
        <f t="shared" ref="M424:N439" si="104">R424-H424-C424</f>
        <v>179612105</v>
      </c>
      <c r="N424" s="58">
        <f t="shared" si="104"/>
        <v>149217570</v>
      </c>
      <c r="O424" s="54">
        <v>0.98799999999999999</v>
      </c>
      <c r="P424" s="54">
        <v>0.47699999999999998</v>
      </c>
      <c r="Q424" s="53">
        <v>208265720</v>
      </c>
      <c r="R424" s="55">
        <v>199315567</v>
      </c>
      <c r="S424" s="55">
        <v>165230060</v>
      </c>
      <c r="T424" s="54">
        <f t="shared" si="68"/>
        <v>0.95702531842494287</v>
      </c>
      <c r="U424" s="54">
        <f t="shared" si="69"/>
        <v>0.79336176880189402</v>
      </c>
      <c r="V424" s="53">
        <f t="shared" si="102"/>
        <v>2336</v>
      </c>
      <c r="W424" s="53">
        <f t="shared" si="102"/>
        <v>157826</v>
      </c>
      <c r="X424" s="53">
        <f t="shared" si="103"/>
        <v>145799253</v>
      </c>
      <c r="Y424" s="53">
        <f t="shared" si="103"/>
        <v>156467520</v>
      </c>
      <c r="Z424" s="53">
        <f t="shared" si="103"/>
        <v>129519550</v>
      </c>
      <c r="AA424" s="54">
        <f t="shared" si="89"/>
        <v>1.0731709304436561</v>
      </c>
      <c r="AB424" s="54">
        <f t="shared" si="90"/>
        <v>0.88834165700423717</v>
      </c>
      <c r="AC424" s="53">
        <v>40913349</v>
      </c>
      <c r="AD424" s="60">
        <v>25198852</v>
      </c>
      <c r="AE424" s="61">
        <v>21671135</v>
      </c>
      <c r="AF424" s="54">
        <f t="shared" si="93"/>
        <v>0.61590782998478077</v>
      </c>
      <c r="AG424" s="54">
        <f t="shared" si="94"/>
        <v>0.52968372254248852</v>
      </c>
    </row>
    <row r="425" spans="1:33" x14ac:dyDescent="0.25">
      <c r="A425" s="35">
        <v>44683</v>
      </c>
      <c r="B425" s="53">
        <v>1468764</v>
      </c>
      <c r="C425" s="58">
        <v>2054267</v>
      </c>
      <c r="D425" s="62">
        <v>1973115</v>
      </c>
      <c r="E425" s="54">
        <v>1.046</v>
      </c>
      <c r="F425" s="54">
        <v>0.95599999999999996</v>
      </c>
      <c r="G425" s="58">
        <v>21553118</v>
      </c>
      <c r="H425" s="58">
        <v>17649349</v>
      </c>
      <c r="I425" s="58">
        <v>14039588</v>
      </c>
      <c r="J425" s="54">
        <v>0.19700000000000001</v>
      </c>
      <c r="K425" s="54">
        <v>0.11799999999999999</v>
      </c>
      <c r="L425" s="53">
        <v>17327169</v>
      </c>
      <c r="M425" s="58">
        <f t="shared" si="104"/>
        <v>179613767</v>
      </c>
      <c r="N425" s="58">
        <f t="shared" si="104"/>
        <v>149219636</v>
      </c>
      <c r="O425" s="54">
        <v>0.98799999999999999</v>
      </c>
      <c r="P425" s="54">
        <v>0.47699999999999998</v>
      </c>
      <c r="Q425" s="53">
        <v>208265720</v>
      </c>
      <c r="R425" s="55">
        <v>199317383</v>
      </c>
      <c r="S425" s="55">
        <v>165232339</v>
      </c>
      <c r="T425" s="54">
        <f t="shared" si="68"/>
        <v>0.95703403805484644</v>
      </c>
      <c r="U425" s="54">
        <f t="shared" si="69"/>
        <v>0.79337271155329836</v>
      </c>
      <c r="V425" s="53">
        <f t="shared" si="102"/>
        <v>1816</v>
      </c>
      <c r="W425" s="53">
        <f t="shared" si="102"/>
        <v>2279</v>
      </c>
      <c r="X425" s="53">
        <f t="shared" si="103"/>
        <v>145799253</v>
      </c>
      <c r="Y425" s="53">
        <f t="shared" si="103"/>
        <v>156469012</v>
      </c>
      <c r="Z425" s="53">
        <f t="shared" si="103"/>
        <v>129521412</v>
      </c>
      <c r="AA425" s="54">
        <f t="shared" si="89"/>
        <v>1.0731811636922448</v>
      </c>
      <c r="AB425" s="54">
        <f t="shared" si="90"/>
        <v>0.88835442798873598</v>
      </c>
      <c r="AC425" s="53">
        <v>40913349</v>
      </c>
      <c r="AD425" s="60">
        <v>25199022</v>
      </c>
      <c r="AE425" s="61">
        <v>21671339</v>
      </c>
      <c r="AF425" s="54">
        <f t="shared" si="93"/>
        <v>0.6159119851078434</v>
      </c>
      <c r="AG425" s="54">
        <f t="shared" si="94"/>
        <v>0.52968870869016371</v>
      </c>
    </row>
    <row r="426" spans="1:33" x14ac:dyDescent="0.25">
      <c r="A426" s="35">
        <v>44684</v>
      </c>
      <c r="B426" s="53">
        <v>1468764</v>
      </c>
      <c r="C426" s="58">
        <v>2054267</v>
      </c>
      <c r="D426" s="62">
        <v>1973118</v>
      </c>
      <c r="E426" s="54">
        <v>1.046</v>
      </c>
      <c r="F426" s="54">
        <v>0.95599999999999996</v>
      </c>
      <c r="G426" s="58">
        <v>21553118</v>
      </c>
      <c r="H426" s="58">
        <v>17653156</v>
      </c>
      <c r="I426" s="58">
        <v>14055518</v>
      </c>
      <c r="J426" s="54">
        <v>0.19700000000000001</v>
      </c>
      <c r="K426" s="54">
        <v>0.11799999999999999</v>
      </c>
      <c r="L426" s="53">
        <v>17327169</v>
      </c>
      <c r="M426" s="58">
        <f t="shared" si="104"/>
        <v>179553842</v>
      </c>
      <c r="N426" s="58">
        <f t="shared" si="104"/>
        <v>149349125</v>
      </c>
      <c r="O426" s="54">
        <v>0.98799999999999999</v>
      </c>
      <c r="P426" s="54">
        <v>0.47699999999999998</v>
      </c>
      <c r="Q426" s="53">
        <v>208265720</v>
      </c>
      <c r="R426" s="55">
        <v>199261265</v>
      </c>
      <c r="S426" s="55">
        <v>165377761</v>
      </c>
      <c r="T426" s="54">
        <f t="shared" si="68"/>
        <v>0.95676458420521626</v>
      </c>
      <c r="U426" s="54">
        <f t="shared" si="69"/>
        <v>0.7940709637668647</v>
      </c>
      <c r="V426" s="53">
        <f t="shared" si="102"/>
        <v>-56118</v>
      </c>
      <c r="W426" s="53">
        <f t="shared" si="102"/>
        <v>145422</v>
      </c>
      <c r="X426" s="53">
        <f t="shared" si="103"/>
        <v>145799253</v>
      </c>
      <c r="Y426" s="53">
        <f t="shared" si="103"/>
        <v>156409087</v>
      </c>
      <c r="Z426" s="53">
        <f t="shared" si="103"/>
        <v>129642203</v>
      </c>
      <c r="AA426" s="54">
        <f t="shared" si="89"/>
        <v>1.0727701533559983</v>
      </c>
      <c r="AB426" s="54">
        <f t="shared" si="90"/>
        <v>0.88918290274093514</v>
      </c>
      <c r="AC426" s="53">
        <v>40913349</v>
      </c>
      <c r="AD426" s="60">
        <v>25199022</v>
      </c>
      <c r="AE426" s="61">
        <v>21680040</v>
      </c>
      <c r="AF426" s="54">
        <f t="shared" si="93"/>
        <v>0.6159119851078434</v>
      </c>
      <c r="AG426" s="54">
        <f t="shared" si="94"/>
        <v>0.52990137766527012</v>
      </c>
    </row>
    <row r="427" spans="1:33" x14ac:dyDescent="0.25">
      <c r="A427" s="35">
        <v>44685</v>
      </c>
      <c r="B427" s="53">
        <v>1468764</v>
      </c>
      <c r="C427" s="58">
        <v>2054267</v>
      </c>
      <c r="D427" s="62">
        <v>1973204</v>
      </c>
      <c r="E427" s="54">
        <v>1.046</v>
      </c>
      <c r="F427" s="54">
        <v>0.95599999999999996</v>
      </c>
      <c r="G427" s="58">
        <v>21553118</v>
      </c>
      <c r="H427" s="58">
        <v>17653185</v>
      </c>
      <c r="I427" s="58">
        <v>14059145</v>
      </c>
      <c r="J427" s="54">
        <v>0.19700000000000001</v>
      </c>
      <c r="K427" s="54">
        <v>0.11799999999999999</v>
      </c>
      <c r="L427" s="53">
        <v>17327169</v>
      </c>
      <c r="M427" s="58">
        <f t="shared" si="104"/>
        <v>179553813</v>
      </c>
      <c r="N427" s="58">
        <f t="shared" si="104"/>
        <v>149393907</v>
      </c>
      <c r="O427" s="54">
        <v>0.98799999999999999</v>
      </c>
      <c r="P427" s="54">
        <v>0.47699999999999998</v>
      </c>
      <c r="Q427" s="53">
        <v>208265720</v>
      </c>
      <c r="R427" s="55">
        <v>199261265</v>
      </c>
      <c r="S427" s="55">
        <v>165426256</v>
      </c>
      <c r="T427" s="54">
        <f t="shared" si="68"/>
        <v>0.95676458420521626</v>
      </c>
      <c r="U427" s="54">
        <f t="shared" si="69"/>
        <v>0.79430381533744487</v>
      </c>
      <c r="V427" s="53">
        <f t="shared" ref="V427:W442" si="105">R427-R426</f>
        <v>0</v>
      </c>
      <c r="W427" s="53">
        <f t="shared" si="105"/>
        <v>48495</v>
      </c>
      <c r="X427" s="53">
        <f t="shared" si="103"/>
        <v>145799253</v>
      </c>
      <c r="Y427" s="53">
        <f t="shared" si="103"/>
        <v>156409058</v>
      </c>
      <c r="Z427" s="53">
        <f t="shared" si="103"/>
        <v>129684040</v>
      </c>
      <c r="AA427" s="54">
        <f t="shared" si="89"/>
        <v>1.072769954452373</v>
      </c>
      <c r="AB427" s="54">
        <f t="shared" si="90"/>
        <v>0.88946985208490748</v>
      </c>
      <c r="AC427" s="53">
        <v>40913349</v>
      </c>
      <c r="AD427" s="60">
        <v>25199022</v>
      </c>
      <c r="AE427" s="61">
        <v>21683071</v>
      </c>
      <c r="AF427" s="54">
        <f t="shared" si="93"/>
        <v>0.6159119851078434</v>
      </c>
      <c r="AG427" s="54">
        <f t="shared" si="94"/>
        <v>0.52997546106528703</v>
      </c>
    </row>
    <row r="428" spans="1:33" x14ac:dyDescent="0.25">
      <c r="A428" s="35">
        <v>44686</v>
      </c>
      <c r="B428" s="53">
        <v>1468764</v>
      </c>
      <c r="C428" s="58">
        <v>2054267</v>
      </c>
      <c r="D428" s="62">
        <v>1973279</v>
      </c>
      <c r="E428" s="54">
        <v>1.046</v>
      </c>
      <c r="F428" s="54">
        <v>0.95599999999999996</v>
      </c>
      <c r="G428" s="58">
        <v>21553118</v>
      </c>
      <c r="H428" s="58">
        <v>17673793</v>
      </c>
      <c r="I428" s="58">
        <v>14094460</v>
      </c>
      <c r="J428" s="54">
        <v>0.19700000000000001</v>
      </c>
      <c r="K428" s="54">
        <v>0.11799999999999999</v>
      </c>
      <c r="L428" s="53">
        <v>17327169</v>
      </c>
      <c r="M428" s="58">
        <f t="shared" si="104"/>
        <v>179547271</v>
      </c>
      <c r="N428" s="58">
        <f t="shared" si="104"/>
        <v>149533194</v>
      </c>
      <c r="O428" s="54">
        <v>0.98799999999999999</v>
      </c>
      <c r="P428" s="54">
        <v>0.47699999999999998</v>
      </c>
      <c r="Q428" s="53">
        <v>208265720</v>
      </c>
      <c r="R428" s="55">
        <v>199275331</v>
      </c>
      <c r="S428" s="55">
        <v>165600933</v>
      </c>
      <c r="T428" s="54">
        <f t="shared" si="68"/>
        <v>0.95683212292450237</v>
      </c>
      <c r="U428" s="54">
        <f t="shared" si="69"/>
        <v>0.79514253713957339</v>
      </c>
      <c r="V428" s="53">
        <f t="shared" si="105"/>
        <v>14066</v>
      </c>
      <c r="W428" s="53">
        <f t="shared" si="105"/>
        <v>174677</v>
      </c>
      <c r="X428" s="53">
        <f t="shared" si="103"/>
        <v>145799253</v>
      </c>
      <c r="Y428" s="53">
        <f t="shared" si="103"/>
        <v>156402516</v>
      </c>
      <c r="Z428" s="53">
        <f t="shared" si="103"/>
        <v>129813005</v>
      </c>
      <c r="AA428" s="54">
        <f t="shared" si="89"/>
        <v>1.0727250845379845</v>
      </c>
      <c r="AB428" s="54">
        <f t="shared" si="90"/>
        <v>0.89035439022448215</v>
      </c>
      <c r="AC428" s="53">
        <v>40913349</v>
      </c>
      <c r="AD428" s="60">
        <v>25199022</v>
      </c>
      <c r="AE428" s="61">
        <v>21693468</v>
      </c>
      <c r="AF428" s="54">
        <f t="shared" si="93"/>
        <v>0.6159119851078434</v>
      </c>
      <c r="AG428" s="54">
        <f t="shared" si="94"/>
        <v>0.53022958350341842</v>
      </c>
    </row>
    <row r="429" spans="1:33" x14ac:dyDescent="0.25">
      <c r="A429" s="35">
        <v>44687</v>
      </c>
      <c r="B429" s="53">
        <v>1468764</v>
      </c>
      <c r="C429" s="58">
        <v>2054267</v>
      </c>
      <c r="D429" s="62">
        <v>1973279</v>
      </c>
      <c r="E429" s="54">
        <v>1.046</v>
      </c>
      <c r="F429" s="54">
        <v>0.95599999999999996</v>
      </c>
      <c r="G429" s="58">
        <v>21553118</v>
      </c>
      <c r="H429" s="58">
        <v>17673907</v>
      </c>
      <c r="I429" s="58">
        <v>14095082</v>
      </c>
      <c r="J429" s="54">
        <v>0.19700000000000001</v>
      </c>
      <c r="K429" s="54">
        <v>0.11799999999999999</v>
      </c>
      <c r="L429" s="53">
        <v>17327169</v>
      </c>
      <c r="M429" s="58">
        <f t="shared" si="104"/>
        <v>179550563</v>
      </c>
      <c r="N429" s="58">
        <f t="shared" si="104"/>
        <v>149535228</v>
      </c>
      <c r="O429" s="54">
        <v>0.98799999999999999</v>
      </c>
      <c r="P429" s="54">
        <v>0.47699999999999998</v>
      </c>
      <c r="Q429" s="53">
        <v>208265720</v>
      </c>
      <c r="R429" s="55">
        <v>199278737</v>
      </c>
      <c r="S429" s="55">
        <v>165603589</v>
      </c>
      <c r="T429" s="54">
        <f t="shared" si="68"/>
        <v>0.95684847703212994</v>
      </c>
      <c r="U429" s="54">
        <f t="shared" si="69"/>
        <v>0.79515529007846319</v>
      </c>
      <c r="V429" s="53">
        <f t="shared" si="105"/>
        <v>3406</v>
      </c>
      <c r="W429" s="53">
        <f t="shared" si="105"/>
        <v>2656</v>
      </c>
      <c r="X429" s="53">
        <f t="shared" si="103"/>
        <v>145799253</v>
      </c>
      <c r="Y429" s="53">
        <f t="shared" si="103"/>
        <v>156405808</v>
      </c>
      <c r="Z429" s="53">
        <f t="shared" si="103"/>
        <v>129814899</v>
      </c>
      <c r="AA429" s="54">
        <f t="shared" si="89"/>
        <v>1.0727476635288384</v>
      </c>
      <c r="AB429" s="54">
        <f t="shared" si="90"/>
        <v>0.89036738068884347</v>
      </c>
      <c r="AC429" s="53">
        <v>40913349</v>
      </c>
      <c r="AD429" s="60">
        <v>25199022</v>
      </c>
      <c r="AE429" s="61">
        <v>21693608</v>
      </c>
      <c r="AF429" s="54">
        <f t="shared" si="93"/>
        <v>0.6159119851078434</v>
      </c>
      <c r="AG429" s="54">
        <f t="shared" si="94"/>
        <v>0.53023300536947005</v>
      </c>
    </row>
    <row r="430" spans="1:33" x14ac:dyDescent="0.25">
      <c r="A430" s="35">
        <v>44688</v>
      </c>
      <c r="B430" s="53">
        <v>1468764</v>
      </c>
      <c r="C430" s="58">
        <v>2054267</v>
      </c>
      <c r="D430" s="62">
        <v>1973279</v>
      </c>
      <c r="E430" s="54">
        <v>1.046</v>
      </c>
      <c r="F430" s="54">
        <v>0.95599999999999996</v>
      </c>
      <c r="G430" s="58">
        <v>21553118</v>
      </c>
      <c r="H430" s="58">
        <v>17676258</v>
      </c>
      <c r="I430" s="58">
        <v>14096519</v>
      </c>
      <c r="J430" s="54">
        <v>0.19700000000000001</v>
      </c>
      <c r="K430" s="54">
        <v>0.11799999999999999</v>
      </c>
      <c r="L430" s="53">
        <v>17327169</v>
      </c>
      <c r="M430" s="58">
        <f t="shared" si="104"/>
        <v>179562119</v>
      </c>
      <c r="N430" s="58">
        <f t="shared" si="104"/>
        <v>149546350</v>
      </c>
      <c r="O430" s="54">
        <v>0.98799999999999999</v>
      </c>
      <c r="P430" s="54">
        <v>0.47699999999999998</v>
      </c>
      <c r="Q430" s="53">
        <v>208265720</v>
      </c>
      <c r="R430" s="55">
        <v>199292644</v>
      </c>
      <c r="S430" s="55">
        <v>165616148</v>
      </c>
      <c r="T430" s="54">
        <f t="shared" si="68"/>
        <v>0.9569152523036436</v>
      </c>
      <c r="U430" s="54">
        <f t="shared" si="69"/>
        <v>0.79521559284936572</v>
      </c>
      <c r="V430" s="53">
        <f t="shared" si="105"/>
        <v>13907</v>
      </c>
      <c r="W430" s="53">
        <f t="shared" si="105"/>
        <v>12559</v>
      </c>
      <c r="X430" s="53">
        <f t="shared" ref="X430:Z445" si="106">Q430-G430-AC430</f>
        <v>145799253</v>
      </c>
      <c r="Y430" s="53">
        <f t="shared" si="106"/>
        <v>156417364</v>
      </c>
      <c r="Z430" s="53">
        <f t="shared" si="106"/>
        <v>129825216</v>
      </c>
      <c r="AA430" s="54">
        <f t="shared" si="89"/>
        <v>1.0728269231941812</v>
      </c>
      <c r="AB430" s="54">
        <f t="shared" si="90"/>
        <v>0.89043814236826024</v>
      </c>
      <c r="AC430" s="53">
        <v>40913349</v>
      </c>
      <c r="AD430" s="60">
        <v>25199022</v>
      </c>
      <c r="AE430" s="61">
        <v>21694413</v>
      </c>
      <c r="AF430" s="54">
        <f t="shared" si="93"/>
        <v>0.6159119851078434</v>
      </c>
      <c r="AG430" s="54">
        <f t="shared" si="94"/>
        <v>0.5302526810992666</v>
      </c>
    </row>
    <row r="431" spans="1:33" x14ac:dyDescent="0.25">
      <c r="A431" s="35">
        <v>44689</v>
      </c>
      <c r="B431" s="53">
        <v>1468764</v>
      </c>
      <c r="C431" s="58">
        <v>2054267</v>
      </c>
      <c r="D431" s="62">
        <v>1973279</v>
      </c>
      <c r="E431" s="54">
        <v>1.046</v>
      </c>
      <c r="F431" s="54">
        <v>0.95599999999999996</v>
      </c>
      <c r="G431" s="58">
        <v>21553118</v>
      </c>
      <c r="H431" s="58">
        <v>17679082</v>
      </c>
      <c r="I431" s="58">
        <v>14102813</v>
      </c>
      <c r="J431" s="54">
        <v>0.19700000000000001</v>
      </c>
      <c r="K431" s="54">
        <v>0.11799999999999999</v>
      </c>
      <c r="L431" s="53">
        <v>17327169</v>
      </c>
      <c r="M431" s="58">
        <f t="shared" si="104"/>
        <v>179574896</v>
      </c>
      <c r="N431" s="58">
        <f t="shared" si="104"/>
        <v>149556076</v>
      </c>
      <c r="O431" s="54">
        <v>0.98799999999999999</v>
      </c>
      <c r="P431" s="54">
        <v>0.47699999999999998</v>
      </c>
      <c r="Q431" s="53">
        <v>208265720</v>
      </c>
      <c r="R431" s="55">
        <v>199308245</v>
      </c>
      <c r="S431" s="55">
        <v>165632168</v>
      </c>
      <c r="T431" s="54">
        <f t="shared" si="68"/>
        <v>0.95699016141494631</v>
      </c>
      <c r="U431" s="54">
        <f t="shared" si="69"/>
        <v>0.79529251381360311</v>
      </c>
      <c r="V431" s="53">
        <f t="shared" si="105"/>
        <v>15601</v>
      </c>
      <c r="W431" s="53">
        <f t="shared" si="105"/>
        <v>16020</v>
      </c>
      <c r="X431" s="53">
        <f t="shared" si="106"/>
        <v>145799253</v>
      </c>
      <c r="Y431" s="53">
        <f t="shared" si="106"/>
        <v>156428977</v>
      </c>
      <c r="Z431" s="53">
        <f t="shared" si="106"/>
        <v>129833919</v>
      </c>
      <c r="AA431" s="54">
        <f t="shared" si="89"/>
        <v>1.072906573808029</v>
      </c>
      <c r="AB431" s="54">
        <f t="shared" si="90"/>
        <v>0.89049783403211258</v>
      </c>
      <c r="AC431" s="53">
        <v>40913349</v>
      </c>
      <c r="AD431" s="60">
        <v>25200186</v>
      </c>
      <c r="AE431" s="61">
        <v>21695436</v>
      </c>
      <c r="AF431" s="54">
        <f t="shared" si="93"/>
        <v>0.61594043547987232</v>
      </c>
      <c r="AG431" s="54">
        <f t="shared" si="94"/>
        <v>0.53027768516334362</v>
      </c>
    </row>
    <row r="432" spans="1:33" x14ac:dyDescent="0.25">
      <c r="A432" s="35">
        <v>44690</v>
      </c>
      <c r="B432" s="53">
        <v>1468764</v>
      </c>
      <c r="C432" s="58">
        <v>2054267</v>
      </c>
      <c r="D432" s="62">
        <v>1973279</v>
      </c>
      <c r="E432" s="54">
        <v>1.046</v>
      </c>
      <c r="F432" s="54">
        <v>0.95599999999999996</v>
      </c>
      <c r="G432" s="58">
        <v>21553118</v>
      </c>
      <c r="H432" s="58">
        <v>17679082</v>
      </c>
      <c r="I432" s="58">
        <v>14102970</v>
      </c>
      <c r="J432" s="54">
        <v>0.19700000000000001</v>
      </c>
      <c r="K432" s="54">
        <v>0.11799999999999999</v>
      </c>
      <c r="L432" s="53">
        <v>17327169</v>
      </c>
      <c r="M432" s="58">
        <f t="shared" si="104"/>
        <v>179585591</v>
      </c>
      <c r="N432" s="58">
        <f t="shared" si="104"/>
        <v>149566566</v>
      </c>
      <c r="O432" s="54">
        <v>0.98799999999999999</v>
      </c>
      <c r="P432" s="54">
        <v>0.47699999999999998</v>
      </c>
      <c r="Q432" s="53">
        <v>208265720</v>
      </c>
      <c r="R432" s="55">
        <v>199318940</v>
      </c>
      <c r="S432" s="55">
        <v>165642815</v>
      </c>
      <c r="T432" s="54">
        <f t="shared" si="68"/>
        <v>0.95704151408114591</v>
      </c>
      <c r="U432" s="54">
        <f t="shared" si="69"/>
        <v>0.79534363600500357</v>
      </c>
      <c r="V432" s="53">
        <f t="shared" si="105"/>
        <v>10695</v>
      </c>
      <c r="W432" s="53">
        <f t="shared" si="105"/>
        <v>10647</v>
      </c>
      <c r="X432" s="53">
        <f t="shared" si="106"/>
        <v>145799253</v>
      </c>
      <c r="Y432" s="53">
        <f t="shared" si="106"/>
        <v>156438663</v>
      </c>
      <c r="Z432" s="53">
        <f t="shared" si="106"/>
        <v>129843721</v>
      </c>
      <c r="AA432" s="54">
        <f t="shared" si="89"/>
        <v>1.0729730076189072</v>
      </c>
      <c r="AB432" s="54">
        <f t="shared" si="90"/>
        <v>0.89056506345749242</v>
      </c>
      <c r="AC432" s="53">
        <v>40913349</v>
      </c>
      <c r="AD432" s="60">
        <v>25201195</v>
      </c>
      <c r="AE432" s="61">
        <v>21696124</v>
      </c>
      <c r="AF432" s="54">
        <f t="shared" si="93"/>
        <v>0.61596509735734417</v>
      </c>
      <c r="AG432" s="54">
        <f t="shared" si="94"/>
        <v>0.53029450119079713</v>
      </c>
    </row>
    <row r="433" spans="1:33" x14ac:dyDescent="0.25">
      <c r="A433" s="35">
        <v>44691</v>
      </c>
      <c r="B433" s="53">
        <v>1468764</v>
      </c>
      <c r="C433" s="58">
        <v>2054267</v>
      </c>
      <c r="D433" s="62">
        <v>1973279</v>
      </c>
      <c r="E433" s="54">
        <v>1.046</v>
      </c>
      <c r="F433" s="54">
        <v>0.95599999999999996</v>
      </c>
      <c r="G433" s="58">
        <v>21553118</v>
      </c>
      <c r="H433" s="58">
        <v>17679082</v>
      </c>
      <c r="I433" s="58">
        <v>14105158</v>
      </c>
      <c r="J433" s="54">
        <v>0.19700000000000001</v>
      </c>
      <c r="K433" s="54">
        <v>0.11799999999999999</v>
      </c>
      <c r="L433" s="53">
        <v>17327169</v>
      </c>
      <c r="M433" s="58">
        <f t="shared" si="104"/>
        <v>179609463</v>
      </c>
      <c r="N433" s="58">
        <f t="shared" si="104"/>
        <v>149581894</v>
      </c>
      <c r="O433" s="54">
        <v>0.98799999999999999</v>
      </c>
      <c r="P433" s="54">
        <v>0.47699999999999998</v>
      </c>
      <c r="Q433" s="53">
        <v>208265720</v>
      </c>
      <c r="R433" s="55">
        <v>199342812</v>
      </c>
      <c r="S433" s="55">
        <v>165660331</v>
      </c>
      <c r="T433" s="54">
        <f t="shared" si="68"/>
        <v>0.95715613688128798</v>
      </c>
      <c r="U433" s="54">
        <f t="shared" si="69"/>
        <v>0.79542774010048312</v>
      </c>
      <c r="V433" s="53">
        <f t="shared" si="105"/>
        <v>23872</v>
      </c>
      <c r="W433" s="53">
        <f t="shared" si="105"/>
        <v>17516</v>
      </c>
      <c r="X433" s="53">
        <f t="shared" si="106"/>
        <v>145799253</v>
      </c>
      <c r="Y433" s="53">
        <f t="shared" si="106"/>
        <v>156460538</v>
      </c>
      <c r="Z433" s="53">
        <f t="shared" si="106"/>
        <v>129857728</v>
      </c>
      <c r="AA433" s="54">
        <f t="shared" si="89"/>
        <v>1.0731230426811582</v>
      </c>
      <c r="AB433" s="54">
        <f t="shared" si="90"/>
        <v>0.89066113390855306</v>
      </c>
      <c r="AC433" s="53">
        <v>40913349</v>
      </c>
      <c r="AD433" s="60">
        <v>25203192</v>
      </c>
      <c r="AE433" s="61">
        <v>21697445</v>
      </c>
      <c r="AF433" s="54">
        <f t="shared" si="93"/>
        <v>0.61601390783238008</v>
      </c>
      <c r="AG433" s="54">
        <f t="shared" si="94"/>
        <v>0.53032678894118401</v>
      </c>
    </row>
    <row r="434" spans="1:33" x14ac:dyDescent="0.25">
      <c r="A434" s="35">
        <v>44692</v>
      </c>
      <c r="B434" s="53">
        <v>1468764</v>
      </c>
      <c r="C434" s="58">
        <v>2054267</v>
      </c>
      <c r="D434" s="62">
        <v>1973279</v>
      </c>
      <c r="E434" s="54">
        <v>1.046</v>
      </c>
      <c r="F434" s="54">
        <v>0.95599999999999996</v>
      </c>
      <c r="G434" s="58">
        <v>21553118</v>
      </c>
      <c r="H434" s="58">
        <v>17679082</v>
      </c>
      <c r="I434" s="58">
        <v>14110166</v>
      </c>
      <c r="J434" s="54">
        <v>0.19700000000000001</v>
      </c>
      <c r="K434" s="54">
        <v>0.11799999999999999</v>
      </c>
      <c r="L434" s="53">
        <v>17327169</v>
      </c>
      <c r="M434" s="58">
        <f t="shared" si="104"/>
        <v>179636826</v>
      </c>
      <c r="N434" s="58">
        <f t="shared" si="104"/>
        <v>149635862</v>
      </c>
      <c r="O434" s="54">
        <v>0.98799999999999999</v>
      </c>
      <c r="P434" s="54">
        <v>0.47699999999999998</v>
      </c>
      <c r="Q434" s="53">
        <v>208265720</v>
      </c>
      <c r="R434" s="55">
        <v>199370175</v>
      </c>
      <c r="S434" s="55">
        <v>165719307</v>
      </c>
      <c r="T434" s="54">
        <f t="shared" si="68"/>
        <v>0.95728752192151445</v>
      </c>
      <c r="U434" s="54">
        <f t="shared" si="69"/>
        <v>0.79571091680378314</v>
      </c>
      <c r="V434" s="53">
        <f t="shared" si="105"/>
        <v>27363</v>
      </c>
      <c r="W434" s="53">
        <f t="shared" si="105"/>
        <v>58976</v>
      </c>
      <c r="X434" s="53">
        <f t="shared" si="106"/>
        <v>145799253</v>
      </c>
      <c r="Y434" s="53">
        <f t="shared" si="106"/>
        <v>156485092</v>
      </c>
      <c r="Z434" s="53">
        <f t="shared" si="106"/>
        <v>129907273</v>
      </c>
      <c r="AA434" s="54">
        <f t="shared" si="89"/>
        <v>1.0732914523231474</v>
      </c>
      <c r="AB434" s="54">
        <f t="shared" si="90"/>
        <v>0.89100095046440331</v>
      </c>
      <c r="AC434" s="53">
        <v>40913349</v>
      </c>
      <c r="AD434" s="60">
        <v>25206001</v>
      </c>
      <c r="AE434" s="61">
        <v>21701868</v>
      </c>
      <c r="AF434" s="54">
        <f t="shared" si="93"/>
        <v>0.61608256513051518</v>
      </c>
      <c r="AG434" s="54">
        <f t="shared" si="94"/>
        <v>0.5304348954665139</v>
      </c>
    </row>
    <row r="435" spans="1:33" x14ac:dyDescent="0.25">
      <c r="A435" s="35">
        <v>44693</v>
      </c>
      <c r="B435" s="53">
        <v>1468764</v>
      </c>
      <c r="C435" s="58">
        <v>2054267</v>
      </c>
      <c r="D435" s="62">
        <v>1973279</v>
      </c>
      <c r="E435" s="54">
        <v>1.046</v>
      </c>
      <c r="F435" s="54">
        <v>0.95599999999999996</v>
      </c>
      <c r="G435" s="58">
        <v>21553118</v>
      </c>
      <c r="H435" s="58">
        <v>17699764</v>
      </c>
      <c r="I435" s="58">
        <v>14148059</v>
      </c>
      <c r="J435" s="54">
        <v>0.19700000000000001</v>
      </c>
      <c r="K435" s="54">
        <v>0.11799999999999999</v>
      </c>
      <c r="L435" s="53">
        <v>17327169</v>
      </c>
      <c r="M435" s="58">
        <f t="shared" si="104"/>
        <v>179696636</v>
      </c>
      <c r="N435" s="58">
        <f t="shared" si="104"/>
        <v>149847797</v>
      </c>
      <c r="O435" s="54">
        <v>0.98799999999999999</v>
      </c>
      <c r="P435" s="54">
        <v>0.47699999999999998</v>
      </c>
      <c r="Q435" s="53">
        <v>208265720</v>
      </c>
      <c r="R435" s="55">
        <v>199450667</v>
      </c>
      <c r="S435" s="55">
        <v>165969135</v>
      </c>
      <c r="T435" s="54">
        <f t="shared" si="68"/>
        <v>0.95767400895356181</v>
      </c>
      <c r="U435" s="54">
        <f t="shared" si="69"/>
        <v>0.79691048051498825</v>
      </c>
      <c r="V435" s="53">
        <f t="shared" si="105"/>
        <v>80492</v>
      </c>
      <c r="W435" s="53">
        <f t="shared" si="105"/>
        <v>249828</v>
      </c>
      <c r="X435" s="53">
        <f t="shared" si="106"/>
        <v>145799253</v>
      </c>
      <c r="Y435" s="53">
        <f t="shared" si="106"/>
        <v>156538012</v>
      </c>
      <c r="Z435" s="53">
        <f t="shared" si="106"/>
        <v>130098982</v>
      </c>
      <c r="AA435" s="54">
        <f t="shared" si="89"/>
        <v>1.0736544171457449</v>
      </c>
      <c r="AB435" s="54">
        <f t="shared" si="90"/>
        <v>0.89231583374436085</v>
      </c>
      <c r="AC435" s="53">
        <v>40913349</v>
      </c>
      <c r="AD435" s="60">
        <v>25212891</v>
      </c>
      <c r="AE435" s="61">
        <v>21722094</v>
      </c>
      <c r="AF435" s="54">
        <f t="shared" si="93"/>
        <v>0.61625096982405425</v>
      </c>
      <c r="AG435" s="54">
        <f t="shared" si="94"/>
        <v>0.53092925734336727</v>
      </c>
    </row>
    <row r="436" spans="1:33" x14ac:dyDescent="0.25">
      <c r="A436" s="35">
        <v>44694</v>
      </c>
      <c r="B436" s="53">
        <v>1468764</v>
      </c>
      <c r="C436" s="58">
        <v>2054267</v>
      </c>
      <c r="D436" s="62">
        <v>1973279</v>
      </c>
      <c r="E436" s="54">
        <v>1.046</v>
      </c>
      <c r="F436" s="54">
        <v>0.95599999999999996</v>
      </c>
      <c r="G436" s="58">
        <v>21553118</v>
      </c>
      <c r="H436" s="58">
        <v>17700618</v>
      </c>
      <c r="I436" s="58">
        <v>14151237</v>
      </c>
      <c r="J436" s="54">
        <v>0.19700000000000001</v>
      </c>
      <c r="K436" s="54">
        <v>0.11799999999999999</v>
      </c>
      <c r="L436" s="53">
        <v>17327169</v>
      </c>
      <c r="M436" s="58">
        <f t="shared" si="104"/>
        <v>179717906</v>
      </c>
      <c r="N436" s="58">
        <f t="shared" si="104"/>
        <v>149870777</v>
      </c>
      <c r="O436" s="54">
        <v>0.98799999999999999</v>
      </c>
      <c r="P436" s="54">
        <v>0.47699999999999998</v>
      </c>
      <c r="Q436" s="53">
        <v>208265720</v>
      </c>
      <c r="R436" s="55">
        <v>199472791</v>
      </c>
      <c r="S436" s="55">
        <v>165995293</v>
      </c>
      <c r="T436" s="54">
        <f t="shared" si="68"/>
        <v>0.95778023862976591</v>
      </c>
      <c r="U436" s="54">
        <f t="shared" si="69"/>
        <v>0.79703607967744283</v>
      </c>
      <c r="V436" s="53">
        <f t="shared" si="105"/>
        <v>22124</v>
      </c>
      <c r="W436" s="53">
        <f t="shared" si="105"/>
        <v>26158</v>
      </c>
      <c r="X436" s="53">
        <f t="shared" si="106"/>
        <v>145799253</v>
      </c>
      <c r="Y436" s="53">
        <f t="shared" si="106"/>
        <v>156557297</v>
      </c>
      <c r="Z436" s="53">
        <f t="shared" si="106"/>
        <v>130120131</v>
      </c>
      <c r="AA436" s="54">
        <f t="shared" si="89"/>
        <v>1.0737866880566254</v>
      </c>
      <c r="AB436" s="54">
        <f t="shared" si="90"/>
        <v>0.89246088935723145</v>
      </c>
      <c r="AC436" s="53">
        <v>40913349</v>
      </c>
      <c r="AD436" s="60">
        <v>25214876</v>
      </c>
      <c r="AE436" s="61">
        <v>21723925</v>
      </c>
      <c r="AF436" s="54">
        <f t="shared" si="93"/>
        <v>0.61629948699628578</v>
      </c>
      <c r="AG436" s="54">
        <f t="shared" si="94"/>
        <v>0.53097401046294201</v>
      </c>
    </row>
    <row r="437" spans="1:33" x14ac:dyDescent="0.25">
      <c r="A437" s="35">
        <v>44695</v>
      </c>
      <c r="B437" s="53">
        <v>1468764</v>
      </c>
      <c r="C437" s="58">
        <v>2054267</v>
      </c>
      <c r="D437" s="62">
        <v>1973284</v>
      </c>
      <c r="E437" s="54">
        <v>1.046</v>
      </c>
      <c r="F437" s="54">
        <v>0.95599999999999996</v>
      </c>
      <c r="G437" s="58">
        <v>21553118</v>
      </c>
      <c r="H437" s="58">
        <v>17712039</v>
      </c>
      <c r="I437" s="58">
        <v>14161331</v>
      </c>
      <c r="J437" s="54">
        <v>0.19700000000000001</v>
      </c>
      <c r="K437" s="54">
        <v>0.11799999999999999</v>
      </c>
      <c r="L437" s="53">
        <v>17327169</v>
      </c>
      <c r="M437" s="58">
        <f t="shared" si="104"/>
        <v>179752228</v>
      </c>
      <c r="N437" s="58">
        <f t="shared" si="104"/>
        <v>149950166</v>
      </c>
      <c r="O437" s="54">
        <v>0.98799999999999999</v>
      </c>
      <c r="P437" s="54">
        <v>0.47699999999999998</v>
      </c>
      <c r="Q437" s="53">
        <v>208265720</v>
      </c>
      <c r="R437" s="55">
        <v>199518534</v>
      </c>
      <c r="S437" s="55">
        <v>166084781</v>
      </c>
      <c r="T437" s="54">
        <f t="shared" si="68"/>
        <v>0.95799987631185779</v>
      </c>
      <c r="U437" s="54">
        <f t="shared" si="69"/>
        <v>0.79746576152810933</v>
      </c>
      <c r="V437" s="53">
        <f t="shared" si="105"/>
        <v>45743</v>
      </c>
      <c r="W437" s="53">
        <f t="shared" si="105"/>
        <v>89488</v>
      </c>
      <c r="X437" s="53">
        <f t="shared" si="106"/>
        <v>145799253</v>
      </c>
      <c r="Y437" s="53">
        <f t="shared" si="106"/>
        <v>156588336</v>
      </c>
      <c r="Z437" s="53">
        <f t="shared" si="106"/>
        <v>130191309</v>
      </c>
      <c r="AA437" s="54">
        <f t="shared" si="89"/>
        <v>1.0739995766644976</v>
      </c>
      <c r="AB437" s="54">
        <f t="shared" si="90"/>
        <v>0.89294908115887262</v>
      </c>
      <c r="AC437" s="53">
        <v>40913349</v>
      </c>
      <c r="AD437" s="60">
        <v>25218159</v>
      </c>
      <c r="AE437" s="61">
        <v>21732141</v>
      </c>
      <c r="AF437" s="54">
        <f t="shared" si="93"/>
        <v>0.6163797297551955</v>
      </c>
      <c r="AG437" s="54">
        <f t="shared" si="94"/>
        <v>0.53117482511636971</v>
      </c>
    </row>
    <row r="438" spans="1:33" x14ac:dyDescent="0.25">
      <c r="A438" s="35">
        <v>44696</v>
      </c>
      <c r="B438" s="53">
        <v>1468764</v>
      </c>
      <c r="C438" s="58">
        <v>2054267</v>
      </c>
      <c r="D438" s="62">
        <v>1974818</v>
      </c>
      <c r="E438" s="54">
        <v>1.046</v>
      </c>
      <c r="F438" s="54">
        <v>0.95599999999999996</v>
      </c>
      <c r="G438" s="58">
        <v>21553118</v>
      </c>
      <c r="H438" s="58">
        <v>17716879</v>
      </c>
      <c r="I438" s="58">
        <v>14173582</v>
      </c>
      <c r="J438" s="54">
        <v>0.19700000000000001</v>
      </c>
      <c r="K438" s="54">
        <v>0.11799999999999999</v>
      </c>
      <c r="L438" s="53">
        <v>17327169</v>
      </c>
      <c r="M438" s="58">
        <f t="shared" si="104"/>
        <v>179803659</v>
      </c>
      <c r="N438" s="58">
        <f t="shared" si="104"/>
        <v>150036925</v>
      </c>
      <c r="O438" s="54">
        <v>0.98799999999999999</v>
      </c>
      <c r="P438" s="54">
        <v>0.47699999999999998</v>
      </c>
      <c r="Q438" s="53">
        <v>208265720</v>
      </c>
      <c r="R438" s="55">
        <v>199574805</v>
      </c>
      <c r="S438" s="55">
        <v>166185325</v>
      </c>
      <c r="T438" s="54">
        <f t="shared" si="68"/>
        <v>0.95827006479991039</v>
      </c>
      <c r="U438" s="54">
        <f t="shared" si="69"/>
        <v>0.79794852940752803</v>
      </c>
      <c r="V438" s="53">
        <f t="shared" si="105"/>
        <v>56271</v>
      </c>
      <c r="W438" s="53">
        <f t="shared" si="105"/>
        <v>100544</v>
      </c>
      <c r="X438" s="53">
        <f t="shared" si="106"/>
        <v>145799253</v>
      </c>
      <c r="Y438" s="53">
        <f t="shared" si="106"/>
        <v>156634957</v>
      </c>
      <c r="Z438" s="53">
        <f t="shared" si="106"/>
        <v>130271274</v>
      </c>
      <c r="AA438" s="54">
        <f t="shared" si="89"/>
        <v>1.0743193382479126</v>
      </c>
      <c r="AB438" s="54">
        <f t="shared" si="90"/>
        <v>0.89349754075900512</v>
      </c>
      <c r="AC438" s="53">
        <v>40913349</v>
      </c>
      <c r="AD438" s="60">
        <v>25222969</v>
      </c>
      <c r="AE438" s="61">
        <v>21740469</v>
      </c>
      <c r="AF438" s="54">
        <f t="shared" si="93"/>
        <v>0.61649729529596808</v>
      </c>
      <c r="AG438" s="54">
        <f t="shared" si="94"/>
        <v>0.5313783772626387</v>
      </c>
    </row>
    <row r="439" spans="1:33" x14ac:dyDescent="0.25">
      <c r="A439" s="35">
        <v>44697</v>
      </c>
      <c r="B439" s="53">
        <v>1468764</v>
      </c>
      <c r="C439" s="58">
        <v>2054267</v>
      </c>
      <c r="D439" s="62">
        <v>1975019</v>
      </c>
      <c r="E439" s="54">
        <v>1.046</v>
      </c>
      <c r="F439" s="54">
        <v>0.95599999999999996</v>
      </c>
      <c r="G439" s="58">
        <v>21553118</v>
      </c>
      <c r="H439" s="58">
        <v>17724603</v>
      </c>
      <c r="I439" s="58">
        <v>14184799</v>
      </c>
      <c r="J439" s="54">
        <v>0.19700000000000001</v>
      </c>
      <c r="K439" s="54">
        <v>0.11799999999999999</v>
      </c>
      <c r="L439" s="53">
        <v>17327169</v>
      </c>
      <c r="M439" s="58">
        <f t="shared" si="104"/>
        <v>179828104</v>
      </c>
      <c r="N439" s="58">
        <f t="shared" si="104"/>
        <v>150094573</v>
      </c>
      <c r="O439" s="54">
        <v>0.98799999999999999</v>
      </c>
      <c r="P439" s="54">
        <v>0.47699999999999998</v>
      </c>
      <c r="Q439" s="53">
        <v>208265720</v>
      </c>
      <c r="R439" s="55">
        <v>199606974</v>
      </c>
      <c r="S439" s="55">
        <v>166254391</v>
      </c>
      <c r="T439" s="54">
        <f t="shared" si="68"/>
        <v>0.95842452612940809</v>
      </c>
      <c r="U439" s="54">
        <f t="shared" si="69"/>
        <v>0.798280153834246</v>
      </c>
      <c r="V439" s="53">
        <f t="shared" si="105"/>
        <v>32169</v>
      </c>
      <c r="W439" s="53">
        <f t="shared" si="105"/>
        <v>69066</v>
      </c>
      <c r="X439" s="53">
        <f t="shared" si="106"/>
        <v>145799253</v>
      </c>
      <c r="Y439" s="53">
        <f t="shared" si="106"/>
        <v>156656941</v>
      </c>
      <c r="Z439" s="53">
        <f t="shared" si="106"/>
        <v>130323916</v>
      </c>
      <c r="AA439" s="54">
        <f t="shared" si="89"/>
        <v>1.0744701209134453</v>
      </c>
      <c r="AB439" s="54">
        <f t="shared" si="90"/>
        <v>0.89385859885029728</v>
      </c>
      <c r="AC439" s="53">
        <v>40913349</v>
      </c>
      <c r="AD439" s="60">
        <v>25225430</v>
      </c>
      <c r="AE439" s="61">
        <v>21745676</v>
      </c>
      <c r="AF439" s="54">
        <f t="shared" si="93"/>
        <v>0.61655744681277502</v>
      </c>
      <c r="AG439" s="54">
        <f t="shared" si="94"/>
        <v>0.53150564623785745</v>
      </c>
    </row>
    <row r="440" spans="1:33" x14ac:dyDescent="0.25">
      <c r="A440" s="35">
        <v>44698</v>
      </c>
      <c r="B440" s="53">
        <v>1468764</v>
      </c>
      <c r="C440" s="58">
        <v>2054267</v>
      </c>
      <c r="D440" s="62">
        <v>1975019</v>
      </c>
      <c r="E440" s="54">
        <v>1.046</v>
      </c>
      <c r="F440" s="54">
        <v>0.95599999999999996</v>
      </c>
      <c r="G440" s="58">
        <v>21553118</v>
      </c>
      <c r="H440" s="58">
        <v>17725889</v>
      </c>
      <c r="I440" s="58">
        <v>14188999</v>
      </c>
      <c r="J440" s="54">
        <v>0.19700000000000001</v>
      </c>
      <c r="K440" s="54">
        <v>0.11799999999999999</v>
      </c>
      <c r="L440" s="53">
        <v>17327169</v>
      </c>
      <c r="M440" s="58">
        <f t="shared" ref="M440:N455" si="107">R440-H440-C440</f>
        <v>179864315</v>
      </c>
      <c r="N440" s="58">
        <f t="shared" si="107"/>
        <v>150126740</v>
      </c>
      <c r="O440" s="54">
        <v>0.98799999999999999</v>
      </c>
      <c r="P440" s="54">
        <v>0.47699999999999998</v>
      </c>
      <c r="Q440" s="53">
        <v>208265720</v>
      </c>
      <c r="R440" s="55">
        <v>199644471</v>
      </c>
      <c r="S440" s="55">
        <v>166290758</v>
      </c>
      <c r="T440" s="54">
        <f t="shared" si="68"/>
        <v>0.95860457016161849</v>
      </c>
      <c r="U440" s="54">
        <f t="shared" si="69"/>
        <v>0.79845477210555826</v>
      </c>
      <c r="V440" s="53">
        <f t="shared" si="105"/>
        <v>37497</v>
      </c>
      <c r="W440" s="53">
        <f t="shared" si="105"/>
        <v>36367</v>
      </c>
      <c r="X440" s="53">
        <f t="shared" si="106"/>
        <v>145799253</v>
      </c>
      <c r="Y440" s="53">
        <f t="shared" si="106"/>
        <v>156690081</v>
      </c>
      <c r="Z440" s="53">
        <f t="shared" si="106"/>
        <v>130353518</v>
      </c>
      <c r="AA440" s="54">
        <f t="shared" si="89"/>
        <v>1.0746974197460395</v>
      </c>
      <c r="AB440" s="54">
        <f t="shared" si="90"/>
        <v>0.89406163144059458</v>
      </c>
      <c r="AC440" s="53">
        <v>40913349</v>
      </c>
      <c r="AD440" s="60">
        <v>25228501</v>
      </c>
      <c r="AE440" s="61">
        <v>21748241</v>
      </c>
      <c r="AF440" s="54">
        <f t="shared" si="93"/>
        <v>0.61663250788880664</v>
      </c>
      <c r="AG440" s="54">
        <f t="shared" si="94"/>
        <v>0.53156833971230266</v>
      </c>
    </row>
    <row r="441" spans="1:33" x14ac:dyDescent="0.25">
      <c r="A441" s="35">
        <v>44699</v>
      </c>
      <c r="B441" s="53">
        <v>1468764</v>
      </c>
      <c r="C441" s="58">
        <v>2054267</v>
      </c>
      <c r="D441" s="62">
        <v>1975022</v>
      </c>
      <c r="E441" s="54">
        <v>1.046</v>
      </c>
      <c r="F441" s="54">
        <v>0.95599999999999996</v>
      </c>
      <c r="G441" s="58">
        <v>21553118</v>
      </c>
      <c r="H441" s="58">
        <v>17727117</v>
      </c>
      <c r="I441" s="58">
        <v>14192118</v>
      </c>
      <c r="J441" s="54">
        <v>0.19700000000000001</v>
      </c>
      <c r="K441" s="54">
        <v>0.11799999999999999</v>
      </c>
      <c r="L441" s="53">
        <v>17327169</v>
      </c>
      <c r="M441" s="58">
        <f t="shared" si="107"/>
        <v>179887087</v>
      </c>
      <c r="N441" s="58">
        <f t="shared" si="107"/>
        <v>150150327</v>
      </c>
      <c r="O441" s="54">
        <v>0.98799999999999999</v>
      </c>
      <c r="P441" s="54">
        <v>0.47699999999999998</v>
      </c>
      <c r="Q441" s="53">
        <v>208265720</v>
      </c>
      <c r="R441" s="55">
        <v>199668471</v>
      </c>
      <c r="S441" s="55">
        <v>166317467</v>
      </c>
      <c r="T441" s="54">
        <f t="shared" si="68"/>
        <v>0.9587198075612251</v>
      </c>
      <c r="U441" s="54">
        <f t="shared" si="69"/>
        <v>0.79858301692664546</v>
      </c>
      <c r="V441" s="53">
        <f t="shared" si="105"/>
        <v>24000</v>
      </c>
      <c r="W441" s="53">
        <f t="shared" si="105"/>
        <v>26709</v>
      </c>
      <c r="X441" s="53">
        <f t="shared" si="106"/>
        <v>145799253</v>
      </c>
      <c r="Y441" s="53">
        <f t="shared" si="106"/>
        <v>156710847</v>
      </c>
      <c r="Z441" s="53">
        <f t="shared" si="106"/>
        <v>130375569</v>
      </c>
      <c r="AA441" s="54">
        <f t="shared" si="89"/>
        <v>1.0748398484593058</v>
      </c>
      <c r="AB441" s="54">
        <f t="shared" si="90"/>
        <v>0.89421287364208923</v>
      </c>
      <c r="AC441" s="53">
        <v>40913349</v>
      </c>
      <c r="AD441" s="60">
        <v>25230507</v>
      </c>
      <c r="AE441" s="61">
        <v>21749780</v>
      </c>
      <c r="AF441" s="54">
        <f t="shared" si="93"/>
        <v>0.61668153834094586</v>
      </c>
      <c r="AG441" s="54">
        <f t="shared" si="94"/>
        <v>0.53160595579696979</v>
      </c>
    </row>
    <row r="442" spans="1:33" x14ac:dyDescent="0.25">
      <c r="A442" s="35">
        <v>44700</v>
      </c>
      <c r="B442" s="53">
        <v>1468764</v>
      </c>
      <c r="C442" s="58">
        <v>2054267</v>
      </c>
      <c r="D442" s="62">
        <v>1975332</v>
      </c>
      <c r="E442" s="54">
        <v>1.046</v>
      </c>
      <c r="F442" s="54">
        <v>0.95599999999999996</v>
      </c>
      <c r="G442" s="58">
        <v>21553118</v>
      </c>
      <c r="H442" s="58">
        <v>17739117</v>
      </c>
      <c r="I442" s="58">
        <v>14212853</v>
      </c>
      <c r="J442" s="54">
        <v>0.19700000000000001</v>
      </c>
      <c r="K442" s="54">
        <v>0.11799999999999999</v>
      </c>
      <c r="L442" s="53">
        <v>17327169</v>
      </c>
      <c r="M442" s="58">
        <f t="shared" si="107"/>
        <v>179948418</v>
      </c>
      <c r="N442" s="58">
        <f t="shared" si="107"/>
        <v>150304089</v>
      </c>
      <c r="O442" s="54">
        <v>0.98799999999999999</v>
      </c>
      <c r="P442" s="54">
        <v>0.47699999999999998</v>
      </c>
      <c r="Q442" s="53">
        <v>208265720</v>
      </c>
      <c r="R442" s="55">
        <v>199741802</v>
      </c>
      <c r="S442" s="55">
        <v>166492274</v>
      </c>
      <c r="T442" s="54">
        <f t="shared" si="68"/>
        <v>0.95907191063416486</v>
      </c>
      <c r="U442" s="54">
        <f t="shared" si="69"/>
        <v>0.79942236293135516</v>
      </c>
      <c r="V442" s="53">
        <f t="shared" si="105"/>
        <v>73331</v>
      </c>
      <c r="W442" s="53">
        <f t="shared" si="105"/>
        <v>174807</v>
      </c>
      <c r="X442" s="53">
        <f t="shared" si="106"/>
        <v>145799253</v>
      </c>
      <c r="Y442" s="53">
        <f t="shared" si="106"/>
        <v>156766250</v>
      </c>
      <c r="Z442" s="53">
        <f t="shared" si="106"/>
        <v>130517156</v>
      </c>
      <c r="AA442" s="54">
        <f t="shared" si="89"/>
        <v>1.0752198435474838</v>
      </c>
      <c r="AB442" s="54">
        <f t="shared" si="90"/>
        <v>0.89518398286992595</v>
      </c>
      <c r="AC442" s="53">
        <v>40913349</v>
      </c>
      <c r="AD442" s="60">
        <v>25236435</v>
      </c>
      <c r="AE442" s="61">
        <v>21762265</v>
      </c>
      <c r="AF442" s="54">
        <f t="shared" si="93"/>
        <v>0.61682642992633041</v>
      </c>
      <c r="AG442" s="54">
        <f t="shared" si="94"/>
        <v>0.53191111292307069</v>
      </c>
    </row>
    <row r="443" spans="1:33" x14ac:dyDescent="0.25">
      <c r="A443" s="35">
        <v>44701</v>
      </c>
      <c r="B443" s="53">
        <v>1468764</v>
      </c>
      <c r="C443" s="58">
        <v>2054267</v>
      </c>
      <c r="D443" s="62">
        <v>1975596</v>
      </c>
      <c r="E443" s="54">
        <v>1.046</v>
      </c>
      <c r="F443" s="54">
        <v>0.95599999999999996</v>
      </c>
      <c r="G443" s="58">
        <v>21553118</v>
      </c>
      <c r="H443" s="58">
        <v>17739117</v>
      </c>
      <c r="I443" s="58">
        <v>14232384</v>
      </c>
      <c r="J443" s="54">
        <v>0.19700000000000001</v>
      </c>
      <c r="K443" s="54">
        <v>0.11799999999999999</v>
      </c>
      <c r="L443" s="53">
        <v>17327169</v>
      </c>
      <c r="M443" s="58">
        <f t="shared" si="107"/>
        <v>180005327</v>
      </c>
      <c r="N443" s="58">
        <f t="shared" si="107"/>
        <v>150424722</v>
      </c>
      <c r="O443" s="54">
        <v>0.98799999999999999</v>
      </c>
      <c r="P443" s="54">
        <v>0.47699999999999998</v>
      </c>
      <c r="Q443" s="53">
        <v>208265720</v>
      </c>
      <c r="R443" s="55">
        <v>199798711</v>
      </c>
      <c r="S443" s="55">
        <v>166632702</v>
      </c>
      <c r="T443" s="54">
        <f t="shared" si="68"/>
        <v>0.95934516251642377</v>
      </c>
      <c r="U443" s="54">
        <f t="shared" si="69"/>
        <v>0.80009663616268678</v>
      </c>
      <c r="V443" s="53">
        <f t="shared" ref="V443:W458" si="108">R443-R442</f>
        <v>56909</v>
      </c>
      <c r="W443" s="53">
        <f t="shared" si="108"/>
        <v>140428</v>
      </c>
      <c r="X443" s="53">
        <f t="shared" si="106"/>
        <v>145799253</v>
      </c>
      <c r="Y443" s="53">
        <f t="shared" si="106"/>
        <v>156818358</v>
      </c>
      <c r="Z443" s="53">
        <f t="shared" si="106"/>
        <v>130627976</v>
      </c>
      <c r="AA443" s="54">
        <f t="shared" si="89"/>
        <v>1.0755772390685705</v>
      </c>
      <c r="AB443" s="54">
        <f t="shared" si="90"/>
        <v>0.89594406906872148</v>
      </c>
      <c r="AC443" s="53">
        <v>40913349</v>
      </c>
      <c r="AD443" s="60">
        <v>25241236</v>
      </c>
      <c r="AE443" s="61">
        <v>21772342</v>
      </c>
      <c r="AF443" s="54">
        <f t="shared" si="93"/>
        <v>0.61694377548999957</v>
      </c>
      <c r="AG443" s="54">
        <f t="shared" si="94"/>
        <v>0.53215741395308414</v>
      </c>
    </row>
    <row r="444" spans="1:33" x14ac:dyDescent="0.25">
      <c r="A444" s="35">
        <v>44702</v>
      </c>
      <c r="B444" s="53">
        <v>1468764</v>
      </c>
      <c r="C444" s="58">
        <v>2054267</v>
      </c>
      <c r="D444" s="62">
        <v>1975656</v>
      </c>
      <c r="E444" s="54">
        <v>1.046</v>
      </c>
      <c r="F444" s="54">
        <v>0.95599999999999996</v>
      </c>
      <c r="G444" s="58">
        <v>21553118</v>
      </c>
      <c r="H444" s="58">
        <v>17741437</v>
      </c>
      <c r="I444" s="58">
        <v>14237997</v>
      </c>
      <c r="J444" s="54">
        <v>0.19700000000000001</v>
      </c>
      <c r="K444" s="54">
        <v>0.11799999999999999</v>
      </c>
      <c r="L444" s="53">
        <v>17327169</v>
      </c>
      <c r="M444" s="58">
        <f t="shared" si="107"/>
        <v>180024638</v>
      </c>
      <c r="N444" s="58">
        <f t="shared" si="107"/>
        <v>150462893</v>
      </c>
      <c r="O444" s="54">
        <v>0.98799999999999999</v>
      </c>
      <c r="P444" s="54">
        <v>0.47699999999999998</v>
      </c>
      <c r="Q444" s="53">
        <v>208265720</v>
      </c>
      <c r="R444" s="55">
        <v>199820342</v>
      </c>
      <c r="S444" s="55">
        <v>166676546</v>
      </c>
      <c r="T444" s="54">
        <f t="shared" si="68"/>
        <v>0.95944902502437757</v>
      </c>
      <c r="U444" s="54">
        <f t="shared" si="69"/>
        <v>0.80030715568553479</v>
      </c>
      <c r="V444" s="53">
        <f t="shared" si="108"/>
        <v>21631</v>
      </c>
      <c r="W444" s="53">
        <f t="shared" si="108"/>
        <v>43844</v>
      </c>
      <c r="X444" s="53">
        <f t="shared" si="106"/>
        <v>145799253</v>
      </c>
      <c r="Y444" s="53">
        <f t="shared" si="106"/>
        <v>156835874</v>
      </c>
      <c r="Z444" s="53">
        <f t="shared" si="106"/>
        <v>130663829</v>
      </c>
      <c r="AA444" s="54">
        <f t="shared" si="89"/>
        <v>1.0756973768583025</v>
      </c>
      <c r="AB444" s="54">
        <f t="shared" si="90"/>
        <v>0.89618997567840764</v>
      </c>
      <c r="AC444" s="53">
        <v>40913349</v>
      </c>
      <c r="AD444" s="60">
        <v>25243031</v>
      </c>
      <c r="AE444" s="61">
        <v>21774720</v>
      </c>
      <c r="AF444" s="54">
        <f t="shared" si="93"/>
        <v>0.61698764870116107</v>
      </c>
      <c r="AG444" s="54">
        <f t="shared" si="94"/>
        <v>0.53221553679216038</v>
      </c>
    </row>
    <row r="445" spans="1:33" x14ac:dyDescent="0.25">
      <c r="A445" s="35">
        <v>44703</v>
      </c>
      <c r="B445" s="53">
        <v>1468764</v>
      </c>
      <c r="C445" s="58">
        <v>2054267</v>
      </c>
      <c r="D445" s="62">
        <v>1975894</v>
      </c>
      <c r="E445" s="54">
        <v>1.046</v>
      </c>
      <c r="F445" s="54">
        <v>0.95599999999999996</v>
      </c>
      <c r="G445" s="58">
        <v>21553118</v>
      </c>
      <c r="H445" s="58">
        <v>17748834</v>
      </c>
      <c r="I445" s="58">
        <v>14259858</v>
      </c>
      <c r="J445" s="54">
        <v>0.19700000000000001</v>
      </c>
      <c r="K445" s="54">
        <v>0.11799999999999999</v>
      </c>
      <c r="L445" s="53">
        <v>17327169</v>
      </c>
      <c r="M445" s="58">
        <f t="shared" si="107"/>
        <v>180059615</v>
      </c>
      <c r="N445" s="58">
        <f t="shared" si="107"/>
        <v>150559123</v>
      </c>
      <c r="O445" s="54">
        <v>0.98799999999999999</v>
      </c>
      <c r="P445" s="54">
        <v>0.47699999999999998</v>
      </c>
      <c r="Q445" s="53">
        <v>208265720</v>
      </c>
      <c r="R445" s="55">
        <v>199862716</v>
      </c>
      <c r="S445" s="55">
        <v>166794875</v>
      </c>
      <c r="T445" s="54">
        <f t="shared" si="68"/>
        <v>0.95965248625649968</v>
      </c>
      <c r="U445" s="54">
        <f t="shared" si="69"/>
        <v>0.8008753192796203</v>
      </c>
      <c r="V445" s="53">
        <f t="shared" si="108"/>
        <v>42374</v>
      </c>
      <c r="W445" s="53">
        <f t="shared" si="108"/>
        <v>118329</v>
      </c>
      <c r="X445" s="53">
        <f t="shared" si="106"/>
        <v>145799253</v>
      </c>
      <c r="Y445" s="53">
        <f t="shared" si="106"/>
        <v>156867508</v>
      </c>
      <c r="Z445" s="53">
        <f t="shared" si="106"/>
        <v>130752086</v>
      </c>
      <c r="AA445" s="54">
        <f t="shared" si="89"/>
        <v>1.0759143464198682</v>
      </c>
      <c r="AB445" s="54">
        <f t="shared" si="90"/>
        <v>0.89679530799790863</v>
      </c>
      <c r="AC445" s="53">
        <v>40913349</v>
      </c>
      <c r="AD445" s="60">
        <v>25246374</v>
      </c>
      <c r="AE445" s="61">
        <v>21782931</v>
      </c>
      <c r="AF445" s="54">
        <f t="shared" si="93"/>
        <v>0.61706935797409301</v>
      </c>
      <c r="AG445" s="54">
        <f t="shared" si="94"/>
        <v>0.53241622923608622</v>
      </c>
    </row>
    <row r="446" spans="1:33" x14ac:dyDescent="0.25">
      <c r="A446" s="35">
        <v>44704</v>
      </c>
      <c r="B446" s="53">
        <v>1468764</v>
      </c>
      <c r="C446" s="58">
        <v>2054267</v>
      </c>
      <c r="D446" s="62">
        <v>1976221</v>
      </c>
      <c r="E446" s="54">
        <v>1.046</v>
      </c>
      <c r="F446" s="54">
        <v>0.95599999999999996</v>
      </c>
      <c r="G446" s="58">
        <v>21553118</v>
      </c>
      <c r="H446" s="58">
        <v>17752514</v>
      </c>
      <c r="I446" s="58">
        <v>14267429</v>
      </c>
      <c r="J446" s="54">
        <v>0.19700000000000001</v>
      </c>
      <c r="K446" s="54">
        <v>0.11799999999999999</v>
      </c>
      <c r="L446" s="53">
        <v>17327169</v>
      </c>
      <c r="M446" s="58">
        <f t="shared" si="107"/>
        <v>180081028</v>
      </c>
      <c r="N446" s="58">
        <f t="shared" si="107"/>
        <v>150602862</v>
      </c>
      <c r="O446" s="54">
        <v>0.98799999999999999</v>
      </c>
      <c r="P446" s="54">
        <v>0.47699999999999998</v>
      </c>
      <c r="Q446" s="53">
        <v>208265720</v>
      </c>
      <c r="R446" s="55">
        <v>199887809</v>
      </c>
      <c r="S446" s="55">
        <v>166846512</v>
      </c>
      <c r="T446" s="54">
        <f t="shared" si="68"/>
        <v>0.95977297175934662</v>
      </c>
      <c r="U446" s="54">
        <f t="shared" si="69"/>
        <v>0.80112325734643219</v>
      </c>
      <c r="V446" s="53">
        <f t="shared" si="108"/>
        <v>25093</v>
      </c>
      <c r="W446" s="53">
        <f t="shared" si="108"/>
        <v>51637</v>
      </c>
      <c r="X446" s="53">
        <f t="shared" ref="X446:Z461" si="109">Q446-G446-AC446</f>
        <v>145799253</v>
      </c>
      <c r="Y446" s="53">
        <f t="shared" si="109"/>
        <v>156886477</v>
      </c>
      <c r="Z446" s="53">
        <f t="shared" si="109"/>
        <v>130792636</v>
      </c>
      <c r="AA446" s="54">
        <f t="shared" si="89"/>
        <v>1.0760444499671065</v>
      </c>
      <c r="AB446" s="54">
        <f t="shared" si="90"/>
        <v>0.89707343013616125</v>
      </c>
      <c r="AC446" s="53">
        <v>40913349</v>
      </c>
      <c r="AD446" s="60">
        <v>25248818</v>
      </c>
      <c r="AE446" s="61">
        <v>21786447</v>
      </c>
      <c r="AF446" s="54">
        <f t="shared" si="93"/>
        <v>0.61712909397859361</v>
      </c>
      <c r="AG446" s="54">
        <f t="shared" si="94"/>
        <v>0.53250216695778196</v>
      </c>
    </row>
    <row r="447" spans="1:33" x14ac:dyDescent="0.25">
      <c r="A447" s="35">
        <v>44705</v>
      </c>
      <c r="B447" s="53">
        <v>1468764</v>
      </c>
      <c r="C447" s="58">
        <v>2054267</v>
      </c>
      <c r="D447" s="62">
        <v>1976420</v>
      </c>
      <c r="E447" s="54">
        <v>1.046</v>
      </c>
      <c r="F447" s="54">
        <v>0.95599999999999996</v>
      </c>
      <c r="G447" s="58">
        <v>21553118</v>
      </c>
      <c r="H447" s="58">
        <v>17761221</v>
      </c>
      <c r="I447" s="58">
        <v>14291537</v>
      </c>
      <c r="J447" s="54">
        <v>0.19700000000000001</v>
      </c>
      <c r="K447" s="54">
        <v>0.11799999999999999</v>
      </c>
      <c r="L447" s="53">
        <v>17327169</v>
      </c>
      <c r="M447" s="58">
        <f t="shared" si="107"/>
        <v>180139582</v>
      </c>
      <c r="N447" s="58">
        <f t="shared" si="107"/>
        <v>150703916</v>
      </c>
      <c r="O447" s="54">
        <v>0.98799999999999999</v>
      </c>
      <c r="P447" s="54">
        <v>0.47699999999999998</v>
      </c>
      <c r="Q447" s="53">
        <v>208265720</v>
      </c>
      <c r="R447" s="55">
        <v>199955070</v>
      </c>
      <c r="S447" s="55">
        <v>166971873</v>
      </c>
      <c r="T447" s="54">
        <f t="shared" si="68"/>
        <v>0.96009592937330257</v>
      </c>
      <c r="U447" s="54">
        <f t="shared" si="69"/>
        <v>0.8017251854986025</v>
      </c>
      <c r="V447" s="53">
        <f t="shared" si="108"/>
        <v>67261</v>
      </c>
      <c r="W447" s="53">
        <f t="shared" si="108"/>
        <v>125361</v>
      </c>
      <c r="X447" s="53">
        <f t="shared" si="109"/>
        <v>145799253</v>
      </c>
      <c r="Y447" s="53">
        <f t="shared" si="109"/>
        <v>156909812</v>
      </c>
      <c r="Z447" s="53">
        <f t="shared" si="109"/>
        <v>130858209</v>
      </c>
      <c r="AA447" s="54">
        <f t="shared" si="89"/>
        <v>1.0762044987980837</v>
      </c>
      <c r="AB447" s="54">
        <f t="shared" si="90"/>
        <v>0.89752317866813758</v>
      </c>
      <c r="AC447" s="53">
        <v>40913349</v>
      </c>
      <c r="AD447" s="60">
        <v>25284037</v>
      </c>
      <c r="AE447" s="61">
        <v>21822127</v>
      </c>
      <c r="AF447" s="54">
        <f t="shared" si="93"/>
        <v>0.61798991326767216</v>
      </c>
      <c r="AG447" s="54">
        <f t="shared" si="94"/>
        <v>0.53337425396293026</v>
      </c>
    </row>
    <row r="448" spans="1:33" x14ac:dyDescent="0.25">
      <c r="A448" s="35">
        <v>44706</v>
      </c>
      <c r="B448" s="53">
        <v>1468764</v>
      </c>
      <c r="C448" s="58">
        <v>2054267</v>
      </c>
      <c r="D448" s="62">
        <v>1976894</v>
      </c>
      <c r="E448" s="54">
        <v>1.046</v>
      </c>
      <c r="F448" s="54">
        <v>0.95599999999999996</v>
      </c>
      <c r="G448" s="58">
        <v>21553118</v>
      </c>
      <c r="H448" s="58">
        <v>17766042</v>
      </c>
      <c r="I448" s="58">
        <v>14306466</v>
      </c>
      <c r="J448" s="54">
        <v>0.19700000000000001</v>
      </c>
      <c r="K448" s="54">
        <v>0.11799999999999999</v>
      </c>
      <c r="L448" s="53">
        <v>17327169</v>
      </c>
      <c r="M448" s="58">
        <f t="shared" si="107"/>
        <v>180195436</v>
      </c>
      <c r="N448" s="58">
        <f t="shared" si="107"/>
        <v>150785020</v>
      </c>
      <c r="O448" s="54">
        <v>0.98799999999999999</v>
      </c>
      <c r="P448" s="54">
        <v>0.47699999999999998</v>
      </c>
      <c r="Q448" s="53">
        <v>208265720</v>
      </c>
      <c r="R448" s="55">
        <v>200015745</v>
      </c>
      <c r="S448" s="55">
        <v>167068380</v>
      </c>
      <c r="T448" s="54">
        <f t="shared" si="68"/>
        <v>0.96038726392418305</v>
      </c>
      <c r="U448" s="54">
        <f t="shared" si="69"/>
        <v>0.8021885694870956</v>
      </c>
      <c r="V448" s="53">
        <f t="shared" si="108"/>
        <v>60675</v>
      </c>
      <c r="W448" s="53">
        <f t="shared" si="108"/>
        <v>96507</v>
      </c>
      <c r="X448" s="53">
        <f t="shared" si="109"/>
        <v>145799253</v>
      </c>
      <c r="Y448" s="53">
        <f t="shared" si="109"/>
        <v>156960695</v>
      </c>
      <c r="Z448" s="53">
        <f t="shared" si="109"/>
        <v>130933873</v>
      </c>
      <c r="AA448" s="54">
        <f t="shared" si="89"/>
        <v>1.0765534923556845</v>
      </c>
      <c r="AB448" s="54">
        <f t="shared" si="90"/>
        <v>0.89804213880300199</v>
      </c>
      <c r="AC448" s="53">
        <v>40913349</v>
      </c>
      <c r="AD448" s="60">
        <v>25289008</v>
      </c>
      <c r="AE448" s="61">
        <v>21828041</v>
      </c>
      <c r="AF448" s="54">
        <f t="shared" si="93"/>
        <v>0.61811141395440394</v>
      </c>
      <c r="AG448" s="54">
        <f t="shared" si="94"/>
        <v>0.53351880336170965</v>
      </c>
    </row>
    <row r="449" spans="1:33" x14ac:dyDescent="0.25">
      <c r="A449" s="35">
        <v>44707</v>
      </c>
      <c r="B449" s="53">
        <v>1468764</v>
      </c>
      <c r="C449" s="58">
        <v>2054267</v>
      </c>
      <c r="D449" s="62">
        <v>1976894</v>
      </c>
      <c r="E449" s="54">
        <v>1.046</v>
      </c>
      <c r="F449" s="54">
        <v>0.95599999999999996</v>
      </c>
      <c r="G449" s="58">
        <v>21553118</v>
      </c>
      <c r="H449" s="58">
        <v>17770515</v>
      </c>
      <c r="I449" s="58">
        <v>14312534</v>
      </c>
      <c r="J449" s="54">
        <v>0.19700000000000001</v>
      </c>
      <c r="K449" s="54">
        <v>0.11799999999999999</v>
      </c>
      <c r="L449" s="53">
        <v>17327169</v>
      </c>
      <c r="M449" s="58">
        <f t="shared" si="107"/>
        <v>180221271</v>
      </c>
      <c r="N449" s="58">
        <f t="shared" si="107"/>
        <v>150820713</v>
      </c>
      <c r="O449" s="54">
        <v>0.98799999999999999</v>
      </c>
      <c r="P449" s="54">
        <v>0.47699999999999998</v>
      </c>
      <c r="Q449" s="53">
        <v>208265720</v>
      </c>
      <c r="R449" s="55">
        <v>200046053</v>
      </c>
      <c r="S449" s="55">
        <v>167110141</v>
      </c>
      <c r="T449" s="54">
        <f t="shared" si="68"/>
        <v>0.96053278955365295</v>
      </c>
      <c r="U449" s="54">
        <f t="shared" si="69"/>
        <v>0.80238908736396941</v>
      </c>
      <c r="V449" s="53">
        <f t="shared" si="108"/>
        <v>30308</v>
      </c>
      <c r="W449" s="53">
        <f t="shared" si="108"/>
        <v>41761</v>
      </c>
      <c r="X449" s="53">
        <f t="shared" si="109"/>
        <v>145799253</v>
      </c>
      <c r="Y449" s="53">
        <f t="shared" si="109"/>
        <v>156984188</v>
      </c>
      <c r="Z449" s="53">
        <f t="shared" si="109"/>
        <v>130967341</v>
      </c>
      <c r="AA449" s="54">
        <f t="shared" si="89"/>
        <v>1.0767146248684827</v>
      </c>
      <c r="AB449" s="54">
        <f t="shared" si="90"/>
        <v>0.89827168730418672</v>
      </c>
      <c r="AC449" s="53">
        <v>40913349</v>
      </c>
      <c r="AD449" s="60">
        <v>25291350</v>
      </c>
      <c r="AE449" s="61">
        <v>21830266</v>
      </c>
      <c r="AF449" s="54">
        <f t="shared" si="93"/>
        <v>0.61816865688506706</v>
      </c>
      <c r="AG449" s="54">
        <f t="shared" si="94"/>
        <v>0.53357318659002961</v>
      </c>
    </row>
    <row r="450" spans="1:33" x14ac:dyDescent="0.25">
      <c r="A450" s="35">
        <v>44708</v>
      </c>
      <c r="B450" s="53">
        <v>1468764</v>
      </c>
      <c r="C450" s="58">
        <v>2054267</v>
      </c>
      <c r="D450" s="62">
        <v>1976894</v>
      </c>
      <c r="E450" s="54">
        <v>1.046</v>
      </c>
      <c r="F450" s="54">
        <v>0.95599999999999996</v>
      </c>
      <c r="G450" s="58">
        <v>21553118</v>
      </c>
      <c r="H450" s="58">
        <v>17782040</v>
      </c>
      <c r="I450" s="58">
        <v>14323841</v>
      </c>
      <c r="J450" s="54">
        <v>0.19700000000000001</v>
      </c>
      <c r="K450" s="54">
        <v>0.11799999999999999</v>
      </c>
      <c r="L450" s="53">
        <v>17327169</v>
      </c>
      <c r="M450" s="58">
        <f t="shared" si="107"/>
        <v>180276555</v>
      </c>
      <c r="N450" s="58">
        <f t="shared" si="107"/>
        <v>150897402</v>
      </c>
      <c r="O450" s="54">
        <v>0.98799999999999999</v>
      </c>
      <c r="P450" s="54">
        <v>0.47699999999999998</v>
      </c>
      <c r="Q450" s="53">
        <v>208265720</v>
      </c>
      <c r="R450" s="55">
        <v>200112862</v>
      </c>
      <c r="S450" s="55">
        <v>167198137</v>
      </c>
      <c r="T450" s="54">
        <f t="shared" si="68"/>
        <v>0.96085357686324946</v>
      </c>
      <c r="U450" s="54">
        <f t="shared" si="69"/>
        <v>0.80281160528962714</v>
      </c>
      <c r="V450" s="53">
        <f t="shared" si="108"/>
        <v>66809</v>
      </c>
      <c r="W450" s="53">
        <f t="shared" si="108"/>
        <v>87996</v>
      </c>
      <c r="X450" s="53">
        <f t="shared" si="109"/>
        <v>145799253</v>
      </c>
      <c r="Y450" s="53">
        <f t="shared" si="109"/>
        <v>157033449</v>
      </c>
      <c r="Z450" s="53">
        <f t="shared" si="109"/>
        <v>131037926</v>
      </c>
      <c r="AA450" s="54">
        <f t="shared" si="89"/>
        <v>1.0770524935405534</v>
      </c>
      <c r="AB450" s="54">
        <f t="shared" si="90"/>
        <v>0.89875581186962594</v>
      </c>
      <c r="AC450" s="53">
        <v>40913349</v>
      </c>
      <c r="AD450" s="60">
        <v>25297373</v>
      </c>
      <c r="AE450" s="61">
        <v>21836370</v>
      </c>
      <c r="AF450" s="54">
        <f t="shared" si="93"/>
        <v>0.61831587045098657</v>
      </c>
      <c r="AG450" s="54">
        <f t="shared" si="94"/>
        <v>0.53372237994987892</v>
      </c>
    </row>
    <row r="451" spans="1:33" x14ac:dyDescent="0.25">
      <c r="A451" s="35">
        <v>44709</v>
      </c>
      <c r="B451" s="53">
        <v>1468764</v>
      </c>
      <c r="C451" s="58">
        <v>2054267</v>
      </c>
      <c r="D451" s="62">
        <v>1976920</v>
      </c>
      <c r="E451" s="54">
        <v>1.046</v>
      </c>
      <c r="F451" s="54">
        <v>0.95599999999999996</v>
      </c>
      <c r="G451" s="58">
        <v>21553118</v>
      </c>
      <c r="H451" s="58">
        <v>17783623</v>
      </c>
      <c r="I451" s="58">
        <v>14332358</v>
      </c>
      <c r="J451" s="54">
        <v>0.19700000000000001</v>
      </c>
      <c r="K451" s="54">
        <v>0.11799999999999999</v>
      </c>
      <c r="L451" s="53">
        <v>17327169</v>
      </c>
      <c r="M451" s="58">
        <f t="shared" si="107"/>
        <v>180325636</v>
      </c>
      <c r="N451" s="58">
        <f t="shared" si="107"/>
        <v>150955111</v>
      </c>
      <c r="O451" s="54">
        <v>0.98799999999999999</v>
      </c>
      <c r="P451" s="54">
        <v>0.47699999999999998</v>
      </c>
      <c r="Q451" s="53">
        <v>208265720</v>
      </c>
      <c r="R451" s="55">
        <v>200163526</v>
      </c>
      <c r="S451" s="55">
        <v>167264389</v>
      </c>
      <c r="T451" s="54">
        <f t="shared" si="68"/>
        <v>0.96109684301381904</v>
      </c>
      <c r="U451" s="54">
        <f t="shared" si="69"/>
        <v>0.80312971813124123</v>
      </c>
      <c r="V451" s="53">
        <f t="shared" si="108"/>
        <v>50664</v>
      </c>
      <c r="W451" s="53">
        <f t="shared" si="108"/>
        <v>66252</v>
      </c>
      <c r="X451" s="53">
        <f t="shared" si="109"/>
        <v>145799253</v>
      </c>
      <c r="Y451" s="53">
        <f t="shared" si="109"/>
        <v>157078183</v>
      </c>
      <c r="Z451" s="53">
        <f t="shared" si="109"/>
        <v>131091690</v>
      </c>
      <c r="AA451" s="54">
        <f t="shared" si="89"/>
        <v>1.077359312670827</v>
      </c>
      <c r="AB451" s="54">
        <f t="shared" si="90"/>
        <v>0.89912456547359676</v>
      </c>
      <c r="AC451" s="53">
        <v>40913349</v>
      </c>
      <c r="AD451" s="60">
        <v>25301720</v>
      </c>
      <c r="AE451" s="61">
        <v>21840341</v>
      </c>
      <c r="AF451" s="54">
        <f t="shared" si="93"/>
        <v>0.6184221193918884</v>
      </c>
      <c r="AG451" s="54">
        <f t="shared" si="94"/>
        <v>0.53381943873624227</v>
      </c>
    </row>
    <row r="452" spans="1:33" x14ac:dyDescent="0.25">
      <c r="A452" s="35">
        <v>44710</v>
      </c>
      <c r="B452" s="53">
        <v>1468764</v>
      </c>
      <c r="C452" s="58">
        <v>2054267</v>
      </c>
      <c r="D452" s="62">
        <v>1977030</v>
      </c>
      <c r="E452" s="54">
        <v>1.046</v>
      </c>
      <c r="F452" s="54">
        <v>0.95599999999999996</v>
      </c>
      <c r="G452" s="58">
        <v>21553118</v>
      </c>
      <c r="H452" s="58">
        <v>17791184</v>
      </c>
      <c r="I452" s="58">
        <v>14333642</v>
      </c>
      <c r="J452" s="54">
        <v>0.19700000000000001</v>
      </c>
      <c r="K452" s="54">
        <v>0.11799999999999999</v>
      </c>
      <c r="L452" s="53">
        <v>17327169</v>
      </c>
      <c r="M452" s="58">
        <f t="shared" si="107"/>
        <v>180352737</v>
      </c>
      <c r="N452" s="58">
        <f t="shared" si="107"/>
        <v>151014458</v>
      </c>
      <c r="O452" s="54">
        <v>0.98799999999999999</v>
      </c>
      <c r="P452" s="54">
        <v>0.47699999999999998</v>
      </c>
      <c r="Q452" s="53">
        <v>208265720</v>
      </c>
      <c r="R452" s="55">
        <v>200198188</v>
      </c>
      <c r="S452" s="55">
        <v>167325130</v>
      </c>
      <c r="T452" s="54">
        <f t="shared" si="68"/>
        <v>0.96126327462820094</v>
      </c>
      <c r="U452" s="54">
        <f t="shared" si="69"/>
        <v>0.80342136958497057</v>
      </c>
      <c r="V452" s="53">
        <f t="shared" si="108"/>
        <v>34662</v>
      </c>
      <c r="W452" s="53">
        <f t="shared" si="108"/>
        <v>60741</v>
      </c>
      <c r="X452" s="53">
        <f t="shared" si="109"/>
        <v>145799253</v>
      </c>
      <c r="Y452" s="53">
        <f t="shared" si="109"/>
        <v>157102217</v>
      </c>
      <c r="Z452" s="53">
        <f t="shared" si="109"/>
        <v>131147457</v>
      </c>
      <c r="AA452" s="54">
        <f t="shared" si="89"/>
        <v>1.0775241557650506</v>
      </c>
      <c r="AB452" s="54">
        <f t="shared" si="90"/>
        <v>0.89950705714521051</v>
      </c>
      <c r="AC452" s="53">
        <v>40913349</v>
      </c>
      <c r="AD452" s="60">
        <v>25304787</v>
      </c>
      <c r="AE452" s="61">
        <v>21844031</v>
      </c>
      <c r="AF452" s="54">
        <f t="shared" si="93"/>
        <v>0.61849708270031867</v>
      </c>
      <c r="AG452" s="54">
        <f t="shared" si="94"/>
        <v>0.53390962934860209</v>
      </c>
    </row>
    <row r="453" spans="1:33" x14ac:dyDescent="0.25">
      <c r="A453" s="35">
        <v>44711</v>
      </c>
      <c r="B453" s="53">
        <v>1468764</v>
      </c>
      <c r="C453" s="58">
        <v>2054267</v>
      </c>
      <c r="D453" s="62">
        <v>1977034</v>
      </c>
      <c r="E453" s="54">
        <v>1.046</v>
      </c>
      <c r="F453" s="54">
        <v>0.95599999999999996</v>
      </c>
      <c r="G453" s="58">
        <v>21553118</v>
      </c>
      <c r="H453" s="58">
        <v>17792141</v>
      </c>
      <c r="I453" s="58">
        <v>14334373</v>
      </c>
      <c r="J453" s="54">
        <v>0.19700000000000001</v>
      </c>
      <c r="K453" s="54">
        <v>0.11799999999999999</v>
      </c>
      <c r="L453" s="53">
        <v>17327169</v>
      </c>
      <c r="M453" s="58">
        <f t="shared" si="107"/>
        <v>180355774</v>
      </c>
      <c r="N453" s="58">
        <f t="shared" si="107"/>
        <v>151018725</v>
      </c>
      <c r="O453" s="54">
        <v>0.98799999999999999</v>
      </c>
      <c r="P453" s="54">
        <v>0.47699999999999998</v>
      </c>
      <c r="Q453" s="53">
        <v>208265720</v>
      </c>
      <c r="R453" s="55">
        <v>200202182</v>
      </c>
      <c r="S453" s="55">
        <v>167330132</v>
      </c>
      <c r="T453" s="54">
        <f t="shared" si="68"/>
        <v>0.96128245205211882</v>
      </c>
      <c r="U453" s="54">
        <f t="shared" si="69"/>
        <v>0.80344538697967194</v>
      </c>
      <c r="V453" s="53">
        <f t="shared" si="108"/>
        <v>3994</v>
      </c>
      <c r="W453" s="53">
        <f t="shared" si="108"/>
        <v>5002</v>
      </c>
      <c r="X453" s="53">
        <f t="shared" si="109"/>
        <v>145799253</v>
      </c>
      <c r="Y453" s="53">
        <f t="shared" si="109"/>
        <v>157105061</v>
      </c>
      <c r="Z453" s="53">
        <f t="shared" si="109"/>
        <v>131151399</v>
      </c>
      <c r="AA453" s="54">
        <f t="shared" si="89"/>
        <v>1.0775436620378296</v>
      </c>
      <c r="AB453" s="54">
        <f t="shared" si="90"/>
        <v>0.89953409432077136</v>
      </c>
      <c r="AC453" s="53">
        <v>40913349</v>
      </c>
      <c r="AD453" s="60">
        <v>25304980</v>
      </c>
      <c r="AE453" s="61">
        <v>21844360</v>
      </c>
      <c r="AF453" s="54">
        <f t="shared" si="93"/>
        <v>0.61850179998708976</v>
      </c>
      <c r="AG453" s="54">
        <f t="shared" si="94"/>
        <v>0.53391767073382335</v>
      </c>
    </row>
    <row r="454" spans="1:33" x14ac:dyDescent="0.25">
      <c r="A454" s="35">
        <v>44712</v>
      </c>
      <c r="B454" s="53">
        <v>1468764</v>
      </c>
      <c r="C454" s="58">
        <v>2054267</v>
      </c>
      <c r="D454" s="62">
        <v>1977160</v>
      </c>
      <c r="E454" s="54">
        <v>1.046</v>
      </c>
      <c r="F454" s="54">
        <v>0.95599999999999996</v>
      </c>
      <c r="G454" s="58">
        <v>21553118</v>
      </c>
      <c r="H454" s="58">
        <v>17805280</v>
      </c>
      <c r="I454" s="58">
        <v>14348415</v>
      </c>
      <c r="J454" s="54">
        <v>0.19700000000000001</v>
      </c>
      <c r="K454" s="54">
        <v>0.11799999999999999</v>
      </c>
      <c r="L454" s="53">
        <v>17327169</v>
      </c>
      <c r="M454" s="58">
        <f t="shared" si="107"/>
        <v>180407861</v>
      </c>
      <c r="N454" s="58">
        <f t="shared" si="107"/>
        <v>151095235</v>
      </c>
      <c r="O454" s="54">
        <v>0.98799999999999999</v>
      </c>
      <c r="P454" s="54">
        <v>0.47699999999999998</v>
      </c>
      <c r="Q454" s="53">
        <v>208265720</v>
      </c>
      <c r="R454" s="55">
        <v>200267408</v>
      </c>
      <c r="S454" s="55">
        <v>167420810</v>
      </c>
      <c r="T454" s="54">
        <f t="shared" si="68"/>
        <v>0.96159563849489971</v>
      </c>
      <c r="U454" s="54">
        <f t="shared" si="69"/>
        <v>0.80388078268473562</v>
      </c>
      <c r="V454" s="53">
        <f t="shared" si="108"/>
        <v>65226</v>
      </c>
      <c r="W454" s="53">
        <f t="shared" si="108"/>
        <v>90678</v>
      </c>
      <c r="X454" s="53">
        <f t="shared" si="109"/>
        <v>145799253</v>
      </c>
      <c r="Y454" s="53">
        <f t="shared" si="109"/>
        <v>157152652</v>
      </c>
      <c r="Z454" s="53">
        <f t="shared" si="109"/>
        <v>131222777</v>
      </c>
      <c r="AA454" s="54">
        <f t="shared" si="89"/>
        <v>1.0778700766045763</v>
      </c>
      <c r="AB454" s="54">
        <f t="shared" si="90"/>
        <v>0.90002365787155303</v>
      </c>
      <c r="AC454" s="53">
        <v>40913349</v>
      </c>
      <c r="AD454" s="60">
        <v>25309476</v>
      </c>
      <c r="AE454" s="61">
        <v>21849618</v>
      </c>
      <c r="AF454" s="54">
        <f t="shared" si="93"/>
        <v>0.61861169077114664</v>
      </c>
      <c r="AG454" s="54">
        <f t="shared" si="94"/>
        <v>0.5340461862459609</v>
      </c>
    </row>
    <row r="455" spans="1:33" x14ac:dyDescent="0.25">
      <c r="A455" s="35">
        <v>44713</v>
      </c>
      <c r="B455" s="53">
        <v>1468764</v>
      </c>
      <c r="C455" s="58">
        <v>2054267</v>
      </c>
      <c r="D455" s="62">
        <v>1977184</v>
      </c>
      <c r="E455" s="54">
        <v>1.046</v>
      </c>
      <c r="F455" s="54">
        <v>0.95599999999999996</v>
      </c>
      <c r="G455" s="58">
        <v>21553118</v>
      </c>
      <c r="H455" s="58">
        <v>17807928</v>
      </c>
      <c r="I455" s="58">
        <v>14350720</v>
      </c>
      <c r="J455" s="54">
        <v>0.19700000000000001</v>
      </c>
      <c r="K455" s="54">
        <v>0.11799999999999999</v>
      </c>
      <c r="L455" s="53">
        <v>17327169</v>
      </c>
      <c r="M455" s="58">
        <f t="shared" si="107"/>
        <v>180417571</v>
      </c>
      <c r="N455" s="58">
        <f t="shared" si="107"/>
        <v>151108614</v>
      </c>
      <c r="O455" s="54">
        <v>0.98799999999999999</v>
      </c>
      <c r="P455" s="54">
        <v>0.47699999999999998</v>
      </c>
      <c r="Q455" s="53">
        <v>208265720</v>
      </c>
      <c r="R455" s="55">
        <v>200279766</v>
      </c>
      <c r="S455" s="55">
        <v>167436518</v>
      </c>
      <c r="T455" s="54">
        <f t="shared" si="68"/>
        <v>0.96165497615258044</v>
      </c>
      <c r="U455" s="54">
        <f t="shared" si="69"/>
        <v>0.80395620556277814</v>
      </c>
      <c r="V455" s="53">
        <f t="shared" si="108"/>
        <v>12358</v>
      </c>
      <c r="W455" s="53">
        <f t="shared" si="108"/>
        <v>15708</v>
      </c>
      <c r="X455" s="53">
        <f t="shared" si="109"/>
        <v>145799253</v>
      </c>
      <c r="Y455" s="53">
        <f t="shared" si="109"/>
        <v>157161719</v>
      </c>
      <c r="Z455" s="53">
        <f t="shared" si="109"/>
        <v>131235323</v>
      </c>
      <c r="AA455" s="54">
        <f t="shared" si="89"/>
        <v>1.0779322648518646</v>
      </c>
      <c r="AB455" s="54">
        <f t="shared" si="90"/>
        <v>0.90010970769514165</v>
      </c>
      <c r="AC455" s="53">
        <v>40913349</v>
      </c>
      <c r="AD455" s="60">
        <v>25310119</v>
      </c>
      <c r="AE455" s="61">
        <v>21850475</v>
      </c>
      <c r="AF455" s="54">
        <f t="shared" si="93"/>
        <v>0.6186274069130836</v>
      </c>
      <c r="AG455" s="54">
        <f t="shared" si="94"/>
        <v>0.53406713295457675</v>
      </c>
    </row>
    <row r="456" spans="1:33" x14ac:dyDescent="0.25">
      <c r="A456" s="35">
        <v>44714</v>
      </c>
      <c r="B456" s="53">
        <v>1468764</v>
      </c>
      <c r="C456" s="58">
        <v>2054267</v>
      </c>
      <c r="D456" s="62">
        <v>1977326</v>
      </c>
      <c r="E456" s="54">
        <v>1.046</v>
      </c>
      <c r="F456" s="54">
        <v>0.95599999999999996</v>
      </c>
      <c r="G456" s="58">
        <v>21553118</v>
      </c>
      <c r="H456" s="58">
        <v>17812957</v>
      </c>
      <c r="I456" s="58">
        <v>14360025</v>
      </c>
      <c r="J456" s="54">
        <v>0.19700000000000001</v>
      </c>
      <c r="K456" s="54">
        <v>0.11799999999999999</v>
      </c>
      <c r="L456" s="53">
        <v>17327169</v>
      </c>
      <c r="M456" s="58">
        <f t="shared" ref="M456:N471" si="110">R456-H456-C456</f>
        <v>180460601</v>
      </c>
      <c r="N456" s="58">
        <f t="shared" si="110"/>
        <v>151169894</v>
      </c>
      <c r="O456" s="54">
        <v>0.98799999999999999</v>
      </c>
      <c r="P456" s="54">
        <v>0.47699999999999998</v>
      </c>
      <c r="Q456" s="53">
        <v>208265720</v>
      </c>
      <c r="R456" s="55">
        <v>200327825</v>
      </c>
      <c r="S456" s="55">
        <v>167507245</v>
      </c>
      <c r="T456" s="54">
        <f t="shared" si="68"/>
        <v>0.96188573424373436</v>
      </c>
      <c r="U456" s="54">
        <f t="shared" si="69"/>
        <v>0.80429580537786061</v>
      </c>
      <c r="V456" s="53">
        <f t="shared" si="108"/>
        <v>48059</v>
      </c>
      <c r="W456" s="53">
        <f t="shared" si="108"/>
        <v>70727</v>
      </c>
      <c r="X456" s="53">
        <f t="shared" si="109"/>
        <v>145799253</v>
      </c>
      <c r="Y456" s="53">
        <f t="shared" si="109"/>
        <v>157201579</v>
      </c>
      <c r="Z456" s="53">
        <f t="shared" si="109"/>
        <v>131292355</v>
      </c>
      <c r="AA456" s="54">
        <f t="shared" si="89"/>
        <v>1.0782056544555823</v>
      </c>
      <c r="AB456" s="54">
        <f t="shared" si="90"/>
        <v>0.90050087568006953</v>
      </c>
      <c r="AC456" s="53">
        <v>40913349</v>
      </c>
      <c r="AD456" s="60">
        <v>25313289</v>
      </c>
      <c r="AE456" s="61">
        <v>21854865</v>
      </c>
      <c r="AF456" s="54">
        <f t="shared" si="93"/>
        <v>0.61870488773725174</v>
      </c>
      <c r="AG456" s="54">
        <f t="shared" si="94"/>
        <v>0.53417443289719446</v>
      </c>
    </row>
    <row r="457" spans="1:33" x14ac:dyDescent="0.25">
      <c r="A457" s="35">
        <v>44715</v>
      </c>
      <c r="B457" s="53">
        <v>1468764</v>
      </c>
      <c r="C457" s="58">
        <v>2054267</v>
      </c>
      <c r="D457" s="62">
        <v>1977434</v>
      </c>
      <c r="E457" s="54">
        <v>1.046</v>
      </c>
      <c r="F457" s="54">
        <v>0.95599999999999996</v>
      </c>
      <c r="G457" s="58">
        <v>21553118</v>
      </c>
      <c r="H457" s="58">
        <v>17818684</v>
      </c>
      <c r="I457" s="58">
        <v>14369681</v>
      </c>
      <c r="J457" s="54">
        <v>0.19700000000000001</v>
      </c>
      <c r="K457" s="54">
        <v>0.11799999999999999</v>
      </c>
      <c r="L457" s="53">
        <v>17327169</v>
      </c>
      <c r="M457" s="58">
        <f t="shared" si="110"/>
        <v>180498166</v>
      </c>
      <c r="N457" s="58">
        <f t="shared" si="110"/>
        <v>151218538</v>
      </c>
      <c r="O457" s="54">
        <v>0.98799999999999999</v>
      </c>
      <c r="P457" s="54">
        <v>0.47699999999999998</v>
      </c>
      <c r="Q457" s="53">
        <v>208265720</v>
      </c>
      <c r="R457" s="55">
        <v>200371117</v>
      </c>
      <c r="S457" s="55">
        <v>167565653</v>
      </c>
      <c r="T457" s="54">
        <f t="shared" si="68"/>
        <v>0.96209360330639149</v>
      </c>
      <c r="U457" s="54">
        <f t="shared" si="69"/>
        <v>0.80457625479603656</v>
      </c>
      <c r="V457" s="53">
        <f t="shared" si="108"/>
        <v>43292</v>
      </c>
      <c r="W457" s="53">
        <f t="shared" si="108"/>
        <v>58408</v>
      </c>
      <c r="X457" s="53">
        <f t="shared" si="109"/>
        <v>145799253</v>
      </c>
      <c r="Y457" s="53">
        <f t="shared" si="109"/>
        <v>157236506</v>
      </c>
      <c r="Z457" s="53">
        <f t="shared" si="109"/>
        <v>131337584</v>
      </c>
      <c r="AA457" s="54">
        <f t="shared" si="89"/>
        <v>1.0784452098667474</v>
      </c>
      <c r="AB457" s="54">
        <f t="shared" si="90"/>
        <v>0.90081108988946601</v>
      </c>
      <c r="AC457" s="53">
        <v>40913349</v>
      </c>
      <c r="AD457" s="60">
        <v>25315927</v>
      </c>
      <c r="AE457" s="61">
        <v>21858388</v>
      </c>
      <c r="AF457" s="54">
        <f t="shared" si="93"/>
        <v>0.61876936547042383</v>
      </c>
      <c r="AG457" s="54">
        <f t="shared" si="94"/>
        <v>0.53426054171219273</v>
      </c>
    </row>
    <row r="458" spans="1:33" x14ac:dyDescent="0.25">
      <c r="A458" s="35">
        <v>44716</v>
      </c>
      <c r="B458" s="53">
        <v>1468764</v>
      </c>
      <c r="C458" s="58">
        <v>2054267</v>
      </c>
      <c r="D458" s="62">
        <v>1977547</v>
      </c>
      <c r="E458" s="54">
        <v>1.046</v>
      </c>
      <c r="F458" s="54">
        <v>0.95599999999999996</v>
      </c>
      <c r="G458" s="58">
        <v>21553118</v>
      </c>
      <c r="H458" s="58">
        <v>17824778</v>
      </c>
      <c r="I458" s="58">
        <v>14370215</v>
      </c>
      <c r="J458" s="54">
        <v>0.19700000000000001</v>
      </c>
      <c r="K458" s="54">
        <v>0.11799999999999999</v>
      </c>
      <c r="L458" s="53">
        <v>17327169</v>
      </c>
      <c r="M458" s="58">
        <f t="shared" si="110"/>
        <v>180532644</v>
      </c>
      <c r="N458" s="58">
        <f t="shared" si="110"/>
        <v>151266214</v>
      </c>
      <c r="O458" s="54">
        <v>0.98799999999999999</v>
      </c>
      <c r="P458" s="54">
        <v>0.47699999999999998</v>
      </c>
      <c r="Q458" s="53">
        <v>208265720</v>
      </c>
      <c r="R458" s="55">
        <v>200411689</v>
      </c>
      <c r="S458" s="55">
        <v>167613976</v>
      </c>
      <c r="T458" s="54">
        <f t="shared" si="68"/>
        <v>0.96228841213042648</v>
      </c>
      <c r="U458" s="54">
        <f t="shared" si="69"/>
        <v>0.8048082804985861</v>
      </c>
      <c r="V458" s="53">
        <f t="shared" si="108"/>
        <v>40572</v>
      </c>
      <c r="W458" s="53">
        <f t="shared" si="108"/>
        <v>48323</v>
      </c>
      <c r="X458" s="53">
        <f t="shared" si="109"/>
        <v>145799253</v>
      </c>
      <c r="Y458" s="53">
        <f t="shared" si="109"/>
        <v>157267642</v>
      </c>
      <c r="Z458" s="53">
        <f t="shared" si="109"/>
        <v>131382084</v>
      </c>
      <c r="AA458" s="54">
        <f t="shared" si="89"/>
        <v>1.078658763772953</v>
      </c>
      <c r="AB458" s="54">
        <f t="shared" si="90"/>
        <v>0.90111630407324517</v>
      </c>
      <c r="AC458" s="53">
        <v>40913349</v>
      </c>
      <c r="AD458" s="60">
        <v>25319269</v>
      </c>
      <c r="AE458" s="61">
        <v>21861677</v>
      </c>
      <c r="AF458" s="54">
        <f t="shared" si="93"/>
        <v>0.61885105030145537</v>
      </c>
      <c r="AG458" s="54">
        <f t="shared" si="94"/>
        <v>0.5343409311225048</v>
      </c>
    </row>
    <row r="459" spans="1:33" x14ac:dyDescent="0.25">
      <c r="A459" s="35">
        <v>44717</v>
      </c>
      <c r="B459" s="53">
        <v>1468764</v>
      </c>
      <c r="C459" s="58">
        <v>2054267</v>
      </c>
      <c r="D459" s="62">
        <v>1977703</v>
      </c>
      <c r="E459" s="54">
        <v>1.046</v>
      </c>
      <c r="F459" s="54">
        <v>0.95599999999999996</v>
      </c>
      <c r="G459" s="58">
        <v>21553118</v>
      </c>
      <c r="H459" s="58">
        <v>17831681</v>
      </c>
      <c r="I459" s="58">
        <v>14385741</v>
      </c>
      <c r="J459" s="54">
        <v>0.19700000000000001</v>
      </c>
      <c r="K459" s="54">
        <v>0.11799999999999999</v>
      </c>
      <c r="L459" s="53">
        <v>17327169</v>
      </c>
      <c r="M459" s="58">
        <f t="shared" si="110"/>
        <v>180586577</v>
      </c>
      <c r="N459" s="58">
        <f t="shared" si="110"/>
        <v>151335584</v>
      </c>
      <c r="O459" s="54">
        <v>0.98799999999999999</v>
      </c>
      <c r="P459" s="54">
        <v>0.47699999999999998</v>
      </c>
      <c r="Q459" s="53">
        <v>208265720</v>
      </c>
      <c r="R459" s="55">
        <v>200472525</v>
      </c>
      <c r="S459" s="55">
        <v>167699028</v>
      </c>
      <c r="T459" s="54">
        <f t="shared" si="68"/>
        <v>0.96258051973219594</v>
      </c>
      <c r="U459" s="54">
        <f t="shared" si="69"/>
        <v>0.80521666263655867</v>
      </c>
      <c r="V459" s="53">
        <f t="shared" ref="V459:W474" si="111">R459-R458</f>
        <v>60836</v>
      </c>
      <c r="W459" s="53">
        <f t="shared" si="111"/>
        <v>85052</v>
      </c>
      <c r="X459" s="53">
        <f t="shared" si="109"/>
        <v>145799253</v>
      </c>
      <c r="Y459" s="53">
        <f t="shared" si="109"/>
        <v>157316856</v>
      </c>
      <c r="Z459" s="53">
        <f t="shared" si="109"/>
        <v>131445933</v>
      </c>
      <c r="AA459" s="54">
        <f t="shared" si="89"/>
        <v>1.0789963100839755</v>
      </c>
      <c r="AB459" s="54">
        <f t="shared" si="90"/>
        <v>0.90155422812762975</v>
      </c>
      <c r="AC459" s="53">
        <v>40913349</v>
      </c>
      <c r="AD459" s="60">
        <v>25323988</v>
      </c>
      <c r="AE459" s="61">
        <v>21867354</v>
      </c>
      <c r="AF459" s="54">
        <f t="shared" si="93"/>
        <v>0.61896639162929434</v>
      </c>
      <c r="AG459" s="54">
        <f t="shared" si="94"/>
        <v>0.53447968779089683</v>
      </c>
    </row>
    <row r="460" spans="1:33" x14ac:dyDescent="0.25">
      <c r="A460" s="35">
        <v>44718</v>
      </c>
      <c r="B460" s="53">
        <v>1468764</v>
      </c>
      <c r="C460" s="58">
        <v>2054267</v>
      </c>
      <c r="D460" s="62">
        <v>1977703</v>
      </c>
      <c r="E460" s="54">
        <v>1.046</v>
      </c>
      <c r="F460" s="54">
        <v>0.95599999999999996</v>
      </c>
      <c r="G460" s="58">
        <v>21553118</v>
      </c>
      <c r="H460" s="58">
        <v>17831921</v>
      </c>
      <c r="I460" s="58">
        <v>14386030</v>
      </c>
      <c r="J460" s="54">
        <v>0.19700000000000001</v>
      </c>
      <c r="K460" s="54">
        <v>0.11799999999999999</v>
      </c>
      <c r="L460" s="53">
        <v>17327169</v>
      </c>
      <c r="M460" s="58">
        <f t="shared" si="110"/>
        <v>180589084</v>
      </c>
      <c r="N460" s="58">
        <f t="shared" si="110"/>
        <v>151336673</v>
      </c>
      <c r="O460" s="54">
        <v>0.98799999999999999</v>
      </c>
      <c r="P460" s="54">
        <v>0.47699999999999998</v>
      </c>
      <c r="Q460" s="53">
        <v>208265720</v>
      </c>
      <c r="R460" s="55">
        <v>200475272</v>
      </c>
      <c r="S460" s="55">
        <v>167700406</v>
      </c>
      <c r="T460" s="54">
        <f t="shared" si="68"/>
        <v>0.96259370961289259</v>
      </c>
      <c r="U460" s="54">
        <f t="shared" si="69"/>
        <v>0.80522327918391945</v>
      </c>
      <c r="V460" s="53">
        <f t="shared" si="111"/>
        <v>2747</v>
      </c>
      <c r="W460" s="53">
        <f t="shared" si="111"/>
        <v>1378</v>
      </c>
      <c r="X460" s="53">
        <f t="shared" si="109"/>
        <v>145799253</v>
      </c>
      <c r="Y460" s="53">
        <f t="shared" si="109"/>
        <v>157318935</v>
      </c>
      <c r="Z460" s="53">
        <f t="shared" si="109"/>
        <v>131446952</v>
      </c>
      <c r="AA460" s="54">
        <f t="shared" si="89"/>
        <v>1.0790105694162919</v>
      </c>
      <c r="AB460" s="54">
        <f t="shared" si="90"/>
        <v>0.901561217189501</v>
      </c>
      <c r="AC460" s="53">
        <v>40913349</v>
      </c>
      <c r="AD460" s="60">
        <v>25324416</v>
      </c>
      <c r="AE460" s="61">
        <v>21867424</v>
      </c>
      <c r="AF460" s="54">
        <f t="shared" si="93"/>
        <v>0.61897685276265213</v>
      </c>
      <c r="AG460" s="54">
        <f t="shared" si="94"/>
        <v>0.53448139872392264</v>
      </c>
    </row>
    <row r="461" spans="1:33" x14ac:dyDescent="0.25">
      <c r="A461" s="35">
        <v>44719</v>
      </c>
      <c r="B461" s="53">
        <v>1468764</v>
      </c>
      <c r="C461" s="58">
        <v>2054267</v>
      </c>
      <c r="D461" s="62">
        <v>1977806</v>
      </c>
      <c r="E461" s="54">
        <v>1.046</v>
      </c>
      <c r="F461" s="54">
        <v>0.95599999999999996</v>
      </c>
      <c r="G461" s="58">
        <v>21553118</v>
      </c>
      <c r="H461" s="58">
        <v>17838513</v>
      </c>
      <c r="I461" s="58">
        <v>14392610</v>
      </c>
      <c r="J461" s="54">
        <v>0.19700000000000001</v>
      </c>
      <c r="K461" s="54">
        <v>0.11799999999999999</v>
      </c>
      <c r="L461" s="53">
        <v>17327169</v>
      </c>
      <c r="M461" s="58">
        <f t="shared" si="110"/>
        <v>180619735</v>
      </c>
      <c r="N461" s="58">
        <f t="shared" si="110"/>
        <v>151383393</v>
      </c>
      <c r="O461" s="54">
        <v>0.98799999999999999</v>
      </c>
      <c r="P461" s="54">
        <v>0.47699999999999998</v>
      </c>
      <c r="Q461" s="53">
        <v>208265720</v>
      </c>
      <c r="R461" s="55">
        <v>200512515</v>
      </c>
      <c r="S461" s="55">
        <v>167753809</v>
      </c>
      <c r="T461" s="54">
        <f t="shared" si="68"/>
        <v>0.96277253404929053</v>
      </c>
      <c r="U461" s="54">
        <f t="shared" si="69"/>
        <v>0.80547969680271914</v>
      </c>
      <c r="V461" s="53">
        <f t="shared" si="111"/>
        <v>37243</v>
      </c>
      <c r="W461" s="53">
        <f t="shared" si="111"/>
        <v>53403</v>
      </c>
      <c r="X461" s="53">
        <f t="shared" si="109"/>
        <v>145799253</v>
      </c>
      <c r="Y461" s="53">
        <f t="shared" si="109"/>
        <v>157346742</v>
      </c>
      <c r="Z461" s="53">
        <f t="shared" si="109"/>
        <v>131489961</v>
      </c>
      <c r="AA461" s="54">
        <f t="shared" si="89"/>
        <v>1.0792012905580524</v>
      </c>
      <c r="AB461" s="54">
        <f t="shared" si="90"/>
        <v>0.9018562049834371</v>
      </c>
      <c r="AC461" s="53">
        <v>40913349</v>
      </c>
      <c r="AD461" s="60">
        <v>25327260</v>
      </c>
      <c r="AE461" s="61">
        <v>21871238</v>
      </c>
      <c r="AF461" s="54">
        <f t="shared" si="93"/>
        <v>0.61904636552730019</v>
      </c>
      <c r="AG461" s="54">
        <f t="shared" si="94"/>
        <v>0.53457462013192814</v>
      </c>
    </row>
    <row r="462" spans="1:33" x14ac:dyDescent="0.25">
      <c r="A462" s="35">
        <v>44720</v>
      </c>
      <c r="B462" s="53">
        <v>1468764</v>
      </c>
      <c r="C462" s="58">
        <v>2054267</v>
      </c>
      <c r="D462" s="62">
        <v>1977999</v>
      </c>
      <c r="E462" s="54">
        <v>1.046</v>
      </c>
      <c r="F462" s="54">
        <v>0.95599999999999996</v>
      </c>
      <c r="G462" s="58">
        <v>21553118</v>
      </c>
      <c r="H462" s="58">
        <v>17862936</v>
      </c>
      <c r="I462" s="58">
        <v>14406882</v>
      </c>
      <c r="J462" s="54">
        <v>0.19700000000000001</v>
      </c>
      <c r="K462" s="54">
        <v>0.11799999999999999</v>
      </c>
      <c r="L462" s="53">
        <v>17327169</v>
      </c>
      <c r="M462" s="58">
        <f t="shared" si="110"/>
        <v>180764700</v>
      </c>
      <c r="N462" s="58">
        <f t="shared" si="110"/>
        <v>151474677</v>
      </c>
      <c r="O462" s="54">
        <v>0.98799999999999999</v>
      </c>
      <c r="P462" s="54">
        <v>0.47699999999999998</v>
      </c>
      <c r="Q462" s="53">
        <v>208265720</v>
      </c>
      <c r="R462" s="55">
        <v>200681903</v>
      </c>
      <c r="S462" s="55">
        <v>167859558</v>
      </c>
      <c r="T462" s="54">
        <f t="shared" si="68"/>
        <v>0.96358586040948069</v>
      </c>
      <c r="U462" s="54">
        <f t="shared" si="69"/>
        <v>0.80598745679317751</v>
      </c>
      <c r="V462" s="53">
        <f t="shared" si="111"/>
        <v>169388</v>
      </c>
      <c r="W462" s="53">
        <f t="shared" si="111"/>
        <v>105749</v>
      </c>
      <c r="X462" s="53">
        <f t="shared" ref="X462:Z477" si="112">Q462-G462-AC462</f>
        <v>145799253</v>
      </c>
      <c r="Y462" s="53">
        <f t="shared" si="112"/>
        <v>157457462</v>
      </c>
      <c r="Z462" s="53">
        <f t="shared" si="112"/>
        <v>131573775</v>
      </c>
      <c r="AA462" s="54">
        <f t="shared" si="89"/>
        <v>1.0799606908822776</v>
      </c>
      <c r="AB462" s="54">
        <f t="shared" si="90"/>
        <v>0.90243106389578009</v>
      </c>
      <c r="AC462" s="53">
        <v>40913349</v>
      </c>
      <c r="AD462" s="60">
        <v>25361505</v>
      </c>
      <c r="AE462" s="61">
        <v>21878901</v>
      </c>
      <c r="AF462" s="54">
        <f t="shared" si="93"/>
        <v>0.61988337840541974</v>
      </c>
      <c r="AG462" s="54">
        <f t="shared" si="94"/>
        <v>0.53476191841445198</v>
      </c>
    </row>
    <row r="463" spans="1:33" x14ac:dyDescent="0.25">
      <c r="A463" s="35">
        <v>44721</v>
      </c>
      <c r="B463" s="53">
        <v>1468764</v>
      </c>
      <c r="C463" s="58">
        <v>2054267</v>
      </c>
      <c r="D463" s="62">
        <v>1978108</v>
      </c>
      <c r="E463" s="54">
        <v>1.046</v>
      </c>
      <c r="F463" s="54">
        <v>0.95599999999999996</v>
      </c>
      <c r="G463" s="58">
        <v>21553118</v>
      </c>
      <c r="H463" s="58">
        <v>17870197</v>
      </c>
      <c r="I463" s="58">
        <v>14415252</v>
      </c>
      <c r="J463" s="54">
        <v>0.19700000000000001</v>
      </c>
      <c r="K463" s="54">
        <v>0.11799999999999999</v>
      </c>
      <c r="L463" s="53">
        <v>17327169</v>
      </c>
      <c r="M463" s="58">
        <f t="shared" si="110"/>
        <v>180807656</v>
      </c>
      <c r="N463" s="58">
        <f t="shared" si="110"/>
        <v>151528837</v>
      </c>
      <c r="O463" s="54">
        <v>0.98799999999999999</v>
      </c>
      <c r="P463" s="54">
        <v>0.47699999999999998</v>
      </c>
      <c r="Q463" s="53">
        <v>208265720</v>
      </c>
      <c r="R463" s="55">
        <v>200732120</v>
      </c>
      <c r="S463" s="55">
        <v>167922197</v>
      </c>
      <c r="T463" s="54">
        <f t="shared" si="68"/>
        <v>0.96382698026348268</v>
      </c>
      <c r="U463" s="54">
        <f t="shared" si="69"/>
        <v>0.80628822160459246</v>
      </c>
      <c r="V463" s="53">
        <f t="shared" si="111"/>
        <v>50217</v>
      </c>
      <c r="W463" s="53">
        <f t="shared" si="111"/>
        <v>62639</v>
      </c>
      <c r="X463" s="53">
        <f t="shared" si="112"/>
        <v>145799253</v>
      </c>
      <c r="Y463" s="53">
        <f t="shared" si="112"/>
        <v>157496474</v>
      </c>
      <c r="Z463" s="53">
        <f t="shared" si="112"/>
        <v>131623598</v>
      </c>
      <c r="AA463" s="54">
        <f t="shared" si="89"/>
        <v>1.0802282642696392</v>
      </c>
      <c r="AB463" s="54">
        <f t="shared" si="90"/>
        <v>0.90277278718293574</v>
      </c>
      <c r="AC463" s="53">
        <v>40913349</v>
      </c>
      <c r="AD463" s="60">
        <v>25365449</v>
      </c>
      <c r="AE463" s="61">
        <v>21883347</v>
      </c>
      <c r="AF463" s="54">
        <f t="shared" si="93"/>
        <v>0.61997977726047315</v>
      </c>
      <c r="AG463" s="54">
        <f t="shared" si="94"/>
        <v>0.53487058710349034</v>
      </c>
    </row>
    <row r="464" spans="1:33" x14ac:dyDescent="0.25">
      <c r="A464" s="35">
        <v>44722</v>
      </c>
      <c r="B464" s="53">
        <v>1468764</v>
      </c>
      <c r="C464" s="58">
        <v>2054267</v>
      </c>
      <c r="D464" s="62">
        <v>1978137</v>
      </c>
      <c r="E464" s="54">
        <v>1.046</v>
      </c>
      <c r="F464" s="54">
        <v>0.95599999999999996</v>
      </c>
      <c r="G464" s="58">
        <v>21553118</v>
      </c>
      <c r="H464" s="58">
        <v>17873634</v>
      </c>
      <c r="I464" s="58">
        <v>14419229</v>
      </c>
      <c r="J464" s="54">
        <v>0.19700000000000001</v>
      </c>
      <c r="K464" s="54">
        <v>0.11799999999999999</v>
      </c>
      <c r="L464" s="53">
        <v>17327169</v>
      </c>
      <c r="M464" s="58">
        <f t="shared" si="110"/>
        <v>180826817</v>
      </c>
      <c r="N464" s="58">
        <f t="shared" si="110"/>
        <v>151551304</v>
      </c>
      <c r="O464" s="54">
        <v>0.98799999999999999</v>
      </c>
      <c r="P464" s="54">
        <v>0.47699999999999998</v>
      </c>
      <c r="Q464" s="53">
        <v>208265720</v>
      </c>
      <c r="R464" s="55">
        <v>200754718</v>
      </c>
      <c r="S464" s="55">
        <v>167948670</v>
      </c>
      <c r="T464" s="54">
        <f t="shared" si="68"/>
        <v>0.96393548587832889</v>
      </c>
      <c r="U464" s="54">
        <f t="shared" si="69"/>
        <v>0.80641533325791681</v>
      </c>
      <c r="V464" s="53">
        <f t="shared" si="111"/>
        <v>22598</v>
      </c>
      <c r="W464" s="53">
        <f t="shared" si="111"/>
        <v>26473</v>
      </c>
      <c r="X464" s="53">
        <f t="shared" si="112"/>
        <v>145799253</v>
      </c>
      <c r="Y464" s="53">
        <f t="shared" si="112"/>
        <v>157513999</v>
      </c>
      <c r="Z464" s="53">
        <f t="shared" si="112"/>
        <v>131644294</v>
      </c>
      <c r="AA464" s="54">
        <f t="shared" si="89"/>
        <v>1.0803484637880827</v>
      </c>
      <c r="AB464" s="54">
        <f t="shared" si="90"/>
        <v>0.90291473578400294</v>
      </c>
      <c r="AC464" s="53">
        <v>40913349</v>
      </c>
      <c r="AD464" s="60">
        <v>25367085</v>
      </c>
      <c r="AE464" s="61">
        <v>21885147</v>
      </c>
      <c r="AF464" s="54">
        <f t="shared" si="93"/>
        <v>0.62001976420947602</v>
      </c>
      <c r="AG464" s="54">
        <f t="shared" si="94"/>
        <v>0.53491458252415369</v>
      </c>
    </row>
    <row r="465" spans="1:33" x14ac:dyDescent="0.25">
      <c r="A465" s="35">
        <v>44723</v>
      </c>
      <c r="B465" s="53">
        <v>1468764</v>
      </c>
      <c r="C465" s="58">
        <v>2054267</v>
      </c>
      <c r="D465" s="62">
        <v>1978259</v>
      </c>
      <c r="E465" s="54">
        <v>1.046</v>
      </c>
      <c r="F465" s="54">
        <v>0.95599999999999996</v>
      </c>
      <c r="G465" s="58">
        <v>21553118</v>
      </c>
      <c r="H465" s="58">
        <v>17879600</v>
      </c>
      <c r="I465" s="58">
        <v>14425248</v>
      </c>
      <c r="J465" s="54">
        <v>0.19700000000000001</v>
      </c>
      <c r="K465" s="54">
        <v>0.11799999999999999</v>
      </c>
      <c r="L465" s="53">
        <v>17327169</v>
      </c>
      <c r="M465" s="58">
        <f t="shared" si="110"/>
        <v>180864992</v>
      </c>
      <c r="N465" s="58">
        <f t="shared" si="110"/>
        <v>151601283</v>
      </c>
      <c r="O465" s="54">
        <v>0.98799999999999999</v>
      </c>
      <c r="P465" s="54">
        <v>0.47699999999999998</v>
      </c>
      <c r="Q465" s="53">
        <v>208265720</v>
      </c>
      <c r="R465" s="55">
        <v>200798859</v>
      </c>
      <c r="S465" s="55">
        <v>168004790</v>
      </c>
      <c r="T465" s="54">
        <f t="shared" si="68"/>
        <v>0.96414743146399706</v>
      </c>
      <c r="U465" s="54">
        <f t="shared" si="69"/>
        <v>0.80668479671066362</v>
      </c>
      <c r="V465" s="53">
        <f t="shared" si="111"/>
        <v>44141</v>
      </c>
      <c r="W465" s="53">
        <f t="shared" si="111"/>
        <v>56120</v>
      </c>
      <c r="X465" s="53">
        <f t="shared" si="112"/>
        <v>145799253</v>
      </c>
      <c r="Y465" s="53">
        <f t="shared" si="112"/>
        <v>157548965</v>
      </c>
      <c r="Z465" s="53">
        <f t="shared" si="112"/>
        <v>131690373</v>
      </c>
      <c r="AA465" s="54">
        <f t="shared" si="89"/>
        <v>1.0805882866903302</v>
      </c>
      <c r="AB465" s="54">
        <f t="shared" si="90"/>
        <v>0.90323077992724699</v>
      </c>
      <c r="AC465" s="53">
        <v>40913349</v>
      </c>
      <c r="AD465" s="60">
        <v>25370294</v>
      </c>
      <c r="AE465" s="61">
        <v>21889169</v>
      </c>
      <c r="AF465" s="54">
        <f t="shared" si="93"/>
        <v>0.62009819826775847</v>
      </c>
      <c r="AG465" s="54">
        <f t="shared" si="94"/>
        <v>0.53501288784743584</v>
      </c>
    </row>
    <row r="466" spans="1:33" x14ac:dyDescent="0.25">
      <c r="A466" s="35">
        <v>44724</v>
      </c>
      <c r="B466" s="53">
        <v>1468764</v>
      </c>
      <c r="C466" s="58">
        <v>2054267</v>
      </c>
      <c r="D466" s="62">
        <v>1978358</v>
      </c>
      <c r="E466" s="54">
        <v>1.046</v>
      </c>
      <c r="F466" s="54">
        <v>0.95599999999999996</v>
      </c>
      <c r="G466" s="58">
        <v>21553118</v>
      </c>
      <c r="H466" s="58">
        <v>17889724</v>
      </c>
      <c r="I466" s="58">
        <v>14435339</v>
      </c>
      <c r="J466" s="54">
        <v>0.19700000000000001</v>
      </c>
      <c r="K466" s="54">
        <v>0.11799999999999999</v>
      </c>
      <c r="L466" s="53">
        <v>17327169</v>
      </c>
      <c r="M466" s="58">
        <f t="shared" si="110"/>
        <v>180901775</v>
      </c>
      <c r="N466" s="58">
        <f t="shared" si="110"/>
        <v>151654919</v>
      </c>
      <c r="O466" s="54">
        <v>0.98799999999999999</v>
      </c>
      <c r="P466" s="54">
        <v>0.47699999999999998</v>
      </c>
      <c r="Q466" s="53">
        <v>208265720</v>
      </c>
      <c r="R466" s="55">
        <v>200845766</v>
      </c>
      <c r="S466" s="55">
        <v>168068616</v>
      </c>
      <c r="T466" s="54">
        <f t="shared" si="68"/>
        <v>0.96437265815996986</v>
      </c>
      <c r="U466" s="54">
        <f t="shared" si="69"/>
        <v>0.80699126097180085</v>
      </c>
      <c r="V466" s="53">
        <f t="shared" si="111"/>
        <v>46907</v>
      </c>
      <c r="W466" s="53">
        <f t="shared" si="111"/>
        <v>63826</v>
      </c>
      <c r="X466" s="53">
        <f t="shared" si="112"/>
        <v>145799253</v>
      </c>
      <c r="Y466" s="53">
        <f t="shared" si="112"/>
        <v>157582007</v>
      </c>
      <c r="Z466" s="53">
        <f t="shared" si="112"/>
        <v>131739519</v>
      </c>
      <c r="AA466" s="54">
        <f t="shared" si="89"/>
        <v>1.0808149133658456</v>
      </c>
      <c r="AB466" s="54">
        <f t="shared" si="90"/>
        <v>0.9035678598435618</v>
      </c>
      <c r="AC466" s="53">
        <v>40913349</v>
      </c>
      <c r="AD466" s="60">
        <v>25374035</v>
      </c>
      <c r="AE466" s="61">
        <v>21893758</v>
      </c>
      <c r="AF466" s="54">
        <f t="shared" si="93"/>
        <v>0.62018963541703709</v>
      </c>
      <c r="AG466" s="54">
        <f t="shared" si="94"/>
        <v>0.53512505172822689</v>
      </c>
    </row>
    <row r="467" spans="1:33" x14ac:dyDescent="0.25">
      <c r="A467" s="35">
        <v>44725</v>
      </c>
      <c r="B467" s="53">
        <v>1468764</v>
      </c>
      <c r="C467" s="58">
        <v>2054267</v>
      </c>
      <c r="D467" s="62">
        <v>1978386</v>
      </c>
      <c r="E467" s="54">
        <v>1.046</v>
      </c>
      <c r="F467" s="54">
        <v>0.95599999999999996</v>
      </c>
      <c r="G467" s="58">
        <v>21553118</v>
      </c>
      <c r="H467" s="58">
        <v>17892497</v>
      </c>
      <c r="I467" s="58">
        <v>14438435</v>
      </c>
      <c r="J467" s="54">
        <v>0.19700000000000001</v>
      </c>
      <c r="K467" s="54">
        <v>0.11799999999999999</v>
      </c>
      <c r="L467" s="53">
        <v>17327169</v>
      </c>
      <c r="M467" s="58">
        <f t="shared" si="110"/>
        <v>180919964</v>
      </c>
      <c r="N467" s="58">
        <f t="shared" si="110"/>
        <v>151679605</v>
      </c>
      <c r="O467" s="54">
        <v>0.98799999999999999</v>
      </c>
      <c r="P467" s="54">
        <v>0.47699999999999998</v>
      </c>
      <c r="Q467" s="53">
        <v>208265720</v>
      </c>
      <c r="R467" s="55">
        <v>200866728</v>
      </c>
      <c r="S467" s="55">
        <v>168096426</v>
      </c>
      <c r="T467" s="54">
        <f t="shared" si="68"/>
        <v>0.96447330842540957</v>
      </c>
      <c r="U467" s="54">
        <f t="shared" si="69"/>
        <v>0.80712479230859502</v>
      </c>
      <c r="V467" s="53">
        <f t="shared" si="111"/>
        <v>20962</v>
      </c>
      <c r="W467" s="53">
        <f t="shared" si="111"/>
        <v>27810</v>
      </c>
      <c r="X467" s="53">
        <f t="shared" si="112"/>
        <v>145799253</v>
      </c>
      <c r="Y467" s="53">
        <f t="shared" si="112"/>
        <v>157598608</v>
      </c>
      <c r="Z467" s="53">
        <f t="shared" si="112"/>
        <v>131762336</v>
      </c>
      <c r="AA467" s="54">
        <f t="shared" si="89"/>
        <v>1.0809287754032595</v>
      </c>
      <c r="AB467" s="54">
        <f t="shared" si="90"/>
        <v>0.9037243558442648</v>
      </c>
      <c r="AC467" s="53">
        <v>40913349</v>
      </c>
      <c r="AD467" s="60">
        <v>25375623</v>
      </c>
      <c r="AE467" s="61">
        <v>21895655</v>
      </c>
      <c r="AF467" s="54">
        <f t="shared" si="93"/>
        <v>0.62022844915482234</v>
      </c>
      <c r="AG467" s="54">
        <f t="shared" si="94"/>
        <v>0.53517141801322599</v>
      </c>
    </row>
    <row r="468" spans="1:33" x14ac:dyDescent="0.25">
      <c r="A468" s="35">
        <v>44726</v>
      </c>
      <c r="B468" s="53">
        <v>1468764</v>
      </c>
      <c r="C468" s="58">
        <v>2054267</v>
      </c>
      <c r="D468" s="62">
        <v>1978412</v>
      </c>
      <c r="E468" s="54">
        <v>1.046</v>
      </c>
      <c r="F468" s="54">
        <v>0.95599999999999996</v>
      </c>
      <c r="G468" s="58">
        <v>21553118</v>
      </c>
      <c r="H468" s="58">
        <v>17894718</v>
      </c>
      <c r="I468" s="58">
        <v>14440998</v>
      </c>
      <c r="J468" s="54">
        <v>0.19700000000000001</v>
      </c>
      <c r="K468" s="54">
        <v>0.11799999999999999</v>
      </c>
      <c r="L468" s="53">
        <v>17327169</v>
      </c>
      <c r="M468" s="58">
        <f t="shared" si="110"/>
        <v>180933077</v>
      </c>
      <c r="N468" s="58">
        <f t="shared" si="110"/>
        <v>151691821</v>
      </c>
      <c r="O468" s="54">
        <v>0.98799999999999999</v>
      </c>
      <c r="P468" s="54">
        <v>0.47699999999999998</v>
      </c>
      <c r="Q468" s="53">
        <v>208265720</v>
      </c>
      <c r="R468" s="55">
        <v>200882062</v>
      </c>
      <c r="S468" s="55">
        <v>168111231</v>
      </c>
      <c r="T468" s="54">
        <f t="shared" si="68"/>
        <v>0.96454693552064164</v>
      </c>
      <c r="U468" s="54">
        <f t="shared" si="69"/>
        <v>0.80719587937947734</v>
      </c>
      <c r="V468" s="53">
        <f t="shared" si="111"/>
        <v>15334</v>
      </c>
      <c r="W468" s="53">
        <f t="shared" si="111"/>
        <v>14805</v>
      </c>
      <c r="X468" s="53">
        <f t="shared" si="112"/>
        <v>145799253</v>
      </c>
      <c r="Y468" s="53">
        <f t="shared" si="112"/>
        <v>157610653</v>
      </c>
      <c r="Z468" s="53">
        <f t="shared" si="112"/>
        <v>131773573</v>
      </c>
      <c r="AA468" s="54">
        <f t="shared" si="89"/>
        <v>1.0810113889952508</v>
      </c>
      <c r="AB468" s="54">
        <f t="shared" si="90"/>
        <v>0.90380142756972837</v>
      </c>
      <c r="AC468" s="53">
        <v>40913349</v>
      </c>
      <c r="AD468" s="60">
        <v>25376691</v>
      </c>
      <c r="AE468" s="61">
        <v>21896660</v>
      </c>
      <c r="AF468" s="54">
        <f t="shared" si="93"/>
        <v>0.62025455310441591</v>
      </c>
      <c r="AG468" s="54">
        <f t="shared" si="94"/>
        <v>0.53519598212309627</v>
      </c>
    </row>
    <row r="469" spans="1:33" x14ac:dyDescent="0.25">
      <c r="A469" s="35">
        <v>44727</v>
      </c>
      <c r="B469" s="53">
        <v>1468764</v>
      </c>
      <c r="C469" s="58">
        <v>2054267</v>
      </c>
      <c r="D469" s="62">
        <v>1978573</v>
      </c>
      <c r="E469" s="54">
        <v>1.046</v>
      </c>
      <c r="F469" s="54">
        <v>0.95599999999999996</v>
      </c>
      <c r="G469" s="58">
        <v>21553118</v>
      </c>
      <c r="H469" s="58">
        <v>17895810</v>
      </c>
      <c r="I469" s="58">
        <v>14449558</v>
      </c>
      <c r="J469" s="54">
        <v>0.19700000000000001</v>
      </c>
      <c r="K469" s="54">
        <v>0.11799999999999999</v>
      </c>
      <c r="L469" s="53">
        <v>17327169</v>
      </c>
      <c r="M469" s="58">
        <f t="shared" si="110"/>
        <v>180991563</v>
      </c>
      <c r="N469" s="58">
        <f t="shared" si="110"/>
        <v>151755811</v>
      </c>
      <c r="O469" s="54">
        <v>0.98799999999999999</v>
      </c>
      <c r="P469" s="54">
        <v>0.47699999999999998</v>
      </c>
      <c r="Q469" s="53">
        <v>208265720</v>
      </c>
      <c r="R469" s="55">
        <v>200941640</v>
      </c>
      <c r="S469" s="55">
        <v>168183942</v>
      </c>
      <c r="T469" s="54">
        <f t="shared" si="68"/>
        <v>0.96483300276204842</v>
      </c>
      <c r="U469" s="54">
        <f t="shared" si="69"/>
        <v>0.80754500548626051</v>
      </c>
      <c r="V469" s="53">
        <f t="shared" si="111"/>
        <v>59578</v>
      </c>
      <c r="W469" s="53">
        <f t="shared" si="111"/>
        <v>72711</v>
      </c>
      <c r="X469" s="53">
        <f t="shared" si="112"/>
        <v>145799253</v>
      </c>
      <c r="Y469" s="53">
        <f t="shared" si="112"/>
        <v>157665745</v>
      </c>
      <c r="Z469" s="53">
        <f t="shared" si="112"/>
        <v>131832535</v>
      </c>
      <c r="AA469" s="54">
        <f t="shared" si="89"/>
        <v>1.0813892510135152</v>
      </c>
      <c r="AB469" s="54">
        <f t="shared" si="90"/>
        <v>0.90420583293386281</v>
      </c>
      <c r="AC469" s="53">
        <v>40913349</v>
      </c>
      <c r="AD469" s="60">
        <v>25380085</v>
      </c>
      <c r="AE469" s="61">
        <v>21901849</v>
      </c>
      <c r="AF469" s="54">
        <f t="shared" si="93"/>
        <v>0.62033750891426653</v>
      </c>
      <c r="AG469" s="54">
        <f t="shared" si="94"/>
        <v>0.53532281114410851</v>
      </c>
    </row>
    <row r="470" spans="1:33" x14ac:dyDescent="0.25">
      <c r="A470" s="35">
        <v>44728</v>
      </c>
      <c r="B470" s="53">
        <v>1468764</v>
      </c>
      <c r="C470" s="58">
        <v>2054267</v>
      </c>
      <c r="D470" s="62">
        <v>1978723</v>
      </c>
      <c r="E470" s="54">
        <v>1.046</v>
      </c>
      <c r="F470" s="54">
        <v>0.95599999999999996</v>
      </c>
      <c r="G470" s="58">
        <v>21553118</v>
      </c>
      <c r="H470" s="58">
        <v>17906473</v>
      </c>
      <c r="I470" s="58">
        <v>14468872</v>
      </c>
      <c r="J470" s="54">
        <v>0.19700000000000001</v>
      </c>
      <c r="K470" s="54">
        <v>0.11799999999999999</v>
      </c>
      <c r="L470" s="53">
        <v>17327169</v>
      </c>
      <c r="M470" s="58">
        <f t="shared" si="110"/>
        <v>181039820</v>
      </c>
      <c r="N470" s="58">
        <f t="shared" si="110"/>
        <v>151804200</v>
      </c>
      <c r="O470" s="54">
        <v>0.98799999999999999</v>
      </c>
      <c r="P470" s="54">
        <v>0.47699999999999998</v>
      </c>
      <c r="Q470" s="53">
        <v>208265720</v>
      </c>
      <c r="R470" s="55">
        <v>201000560</v>
      </c>
      <c r="S470" s="55">
        <v>168251795</v>
      </c>
      <c r="T470" s="54">
        <f t="shared" si="68"/>
        <v>0.96511591057808266</v>
      </c>
      <c r="U470" s="54">
        <f t="shared" si="69"/>
        <v>0.80787080562274005</v>
      </c>
      <c r="V470" s="53">
        <f t="shared" si="111"/>
        <v>58920</v>
      </c>
      <c r="W470" s="53">
        <f t="shared" si="111"/>
        <v>67853</v>
      </c>
      <c r="X470" s="53">
        <f t="shared" si="112"/>
        <v>145799253</v>
      </c>
      <c r="Y470" s="53">
        <f t="shared" si="112"/>
        <v>157709259</v>
      </c>
      <c r="Z470" s="53">
        <f t="shared" si="112"/>
        <v>131876006</v>
      </c>
      <c r="AA470" s="54">
        <f t="shared" si="89"/>
        <v>1.0816877024740312</v>
      </c>
      <c r="AB470" s="54">
        <f t="shared" si="90"/>
        <v>0.90450398946831367</v>
      </c>
      <c r="AC470" s="53">
        <v>40913349</v>
      </c>
      <c r="AD470" s="60">
        <v>25384828</v>
      </c>
      <c r="AE470" s="61">
        <v>21906917</v>
      </c>
      <c r="AF470" s="54">
        <f t="shared" si="93"/>
        <v>0.62045343684771437</v>
      </c>
      <c r="AG470" s="54">
        <f t="shared" si="94"/>
        <v>0.53544668269517603</v>
      </c>
    </row>
    <row r="471" spans="1:33" x14ac:dyDescent="0.25">
      <c r="A471" s="35">
        <v>44729</v>
      </c>
      <c r="B471" s="53">
        <v>1468764</v>
      </c>
      <c r="C471" s="58">
        <v>2054267</v>
      </c>
      <c r="D471" s="62">
        <v>1978939</v>
      </c>
      <c r="E471" s="54">
        <v>1.046</v>
      </c>
      <c r="F471" s="54">
        <v>0.95599999999999996</v>
      </c>
      <c r="G471" s="58">
        <v>21553118</v>
      </c>
      <c r="H471" s="58">
        <v>17917932</v>
      </c>
      <c r="I471" s="58">
        <v>14480856</v>
      </c>
      <c r="J471" s="54">
        <v>0.19700000000000001</v>
      </c>
      <c r="K471" s="54">
        <v>0.11799999999999999</v>
      </c>
      <c r="L471" s="53">
        <v>17327169</v>
      </c>
      <c r="M471" s="58">
        <f t="shared" si="110"/>
        <v>181123513</v>
      </c>
      <c r="N471" s="58">
        <f t="shared" si="110"/>
        <v>151918731</v>
      </c>
      <c r="O471" s="54">
        <v>0.98799999999999999</v>
      </c>
      <c r="P471" s="54">
        <v>0.47699999999999998</v>
      </c>
      <c r="Q471" s="53">
        <v>208265720</v>
      </c>
      <c r="R471" s="55">
        <v>201095712</v>
      </c>
      <c r="S471" s="55">
        <v>168378526</v>
      </c>
      <c r="T471" s="54">
        <f t="shared" si="68"/>
        <v>0.96557278845505634</v>
      </c>
      <c r="U471" s="54">
        <f t="shared" si="69"/>
        <v>0.80847931190980449</v>
      </c>
      <c r="V471" s="53">
        <f t="shared" si="111"/>
        <v>95152</v>
      </c>
      <c r="W471" s="53">
        <f t="shared" si="111"/>
        <v>126731</v>
      </c>
      <c r="X471" s="53">
        <f t="shared" si="112"/>
        <v>145799253</v>
      </c>
      <c r="Y471" s="53">
        <f t="shared" si="112"/>
        <v>157785141</v>
      </c>
      <c r="Z471" s="53">
        <f t="shared" si="112"/>
        <v>131980848</v>
      </c>
      <c r="AA471" s="54">
        <f t="shared" si="89"/>
        <v>1.0822081578154588</v>
      </c>
      <c r="AB471" s="54">
        <f t="shared" si="90"/>
        <v>0.90522307408529723</v>
      </c>
      <c r="AC471" s="53">
        <v>40913349</v>
      </c>
      <c r="AD471" s="60">
        <v>25392639</v>
      </c>
      <c r="AE471" s="61">
        <v>21916822</v>
      </c>
      <c r="AF471" s="54">
        <f t="shared" si="93"/>
        <v>0.62064435253149286</v>
      </c>
      <c r="AG471" s="54">
        <f t="shared" si="94"/>
        <v>0.53568877971832618</v>
      </c>
    </row>
    <row r="472" spans="1:33" x14ac:dyDescent="0.25">
      <c r="A472" s="35">
        <v>44730</v>
      </c>
      <c r="B472" s="53">
        <v>1468764</v>
      </c>
      <c r="C472" s="58">
        <v>2054267</v>
      </c>
      <c r="D472" s="62">
        <v>1979047</v>
      </c>
      <c r="E472" s="54">
        <v>1.046</v>
      </c>
      <c r="F472" s="54">
        <v>0.95599999999999996</v>
      </c>
      <c r="G472" s="58">
        <v>21553118</v>
      </c>
      <c r="H472" s="58">
        <v>17926154</v>
      </c>
      <c r="I472" s="58">
        <v>14480555</v>
      </c>
      <c r="J472" s="54">
        <v>0.19700000000000001</v>
      </c>
      <c r="K472" s="54">
        <v>0.11799999999999999</v>
      </c>
      <c r="L472" s="53">
        <v>17327169</v>
      </c>
      <c r="M472" s="58">
        <f t="shared" ref="M472:N480" si="113">R472-H472-C472</f>
        <v>181150683</v>
      </c>
      <c r="N472" s="58">
        <f t="shared" si="113"/>
        <v>151969468</v>
      </c>
      <c r="O472" s="54">
        <v>0.98799999999999999</v>
      </c>
      <c r="P472" s="54">
        <v>0.47699999999999998</v>
      </c>
      <c r="Q472" s="53">
        <v>208265720</v>
      </c>
      <c r="R472" s="55">
        <v>201131104</v>
      </c>
      <c r="S472" s="55">
        <v>168429070</v>
      </c>
      <c r="T472" s="54">
        <f t="shared" si="68"/>
        <v>0.96574272520700954</v>
      </c>
      <c r="U472" s="54">
        <f t="shared" si="69"/>
        <v>0.80872200187337595</v>
      </c>
      <c r="V472" s="53">
        <f t="shared" si="111"/>
        <v>35392</v>
      </c>
      <c r="W472" s="53">
        <f t="shared" si="111"/>
        <v>50544</v>
      </c>
      <c r="X472" s="53">
        <f t="shared" si="112"/>
        <v>145799253</v>
      </c>
      <c r="Y472" s="53">
        <f t="shared" si="112"/>
        <v>157809336</v>
      </c>
      <c r="Z472" s="53">
        <f t="shared" si="112"/>
        <v>132027403</v>
      </c>
      <c r="AA472" s="54">
        <f t="shared" si="89"/>
        <v>1.0823741051677405</v>
      </c>
      <c r="AB472" s="54">
        <f t="shared" si="90"/>
        <v>0.90554238299149581</v>
      </c>
      <c r="AC472" s="53">
        <v>40913349</v>
      </c>
      <c r="AD472" s="60">
        <v>25395614</v>
      </c>
      <c r="AE472" s="61">
        <v>21921112</v>
      </c>
      <c r="AF472" s="54">
        <f t="shared" si="93"/>
        <v>0.62071706718508912</v>
      </c>
      <c r="AG472" s="54">
        <f t="shared" si="94"/>
        <v>0.53579363547090708</v>
      </c>
    </row>
    <row r="473" spans="1:33" x14ac:dyDescent="0.25">
      <c r="A473" s="35">
        <v>44731</v>
      </c>
      <c r="B473" s="53">
        <v>1468764</v>
      </c>
      <c r="C473" s="58">
        <v>2054267</v>
      </c>
      <c r="D473" s="62">
        <v>1979079</v>
      </c>
      <c r="E473" s="54">
        <v>1.046</v>
      </c>
      <c r="F473" s="54">
        <v>0.95599999999999996</v>
      </c>
      <c r="G473" s="58">
        <v>21553118</v>
      </c>
      <c r="H473" s="58">
        <v>17928235</v>
      </c>
      <c r="I473" s="58">
        <v>14482859</v>
      </c>
      <c r="J473" s="54">
        <v>0.19700000000000001</v>
      </c>
      <c r="K473" s="54">
        <v>0.11799999999999999</v>
      </c>
      <c r="L473" s="53">
        <v>17327169</v>
      </c>
      <c r="M473" s="58">
        <f t="shared" si="113"/>
        <v>181162991</v>
      </c>
      <c r="N473" s="58">
        <f t="shared" si="113"/>
        <v>151985800</v>
      </c>
      <c r="O473" s="54">
        <v>0.98799999999999999</v>
      </c>
      <c r="P473" s="54">
        <v>0.47699999999999998</v>
      </c>
      <c r="Q473" s="53">
        <v>208265720</v>
      </c>
      <c r="R473" s="55">
        <v>201145493</v>
      </c>
      <c r="S473" s="55">
        <v>168447738</v>
      </c>
      <c r="T473" s="54">
        <f t="shared" si="68"/>
        <v>0.96581181482963208</v>
      </c>
      <c r="U473" s="54">
        <f t="shared" si="69"/>
        <v>0.80881163736403672</v>
      </c>
      <c r="V473" s="53">
        <f t="shared" si="111"/>
        <v>14389</v>
      </c>
      <c r="W473" s="53">
        <f t="shared" si="111"/>
        <v>18668</v>
      </c>
      <c r="X473" s="53">
        <f t="shared" si="112"/>
        <v>145799253</v>
      </c>
      <c r="Y473" s="53">
        <f t="shared" si="112"/>
        <v>157820246</v>
      </c>
      <c r="Z473" s="53">
        <f t="shared" si="112"/>
        <v>132042189</v>
      </c>
      <c r="AA473" s="54">
        <f t="shared" si="89"/>
        <v>1.0824489340833592</v>
      </c>
      <c r="AB473" s="54">
        <f t="shared" si="90"/>
        <v>0.905643796405459</v>
      </c>
      <c r="AC473" s="53">
        <v>40913349</v>
      </c>
      <c r="AD473" s="60">
        <v>25397012</v>
      </c>
      <c r="AE473" s="61">
        <v>21922690</v>
      </c>
      <c r="AF473" s="54">
        <f t="shared" si="93"/>
        <v>0.62075123696180434</v>
      </c>
      <c r="AG473" s="54">
        <f t="shared" si="94"/>
        <v>0.53583220478968852</v>
      </c>
    </row>
    <row r="474" spans="1:33" x14ac:dyDescent="0.25">
      <c r="A474" s="35">
        <v>44732</v>
      </c>
      <c r="B474" s="53">
        <v>1468764</v>
      </c>
      <c r="C474" s="58">
        <v>2054267</v>
      </c>
      <c r="D474" s="62">
        <v>1979194</v>
      </c>
      <c r="E474" s="54">
        <v>1.046</v>
      </c>
      <c r="F474" s="54">
        <v>0.95599999999999996</v>
      </c>
      <c r="G474" s="58">
        <v>21553118</v>
      </c>
      <c r="H474" s="58">
        <v>17934043</v>
      </c>
      <c r="I474" s="58">
        <v>14494016</v>
      </c>
      <c r="J474" s="54">
        <v>0.19700000000000001</v>
      </c>
      <c r="K474" s="54">
        <v>0.11799999999999999</v>
      </c>
      <c r="L474" s="53">
        <v>17327169</v>
      </c>
      <c r="M474" s="58">
        <f t="shared" si="113"/>
        <v>181188928</v>
      </c>
      <c r="N474" s="58">
        <f t="shared" si="113"/>
        <v>152030202</v>
      </c>
      <c r="O474" s="54">
        <v>0.98799999999999999</v>
      </c>
      <c r="P474" s="54">
        <v>0.47699999999999998</v>
      </c>
      <c r="Q474" s="53">
        <v>208265720</v>
      </c>
      <c r="R474" s="55">
        <v>201177238</v>
      </c>
      <c r="S474" s="55">
        <v>168503412</v>
      </c>
      <c r="T474" s="54">
        <f t="shared" si="68"/>
        <v>0.96596424029840344</v>
      </c>
      <c r="U474" s="54">
        <f t="shared" si="69"/>
        <v>0.80907895932177409</v>
      </c>
      <c r="V474" s="53">
        <f t="shared" si="111"/>
        <v>31745</v>
      </c>
      <c r="W474" s="53">
        <f t="shared" si="111"/>
        <v>55674</v>
      </c>
      <c r="X474" s="53">
        <f t="shared" si="112"/>
        <v>145799253</v>
      </c>
      <c r="Y474" s="53">
        <f t="shared" si="112"/>
        <v>157843336</v>
      </c>
      <c r="Z474" s="53">
        <f t="shared" si="112"/>
        <v>132081923</v>
      </c>
      <c r="AA474" s="54">
        <f t="shared" si="89"/>
        <v>1.0826073025216392</v>
      </c>
      <c r="AB474" s="54">
        <f t="shared" si="90"/>
        <v>0.90591632180721804</v>
      </c>
      <c r="AC474" s="53">
        <v>40913349</v>
      </c>
      <c r="AD474" s="60">
        <v>25399859</v>
      </c>
      <c r="AE474" s="61">
        <v>21927473</v>
      </c>
      <c r="AF474" s="54">
        <f t="shared" si="93"/>
        <v>0.62082082305215347</v>
      </c>
      <c r="AG474" s="54">
        <f t="shared" si="94"/>
        <v>0.53594911039915116</v>
      </c>
    </row>
    <row r="475" spans="1:33" x14ac:dyDescent="0.25">
      <c r="A475" s="35">
        <v>44733</v>
      </c>
      <c r="B475" s="53">
        <v>1468764</v>
      </c>
      <c r="C475" s="58">
        <v>2054267</v>
      </c>
      <c r="D475" s="62">
        <v>1979204</v>
      </c>
      <c r="E475" s="54">
        <v>1.046</v>
      </c>
      <c r="F475" s="54">
        <v>0.95599999999999996</v>
      </c>
      <c r="G475" s="58">
        <v>21553118</v>
      </c>
      <c r="H475" s="58">
        <v>17934759</v>
      </c>
      <c r="I475" s="58">
        <v>14495134</v>
      </c>
      <c r="J475" s="54">
        <v>0.19700000000000001</v>
      </c>
      <c r="K475" s="54">
        <v>0.11799999999999999</v>
      </c>
      <c r="L475" s="53">
        <v>17327169</v>
      </c>
      <c r="M475" s="58">
        <f t="shared" si="113"/>
        <v>181198469</v>
      </c>
      <c r="N475" s="58">
        <f t="shared" si="113"/>
        <v>152037222</v>
      </c>
      <c r="O475" s="54">
        <v>0.98799999999999999</v>
      </c>
      <c r="P475" s="54">
        <v>0.47699999999999998</v>
      </c>
      <c r="Q475" s="53">
        <v>208265720</v>
      </c>
      <c r="R475" s="55">
        <v>201187495</v>
      </c>
      <c r="S475" s="55">
        <v>168511560</v>
      </c>
      <c r="T475" s="54">
        <f t="shared" si="68"/>
        <v>0.96601348988206026</v>
      </c>
      <c r="U475" s="54">
        <f t="shared" si="69"/>
        <v>0.80911808241894057</v>
      </c>
      <c r="V475" s="53">
        <f t="shared" ref="V475:W480" si="114">R475-R474</f>
        <v>10257</v>
      </c>
      <c r="W475" s="53">
        <f t="shared" si="114"/>
        <v>8148</v>
      </c>
      <c r="X475" s="53">
        <f t="shared" si="112"/>
        <v>145799253</v>
      </c>
      <c r="Y475" s="53">
        <f t="shared" si="112"/>
        <v>157851882</v>
      </c>
      <c r="Z475" s="53">
        <f t="shared" si="112"/>
        <v>132088304</v>
      </c>
      <c r="AA475" s="54">
        <f t="shared" si="89"/>
        <v>1.082665917362416</v>
      </c>
      <c r="AB475" s="54">
        <f t="shared" si="90"/>
        <v>0.90596008746354828</v>
      </c>
      <c r="AC475" s="53">
        <v>40913349</v>
      </c>
      <c r="AD475" s="60">
        <v>25400854</v>
      </c>
      <c r="AE475" s="61">
        <v>21928122</v>
      </c>
      <c r="AF475" s="54">
        <f t="shared" si="93"/>
        <v>0.62084514274302016</v>
      </c>
      <c r="AG475" s="54">
        <f t="shared" si="94"/>
        <v>0.53596497319249026</v>
      </c>
    </row>
    <row r="476" spans="1:33" x14ac:dyDescent="0.25">
      <c r="A476" s="35">
        <v>44734</v>
      </c>
      <c r="B476" s="53">
        <v>1468764</v>
      </c>
      <c r="C476" s="58">
        <v>2054267</v>
      </c>
      <c r="D476" s="62">
        <v>1979371</v>
      </c>
      <c r="E476" s="54">
        <v>1.046</v>
      </c>
      <c r="F476" s="54">
        <v>0.95599999999999996</v>
      </c>
      <c r="G476" s="58">
        <v>21553118</v>
      </c>
      <c r="H476" s="58">
        <v>17947835</v>
      </c>
      <c r="I476" s="58">
        <v>14504254</v>
      </c>
      <c r="J476" s="54">
        <v>0.19700000000000001</v>
      </c>
      <c r="K476" s="54">
        <v>0.11799999999999999</v>
      </c>
      <c r="L476" s="53">
        <v>17327169</v>
      </c>
      <c r="M476" s="58">
        <f t="shared" si="113"/>
        <v>181240589</v>
      </c>
      <c r="N476" s="58">
        <f t="shared" si="113"/>
        <v>152106420</v>
      </c>
      <c r="O476" s="54">
        <v>0.98799999999999999</v>
      </c>
      <c r="P476" s="54">
        <v>0.47699999999999998</v>
      </c>
      <c r="Q476" s="53">
        <v>208265720</v>
      </c>
      <c r="R476" s="55">
        <v>201242691</v>
      </c>
      <c r="S476" s="55">
        <v>168590045</v>
      </c>
      <c r="T476" s="54">
        <f t="shared" si="68"/>
        <v>0.96627851669492226</v>
      </c>
      <c r="U476" s="54">
        <f t="shared" si="69"/>
        <v>0.80949493272344575</v>
      </c>
      <c r="V476" s="53">
        <f t="shared" si="114"/>
        <v>55196</v>
      </c>
      <c r="W476" s="53">
        <f t="shared" si="114"/>
        <v>78485</v>
      </c>
      <c r="X476" s="53">
        <f t="shared" si="112"/>
        <v>145799253</v>
      </c>
      <c r="Y476" s="53">
        <f t="shared" si="112"/>
        <v>157888998</v>
      </c>
      <c r="Z476" s="53">
        <f t="shared" si="112"/>
        <v>132151424</v>
      </c>
      <c r="AA476" s="54">
        <f t="shared" si="89"/>
        <v>1.0829204865679249</v>
      </c>
      <c r="AB476" s="54">
        <f t="shared" si="90"/>
        <v>0.90639301149231544</v>
      </c>
      <c r="AC476" s="53">
        <v>40913349</v>
      </c>
      <c r="AD476" s="60">
        <v>25405858</v>
      </c>
      <c r="AE476" s="61">
        <v>21934367</v>
      </c>
      <c r="AF476" s="54">
        <f t="shared" si="93"/>
        <v>0.62096745001246412</v>
      </c>
      <c r="AG476" s="54">
        <f t="shared" si="94"/>
        <v>0.53611761286029169</v>
      </c>
    </row>
    <row r="477" spans="1:33" x14ac:dyDescent="0.25">
      <c r="A477" s="35">
        <v>44735</v>
      </c>
      <c r="B477" s="53">
        <v>1468764</v>
      </c>
      <c r="C477" s="58">
        <v>2054267</v>
      </c>
      <c r="D477" s="62">
        <v>1979390</v>
      </c>
      <c r="E477" s="54">
        <v>1.046</v>
      </c>
      <c r="F477" s="54">
        <v>0.95599999999999996</v>
      </c>
      <c r="G477" s="58">
        <v>21553118</v>
      </c>
      <c r="H477" s="58">
        <v>17949042</v>
      </c>
      <c r="I477" s="58">
        <v>14506407</v>
      </c>
      <c r="J477" s="54">
        <v>0.19700000000000001</v>
      </c>
      <c r="K477" s="54">
        <v>0.11799999999999999</v>
      </c>
      <c r="L477" s="53">
        <v>17327169</v>
      </c>
      <c r="M477" s="58">
        <f t="shared" si="113"/>
        <v>181255819</v>
      </c>
      <c r="N477" s="58">
        <f t="shared" si="113"/>
        <v>152118429</v>
      </c>
      <c r="O477" s="54">
        <v>0.98799999999999999</v>
      </c>
      <c r="P477" s="54">
        <v>0.47699999999999998</v>
      </c>
      <c r="Q477" s="53">
        <v>208265720</v>
      </c>
      <c r="R477" s="55">
        <v>201259128</v>
      </c>
      <c r="S477" s="55">
        <v>168604226</v>
      </c>
      <c r="T477" s="54">
        <f t="shared" si="68"/>
        <v>0.96635743990897782</v>
      </c>
      <c r="U477" s="54">
        <f t="shared" si="69"/>
        <v>0.80956302362193833</v>
      </c>
      <c r="V477" s="53">
        <f t="shared" si="114"/>
        <v>16437</v>
      </c>
      <c r="W477" s="53">
        <f t="shared" si="114"/>
        <v>14181</v>
      </c>
      <c r="X477" s="53">
        <f t="shared" si="112"/>
        <v>145799253</v>
      </c>
      <c r="Y477" s="53">
        <f t="shared" si="112"/>
        <v>157902517</v>
      </c>
      <c r="Z477" s="53">
        <f t="shared" si="112"/>
        <v>132162387</v>
      </c>
      <c r="AA477" s="54">
        <f t="shared" si="89"/>
        <v>1.0830132099510825</v>
      </c>
      <c r="AB477" s="54">
        <f t="shared" si="90"/>
        <v>0.90646820392145633</v>
      </c>
      <c r="AC477" s="53">
        <v>40913349</v>
      </c>
      <c r="AD477" s="60">
        <v>25407569</v>
      </c>
      <c r="AE477" s="61">
        <v>21935432</v>
      </c>
      <c r="AF477" s="54">
        <f t="shared" si="93"/>
        <v>0.62100927010399465</v>
      </c>
      <c r="AG477" s="54">
        <f t="shared" si="94"/>
        <v>0.53614364348418408</v>
      </c>
    </row>
    <row r="478" spans="1:33" x14ac:dyDescent="0.25">
      <c r="A478" s="35">
        <v>44736</v>
      </c>
      <c r="B478" s="53">
        <v>1468764</v>
      </c>
      <c r="C478" s="58">
        <v>2054267</v>
      </c>
      <c r="D478" s="62">
        <v>1979498</v>
      </c>
      <c r="E478" s="54">
        <v>1.046</v>
      </c>
      <c r="F478" s="54">
        <v>0.95599999999999996</v>
      </c>
      <c r="G478" s="58">
        <v>21553118</v>
      </c>
      <c r="H478" s="58">
        <v>17954453</v>
      </c>
      <c r="I478" s="58">
        <v>14512709</v>
      </c>
      <c r="J478" s="54">
        <v>0.19700000000000001</v>
      </c>
      <c r="K478" s="54">
        <v>0.11799999999999999</v>
      </c>
      <c r="L478" s="53">
        <v>17327169</v>
      </c>
      <c r="M478" s="58">
        <f t="shared" si="113"/>
        <v>181288026</v>
      </c>
      <c r="N478" s="58">
        <f t="shared" si="113"/>
        <v>152168767</v>
      </c>
      <c r="O478" s="54">
        <v>0.98799999999999999</v>
      </c>
      <c r="P478" s="54">
        <v>0.47699999999999998</v>
      </c>
      <c r="Q478" s="53">
        <v>208265720</v>
      </c>
      <c r="R478" s="55">
        <v>201296746</v>
      </c>
      <c r="S478" s="55">
        <v>168660974</v>
      </c>
      <c r="T478" s="54">
        <f t="shared" si="68"/>
        <v>0.96653806492974459</v>
      </c>
      <c r="U478" s="54">
        <f t="shared" si="69"/>
        <v>0.80983550245330815</v>
      </c>
      <c r="V478" s="53">
        <f t="shared" si="114"/>
        <v>37618</v>
      </c>
      <c r="W478" s="53">
        <f t="shared" si="114"/>
        <v>56748</v>
      </c>
      <c r="X478" s="53">
        <f t="shared" ref="X478:Z480" si="115">Q478-G478-AC478</f>
        <v>145799253</v>
      </c>
      <c r="Y478" s="53">
        <f t="shared" si="115"/>
        <v>157930928</v>
      </c>
      <c r="Z478" s="53">
        <f t="shared" si="115"/>
        <v>132208150</v>
      </c>
      <c r="AA478" s="54">
        <f t="shared" si="89"/>
        <v>1.0832080737752476</v>
      </c>
      <c r="AB478" s="54">
        <f t="shared" si="90"/>
        <v>0.90678208070105815</v>
      </c>
      <c r="AC478" s="53">
        <v>40913349</v>
      </c>
      <c r="AD478" s="60">
        <v>25411365</v>
      </c>
      <c r="AE478" s="61">
        <v>21940115</v>
      </c>
      <c r="AF478" s="54">
        <f t="shared" si="93"/>
        <v>0.62110205155779352</v>
      </c>
      <c r="AG478" s="54">
        <f t="shared" si="94"/>
        <v>0.53625810490360981</v>
      </c>
    </row>
    <row r="479" spans="1:33" x14ac:dyDescent="0.25">
      <c r="A479" s="35">
        <v>44737</v>
      </c>
      <c r="B479" s="53">
        <v>1468764</v>
      </c>
      <c r="C479" s="58">
        <v>2054267</v>
      </c>
      <c r="D479" s="62">
        <v>1979659</v>
      </c>
      <c r="E479" s="54">
        <v>1.046</v>
      </c>
      <c r="F479" s="54">
        <v>0.95599999999999996</v>
      </c>
      <c r="G479" s="58">
        <v>21553118</v>
      </c>
      <c r="H479" s="58">
        <v>17959834</v>
      </c>
      <c r="I479" s="58">
        <v>14523885</v>
      </c>
      <c r="J479" s="54">
        <v>0.19700000000000001</v>
      </c>
      <c r="K479" s="54">
        <v>0.11799999999999999</v>
      </c>
      <c r="L479" s="53">
        <v>17327169</v>
      </c>
      <c r="M479" s="58">
        <f t="shared" si="113"/>
        <v>181313551</v>
      </c>
      <c r="N479" s="58">
        <f t="shared" si="113"/>
        <v>152229028</v>
      </c>
      <c r="O479" s="54">
        <v>0.98799999999999999</v>
      </c>
      <c r="P479" s="54">
        <v>0.47699999999999998</v>
      </c>
      <c r="Q479" s="53">
        <v>208265720</v>
      </c>
      <c r="R479" s="55">
        <v>201327652</v>
      </c>
      <c r="S479" s="55">
        <v>168732572</v>
      </c>
      <c r="T479" s="54">
        <f t="shared" si="68"/>
        <v>0.96668646189108798</v>
      </c>
      <c r="U479" s="54">
        <f t="shared" si="69"/>
        <v>0.81017928442568465</v>
      </c>
      <c r="V479" s="53">
        <f t="shared" si="114"/>
        <v>30906</v>
      </c>
      <c r="W479" s="53">
        <f t="shared" si="114"/>
        <v>71598</v>
      </c>
      <c r="X479" s="53">
        <f t="shared" si="115"/>
        <v>145799253</v>
      </c>
      <c r="Y479" s="53">
        <f t="shared" si="115"/>
        <v>157954133</v>
      </c>
      <c r="Z479" s="53">
        <f t="shared" si="115"/>
        <v>132262552</v>
      </c>
      <c r="AA479" s="54">
        <f t="shared" si="89"/>
        <v>1.0833672309692834</v>
      </c>
      <c r="AB479" s="54">
        <f t="shared" si="90"/>
        <v>0.9071552101847874</v>
      </c>
      <c r="AC479" s="53">
        <v>40913349</v>
      </c>
      <c r="AD479" s="60">
        <v>25413685</v>
      </c>
      <c r="AE479" s="61">
        <v>21946135</v>
      </c>
      <c r="AF479" s="54">
        <f t="shared" si="93"/>
        <v>0.62115875676664845</v>
      </c>
      <c r="AG479" s="54">
        <f t="shared" si="94"/>
        <v>0.53640524514382826</v>
      </c>
    </row>
    <row r="480" spans="1:33" x14ac:dyDescent="0.25">
      <c r="A480" s="35">
        <v>44738</v>
      </c>
      <c r="B480" s="53">
        <v>1468764</v>
      </c>
      <c r="C480" s="58">
        <v>2054267</v>
      </c>
      <c r="D480" s="62">
        <v>1979860</v>
      </c>
      <c r="E480" s="54">
        <v>1.046</v>
      </c>
      <c r="F480" s="54">
        <v>0.95599999999999996</v>
      </c>
      <c r="G480" s="58">
        <v>21553118</v>
      </c>
      <c r="H480" s="58">
        <v>17964405</v>
      </c>
      <c r="I480" s="58">
        <v>14529454</v>
      </c>
      <c r="J480" s="54">
        <v>0.19700000000000001</v>
      </c>
      <c r="K480" s="54">
        <v>0.11799999999999999</v>
      </c>
      <c r="L480" s="53">
        <v>17327169</v>
      </c>
      <c r="M480" s="58">
        <f t="shared" si="113"/>
        <v>181333021</v>
      </c>
      <c r="N480" s="58">
        <f t="shared" si="113"/>
        <v>152275838</v>
      </c>
      <c r="O480" s="54">
        <v>0.98799999999999999</v>
      </c>
      <c r="P480" s="54">
        <v>0.47699999999999998</v>
      </c>
      <c r="Q480" s="53">
        <v>208265720</v>
      </c>
      <c r="R480" s="55">
        <v>201351693</v>
      </c>
      <c r="S480" s="55">
        <v>168785152</v>
      </c>
      <c r="T480" s="54">
        <f t="shared" si="68"/>
        <v>0.96680189615458556</v>
      </c>
      <c r="U480" s="54">
        <f t="shared" si="69"/>
        <v>0.81043175036198944</v>
      </c>
      <c r="V480" s="53">
        <f t="shared" si="114"/>
        <v>24041</v>
      </c>
      <c r="W480" s="53">
        <f t="shared" si="114"/>
        <v>52580</v>
      </c>
      <c r="X480" s="53">
        <f t="shared" si="115"/>
        <v>145799253</v>
      </c>
      <c r="Y480" s="53">
        <f t="shared" si="115"/>
        <v>157971766</v>
      </c>
      <c r="Z480" s="53">
        <f t="shared" si="115"/>
        <v>132305489</v>
      </c>
      <c r="AA480" s="54">
        <f t="shared" si="89"/>
        <v>1.0834881712322628</v>
      </c>
      <c r="AB480" s="54">
        <f t="shared" si="90"/>
        <v>0.90744970414903292</v>
      </c>
      <c r="AC480" s="53">
        <v>40913349</v>
      </c>
      <c r="AD480" s="60">
        <v>25415522</v>
      </c>
      <c r="AE480" s="61">
        <v>21950209</v>
      </c>
      <c r="AF480" s="54">
        <f t="shared" si="93"/>
        <v>0.62120365653762544</v>
      </c>
      <c r="AG480" s="54">
        <f t="shared" si="94"/>
        <v>0.53650482144592959</v>
      </c>
    </row>
    <row r="485" spans="2:33" x14ac:dyDescent="0.25">
      <c r="B485" s="8"/>
      <c r="C485" s="8"/>
      <c r="D485" s="8"/>
      <c r="E485" s="9"/>
      <c r="F485" s="9"/>
      <c r="G485" s="8"/>
      <c r="H485" s="8"/>
      <c r="I485" s="8"/>
      <c r="J485" s="9"/>
      <c r="K485" s="9"/>
      <c r="L485" s="8"/>
      <c r="M485" s="8"/>
      <c r="N485" s="8"/>
      <c r="O485" s="9"/>
      <c r="P485" s="9"/>
      <c r="Q485" s="8"/>
      <c r="R485" s="8"/>
      <c r="S485" s="8"/>
      <c r="T485" s="9"/>
      <c r="U485" s="9"/>
      <c r="V485" s="8"/>
      <c r="W485" s="8"/>
      <c r="X485" s="8"/>
      <c r="Y485" s="8"/>
      <c r="Z485" s="8"/>
      <c r="AA485" s="10"/>
      <c r="AB485" s="10"/>
      <c r="AC485" s="8"/>
      <c r="AD485" s="8"/>
      <c r="AE485" s="11"/>
      <c r="AF485" s="9"/>
      <c r="AG485" s="9"/>
    </row>
    <row r="486" spans="2:33" x14ac:dyDescent="0.25">
      <c r="B486" s="8"/>
      <c r="C486" s="8"/>
      <c r="D486" s="8"/>
      <c r="E486" s="9"/>
      <c r="F486" s="9"/>
      <c r="G486" s="8"/>
      <c r="H486" s="8"/>
      <c r="I486" s="8"/>
      <c r="J486" s="9"/>
      <c r="K486" s="9"/>
      <c r="L486" s="8"/>
      <c r="M486" s="8"/>
      <c r="N486" s="8"/>
      <c r="O486" s="9"/>
      <c r="P486" s="9"/>
      <c r="Q486" s="8"/>
      <c r="R486" s="8"/>
      <c r="S486" s="8"/>
      <c r="T486" s="9"/>
      <c r="U486" s="9"/>
      <c r="V486" s="8"/>
      <c r="W486" s="8"/>
      <c r="X486" s="8"/>
      <c r="Y486" s="8"/>
      <c r="Z486" s="8"/>
      <c r="AA486" s="10"/>
      <c r="AB486" s="10"/>
      <c r="AC486" s="8"/>
      <c r="AD486" s="8"/>
      <c r="AE486" s="11"/>
      <c r="AF486" s="9"/>
      <c r="AG486" s="9"/>
    </row>
    <row r="487" spans="2:33" x14ac:dyDescent="0.25">
      <c r="B487" s="8"/>
      <c r="C487" s="8"/>
      <c r="D487" s="8"/>
      <c r="E487" s="9"/>
      <c r="F487" s="9"/>
      <c r="G487" s="8"/>
      <c r="H487" s="8"/>
      <c r="I487" s="8"/>
      <c r="J487" s="9"/>
      <c r="K487" s="9"/>
      <c r="L487" s="8"/>
      <c r="M487" s="8"/>
      <c r="N487" s="8"/>
      <c r="O487" s="9"/>
      <c r="P487" s="9"/>
      <c r="Q487" s="8"/>
      <c r="R487" s="8"/>
      <c r="S487" s="8"/>
      <c r="T487" s="9"/>
      <c r="U487" s="9"/>
      <c r="V487" s="8"/>
      <c r="W487" s="8"/>
      <c r="X487" s="8"/>
      <c r="Y487" s="8"/>
      <c r="Z487" s="8"/>
      <c r="AA487" s="10"/>
      <c r="AB487" s="10"/>
      <c r="AC487" s="8"/>
      <c r="AD487" s="8"/>
      <c r="AE487" s="11"/>
      <c r="AF487" s="9"/>
      <c r="AG487" s="9"/>
    </row>
    <row r="488" spans="2:33" x14ac:dyDescent="0.25">
      <c r="B488" s="8"/>
      <c r="C488" s="8"/>
      <c r="D488" s="8"/>
      <c r="E488" s="9"/>
      <c r="F488" s="9"/>
      <c r="G488" s="8"/>
      <c r="H488" s="8"/>
      <c r="I488" s="8"/>
      <c r="J488" s="9"/>
      <c r="K488" s="9"/>
      <c r="L488" s="8"/>
      <c r="M488" s="8"/>
      <c r="N488" s="8"/>
      <c r="O488" s="9"/>
      <c r="P488" s="9"/>
      <c r="Q488" s="8"/>
      <c r="R488" s="8"/>
      <c r="S488" s="8"/>
      <c r="T488" s="9"/>
      <c r="U488" s="9"/>
      <c r="V488" s="8"/>
      <c r="W488" s="8"/>
      <c r="X488" s="8"/>
      <c r="Y488" s="8"/>
      <c r="Z488" s="8"/>
      <c r="AA488" s="10"/>
      <c r="AB488" s="10"/>
      <c r="AC488" s="8"/>
      <c r="AD488" s="8"/>
      <c r="AE488" s="11"/>
      <c r="AF488" s="9"/>
      <c r="AG488" s="9"/>
    </row>
    <row r="489" spans="2:33" x14ac:dyDescent="0.25">
      <c r="B489" s="8"/>
      <c r="C489" s="8"/>
      <c r="D489" s="8"/>
      <c r="E489" s="9"/>
      <c r="F489" s="9"/>
      <c r="G489" s="8"/>
      <c r="H489" s="8"/>
      <c r="I489" s="8"/>
      <c r="J489" s="9"/>
      <c r="K489" s="9"/>
      <c r="L489" s="8"/>
      <c r="M489" s="8"/>
      <c r="N489" s="8"/>
      <c r="O489" s="9"/>
      <c r="P489" s="9"/>
      <c r="Q489" s="8"/>
      <c r="R489" s="8"/>
      <c r="S489" s="8"/>
      <c r="T489" s="9"/>
      <c r="U489" s="9"/>
      <c r="V489" s="8"/>
      <c r="W489" s="8"/>
      <c r="X489" s="8"/>
      <c r="Y489" s="8"/>
      <c r="Z489" s="8"/>
      <c r="AA489" s="10"/>
      <c r="AB489" s="10"/>
      <c r="AC489" s="8"/>
      <c r="AD489" s="8"/>
      <c r="AE489" s="11"/>
      <c r="AF489" s="9"/>
      <c r="AG489" s="9"/>
    </row>
    <row r="490" spans="2:33" x14ac:dyDescent="0.25">
      <c r="B490" s="8"/>
      <c r="C490" s="8"/>
      <c r="D490" s="8"/>
      <c r="E490" s="9"/>
      <c r="F490" s="9"/>
      <c r="G490" s="8"/>
      <c r="H490" s="8"/>
      <c r="I490" s="8"/>
      <c r="J490" s="9"/>
      <c r="K490" s="9"/>
      <c r="L490" s="8"/>
      <c r="M490" s="8"/>
      <c r="N490" s="8"/>
      <c r="O490" s="9"/>
      <c r="P490" s="9"/>
      <c r="Q490" s="8"/>
      <c r="R490" s="8"/>
      <c r="S490" s="8"/>
      <c r="T490" s="9"/>
      <c r="U490" s="9"/>
      <c r="V490" s="8"/>
      <c r="W490" s="8"/>
      <c r="X490" s="8"/>
      <c r="Y490" s="8"/>
      <c r="Z490" s="8"/>
      <c r="AA490" s="10"/>
      <c r="AB490" s="10"/>
      <c r="AC490" s="8"/>
      <c r="AD490" s="8"/>
      <c r="AE490" s="11"/>
      <c r="AF490" s="9"/>
      <c r="AG490" s="9"/>
    </row>
    <row r="491" spans="2:33" x14ac:dyDescent="0.25">
      <c r="B491" s="8"/>
      <c r="C491" s="8"/>
      <c r="D491" s="8"/>
      <c r="E491" s="9"/>
      <c r="F491" s="9"/>
      <c r="G491" s="8"/>
      <c r="H491" s="8"/>
      <c r="I491" s="8"/>
      <c r="J491" s="9"/>
      <c r="K491" s="9"/>
      <c r="L491" s="8"/>
      <c r="M491" s="8"/>
      <c r="N491" s="8"/>
      <c r="O491" s="9"/>
      <c r="P491" s="9"/>
      <c r="Q491" s="8"/>
      <c r="R491" s="8"/>
      <c r="S491" s="8"/>
      <c r="T491" s="9"/>
      <c r="U491" s="9"/>
      <c r="V491" s="8"/>
      <c r="W491" s="8"/>
      <c r="X491" s="8"/>
      <c r="Y491" s="8"/>
      <c r="Z491" s="8"/>
      <c r="AA491" s="10"/>
      <c r="AB491" s="10"/>
      <c r="AC491" s="8"/>
      <c r="AD491" s="8"/>
      <c r="AE491" s="11"/>
      <c r="AF491" s="9"/>
      <c r="AG491" s="9"/>
    </row>
    <row r="492" spans="2:33" x14ac:dyDescent="0.25">
      <c r="B492" s="8"/>
      <c r="C492" s="8"/>
      <c r="D492" s="8"/>
      <c r="E492" s="9"/>
      <c r="F492" s="9"/>
      <c r="G492" s="8"/>
      <c r="H492" s="8"/>
      <c r="I492" s="8"/>
      <c r="J492" s="9"/>
      <c r="K492" s="9"/>
      <c r="L492" s="8"/>
      <c r="M492" s="8"/>
      <c r="N492" s="8"/>
      <c r="O492" s="9"/>
      <c r="P492" s="9"/>
      <c r="Q492" s="8"/>
      <c r="R492" s="8"/>
      <c r="S492" s="8"/>
      <c r="T492" s="9"/>
      <c r="U492" s="9"/>
      <c r="V492" s="8"/>
      <c r="W492" s="8"/>
      <c r="X492" s="8"/>
      <c r="Y492" s="8"/>
      <c r="Z492" s="8"/>
      <c r="AA492" s="10"/>
      <c r="AB492" s="10"/>
      <c r="AC492" s="8"/>
      <c r="AD492" s="8"/>
      <c r="AE492" s="11"/>
      <c r="AF492" s="9"/>
      <c r="AG492" s="9"/>
    </row>
    <row r="493" spans="2:33" x14ac:dyDescent="0.25">
      <c r="B493" s="8"/>
      <c r="C493" s="8"/>
      <c r="D493" s="8"/>
      <c r="E493" s="9"/>
      <c r="F493" s="9"/>
      <c r="G493" s="8"/>
      <c r="H493" s="8"/>
      <c r="I493" s="8"/>
      <c r="J493" s="9"/>
      <c r="K493" s="9"/>
      <c r="L493" s="8"/>
      <c r="M493" s="8"/>
      <c r="N493" s="8"/>
      <c r="O493" s="9"/>
      <c r="P493" s="9"/>
      <c r="Q493" s="8"/>
      <c r="R493" s="8"/>
      <c r="S493" s="8"/>
      <c r="T493" s="9"/>
      <c r="U493" s="9"/>
      <c r="V493" s="8"/>
      <c r="W493" s="8"/>
      <c r="X493" s="8"/>
      <c r="Y493" s="8"/>
      <c r="Z493" s="8"/>
      <c r="AA493" s="10"/>
      <c r="AB493" s="10"/>
      <c r="AC493" s="8"/>
      <c r="AD493" s="8"/>
      <c r="AE493" s="11"/>
      <c r="AF493" s="9"/>
      <c r="AG493" s="9"/>
    </row>
    <row r="494" spans="2:33" x14ac:dyDescent="0.25">
      <c r="B494" s="8"/>
      <c r="C494" s="8"/>
      <c r="D494" s="8"/>
      <c r="E494" s="9"/>
      <c r="F494" s="9"/>
      <c r="G494" s="8"/>
      <c r="H494" s="8"/>
      <c r="I494" s="8"/>
      <c r="J494" s="9"/>
      <c r="K494" s="9"/>
      <c r="L494" s="8"/>
      <c r="M494" s="8"/>
      <c r="N494" s="8"/>
      <c r="O494" s="9"/>
      <c r="P494" s="9"/>
      <c r="Q494" s="8"/>
      <c r="R494" s="8"/>
      <c r="S494" s="8"/>
      <c r="T494" s="9"/>
      <c r="U494" s="9"/>
      <c r="V494" s="8"/>
      <c r="W494" s="8"/>
      <c r="X494" s="8"/>
      <c r="Y494" s="8"/>
      <c r="Z494" s="8"/>
      <c r="AA494" s="10"/>
      <c r="AB494" s="10"/>
      <c r="AC494" s="8"/>
      <c r="AD494" s="8"/>
      <c r="AE494" s="11"/>
      <c r="AF494" s="9"/>
      <c r="AG494" s="9"/>
    </row>
    <row r="495" spans="2:33" x14ac:dyDescent="0.25">
      <c r="B495" s="8"/>
      <c r="C495" s="8"/>
      <c r="D495" s="8"/>
      <c r="E495" s="9"/>
      <c r="F495" s="9"/>
      <c r="G495" s="8"/>
      <c r="H495" s="8"/>
      <c r="I495" s="8"/>
      <c r="J495" s="9"/>
      <c r="K495" s="9"/>
      <c r="L495" s="8"/>
      <c r="M495" s="8"/>
      <c r="N495" s="8"/>
      <c r="O495" s="9"/>
      <c r="P495" s="9"/>
      <c r="Q495" s="8"/>
      <c r="R495" s="8"/>
      <c r="S495" s="8"/>
      <c r="T495" s="9"/>
      <c r="U495" s="9"/>
      <c r="V495" s="8"/>
      <c r="W495" s="8"/>
      <c r="X495" s="8"/>
      <c r="Y495" s="8"/>
      <c r="Z495" s="8"/>
      <c r="AA495" s="10"/>
      <c r="AB495" s="10"/>
      <c r="AC495" s="8"/>
      <c r="AD495" s="8"/>
      <c r="AE495" s="11"/>
      <c r="AF495" s="9"/>
      <c r="AG495" s="9"/>
    </row>
    <row r="496" spans="2:33" x14ac:dyDescent="0.25">
      <c r="B496" s="8"/>
      <c r="C496" s="8"/>
      <c r="D496" s="8"/>
      <c r="E496" s="9"/>
      <c r="F496" s="9"/>
      <c r="G496" s="8"/>
      <c r="H496" s="8"/>
      <c r="I496" s="8"/>
      <c r="J496" s="9"/>
      <c r="K496" s="9"/>
      <c r="L496" s="8"/>
      <c r="M496" s="8"/>
      <c r="N496" s="8"/>
      <c r="O496" s="9"/>
      <c r="P496" s="9"/>
      <c r="Q496" s="8"/>
      <c r="R496" s="8"/>
      <c r="S496" s="8"/>
      <c r="T496" s="9"/>
      <c r="U496" s="9"/>
      <c r="V496" s="8"/>
      <c r="W496" s="8"/>
      <c r="X496" s="8"/>
      <c r="Y496" s="8"/>
      <c r="Z496" s="8"/>
      <c r="AA496" s="10"/>
      <c r="AB496" s="10"/>
      <c r="AC496" s="8"/>
      <c r="AD496" s="8"/>
      <c r="AE496" s="11"/>
      <c r="AF496" s="9"/>
      <c r="AG496" s="9"/>
    </row>
    <row r="497" spans="2:33" x14ac:dyDescent="0.25">
      <c r="B497" s="8"/>
      <c r="C497" s="8"/>
      <c r="D497" s="8"/>
      <c r="E497" s="9"/>
      <c r="F497" s="9"/>
      <c r="G497" s="8"/>
      <c r="H497" s="8"/>
      <c r="I497" s="8"/>
      <c r="J497" s="9"/>
      <c r="K497" s="9"/>
      <c r="L497" s="8"/>
      <c r="M497" s="8"/>
      <c r="N497" s="8"/>
      <c r="O497" s="9"/>
      <c r="P497" s="9"/>
      <c r="Q497" s="8"/>
      <c r="R497" s="8"/>
      <c r="S497" s="8"/>
      <c r="T497" s="9"/>
      <c r="U497" s="9"/>
      <c r="V497" s="8"/>
      <c r="W497" s="8"/>
      <c r="X497" s="8"/>
      <c r="Y497" s="8"/>
      <c r="Z497" s="8"/>
      <c r="AA497" s="10"/>
      <c r="AB497" s="10"/>
      <c r="AC497" s="8"/>
      <c r="AD497" s="8"/>
      <c r="AE497" s="11"/>
      <c r="AF497" s="9"/>
      <c r="AG497" s="9"/>
    </row>
    <row r="498" spans="2:33" x14ac:dyDescent="0.25">
      <c r="B498" s="8"/>
      <c r="C498" s="8"/>
      <c r="D498" s="8"/>
      <c r="E498" s="9"/>
      <c r="F498" s="9"/>
      <c r="G498" s="8"/>
      <c r="H498" s="8"/>
      <c r="I498" s="8"/>
      <c r="J498" s="9"/>
      <c r="K498" s="9"/>
      <c r="L498" s="8"/>
      <c r="M498" s="8"/>
      <c r="N498" s="8"/>
      <c r="O498" s="9"/>
      <c r="P498" s="9"/>
      <c r="Q498" s="8"/>
      <c r="R498" s="8"/>
      <c r="S498" s="8"/>
      <c r="T498" s="9"/>
      <c r="U498" s="9"/>
      <c r="V498" s="8"/>
      <c r="W498" s="8"/>
      <c r="X498" s="8"/>
      <c r="Y498" s="8"/>
      <c r="Z498" s="8"/>
      <c r="AA498" s="10"/>
      <c r="AB498" s="10"/>
      <c r="AC498" s="8"/>
      <c r="AD498" s="8"/>
      <c r="AE498" s="11"/>
      <c r="AF498" s="9"/>
      <c r="AG498" s="9"/>
    </row>
    <row r="499" spans="2:33" x14ac:dyDescent="0.25">
      <c r="B499" s="8"/>
      <c r="C499" s="8"/>
      <c r="D499" s="8"/>
      <c r="E499" s="9"/>
      <c r="F499" s="9"/>
      <c r="G499" s="8"/>
      <c r="H499" s="8"/>
      <c r="I499" s="8"/>
      <c r="J499" s="9"/>
      <c r="K499" s="9"/>
      <c r="L499" s="8"/>
      <c r="M499" s="8"/>
      <c r="N499" s="8"/>
      <c r="O499" s="9"/>
      <c r="P499" s="9"/>
      <c r="Q499" s="8"/>
      <c r="R499" s="8"/>
      <c r="S499" s="8"/>
      <c r="T499" s="9"/>
      <c r="U499" s="9"/>
      <c r="V499" s="8"/>
      <c r="W499" s="8"/>
      <c r="X499" s="8"/>
      <c r="Y499" s="8"/>
      <c r="Z499" s="8"/>
      <c r="AA499" s="10"/>
      <c r="AB499" s="10"/>
      <c r="AC499" s="8"/>
      <c r="AD499" s="8"/>
      <c r="AE499" s="11"/>
      <c r="AF499" s="9"/>
      <c r="AG499" s="9"/>
    </row>
    <row r="500" spans="2:33" x14ac:dyDescent="0.25">
      <c r="B500" s="8"/>
      <c r="C500" s="8"/>
      <c r="D500" s="8"/>
      <c r="E500" s="9"/>
      <c r="F500" s="9"/>
      <c r="G500" s="8"/>
      <c r="H500" s="8"/>
      <c r="I500" s="8"/>
      <c r="J500" s="9"/>
      <c r="K500" s="9"/>
      <c r="L500" s="8"/>
      <c r="M500" s="8"/>
      <c r="N500" s="8"/>
      <c r="O500" s="9"/>
      <c r="P500" s="9"/>
      <c r="Q500" s="8"/>
      <c r="R500" s="8"/>
      <c r="S500" s="8"/>
      <c r="T500" s="9"/>
      <c r="U500" s="9"/>
      <c r="V500" s="8"/>
      <c r="W500" s="8"/>
      <c r="X500" s="8"/>
      <c r="Y500" s="8"/>
      <c r="Z500" s="8"/>
      <c r="AA500" s="10"/>
      <c r="AB500" s="10"/>
      <c r="AC500" s="8"/>
      <c r="AD500" s="8"/>
      <c r="AE500" s="11"/>
      <c r="AF500" s="9"/>
      <c r="AG500" s="9"/>
    </row>
    <row r="501" spans="2:33" x14ac:dyDescent="0.25">
      <c r="B501" s="8"/>
      <c r="C501" s="8"/>
      <c r="D501" s="8"/>
      <c r="E501" s="9"/>
      <c r="F501" s="9"/>
      <c r="G501" s="8"/>
      <c r="H501" s="8"/>
      <c r="I501" s="8"/>
      <c r="J501" s="9"/>
      <c r="K501" s="9"/>
      <c r="L501" s="8"/>
      <c r="M501" s="8"/>
      <c r="N501" s="8"/>
      <c r="O501" s="9"/>
      <c r="P501" s="9"/>
      <c r="Q501" s="8"/>
      <c r="R501" s="8"/>
      <c r="S501" s="8"/>
      <c r="T501" s="9"/>
      <c r="U501" s="9"/>
      <c r="V501" s="8"/>
      <c r="W501" s="8"/>
      <c r="X501" s="8"/>
      <c r="Y501" s="8"/>
      <c r="Z501" s="8"/>
      <c r="AA501" s="10"/>
      <c r="AB501" s="10"/>
      <c r="AC501" s="8"/>
      <c r="AD501" s="8"/>
      <c r="AE501" s="11"/>
      <c r="AF501" s="9"/>
      <c r="AG501" s="9"/>
    </row>
    <row r="502" spans="2:33" x14ac:dyDescent="0.25">
      <c r="B502" s="8"/>
      <c r="C502" s="8"/>
      <c r="D502" s="8"/>
      <c r="E502" s="9"/>
      <c r="F502" s="9"/>
      <c r="G502" s="8"/>
      <c r="H502" s="8"/>
      <c r="I502" s="8"/>
      <c r="J502" s="9"/>
      <c r="K502" s="9"/>
      <c r="L502" s="8"/>
      <c r="M502" s="8"/>
      <c r="N502" s="8"/>
      <c r="O502" s="9"/>
      <c r="P502" s="9"/>
      <c r="Q502" s="8"/>
      <c r="R502" s="8"/>
      <c r="S502" s="8"/>
      <c r="T502" s="9"/>
      <c r="U502" s="9"/>
      <c r="V502" s="8"/>
      <c r="W502" s="8"/>
      <c r="X502" s="8"/>
      <c r="Y502" s="8"/>
      <c r="Z502" s="8"/>
      <c r="AA502" s="10"/>
      <c r="AB502" s="10"/>
      <c r="AC502" s="8"/>
      <c r="AD502" s="8"/>
      <c r="AE502" s="11"/>
      <c r="AF502" s="9"/>
      <c r="AG502" s="9"/>
    </row>
    <row r="503" spans="2:33" x14ac:dyDescent="0.25">
      <c r="B503" s="8"/>
      <c r="C503" s="8"/>
      <c r="D503" s="8"/>
      <c r="E503" s="9"/>
      <c r="F503" s="9"/>
      <c r="G503" s="8"/>
      <c r="H503" s="8"/>
      <c r="I503" s="8"/>
      <c r="J503" s="9"/>
      <c r="K503" s="9"/>
      <c r="L503" s="8"/>
      <c r="M503" s="8"/>
      <c r="N503" s="8"/>
      <c r="O503" s="9"/>
      <c r="P503" s="9"/>
      <c r="Q503" s="8"/>
      <c r="R503" s="8"/>
      <c r="S503" s="8"/>
      <c r="T503" s="9"/>
      <c r="U503" s="9"/>
      <c r="V503" s="8"/>
      <c r="W503" s="8"/>
      <c r="X503" s="8"/>
      <c r="Y503" s="8"/>
      <c r="Z503" s="8"/>
      <c r="AA503" s="10"/>
      <c r="AB503" s="10"/>
      <c r="AC503" s="8"/>
      <c r="AD503" s="8"/>
      <c r="AE503" s="11"/>
      <c r="AF503" s="9"/>
      <c r="AG503" s="9"/>
    </row>
    <row r="504" spans="2:33" x14ac:dyDescent="0.25">
      <c r="B504" s="8"/>
      <c r="C504" s="8"/>
      <c r="D504" s="8"/>
      <c r="E504" s="9"/>
      <c r="F504" s="9"/>
      <c r="G504" s="8"/>
      <c r="H504" s="8"/>
      <c r="I504" s="8"/>
      <c r="J504" s="9"/>
      <c r="K504" s="9"/>
      <c r="L504" s="8"/>
      <c r="M504" s="8"/>
      <c r="N504" s="8"/>
      <c r="O504" s="9"/>
      <c r="P504" s="9"/>
      <c r="Q504" s="8"/>
      <c r="R504" s="8"/>
      <c r="S504" s="8"/>
      <c r="T504" s="9"/>
      <c r="U504" s="9"/>
      <c r="V504" s="8"/>
      <c r="W504" s="8"/>
      <c r="X504" s="8"/>
      <c r="Y504" s="8"/>
      <c r="Z504" s="8"/>
      <c r="AA504" s="10"/>
      <c r="AB504" s="10"/>
      <c r="AC504" s="8"/>
      <c r="AD504" s="8"/>
      <c r="AE504" s="11"/>
      <c r="AF504" s="9"/>
      <c r="AG504" s="9"/>
    </row>
    <row r="505" spans="2:33" x14ac:dyDescent="0.25">
      <c r="B505" s="8"/>
      <c r="C505" s="8"/>
      <c r="D505" s="8"/>
      <c r="E505" s="9"/>
      <c r="F505" s="9"/>
      <c r="G505" s="8"/>
      <c r="H505" s="8"/>
      <c r="I505" s="8"/>
      <c r="J505" s="9"/>
      <c r="K505" s="9"/>
      <c r="L505" s="8"/>
      <c r="M505" s="8"/>
      <c r="N505" s="8"/>
      <c r="O505" s="9"/>
      <c r="P505" s="9"/>
      <c r="Q505" s="8"/>
      <c r="R505" s="8"/>
      <c r="S505" s="8"/>
      <c r="T505" s="9"/>
      <c r="U505" s="9"/>
      <c r="V505" s="8"/>
      <c r="W505" s="8"/>
      <c r="X505" s="8"/>
      <c r="Y505" s="8"/>
      <c r="Z505" s="8"/>
      <c r="AA505" s="10"/>
      <c r="AB505" s="10"/>
      <c r="AC505" s="8"/>
      <c r="AD505" s="8"/>
      <c r="AE505" s="11"/>
      <c r="AF505" s="9"/>
      <c r="AG505" s="9"/>
    </row>
    <row r="506" spans="2:33" x14ac:dyDescent="0.25">
      <c r="B506" s="8"/>
      <c r="C506" s="8"/>
      <c r="D506" s="8"/>
      <c r="E506" s="9"/>
      <c r="F506" s="9"/>
      <c r="G506" s="8"/>
      <c r="H506" s="8"/>
      <c r="I506" s="8"/>
      <c r="J506" s="9"/>
      <c r="K506" s="9"/>
      <c r="L506" s="8"/>
      <c r="M506" s="8"/>
      <c r="N506" s="8"/>
      <c r="O506" s="9"/>
      <c r="P506" s="9"/>
      <c r="Q506" s="8"/>
      <c r="R506" s="8"/>
      <c r="S506" s="8"/>
      <c r="T506" s="9"/>
      <c r="U506" s="9"/>
      <c r="V506" s="8"/>
      <c r="W506" s="8"/>
      <c r="X506" s="8"/>
      <c r="Y506" s="8"/>
      <c r="Z506" s="8"/>
      <c r="AA506" s="10"/>
      <c r="AB506" s="10"/>
      <c r="AC506" s="8"/>
      <c r="AD506" s="8"/>
      <c r="AE506" s="11"/>
      <c r="AF506" s="9"/>
      <c r="AG506" s="9"/>
    </row>
    <row r="507" spans="2:33" x14ac:dyDescent="0.25">
      <c r="B507" s="8"/>
      <c r="C507" s="8"/>
      <c r="D507" s="8"/>
      <c r="E507" s="9"/>
      <c r="F507" s="9"/>
      <c r="G507" s="8"/>
      <c r="H507" s="8"/>
      <c r="I507" s="8"/>
      <c r="J507" s="9"/>
      <c r="K507" s="9"/>
      <c r="L507" s="8"/>
      <c r="M507" s="8"/>
      <c r="N507" s="8"/>
      <c r="O507" s="9"/>
      <c r="P507" s="9"/>
      <c r="Q507" s="8"/>
      <c r="R507" s="8"/>
      <c r="S507" s="8"/>
      <c r="T507" s="9"/>
      <c r="U507" s="9"/>
      <c r="V507" s="8"/>
      <c r="W507" s="8"/>
      <c r="X507" s="8"/>
      <c r="Y507" s="8"/>
      <c r="Z507" s="8"/>
      <c r="AA507" s="10"/>
      <c r="AB507" s="10"/>
      <c r="AC507" s="8"/>
      <c r="AD507" s="8"/>
      <c r="AE507" s="11"/>
      <c r="AF507" s="9"/>
      <c r="AG507" s="9"/>
    </row>
    <row r="508" spans="2:33" x14ac:dyDescent="0.25">
      <c r="B508" s="8"/>
      <c r="C508" s="8"/>
      <c r="D508" s="8"/>
      <c r="E508" s="9"/>
      <c r="F508" s="9"/>
      <c r="G508" s="8"/>
      <c r="H508" s="8"/>
      <c r="I508" s="8"/>
      <c r="J508" s="9"/>
      <c r="K508" s="9"/>
      <c r="L508" s="8"/>
      <c r="M508" s="8"/>
      <c r="N508" s="8"/>
      <c r="O508" s="9"/>
      <c r="P508" s="9"/>
      <c r="Q508" s="8"/>
      <c r="R508" s="8"/>
      <c r="S508" s="8"/>
      <c r="T508" s="9"/>
      <c r="U508" s="9"/>
      <c r="V508" s="8"/>
      <c r="W508" s="8"/>
      <c r="X508" s="8"/>
      <c r="Y508" s="8"/>
      <c r="Z508" s="8"/>
      <c r="AA508" s="10"/>
      <c r="AB508" s="10"/>
      <c r="AC508" s="8"/>
      <c r="AD508" s="8"/>
      <c r="AE508" s="11"/>
      <c r="AF508" s="9"/>
      <c r="AG508" s="9"/>
    </row>
    <row r="509" spans="2:33" x14ac:dyDescent="0.25">
      <c r="B509" s="8"/>
      <c r="C509" s="8"/>
      <c r="D509" s="8"/>
      <c r="E509" s="9"/>
      <c r="F509" s="9"/>
      <c r="G509" s="8"/>
      <c r="H509" s="8"/>
      <c r="I509" s="8"/>
      <c r="J509" s="9"/>
      <c r="K509" s="9"/>
      <c r="L509" s="8"/>
      <c r="M509" s="8"/>
      <c r="N509" s="8"/>
      <c r="O509" s="9"/>
      <c r="P509" s="9"/>
      <c r="Q509" s="8"/>
      <c r="R509" s="8"/>
      <c r="S509" s="8"/>
      <c r="T509" s="9"/>
      <c r="U509" s="9"/>
      <c r="V509" s="8"/>
      <c r="W509" s="8"/>
      <c r="X509" s="8"/>
      <c r="Y509" s="8"/>
      <c r="Z509" s="8"/>
      <c r="AA509" s="10"/>
      <c r="AB509" s="10"/>
      <c r="AC509" s="8"/>
      <c r="AD509" s="8"/>
      <c r="AE509" s="11"/>
      <c r="AF509" s="9"/>
      <c r="AG509" s="9"/>
    </row>
    <row r="510" spans="2:33" x14ac:dyDescent="0.25">
      <c r="B510" s="8"/>
      <c r="C510" s="8"/>
      <c r="D510" s="8"/>
      <c r="E510" s="9"/>
      <c r="F510" s="9"/>
      <c r="G510" s="8"/>
      <c r="H510" s="8"/>
      <c r="I510" s="8"/>
      <c r="J510" s="9"/>
      <c r="K510" s="9"/>
      <c r="L510" s="8"/>
      <c r="M510" s="8"/>
      <c r="N510" s="8"/>
      <c r="O510" s="9"/>
      <c r="P510" s="9"/>
      <c r="Q510" s="8"/>
      <c r="R510" s="8"/>
      <c r="S510" s="8"/>
      <c r="T510" s="9"/>
      <c r="U510" s="9"/>
      <c r="V510" s="8"/>
      <c r="W510" s="8"/>
      <c r="X510" s="8"/>
      <c r="Y510" s="8"/>
      <c r="Z510" s="8"/>
      <c r="AA510" s="10"/>
      <c r="AB510" s="10"/>
      <c r="AC510" s="8"/>
      <c r="AD510" s="8"/>
      <c r="AE510" s="11"/>
      <c r="AF510" s="9"/>
      <c r="AG510" s="9"/>
    </row>
    <row r="511" spans="2:33" x14ac:dyDescent="0.25">
      <c r="B511" s="8"/>
      <c r="C511" s="8"/>
      <c r="D511" s="8"/>
      <c r="E511" s="9"/>
      <c r="F511" s="9"/>
      <c r="G511" s="8"/>
      <c r="H511" s="8"/>
      <c r="I511" s="8"/>
      <c r="J511" s="9"/>
      <c r="K511" s="9"/>
      <c r="L511" s="8"/>
      <c r="M511" s="8"/>
      <c r="N511" s="8"/>
      <c r="O511" s="9"/>
      <c r="P511" s="9"/>
      <c r="Q511" s="8"/>
      <c r="R511" s="8"/>
      <c r="S511" s="8"/>
      <c r="T511" s="9"/>
      <c r="U511" s="9"/>
      <c r="V511" s="8"/>
      <c r="W511" s="8"/>
      <c r="X511" s="8"/>
      <c r="Y511" s="8"/>
      <c r="Z511" s="8"/>
      <c r="AA511" s="10"/>
      <c r="AB511" s="10"/>
      <c r="AC511" s="8"/>
      <c r="AD511" s="8"/>
      <c r="AE511" s="11"/>
      <c r="AF511" s="9"/>
      <c r="AG511" s="9"/>
    </row>
    <row r="512" spans="2:33" x14ac:dyDescent="0.25">
      <c r="B512" s="8"/>
      <c r="C512" s="8"/>
      <c r="D512" s="8"/>
      <c r="E512" s="9"/>
      <c r="F512" s="9"/>
      <c r="G512" s="8"/>
      <c r="H512" s="8"/>
      <c r="I512" s="8"/>
      <c r="J512" s="9"/>
      <c r="K512" s="9"/>
      <c r="L512" s="8"/>
      <c r="M512" s="8"/>
      <c r="N512" s="8"/>
      <c r="O512" s="9"/>
      <c r="P512" s="9"/>
      <c r="Q512" s="8"/>
      <c r="R512" s="8"/>
      <c r="S512" s="8"/>
      <c r="T512" s="9"/>
      <c r="U512" s="9"/>
      <c r="V512" s="8"/>
      <c r="W512" s="8"/>
      <c r="X512" s="8"/>
      <c r="Y512" s="8"/>
      <c r="Z512" s="8"/>
      <c r="AA512" s="10"/>
      <c r="AB512" s="10"/>
      <c r="AC512" s="8"/>
      <c r="AD512" s="8"/>
      <c r="AE512" s="11"/>
      <c r="AF512" s="9"/>
      <c r="AG512" s="9"/>
    </row>
    <row r="513" spans="2:33" x14ac:dyDescent="0.25">
      <c r="B513" s="8"/>
      <c r="C513" s="8"/>
      <c r="D513" s="8"/>
      <c r="E513" s="9"/>
      <c r="F513" s="9"/>
      <c r="G513" s="8"/>
      <c r="H513" s="8"/>
      <c r="I513" s="8"/>
      <c r="J513" s="9"/>
      <c r="K513" s="9"/>
      <c r="L513" s="8"/>
      <c r="M513" s="8"/>
      <c r="N513" s="8"/>
      <c r="O513" s="9"/>
      <c r="P513" s="9"/>
      <c r="Q513" s="8"/>
      <c r="R513" s="8"/>
      <c r="S513" s="8"/>
      <c r="T513" s="9"/>
      <c r="U513" s="9"/>
      <c r="V513" s="8"/>
      <c r="W513" s="8"/>
      <c r="X513" s="8"/>
      <c r="Y513" s="8"/>
      <c r="Z513" s="8"/>
      <c r="AA513" s="10"/>
      <c r="AB513" s="10"/>
      <c r="AC513" s="8"/>
      <c r="AD513" s="8"/>
      <c r="AE513" s="11"/>
      <c r="AF513" s="9"/>
      <c r="AG513" s="9"/>
    </row>
    <row r="514" spans="2:33" x14ac:dyDescent="0.25">
      <c r="B514" s="8"/>
      <c r="C514" s="8"/>
      <c r="D514" s="8"/>
      <c r="E514" s="9"/>
      <c r="F514" s="9"/>
      <c r="G514" s="8"/>
      <c r="H514" s="8"/>
      <c r="I514" s="8"/>
      <c r="J514" s="9"/>
      <c r="K514" s="9"/>
      <c r="L514" s="8"/>
      <c r="M514" s="8"/>
      <c r="N514" s="8"/>
      <c r="O514" s="9"/>
      <c r="P514" s="9"/>
      <c r="Q514" s="8"/>
      <c r="R514" s="8"/>
      <c r="S514" s="8"/>
      <c r="T514" s="9"/>
      <c r="U514" s="9"/>
      <c r="V514" s="8"/>
      <c r="W514" s="8"/>
      <c r="X514" s="8"/>
      <c r="Y514" s="8"/>
      <c r="Z514" s="8"/>
      <c r="AA514" s="10"/>
      <c r="AB514" s="10"/>
      <c r="AC514" s="8"/>
      <c r="AD514" s="8"/>
      <c r="AE514" s="11"/>
      <c r="AF514" s="9"/>
      <c r="AG514" s="9"/>
    </row>
    <row r="515" spans="2:33" x14ac:dyDescent="0.25">
      <c r="B515" s="8"/>
      <c r="C515" s="8"/>
      <c r="D515" s="8"/>
      <c r="E515" s="9"/>
      <c r="F515" s="9"/>
      <c r="G515" s="8"/>
      <c r="H515" s="8"/>
      <c r="I515" s="8"/>
      <c r="J515" s="9"/>
      <c r="K515" s="9"/>
      <c r="L515" s="8"/>
      <c r="M515" s="8"/>
      <c r="N515" s="8"/>
      <c r="O515" s="9"/>
      <c r="P515" s="9"/>
      <c r="Q515" s="8"/>
      <c r="R515" s="8"/>
      <c r="S515" s="8"/>
      <c r="T515" s="9"/>
      <c r="U515" s="9"/>
      <c r="V515" s="8"/>
      <c r="W515" s="8"/>
      <c r="X515" s="8"/>
      <c r="Y515" s="8"/>
      <c r="Z515" s="8"/>
      <c r="AA515" s="10"/>
      <c r="AB515" s="10"/>
      <c r="AC515" s="8"/>
      <c r="AD515" s="8"/>
      <c r="AE515" s="11"/>
      <c r="AF515" s="9"/>
      <c r="AG515" s="9"/>
    </row>
    <row r="516" spans="2:33" x14ac:dyDescent="0.25">
      <c r="B516" s="8"/>
      <c r="C516" s="8"/>
      <c r="D516" s="8"/>
      <c r="E516" s="9"/>
      <c r="F516" s="9"/>
      <c r="G516" s="8"/>
      <c r="H516" s="8"/>
      <c r="I516" s="8"/>
      <c r="J516" s="9"/>
      <c r="K516" s="9"/>
      <c r="L516" s="8"/>
      <c r="M516" s="8"/>
      <c r="N516" s="8"/>
      <c r="O516" s="9"/>
      <c r="P516" s="9"/>
      <c r="Q516" s="8"/>
      <c r="R516" s="8"/>
      <c r="S516" s="8"/>
      <c r="T516" s="9"/>
      <c r="U516" s="9"/>
      <c r="V516" s="8"/>
      <c r="W516" s="8"/>
      <c r="X516" s="8"/>
      <c r="Y516" s="8"/>
      <c r="Z516" s="8"/>
      <c r="AA516" s="10"/>
      <c r="AB516" s="10"/>
      <c r="AC516" s="8"/>
      <c r="AD516" s="8"/>
      <c r="AE516" s="11"/>
      <c r="AF516" s="9"/>
      <c r="AG516" s="9"/>
    </row>
    <row r="517" spans="2:33" x14ac:dyDescent="0.25">
      <c r="B517" s="8"/>
      <c r="C517" s="8"/>
      <c r="D517" s="8"/>
      <c r="E517" s="9"/>
      <c r="F517" s="9"/>
      <c r="G517" s="8"/>
      <c r="H517" s="8"/>
      <c r="I517" s="8"/>
      <c r="J517" s="9"/>
      <c r="K517" s="9"/>
      <c r="L517" s="8"/>
      <c r="M517" s="8"/>
      <c r="N517" s="8"/>
      <c r="O517" s="9"/>
      <c r="P517" s="9"/>
      <c r="Q517" s="8"/>
      <c r="R517" s="8"/>
      <c r="S517" s="8"/>
      <c r="T517" s="9"/>
      <c r="U517" s="9"/>
      <c r="V517" s="8"/>
      <c r="W517" s="8"/>
      <c r="X517" s="8"/>
      <c r="Y517" s="8"/>
      <c r="Z517" s="8"/>
      <c r="AA517" s="10"/>
      <c r="AB517" s="10"/>
      <c r="AC517" s="8"/>
      <c r="AD517" s="8"/>
      <c r="AE517" s="11"/>
      <c r="AF517" s="9"/>
      <c r="AG517" s="9"/>
    </row>
    <row r="518" spans="2:33" x14ac:dyDescent="0.25">
      <c r="B518" s="8"/>
      <c r="C518" s="8"/>
      <c r="D518" s="8"/>
      <c r="E518" s="9"/>
      <c r="F518" s="9"/>
      <c r="G518" s="8"/>
      <c r="H518" s="8"/>
      <c r="I518" s="8"/>
      <c r="J518" s="9"/>
      <c r="K518" s="9"/>
      <c r="L518" s="8"/>
      <c r="M518" s="8"/>
      <c r="N518" s="8"/>
      <c r="O518" s="9"/>
      <c r="P518" s="9"/>
      <c r="Q518" s="8"/>
      <c r="R518" s="8"/>
      <c r="S518" s="8"/>
      <c r="T518" s="9"/>
      <c r="U518" s="9"/>
      <c r="V518" s="8"/>
      <c r="W518" s="8"/>
      <c r="X518" s="8"/>
      <c r="Y518" s="8"/>
      <c r="Z518" s="8"/>
      <c r="AA518" s="10"/>
      <c r="AB518" s="10"/>
      <c r="AC518" s="8"/>
      <c r="AD518" s="8"/>
      <c r="AE518" s="11"/>
      <c r="AF518" s="9"/>
      <c r="AG518" s="9"/>
    </row>
    <row r="519" spans="2:33" x14ac:dyDescent="0.25">
      <c r="B519" s="8"/>
      <c r="C519" s="8"/>
      <c r="D519" s="8"/>
      <c r="E519" s="9"/>
      <c r="F519" s="9"/>
      <c r="G519" s="8"/>
      <c r="H519" s="8"/>
      <c r="I519" s="8"/>
      <c r="J519" s="9"/>
      <c r="K519" s="9"/>
      <c r="L519" s="8"/>
      <c r="M519" s="8"/>
      <c r="N519" s="8"/>
      <c r="O519" s="9"/>
      <c r="P519" s="9"/>
      <c r="Q519" s="8"/>
      <c r="R519" s="8"/>
      <c r="S519" s="8"/>
      <c r="T519" s="9"/>
      <c r="U519" s="9"/>
      <c r="V519" s="8"/>
      <c r="W519" s="8"/>
      <c r="X519" s="8"/>
      <c r="Y519" s="8"/>
      <c r="Z519" s="8"/>
      <c r="AA519" s="10"/>
      <c r="AB519" s="10"/>
      <c r="AC519" s="8"/>
      <c r="AD519" s="8"/>
      <c r="AE519" s="11"/>
      <c r="AF519" s="9"/>
      <c r="AG519" s="9"/>
    </row>
    <row r="520" spans="2:33" x14ac:dyDescent="0.25">
      <c r="B520" s="8"/>
      <c r="C520" s="8"/>
      <c r="D520" s="8"/>
      <c r="E520" s="9"/>
      <c r="F520" s="9"/>
      <c r="G520" s="8"/>
      <c r="H520" s="8"/>
      <c r="I520" s="8"/>
      <c r="J520" s="9"/>
      <c r="K520" s="9"/>
      <c r="L520" s="8"/>
      <c r="M520" s="8"/>
      <c r="N520" s="8"/>
      <c r="O520" s="9"/>
      <c r="P520" s="9"/>
      <c r="Q520" s="8"/>
      <c r="R520" s="8"/>
      <c r="S520" s="8"/>
      <c r="T520" s="9"/>
      <c r="U520" s="9"/>
      <c r="V520" s="8"/>
      <c r="W520" s="8"/>
      <c r="X520" s="8"/>
      <c r="Y520" s="8"/>
      <c r="Z520" s="8"/>
      <c r="AA520" s="10"/>
      <c r="AB520" s="10"/>
      <c r="AC520" s="8"/>
      <c r="AD520" s="8"/>
      <c r="AE520" s="11"/>
      <c r="AF520" s="9"/>
      <c r="AG520" s="9"/>
    </row>
    <row r="521" spans="2:33" x14ac:dyDescent="0.25">
      <c r="B521" s="8"/>
      <c r="C521" s="8"/>
      <c r="D521" s="8"/>
      <c r="E521" s="9"/>
      <c r="F521" s="9"/>
      <c r="G521" s="8"/>
      <c r="H521" s="8"/>
      <c r="I521" s="8"/>
      <c r="J521" s="9"/>
      <c r="K521" s="9"/>
      <c r="L521" s="8"/>
      <c r="M521" s="8"/>
      <c r="N521" s="8"/>
      <c r="O521" s="9"/>
      <c r="P521" s="9"/>
      <c r="Q521" s="8"/>
      <c r="R521" s="8"/>
      <c r="S521" s="8"/>
      <c r="T521" s="9"/>
      <c r="U521" s="9"/>
      <c r="V521" s="8"/>
      <c r="W521" s="8"/>
      <c r="X521" s="8"/>
      <c r="Y521" s="8"/>
      <c r="Z521" s="8"/>
      <c r="AA521" s="10"/>
      <c r="AB521" s="10"/>
      <c r="AC521" s="8"/>
      <c r="AD521" s="8"/>
      <c r="AE521" s="11"/>
      <c r="AF521" s="9"/>
      <c r="AG521" s="9"/>
    </row>
    <row r="522" spans="2:33" x14ac:dyDescent="0.25">
      <c r="B522" s="8"/>
      <c r="C522" s="8"/>
      <c r="D522" s="8"/>
      <c r="E522" s="9"/>
      <c r="F522" s="9"/>
      <c r="G522" s="8"/>
      <c r="H522" s="8"/>
      <c r="I522" s="8"/>
      <c r="J522" s="9"/>
      <c r="K522" s="9"/>
      <c r="L522" s="8"/>
      <c r="M522" s="8"/>
      <c r="N522" s="8"/>
      <c r="O522" s="9"/>
      <c r="P522" s="9"/>
      <c r="Q522" s="8"/>
      <c r="R522" s="8"/>
      <c r="S522" s="8"/>
      <c r="T522" s="9"/>
      <c r="U522" s="9"/>
      <c r="V522" s="8"/>
      <c r="W522" s="8"/>
      <c r="X522" s="8"/>
      <c r="Y522" s="8"/>
      <c r="Z522" s="8"/>
      <c r="AA522" s="10"/>
      <c r="AB522" s="10"/>
      <c r="AC522" s="8"/>
      <c r="AD522" s="8"/>
      <c r="AE522" s="11"/>
      <c r="AF522" s="9"/>
      <c r="AG522" s="9"/>
    </row>
    <row r="523" spans="2:33" x14ac:dyDescent="0.25">
      <c r="B523" s="8"/>
      <c r="C523" s="8"/>
      <c r="D523" s="8"/>
      <c r="E523" s="9"/>
      <c r="F523" s="9"/>
      <c r="G523" s="8"/>
      <c r="H523" s="8"/>
      <c r="I523" s="8"/>
      <c r="J523" s="9"/>
      <c r="K523" s="9"/>
      <c r="L523" s="8"/>
      <c r="M523" s="8"/>
      <c r="N523" s="8"/>
      <c r="O523" s="9"/>
      <c r="P523" s="9"/>
      <c r="Q523" s="8"/>
      <c r="R523" s="8"/>
      <c r="S523" s="8"/>
      <c r="T523" s="9"/>
      <c r="U523" s="9"/>
      <c r="V523" s="8"/>
      <c r="W523" s="8"/>
      <c r="X523" s="8"/>
      <c r="Y523" s="8"/>
      <c r="Z523" s="8"/>
      <c r="AA523" s="10"/>
      <c r="AB523" s="10"/>
      <c r="AC523" s="8"/>
      <c r="AD523" s="8"/>
      <c r="AE523" s="11"/>
      <c r="AF523" s="9"/>
      <c r="AG523" s="9"/>
    </row>
    <row r="524" spans="2:33" x14ac:dyDescent="0.25">
      <c r="B524" s="8"/>
      <c r="C524" s="8"/>
      <c r="D524" s="8"/>
      <c r="E524" s="9"/>
      <c r="F524" s="9"/>
      <c r="G524" s="8"/>
      <c r="H524" s="8"/>
      <c r="I524" s="8"/>
      <c r="J524" s="9"/>
      <c r="K524" s="9"/>
      <c r="L524" s="8"/>
      <c r="M524" s="8"/>
      <c r="N524" s="8"/>
      <c r="O524" s="9"/>
      <c r="P524" s="9"/>
      <c r="Q524" s="8"/>
      <c r="R524" s="8"/>
      <c r="S524" s="8"/>
      <c r="T524" s="9"/>
      <c r="U524" s="9"/>
      <c r="V524" s="8"/>
      <c r="W524" s="8"/>
      <c r="X524" s="8"/>
      <c r="Y524" s="8"/>
      <c r="Z524" s="8"/>
      <c r="AA524" s="10"/>
      <c r="AB524" s="10"/>
      <c r="AC524" s="8"/>
      <c r="AD524" s="8"/>
      <c r="AE524" s="11"/>
      <c r="AF524" s="9"/>
      <c r="AG524" s="9"/>
    </row>
    <row r="525" spans="2:33" x14ac:dyDescent="0.25">
      <c r="B525" s="8"/>
      <c r="C525" s="8"/>
      <c r="D525" s="8"/>
      <c r="E525" s="9"/>
      <c r="F525" s="9"/>
      <c r="G525" s="8"/>
      <c r="H525" s="8"/>
      <c r="I525" s="8"/>
      <c r="J525" s="9"/>
      <c r="K525" s="9"/>
      <c r="L525" s="8"/>
      <c r="M525" s="8"/>
      <c r="N525" s="8"/>
      <c r="O525" s="9"/>
      <c r="P525" s="9"/>
      <c r="Q525" s="8"/>
      <c r="R525" s="8"/>
      <c r="S525" s="8"/>
      <c r="T525" s="9"/>
      <c r="U525" s="9"/>
      <c r="V525" s="8"/>
      <c r="W525" s="8"/>
      <c r="X525" s="8"/>
      <c r="Y525" s="8"/>
      <c r="Z525" s="8"/>
      <c r="AA525" s="10"/>
      <c r="AB525" s="10"/>
      <c r="AC525" s="8"/>
      <c r="AD525" s="8"/>
      <c r="AE525" s="11"/>
      <c r="AF525" s="9"/>
      <c r="AG525" s="9"/>
    </row>
    <row r="526" spans="2:33" x14ac:dyDescent="0.25">
      <c r="B526" s="8"/>
      <c r="C526" s="8"/>
      <c r="D526" s="8"/>
      <c r="E526" s="9"/>
      <c r="F526" s="9"/>
      <c r="G526" s="8"/>
      <c r="H526" s="8"/>
      <c r="I526" s="8"/>
      <c r="J526" s="9"/>
      <c r="K526" s="9"/>
      <c r="L526" s="8"/>
      <c r="M526" s="8"/>
      <c r="N526" s="8"/>
      <c r="O526" s="9"/>
      <c r="P526" s="9"/>
      <c r="Q526" s="8"/>
      <c r="R526" s="8"/>
      <c r="S526" s="8"/>
      <c r="T526" s="9"/>
      <c r="U526" s="9"/>
      <c r="V526" s="8"/>
      <c r="W526" s="8"/>
      <c r="X526" s="8"/>
      <c r="Y526" s="8"/>
      <c r="Z526" s="8"/>
      <c r="AA526" s="10"/>
      <c r="AB526" s="10"/>
      <c r="AC526" s="8"/>
      <c r="AD526" s="8"/>
      <c r="AE526" s="11"/>
      <c r="AF526" s="9"/>
      <c r="AG526" s="9"/>
    </row>
    <row r="527" spans="2:33" x14ac:dyDescent="0.25">
      <c r="B527" s="8"/>
      <c r="C527" s="8"/>
      <c r="D527" s="8"/>
      <c r="E527" s="9"/>
      <c r="F527" s="9"/>
      <c r="G527" s="8"/>
      <c r="H527" s="8"/>
      <c r="I527" s="8"/>
      <c r="J527" s="9"/>
      <c r="K527" s="9"/>
      <c r="L527" s="8"/>
      <c r="M527" s="8"/>
      <c r="N527" s="8"/>
      <c r="O527" s="9"/>
      <c r="P527" s="9"/>
      <c r="Q527" s="8"/>
      <c r="R527" s="8"/>
      <c r="S527" s="8"/>
      <c r="T527" s="9"/>
      <c r="U527" s="9"/>
      <c r="V527" s="8"/>
      <c r="W527" s="8"/>
      <c r="X527" s="8"/>
      <c r="Y527" s="8"/>
      <c r="Z527" s="8"/>
      <c r="AA527" s="10"/>
      <c r="AB527" s="10"/>
      <c r="AC527" s="8"/>
      <c r="AD527" s="8"/>
      <c r="AE527" s="11"/>
      <c r="AF527" s="9"/>
      <c r="AG527" s="9"/>
    </row>
    <row r="528" spans="2:33" x14ac:dyDescent="0.25">
      <c r="B528" s="8"/>
      <c r="C528" s="8"/>
      <c r="D528" s="8"/>
      <c r="E528" s="9"/>
      <c r="F528" s="9"/>
      <c r="G528" s="8"/>
      <c r="H528" s="8"/>
      <c r="I528" s="8"/>
      <c r="J528" s="9"/>
      <c r="K528" s="9"/>
      <c r="L528" s="8"/>
      <c r="M528" s="8"/>
      <c r="N528" s="8"/>
      <c r="O528" s="9"/>
      <c r="P528" s="9"/>
      <c r="Q528" s="8"/>
      <c r="R528" s="8"/>
      <c r="S528" s="8"/>
      <c r="T528" s="9"/>
      <c r="U528" s="9"/>
      <c r="V528" s="8"/>
      <c r="W528" s="8"/>
      <c r="X528" s="8"/>
      <c r="Y528" s="8"/>
      <c r="Z528" s="8"/>
      <c r="AA528" s="10"/>
      <c r="AB528" s="10"/>
      <c r="AC528" s="8"/>
      <c r="AD528" s="8"/>
      <c r="AE528" s="11"/>
      <c r="AF528" s="9"/>
      <c r="AG528" s="9"/>
    </row>
    <row r="529" spans="2:33" x14ac:dyDescent="0.25">
      <c r="B529" s="8"/>
      <c r="C529" s="8"/>
      <c r="D529" s="8"/>
      <c r="E529" s="9"/>
      <c r="F529" s="9"/>
      <c r="G529" s="8"/>
      <c r="H529" s="8"/>
      <c r="I529" s="8"/>
      <c r="J529" s="9"/>
      <c r="K529" s="9"/>
      <c r="L529" s="8"/>
      <c r="M529" s="8"/>
      <c r="N529" s="8"/>
      <c r="O529" s="9"/>
      <c r="P529" s="9"/>
      <c r="Q529" s="8"/>
      <c r="R529" s="8"/>
      <c r="S529" s="8"/>
      <c r="T529" s="9"/>
      <c r="U529" s="9"/>
      <c r="V529" s="8"/>
      <c r="W529" s="8"/>
      <c r="X529" s="8"/>
      <c r="Y529" s="8"/>
      <c r="Z529" s="8"/>
      <c r="AA529" s="10"/>
      <c r="AB529" s="10"/>
      <c r="AC529" s="8"/>
      <c r="AD529" s="8"/>
      <c r="AE529" s="11"/>
      <c r="AF529" s="9"/>
      <c r="AG529" s="9"/>
    </row>
    <row r="530" spans="2:33" x14ac:dyDescent="0.25">
      <c r="B530" s="8"/>
      <c r="C530" s="8"/>
      <c r="D530" s="8"/>
      <c r="E530" s="9"/>
      <c r="F530" s="9"/>
      <c r="G530" s="8"/>
      <c r="H530" s="8"/>
      <c r="I530" s="8"/>
      <c r="J530" s="9"/>
      <c r="K530" s="9"/>
      <c r="L530" s="8"/>
      <c r="M530" s="8"/>
      <c r="N530" s="8"/>
      <c r="O530" s="9"/>
      <c r="P530" s="9"/>
      <c r="Q530" s="8"/>
      <c r="R530" s="8"/>
      <c r="S530" s="8"/>
      <c r="T530" s="9"/>
      <c r="U530" s="9"/>
      <c r="V530" s="8"/>
      <c r="W530" s="8"/>
      <c r="X530" s="8"/>
      <c r="Y530" s="8"/>
      <c r="Z530" s="8"/>
      <c r="AA530" s="10"/>
      <c r="AB530" s="10"/>
      <c r="AC530" s="8"/>
      <c r="AD530" s="8"/>
      <c r="AE530" s="11"/>
      <c r="AF530" s="9"/>
      <c r="AG530" s="9"/>
    </row>
    <row r="531" spans="2:33" x14ac:dyDescent="0.25">
      <c r="B531" s="8"/>
      <c r="C531" s="8"/>
      <c r="D531" s="8"/>
      <c r="E531" s="9"/>
      <c r="F531" s="9"/>
      <c r="G531" s="8"/>
      <c r="H531" s="8"/>
      <c r="I531" s="8"/>
      <c r="J531" s="9"/>
      <c r="K531" s="9"/>
      <c r="L531" s="8"/>
      <c r="M531" s="8"/>
      <c r="N531" s="8"/>
      <c r="O531" s="9"/>
      <c r="P531" s="9"/>
      <c r="Q531" s="8"/>
      <c r="R531" s="8"/>
      <c r="S531" s="8"/>
      <c r="T531" s="9"/>
      <c r="U531" s="9"/>
      <c r="V531" s="8"/>
      <c r="W531" s="8"/>
      <c r="X531" s="8"/>
      <c r="Y531" s="8"/>
      <c r="Z531" s="8"/>
      <c r="AA531" s="10"/>
      <c r="AB531" s="10"/>
      <c r="AC531" s="8"/>
      <c r="AD531" s="8"/>
      <c r="AE531" s="11"/>
      <c r="AF531" s="9"/>
      <c r="AG531" s="9"/>
    </row>
    <row r="532" spans="2:33" x14ac:dyDescent="0.25">
      <c r="B532" s="8"/>
      <c r="C532" s="8"/>
      <c r="D532" s="8"/>
      <c r="E532" s="9"/>
      <c r="F532" s="9"/>
      <c r="G532" s="8"/>
      <c r="H532" s="8"/>
      <c r="I532" s="8"/>
      <c r="J532" s="9"/>
      <c r="K532" s="9"/>
      <c r="L532" s="8"/>
      <c r="M532" s="8"/>
      <c r="N532" s="8"/>
      <c r="O532" s="9"/>
      <c r="P532" s="9"/>
      <c r="Q532" s="8"/>
      <c r="R532" s="8"/>
      <c r="S532" s="8"/>
      <c r="T532" s="9"/>
      <c r="U532" s="9"/>
      <c r="V532" s="8"/>
      <c r="W532" s="8"/>
      <c r="X532" s="8"/>
      <c r="Y532" s="8"/>
      <c r="Z532" s="8"/>
      <c r="AA532" s="10"/>
      <c r="AB532" s="10"/>
      <c r="AC532" s="8"/>
      <c r="AD532" s="8"/>
      <c r="AE532" s="11"/>
      <c r="AF532" s="9"/>
      <c r="AG532" s="9"/>
    </row>
    <row r="533" spans="2:33" x14ac:dyDescent="0.25">
      <c r="B533" s="8"/>
      <c r="C533" s="8"/>
      <c r="D533" s="8"/>
      <c r="E533" s="9"/>
      <c r="F533" s="9"/>
      <c r="G533" s="8"/>
      <c r="H533" s="8"/>
      <c r="I533" s="8"/>
      <c r="J533" s="9"/>
      <c r="K533" s="9"/>
      <c r="L533" s="8"/>
      <c r="M533" s="8"/>
      <c r="N533" s="8"/>
      <c r="O533" s="9"/>
      <c r="P533" s="9"/>
      <c r="Q533" s="8"/>
      <c r="R533" s="8"/>
      <c r="S533" s="8"/>
      <c r="T533" s="9"/>
      <c r="U533" s="9"/>
      <c r="V533" s="8"/>
      <c r="W533" s="8"/>
      <c r="X533" s="8"/>
      <c r="Y533" s="8"/>
      <c r="Z533" s="8"/>
      <c r="AA533" s="10"/>
      <c r="AB533" s="10"/>
      <c r="AC533" s="8"/>
      <c r="AD533" s="8"/>
      <c r="AE533" s="11"/>
      <c r="AF533" s="9"/>
      <c r="AG533" s="9"/>
    </row>
    <row r="534" spans="2:33" x14ac:dyDescent="0.25">
      <c r="B534" s="8"/>
      <c r="C534" s="8"/>
      <c r="D534" s="8"/>
      <c r="E534" s="9"/>
      <c r="F534" s="9"/>
      <c r="G534" s="8"/>
      <c r="H534" s="8"/>
      <c r="I534" s="8"/>
      <c r="J534" s="9"/>
      <c r="K534" s="9"/>
      <c r="L534" s="8"/>
      <c r="M534" s="8"/>
      <c r="N534" s="8"/>
      <c r="O534" s="9"/>
      <c r="P534" s="9"/>
      <c r="Q534" s="8"/>
      <c r="R534" s="8"/>
      <c r="S534" s="8"/>
      <c r="T534" s="9"/>
      <c r="U534" s="9"/>
      <c r="V534" s="8"/>
      <c r="W534" s="8"/>
      <c r="X534" s="8"/>
      <c r="Y534" s="8"/>
      <c r="Z534" s="8"/>
      <c r="AA534" s="10"/>
      <c r="AB534" s="10"/>
      <c r="AC534" s="8"/>
      <c r="AD534" s="8"/>
      <c r="AE534" s="11"/>
      <c r="AF534" s="9"/>
      <c r="AG534" s="9"/>
    </row>
    <row r="535" spans="2:33" x14ac:dyDescent="0.25">
      <c r="B535" s="8"/>
      <c r="C535" s="8"/>
      <c r="D535" s="8"/>
      <c r="E535" s="9"/>
      <c r="F535" s="9"/>
      <c r="G535" s="8"/>
      <c r="H535" s="8"/>
      <c r="I535" s="8"/>
      <c r="J535" s="9"/>
      <c r="K535" s="9"/>
      <c r="L535" s="8"/>
      <c r="M535" s="8"/>
      <c r="N535" s="8"/>
      <c r="O535" s="9"/>
      <c r="P535" s="9"/>
      <c r="Q535" s="8"/>
      <c r="R535" s="8"/>
      <c r="S535" s="8"/>
      <c r="T535" s="9"/>
      <c r="U535" s="9"/>
      <c r="V535" s="8"/>
      <c r="W535" s="8"/>
      <c r="X535" s="8"/>
      <c r="Y535" s="8"/>
      <c r="Z535" s="8"/>
      <c r="AA535" s="10"/>
      <c r="AB535" s="10"/>
      <c r="AC535" s="8"/>
      <c r="AD535" s="8"/>
      <c r="AE535" s="11"/>
      <c r="AF535" s="9"/>
      <c r="AG535" s="9"/>
    </row>
    <row r="536" spans="2:33" x14ac:dyDescent="0.25">
      <c r="B536" s="8"/>
      <c r="C536" s="8"/>
      <c r="D536" s="8"/>
      <c r="E536" s="9"/>
      <c r="F536" s="9"/>
      <c r="G536" s="8"/>
      <c r="H536" s="8"/>
      <c r="I536" s="8"/>
      <c r="J536" s="9"/>
      <c r="K536" s="9"/>
      <c r="L536" s="8"/>
      <c r="M536" s="8"/>
      <c r="N536" s="8"/>
      <c r="O536" s="9"/>
      <c r="P536" s="9"/>
      <c r="Q536" s="8"/>
      <c r="R536" s="8"/>
      <c r="S536" s="8"/>
      <c r="T536" s="9"/>
      <c r="U536" s="9"/>
      <c r="V536" s="8"/>
      <c r="W536" s="8"/>
      <c r="X536" s="8"/>
      <c r="Y536" s="8"/>
      <c r="Z536" s="8"/>
      <c r="AA536" s="10"/>
      <c r="AB536" s="10"/>
      <c r="AC536" s="8"/>
      <c r="AD536" s="8"/>
      <c r="AE536" s="11"/>
      <c r="AF536" s="9"/>
      <c r="AG536" s="9"/>
    </row>
    <row r="537" spans="2:33" x14ac:dyDescent="0.25">
      <c r="B537" s="8"/>
      <c r="C537" s="8"/>
      <c r="D537" s="8"/>
      <c r="E537" s="9"/>
      <c r="F537" s="9"/>
      <c r="G537" s="8"/>
      <c r="H537" s="8"/>
      <c r="I537" s="8"/>
      <c r="J537" s="9"/>
      <c r="K537" s="9"/>
      <c r="L537" s="8"/>
      <c r="M537" s="8"/>
      <c r="N537" s="8"/>
      <c r="O537" s="9"/>
      <c r="P537" s="9"/>
      <c r="Q537" s="8"/>
      <c r="R537" s="8"/>
      <c r="S537" s="8"/>
      <c r="T537" s="9"/>
      <c r="U537" s="9"/>
      <c r="V537" s="8"/>
      <c r="W537" s="8"/>
      <c r="X537" s="8"/>
      <c r="Y537" s="8"/>
      <c r="Z537" s="8"/>
      <c r="AA537" s="10"/>
      <c r="AB537" s="10"/>
      <c r="AC537" s="8"/>
      <c r="AD537" s="8"/>
      <c r="AE537" s="11"/>
      <c r="AF537" s="9"/>
      <c r="AG537" s="9"/>
    </row>
    <row r="538" spans="2:33" x14ac:dyDescent="0.25">
      <c r="B538" s="8"/>
      <c r="C538" s="8"/>
      <c r="D538" s="8"/>
      <c r="E538" s="9"/>
      <c r="F538" s="9"/>
      <c r="G538" s="8"/>
      <c r="H538" s="8"/>
      <c r="I538" s="8"/>
      <c r="J538" s="9"/>
      <c r="K538" s="9"/>
      <c r="L538" s="8"/>
      <c r="M538" s="8"/>
      <c r="N538" s="8"/>
      <c r="O538" s="9"/>
      <c r="P538" s="9"/>
      <c r="Q538" s="8"/>
      <c r="R538" s="8"/>
      <c r="S538" s="8"/>
      <c r="T538" s="9"/>
      <c r="U538" s="9"/>
      <c r="V538" s="8"/>
      <c r="W538" s="8"/>
      <c r="X538" s="8"/>
      <c r="Y538" s="8"/>
      <c r="Z538" s="8"/>
      <c r="AA538" s="10"/>
      <c r="AB538" s="10"/>
      <c r="AC538" s="8"/>
      <c r="AD538" s="8"/>
      <c r="AE538" s="11"/>
      <c r="AF538" s="9"/>
      <c r="AG538" s="9"/>
    </row>
    <row r="539" spans="2:33" x14ac:dyDescent="0.25">
      <c r="B539" s="8"/>
      <c r="C539" s="8"/>
      <c r="D539" s="8"/>
      <c r="E539" s="9"/>
      <c r="F539" s="9"/>
      <c r="G539" s="8"/>
      <c r="H539" s="8"/>
      <c r="I539" s="8"/>
      <c r="J539" s="9"/>
      <c r="K539" s="9"/>
      <c r="L539" s="8"/>
      <c r="M539" s="8"/>
      <c r="N539" s="8"/>
      <c r="O539" s="9"/>
      <c r="P539" s="9"/>
      <c r="Q539" s="8"/>
      <c r="R539" s="8"/>
      <c r="S539" s="8"/>
      <c r="T539" s="9"/>
      <c r="U539" s="9"/>
      <c r="V539" s="8"/>
      <c r="W539" s="8"/>
      <c r="X539" s="8"/>
      <c r="Y539" s="8"/>
      <c r="Z539" s="8"/>
      <c r="AA539" s="10"/>
      <c r="AB539" s="10"/>
      <c r="AC539" s="8"/>
      <c r="AD539" s="8"/>
      <c r="AE539" s="11"/>
      <c r="AF539" s="9"/>
      <c r="AG539" s="9"/>
    </row>
    <row r="540" spans="2:33" x14ac:dyDescent="0.25">
      <c r="B540" s="8"/>
      <c r="C540" s="8"/>
      <c r="D540" s="8"/>
      <c r="E540" s="9"/>
      <c r="F540" s="9"/>
      <c r="G540" s="8"/>
      <c r="H540" s="8"/>
      <c r="I540" s="8"/>
      <c r="J540" s="9"/>
      <c r="K540" s="9"/>
      <c r="L540" s="8"/>
      <c r="M540" s="8"/>
      <c r="N540" s="8"/>
      <c r="O540" s="9"/>
      <c r="P540" s="9"/>
      <c r="Q540" s="8"/>
      <c r="R540" s="8"/>
      <c r="S540" s="8"/>
      <c r="T540" s="9"/>
      <c r="U540" s="9"/>
      <c r="V540" s="8"/>
      <c r="W540" s="8"/>
      <c r="X540" s="8"/>
      <c r="Y540" s="8"/>
      <c r="Z540" s="8"/>
      <c r="AA540" s="10"/>
      <c r="AB540" s="10"/>
      <c r="AC540" s="8"/>
      <c r="AD540" s="8"/>
      <c r="AE540" s="11"/>
      <c r="AF540" s="9"/>
      <c r="AG540" s="9"/>
    </row>
    <row r="541" spans="2:33" x14ac:dyDescent="0.25">
      <c r="B541" s="8"/>
      <c r="C541" s="8"/>
      <c r="D541" s="8"/>
      <c r="E541" s="9"/>
      <c r="F541" s="9"/>
      <c r="G541" s="8"/>
      <c r="H541" s="8"/>
      <c r="I541" s="8"/>
      <c r="J541" s="9"/>
      <c r="K541" s="9"/>
      <c r="L541" s="8"/>
      <c r="M541" s="8"/>
      <c r="N541" s="8"/>
      <c r="O541" s="9"/>
      <c r="P541" s="9"/>
      <c r="Q541" s="8"/>
      <c r="R541" s="8"/>
      <c r="S541" s="8"/>
      <c r="T541" s="9"/>
      <c r="U541" s="9"/>
      <c r="V541" s="8"/>
      <c r="W541" s="8"/>
      <c r="X541" s="8"/>
      <c r="Y541" s="8"/>
      <c r="Z541" s="8"/>
      <c r="AA541" s="10"/>
      <c r="AB541" s="10"/>
      <c r="AC541" s="8"/>
      <c r="AD541" s="8"/>
      <c r="AE541" s="11"/>
      <c r="AF541" s="9"/>
      <c r="AG541" s="9"/>
    </row>
    <row r="542" spans="2:33" x14ac:dyDescent="0.25">
      <c r="B542" s="8"/>
      <c r="C542" s="8"/>
      <c r="D542" s="8"/>
      <c r="E542" s="9"/>
      <c r="F542" s="9"/>
      <c r="G542" s="8"/>
      <c r="H542" s="8"/>
      <c r="I542" s="8"/>
      <c r="J542" s="9"/>
      <c r="K542" s="9"/>
      <c r="L542" s="8"/>
      <c r="M542" s="8"/>
      <c r="N542" s="8"/>
      <c r="O542" s="9"/>
      <c r="P542" s="9"/>
      <c r="Q542" s="8"/>
      <c r="R542" s="8"/>
      <c r="S542" s="8"/>
      <c r="T542" s="9"/>
      <c r="U542" s="9"/>
      <c r="V542" s="8"/>
      <c r="W542" s="8"/>
      <c r="X542" s="8"/>
      <c r="Y542" s="8"/>
      <c r="Z542" s="8"/>
      <c r="AA542" s="10"/>
      <c r="AB542" s="10"/>
      <c r="AC542" s="8"/>
      <c r="AD542" s="8"/>
      <c r="AE542" s="11"/>
      <c r="AF542" s="9"/>
      <c r="AG542" s="9"/>
    </row>
    <row r="543" spans="2:33" x14ac:dyDescent="0.25">
      <c r="B543" s="8"/>
      <c r="C543" s="8"/>
      <c r="D543" s="8"/>
      <c r="E543" s="9"/>
      <c r="F543" s="9"/>
      <c r="G543" s="8"/>
      <c r="H543" s="8"/>
      <c r="I543" s="8"/>
      <c r="J543" s="9"/>
      <c r="K543" s="9"/>
      <c r="L543" s="8"/>
      <c r="M543" s="8"/>
      <c r="N543" s="8"/>
      <c r="O543" s="9"/>
      <c r="P543" s="9"/>
      <c r="Q543" s="8"/>
      <c r="R543" s="8"/>
      <c r="S543" s="8"/>
      <c r="T543" s="9"/>
      <c r="U543" s="9"/>
      <c r="V543" s="8"/>
      <c r="W543" s="8"/>
      <c r="X543" s="8"/>
      <c r="Y543" s="8"/>
      <c r="Z543" s="8"/>
      <c r="AA543" s="10"/>
      <c r="AB543" s="10"/>
      <c r="AC543" s="8"/>
      <c r="AD543" s="8"/>
      <c r="AE543" s="11"/>
      <c r="AF543" s="9"/>
      <c r="AG543" s="9"/>
    </row>
    <row r="544" spans="2:33" x14ac:dyDescent="0.25">
      <c r="B544" s="8"/>
      <c r="C544" s="8"/>
      <c r="D544" s="8"/>
      <c r="E544" s="9"/>
      <c r="F544" s="9"/>
      <c r="G544" s="8"/>
      <c r="H544" s="8"/>
      <c r="I544" s="8"/>
      <c r="J544" s="9"/>
      <c r="K544" s="9"/>
      <c r="L544" s="8"/>
      <c r="M544" s="8"/>
      <c r="N544" s="8"/>
      <c r="O544" s="9"/>
      <c r="P544" s="9"/>
      <c r="Q544" s="8"/>
      <c r="R544" s="8"/>
      <c r="S544" s="8"/>
      <c r="T544" s="9"/>
      <c r="U544" s="9"/>
      <c r="V544" s="8"/>
      <c r="W544" s="8"/>
      <c r="X544" s="8"/>
      <c r="Y544" s="8"/>
      <c r="Z544" s="8"/>
      <c r="AA544" s="10"/>
      <c r="AB544" s="10"/>
      <c r="AC544" s="8"/>
      <c r="AD544" s="8"/>
      <c r="AE544" s="11"/>
      <c r="AF544" s="9"/>
      <c r="AG544" s="9"/>
    </row>
    <row r="545" spans="2:33" x14ac:dyDescent="0.25">
      <c r="B545" s="8"/>
      <c r="C545" s="8"/>
      <c r="D545" s="8"/>
      <c r="E545" s="9"/>
      <c r="F545" s="9"/>
      <c r="G545" s="8"/>
      <c r="H545" s="8"/>
      <c r="I545" s="8"/>
      <c r="J545" s="9"/>
      <c r="K545" s="9"/>
      <c r="L545" s="8"/>
      <c r="M545" s="8"/>
      <c r="N545" s="8"/>
      <c r="O545" s="9"/>
      <c r="P545" s="9"/>
      <c r="Q545" s="8"/>
      <c r="R545" s="8"/>
      <c r="S545" s="8"/>
      <c r="T545" s="9"/>
      <c r="U545" s="9"/>
      <c r="V545" s="8"/>
      <c r="W545" s="8"/>
      <c r="X545" s="8"/>
      <c r="Y545" s="8"/>
      <c r="Z545" s="8"/>
      <c r="AA545" s="10"/>
      <c r="AB545" s="10"/>
      <c r="AC545" s="8"/>
      <c r="AD545" s="8"/>
      <c r="AE545" s="11"/>
      <c r="AF545" s="9"/>
      <c r="AG545" s="9"/>
    </row>
    <row r="546" spans="2:33" x14ac:dyDescent="0.25">
      <c r="B546" s="8"/>
      <c r="C546" s="8"/>
      <c r="D546" s="8"/>
      <c r="E546" s="9"/>
      <c r="F546" s="9"/>
      <c r="G546" s="8"/>
      <c r="H546" s="8"/>
      <c r="I546" s="8"/>
      <c r="J546" s="9"/>
      <c r="K546" s="9"/>
      <c r="L546" s="8"/>
      <c r="M546" s="8"/>
      <c r="N546" s="8"/>
      <c r="O546" s="9"/>
      <c r="P546" s="9"/>
      <c r="Q546" s="8"/>
      <c r="R546" s="8"/>
      <c r="S546" s="8"/>
      <c r="T546" s="9"/>
      <c r="U546" s="9"/>
      <c r="V546" s="8"/>
      <c r="W546" s="8"/>
      <c r="X546" s="8"/>
      <c r="Y546" s="8"/>
      <c r="Z546" s="8"/>
      <c r="AA546" s="10"/>
      <c r="AB546" s="10"/>
      <c r="AC546" s="8"/>
      <c r="AD546" s="8"/>
      <c r="AE546" s="11"/>
      <c r="AF546" s="9"/>
      <c r="AG546" s="9"/>
    </row>
    <row r="547" spans="2:33" x14ac:dyDescent="0.25">
      <c r="B547" s="8"/>
      <c r="C547" s="8"/>
      <c r="D547" s="8"/>
      <c r="E547" s="9"/>
      <c r="F547" s="9"/>
      <c r="G547" s="8"/>
      <c r="H547" s="8"/>
      <c r="I547" s="8"/>
      <c r="J547" s="9"/>
      <c r="K547" s="9"/>
      <c r="L547" s="8"/>
      <c r="M547" s="8"/>
      <c r="N547" s="8"/>
      <c r="O547" s="9"/>
      <c r="P547" s="9"/>
      <c r="Q547" s="8"/>
      <c r="R547" s="8"/>
      <c r="S547" s="8"/>
      <c r="T547" s="9"/>
      <c r="U547" s="9"/>
      <c r="V547" s="8"/>
      <c r="W547" s="8"/>
      <c r="X547" s="8"/>
      <c r="Y547" s="8"/>
      <c r="Z547" s="8"/>
      <c r="AA547" s="10"/>
      <c r="AB547" s="10"/>
      <c r="AC547" s="8"/>
      <c r="AD547" s="8"/>
      <c r="AE547" s="11"/>
      <c r="AF547" s="9"/>
      <c r="AG547" s="9"/>
    </row>
    <row r="548" spans="2:33" x14ac:dyDescent="0.25">
      <c r="B548" s="8"/>
      <c r="C548" s="8"/>
      <c r="D548" s="8"/>
      <c r="E548" s="9"/>
      <c r="F548" s="9"/>
      <c r="G548" s="8"/>
      <c r="H548" s="8"/>
      <c r="I548" s="8"/>
      <c r="J548" s="9"/>
      <c r="K548" s="9"/>
      <c r="L548" s="8"/>
      <c r="M548" s="8"/>
      <c r="N548" s="8"/>
      <c r="O548" s="9"/>
      <c r="P548" s="9"/>
      <c r="Q548" s="8"/>
      <c r="R548" s="8"/>
      <c r="S548" s="8"/>
      <c r="T548" s="9"/>
      <c r="U548" s="9"/>
      <c r="V548" s="8"/>
      <c r="W548" s="8"/>
      <c r="X548" s="8"/>
      <c r="Y548" s="8"/>
      <c r="Z548" s="8"/>
      <c r="AA548" s="10"/>
      <c r="AB548" s="10"/>
      <c r="AC548" s="8"/>
      <c r="AD548" s="8"/>
      <c r="AE548" s="11"/>
      <c r="AF548" s="9"/>
      <c r="AG548" s="9"/>
    </row>
    <row r="549" spans="2:33" x14ac:dyDescent="0.25">
      <c r="B549" s="8"/>
      <c r="C549" s="8"/>
      <c r="D549" s="8"/>
      <c r="E549" s="9"/>
      <c r="F549" s="9"/>
      <c r="G549" s="8"/>
      <c r="H549" s="8"/>
      <c r="I549" s="8"/>
      <c r="J549" s="9"/>
      <c r="K549" s="9"/>
      <c r="L549" s="8"/>
      <c r="M549" s="8"/>
      <c r="N549" s="8"/>
      <c r="O549" s="9"/>
      <c r="P549" s="9"/>
      <c r="Q549" s="8"/>
      <c r="R549" s="8"/>
      <c r="S549" s="8"/>
      <c r="T549" s="9"/>
      <c r="U549" s="9"/>
      <c r="V549" s="8"/>
      <c r="W549" s="8"/>
      <c r="X549" s="8"/>
      <c r="Y549" s="8"/>
      <c r="Z549" s="8"/>
      <c r="AA549" s="10"/>
      <c r="AB549" s="10"/>
      <c r="AC549" s="8"/>
      <c r="AD549" s="8"/>
      <c r="AE549" s="11"/>
      <c r="AF549" s="9"/>
      <c r="AG549" s="9"/>
    </row>
    <row r="550" spans="2:33" x14ac:dyDescent="0.25">
      <c r="B550" s="8"/>
      <c r="C550" s="8"/>
      <c r="D550" s="8"/>
      <c r="E550" s="9"/>
      <c r="F550" s="9"/>
      <c r="G550" s="8"/>
      <c r="H550" s="8"/>
      <c r="I550" s="8"/>
      <c r="J550" s="9"/>
      <c r="K550" s="9"/>
      <c r="L550" s="8"/>
      <c r="M550" s="8"/>
      <c r="N550" s="8"/>
      <c r="O550" s="9"/>
      <c r="P550" s="9"/>
      <c r="Q550" s="8"/>
      <c r="R550" s="8"/>
      <c r="S550" s="8"/>
      <c r="T550" s="9"/>
      <c r="U550" s="9"/>
      <c r="V550" s="8"/>
      <c r="W550" s="8"/>
      <c r="X550" s="8"/>
      <c r="Y550" s="8"/>
      <c r="Z550" s="8"/>
      <c r="AA550" s="10"/>
      <c r="AB550" s="10"/>
      <c r="AC550" s="8"/>
      <c r="AD550" s="8"/>
      <c r="AE550" s="11"/>
      <c r="AF550" s="9"/>
      <c r="AG550" s="9"/>
    </row>
    <row r="551" spans="2:33" x14ac:dyDescent="0.25">
      <c r="B551" s="8"/>
      <c r="C551" s="8"/>
      <c r="D551" s="8"/>
      <c r="E551" s="9"/>
      <c r="F551" s="9"/>
      <c r="G551" s="8"/>
      <c r="H551" s="8"/>
      <c r="I551" s="8"/>
      <c r="J551" s="9"/>
      <c r="K551" s="9"/>
      <c r="L551" s="8"/>
      <c r="M551" s="8"/>
      <c r="N551" s="8"/>
      <c r="O551" s="9"/>
      <c r="P551" s="9"/>
      <c r="Q551" s="8"/>
      <c r="R551" s="8"/>
      <c r="S551" s="8"/>
      <c r="T551" s="9"/>
      <c r="U551" s="9"/>
      <c r="V551" s="8"/>
      <c r="W551" s="8"/>
      <c r="X551" s="8"/>
      <c r="Y551" s="8"/>
      <c r="Z551" s="8"/>
      <c r="AA551" s="10"/>
      <c r="AB551" s="10"/>
      <c r="AC551" s="8"/>
      <c r="AD551" s="8"/>
      <c r="AE551" s="11"/>
      <c r="AF551" s="9"/>
      <c r="AG551" s="9"/>
    </row>
    <row r="552" spans="2:33" x14ac:dyDescent="0.25">
      <c r="B552" s="8"/>
      <c r="C552" s="8"/>
      <c r="D552" s="8"/>
      <c r="E552" s="9"/>
      <c r="F552" s="9"/>
      <c r="G552" s="8"/>
      <c r="H552" s="8"/>
      <c r="I552" s="8"/>
      <c r="J552" s="9"/>
      <c r="K552" s="9"/>
      <c r="L552" s="8"/>
      <c r="M552" s="8"/>
      <c r="N552" s="8"/>
      <c r="O552" s="9"/>
      <c r="P552" s="9"/>
      <c r="Q552" s="8"/>
      <c r="R552" s="8"/>
      <c r="S552" s="8"/>
      <c r="T552" s="9"/>
      <c r="U552" s="9"/>
      <c r="V552" s="8"/>
      <c r="W552" s="8"/>
      <c r="X552" s="8"/>
      <c r="Y552" s="8"/>
      <c r="Z552" s="8"/>
      <c r="AA552" s="10"/>
      <c r="AB552" s="10"/>
      <c r="AC552" s="8"/>
      <c r="AD552" s="8"/>
      <c r="AE552" s="11"/>
      <c r="AF552" s="9"/>
      <c r="AG552" s="9"/>
    </row>
    <row r="553" spans="2:33" x14ac:dyDescent="0.25">
      <c r="B553" s="8"/>
      <c r="C553" s="8"/>
      <c r="D553" s="8"/>
      <c r="E553" s="9"/>
      <c r="F553" s="9"/>
      <c r="G553" s="8"/>
      <c r="H553" s="8"/>
      <c r="I553" s="8"/>
      <c r="J553" s="9"/>
      <c r="K553" s="9"/>
      <c r="L553" s="8"/>
      <c r="M553" s="8"/>
      <c r="N553" s="8"/>
      <c r="O553" s="9"/>
      <c r="P553" s="9"/>
      <c r="Q553" s="8"/>
      <c r="R553" s="8"/>
      <c r="S553" s="8"/>
      <c r="T553" s="9"/>
      <c r="U553" s="9"/>
      <c r="V553" s="8"/>
      <c r="W553" s="8"/>
      <c r="X553" s="8"/>
      <c r="Y553" s="8"/>
      <c r="Z553" s="8"/>
      <c r="AA553" s="10"/>
      <c r="AB553" s="10"/>
      <c r="AC553" s="8"/>
      <c r="AD553" s="8"/>
      <c r="AE553" s="11"/>
      <c r="AF553" s="9"/>
      <c r="AG553" s="9"/>
    </row>
    <row r="554" spans="2:33" x14ac:dyDescent="0.25">
      <c r="B554" s="8"/>
      <c r="C554" s="8"/>
      <c r="D554" s="8"/>
      <c r="E554" s="9"/>
      <c r="F554" s="9"/>
      <c r="G554" s="8"/>
      <c r="H554" s="8"/>
      <c r="I554" s="8"/>
      <c r="J554" s="9"/>
      <c r="K554" s="9"/>
      <c r="L554" s="8"/>
      <c r="M554" s="8"/>
      <c r="N554" s="8"/>
      <c r="O554" s="9"/>
      <c r="P554" s="9"/>
      <c r="Q554" s="8"/>
      <c r="R554" s="8"/>
      <c r="S554" s="8"/>
      <c r="T554" s="9"/>
      <c r="U554" s="9"/>
      <c r="V554" s="8"/>
      <c r="W554" s="8"/>
      <c r="X554" s="8"/>
      <c r="Y554" s="8"/>
      <c r="Z554" s="8"/>
      <c r="AA554" s="10"/>
      <c r="AB554" s="10"/>
      <c r="AC554" s="8"/>
      <c r="AD554" s="8"/>
      <c r="AE554" s="11"/>
      <c r="AF554" s="9"/>
      <c r="AG554" s="9"/>
    </row>
    <row r="555" spans="2:33" x14ac:dyDescent="0.25">
      <c r="B555" s="8"/>
      <c r="C555" s="8"/>
      <c r="D555" s="8"/>
      <c r="E555" s="9"/>
      <c r="F555" s="9"/>
      <c r="G555" s="8"/>
      <c r="H555" s="8"/>
      <c r="I555" s="8"/>
      <c r="J555" s="9"/>
      <c r="K555" s="9"/>
      <c r="L555" s="8"/>
      <c r="M555" s="8"/>
      <c r="N555" s="8"/>
      <c r="O555" s="9"/>
      <c r="P555" s="9"/>
      <c r="Q555" s="8"/>
      <c r="R555" s="8"/>
      <c r="S555" s="8"/>
      <c r="T555" s="9"/>
      <c r="U555" s="9"/>
      <c r="V555" s="8"/>
      <c r="W555" s="8"/>
      <c r="X555" s="8"/>
      <c r="Y555" s="8"/>
      <c r="Z555" s="8"/>
      <c r="AA555" s="10"/>
      <c r="AB555" s="10"/>
      <c r="AC555" s="8"/>
      <c r="AD555" s="8"/>
      <c r="AE555" s="11"/>
      <c r="AF555" s="9"/>
      <c r="AG555" s="9"/>
    </row>
    <row r="556" spans="2:33" x14ac:dyDescent="0.25">
      <c r="B556" s="8"/>
      <c r="C556" s="8"/>
      <c r="D556" s="8"/>
      <c r="E556" s="9"/>
      <c r="F556" s="9"/>
      <c r="G556" s="8"/>
      <c r="H556" s="8"/>
      <c r="I556" s="8"/>
      <c r="J556" s="9"/>
      <c r="K556" s="9"/>
      <c r="L556" s="8"/>
      <c r="M556" s="8"/>
      <c r="N556" s="8"/>
      <c r="O556" s="9"/>
      <c r="P556" s="9"/>
      <c r="Q556" s="8"/>
      <c r="R556" s="8"/>
      <c r="S556" s="8"/>
      <c r="T556" s="9"/>
      <c r="U556" s="9"/>
      <c r="V556" s="8"/>
      <c r="W556" s="8"/>
      <c r="X556" s="8"/>
      <c r="Y556" s="8"/>
      <c r="Z556" s="8"/>
      <c r="AA556" s="10"/>
      <c r="AB556" s="10"/>
      <c r="AC556" s="8"/>
      <c r="AD556" s="8"/>
      <c r="AE556" s="11"/>
      <c r="AF556" s="9"/>
      <c r="AG556" s="9"/>
    </row>
    <row r="557" spans="2:33" x14ac:dyDescent="0.25">
      <c r="B557" s="8"/>
      <c r="C557" s="8"/>
      <c r="D557" s="8"/>
      <c r="E557" s="9"/>
      <c r="F557" s="9"/>
      <c r="G557" s="8"/>
      <c r="H557" s="8"/>
      <c r="I557" s="8"/>
      <c r="J557" s="9"/>
      <c r="K557" s="9"/>
      <c r="L557" s="8"/>
      <c r="M557" s="8"/>
      <c r="N557" s="8"/>
      <c r="O557" s="9"/>
      <c r="P557" s="9"/>
      <c r="Q557" s="8"/>
      <c r="R557" s="8"/>
      <c r="S557" s="8"/>
      <c r="T557" s="9"/>
      <c r="U557" s="9"/>
      <c r="V557" s="8"/>
      <c r="W557" s="8"/>
      <c r="X557" s="8"/>
      <c r="Y557" s="8"/>
      <c r="Z557" s="8"/>
      <c r="AA557" s="10"/>
      <c r="AB557" s="10"/>
      <c r="AC557" s="8"/>
      <c r="AD557" s="8"/>
      <c r="AE557" s="11"/>
      <c r="AF557" s="9"/>
      <c r="AG557" s="9"/>
    </row>
    <row r="558" spans="2:33" x14ac:dyDescent="0.25">
      <c r="B558" s="8"/>
      <c r="C558" s="8"/>
      <c r="D558" s="8"/>
      <c r="E558" s="9"/>
      <c r="F558" s="9"/>
      <c r="G558" s="8"/>
      <c r="H558" s="8"/>
      <c r="I558" s="8"/>
      <c r="J558" s="9"/>
      <c r="K558" s="9"/>
      <c r="L558" s="8"/>
      <c r="M558" s="8"/>
      <c r="N558" s="8"/>
      <c r="O558" s="9"/>
      <c r="P558" s="9"/>
      <c r="Q558" s="8"/>
      <c r="R558" s="8"/>
      <c r="S558" s="8"/>
      <c r="T558" s="9"/>
      <c r="U558" s="9"/>
      <c r="V558" s="8"/>
      <c r="W558" s="8"/>
      <c r="X558" s="8"/>
      <c r="Y558" s="8"/>
      <c r="Z558" s="8"/>
      <c r="AA558" s="10"/>
      <c r="AB558" s="10"/>
      <c r="AC558" s="8"/>
      <c r="AD558" s="8"/>
      <c r="AE558" s="11"/>
      <c r="AF558" s="9"/>
      <c r="AG558" s="9"/>
    </row>
    <row r="559" spans="2:33" x14ac:dyDescent="0.25">
      <c r="B559" s="8"/>
      <c r="C559" s="8"/>
      <c r="D559" s="8"/>
      <c r="E559" s="9"/>
      <c r="F559" s="9"/>
      <c r="G559" s="8"/>
      <c r="H559" s="8"/>
      <c r="I559" s="8"/>
      <c r="J559" s="9"/>
      <c r="K559" s="9"/>
      <c r="L559" s="8"/>
      <c r="M559" s="8"/>
      <c r="N559" s="8"/>
      <c r="O559" s="9"/>
      <c r="P559" s="9"/>
      <c r="Q559" s="8"/>
      <c r="R559" s="8"/>
      <c r="S559" s="8"/>
      <c r="T559" s="9"/>
      <c r="U559" s="9"/>
      <c r="V559" s="8"/>
      <c r="W559" s="8"/>
      <c r="X559" s="8"/>
      <c r="Y559" s="8"/>
      <c r="Z559" s="8"/>
      <c r="AA559" s="10"/>
      <c r="AB559" s="10"/>
      <c r="AC559" s="8"/>
      <c r="AD559" s="8"/>
      <c r="AE559" s="11"/>
      <c r="AF559" s="9"/>
      <c r="AG559" s="9"/>
    </row>
    <row r="560" spans="2:33" x14ac:dyDescent="0.25">
      <c r="B560" s="8"/>
      <c r="C560" s="8"/>
      <c r="D560" s="8"/>
      <c r="E560" s="9"/>
      <c r="F560" s="9"/>
      <c r="G560" s="8"/>
      <c r="H560" s="8"/>
      <c r="I560" s="8"/>
      <c r="J560" s="9"/>
      <c r="K560" s="9"/>
      <c r="L560" s="8"/>
      <c r="M560" s="8"/>
      <c r="N560" s="8"/>
      <c r="O560" s="9"/>
      <c r="P560" s="9"/>
      <c r="Q560" s="8"/>
      <c r="R560" s="8"/>
      <c r="S560" s="8"/>
      <c r="T560" s="9"/>
      <c r="U560" s="9"/>
      <c r="V560" s="8"/>
      <c r="W560" s="8"/>
      <c r="X560" s="8"/>
      <c r="Y560" s="8"/>
      <c r="Z560" s="8"/>
      <c r="AA560" s="10"/>
      <c r="AB560" s="10"/>
      <c r="AC560" s="8"/>
      <c r="AD560" s="8"/>
      <c r="AE560" s="11"/>
      <c r="AF560" s="9"/>
      <c r="AG560" s="9"/>
    </row>
    <row r="561" spans="2:33" x14ac:dyDescent="0.25">
      <c r="B561" s="8"/>
      <c r="C561" s="8"/>
      <c r="D561" s="8"/>
      <c r="E561" s="9"/>
      <c r="F561" s="9"/>
      <c r="G561" s="8"/>
      <c r="H561" s="8"/>
      <c r="I561" s="8"/>
      <c r="J561" s="9"/>
      <c r="K561" s="9"/>
      <c r="L561" s="8"/>
      <c r="M561" s="8"/>
      <c r="N561" s="8"/>
      <c r="O561" s="9"/>
      <c r="P561" s="9"/>
      <c r="Q561" s="8"/>
      <c r="R561" s="8"/>
      <c r="S561" s="8"/>
      <c r="T561" s="9"/>
      <c r="U561" s="9"/>
      <c r="V561" s="8"/>
      <c r="W561" s="8"/>
      <c r="X561" s="8"/>
      <c r="Y561" s="8"/>
      <c r="Z561" s="8"/>
      <c r="AA561" s="10"/>
      <c r="AB561" s="10"/>
      <c r="AC561" s="8"/>
      <c r="AD561" s="8"/>
      <c r="AE561" s="11"/>
      <c r="AF561" s="9"/>
      <c r="AG561" s="9"/>
    </row>
    <row r="562" spans="2:33" x14ac:dyDescent="0.25">
      <c r="B562" s="8"/>
      <c r="C562" s="8"/>
      <c r="D562" s="8"/>
      <c r="E562" s="9"/>
      <c r="F562" s="9"/>
      <c r="G562" s="8"/>
      <c r="H562" s="8"/>
      <c r="I562" s="8"/>
      <c r="J562" s="9"/>
      <c r="K562" s="9"/>
      <c r="L562" s="8"/>
      <c r="M562" s="8"/>
      <c r="N562" s="8"/>
      <c r="O562" s="9"/>
      <c r="P562" s="9"/>
      <c r="Q562" s="8"/>
      <c r="R562" s="8"/>
      <c r="S562" s="8"/>
      <c r="T562" s="9"/>
      <c r="U562" s="9"/>
      <c r="V562" s="8"/>
      <c r="W562" s="8"/>
      <c r="X562" s="8"/>
      <c r="Y562" s="8"/>
      <c r="Z562" s="8"/>
      <c r="AA562" s="10"/>
      <c r="AB562" s="10"/>
      <c r="AC562" s="8"/>
      <c r="AD562" s="8"/>
      <c r="AE562" s="11"/>
      <c r="AF562" s="9"/>
      <c r="AG562" s="9"/>
    </row>
    <row r="563" spans="2:33" x14ac:dyDescent="0.25">
      <c r="B563" s="8"/>
      <c r="C563" s="8"/>
      <c r="D563" s="8"/>
      <c r="E563" s="9"/>
      <c r="F563" s="9"/>
      <c r="G563" s="8"/>
      <c r="H563" s="8"/>
      <c r="I563" s="8"/>
      <c r="J563" s="9"/>
      <c r="K563" s="9"/>
      <c r="L563" s="8"/>
      <c r="M563" s="8"/>
      <c r="N563" s="8"/>
      <c r="O563" s="9"/>
      <c r="P563" s="9"/>
      <c r="Q563" s="8"/>
      <c r="R563" s="8"/>
      <c r="S563" s="8"/>
      <c r="T563" s="9"/>
      <c r="U563" s="9"/>
      <c r="V563" s="8"/>
      <c r="W563" s="8"/>
      <c r="X563" s="8"/>
      <c r="Y563" s="8"/>
      <c r="Z563" s="8"/>
      <c r="AA563" s="10"/>
      <c r="AB563" s="10"/>
      <c r="AC563" s="8"/>
      <c r="AD563" s="8"/>
      <c r="AE563" s="11"/>
      <c r="AF563" s="9"/>
      <c r="AG563" s="9"/>
    </row>
    <row r="564" spans="2:33" x14ac:dyDescent="0.25">
      <c r="B564" s="8"/>
      <c r="C564" s="8"/>
      <c r="D564" s="8"/>
      <c r="E564" s="9"/>
      <c r="F564" s="9"/>
      <c r="G564" s="8"/>
      <c r="H564" s="8"/>
      <c r="I564" s="8"/>
      <c r="J564" s="9"/>
      <c r="K564" s="9"/>
      <c r="L564" s="8"/>
      <c r="M564" s="8"/>
      <c r="N564" s="8"/>
      <c r="O564" s="9"/>
      <c r="P564" s="9"/>
      <c r="Q564" s="8"/>
      <c r="R564" s="8"/>
      <c r="S564" s="8"/>
      <c r="T564" s="9"/>
      <c r="U564" s="9"/>
      <c r="V564" s="8"/>
      <c r="W564" s="8"/>
      <c r="X564" s="8"/>
      <c r="Y564" s="8"/>
      <c r="Z564" s="8"/>
      <c r="AA564" s="10"/>
      <c r="AB564" s="10"/>
      <c r="AC564" s="8"/>
      <c r="AD564" s="8"/>
      <c r="AE564" s="11"/>
      <c r="AF564" s="9"/>
      <c r="AG564" s="9"/>
    </row>
    <row r="565" spans="2:33" x14ac:dyDescent="0.25">
      <c r="B565" s="8"/>
      <c r="C565" s="8"/>
      <c r="D565" s="8"/>
      <c r="E565" s="9"/>
      <c r="F565" s="9"/>
      <c r="G565" s="8"/>
      <c r="H565" s="8"/>
      <c r="I565" s="8"/>
      <c r="J565" s="9"/>
      <c r="K565" s="9"/>
      <c r="L565" s="8"/>
      <c r="M565" s="8"/>
      <c r="N565" s="8"/>
      <c r="O565" s="9"/>
      <c r="P565" s="9"/>
      <c r="Q565" s="8"/>
      <c r="R565" s="8"/>
      <c r="S565" s="8"/>
      <c r="T565" s="9"/>
      <c r="U565" s="9"/>
      <c r="V565" s="8"/>
      <c r="W565" s="8"/>
      <c r="X565" s="8"/>
      <c r="Y565" s="8"/>
      <c r="Z565" s="8"/>
      <c r="AA565" s="10"/>
      <c r="AB565" s="10"/>
      <c r="AC565" s="8"/>
      <c r="AD565" s="8"/>
      <c r="AE565" s="11"/>
      <c r="AF565" s="9"/>
      <c r="AG565" s="9"/>
    </row>
    <row r="566" spans="2:33" x14ac:dyDescent="0.25">
      <c r="B566" s="8"/>
      <c r="C566" s="8"/>
      <c r="D566" s="8"/>
      <c r="E566" s="9"/>
      <c r="F566" s="9"/>
      <c r="G566" s="8"/>
      <c r="H566" s="8"/>
      <c r="I566" s="8"/>
      <c r="J566" s="9"/>
      <c r="K566" s="9"/>
      <c r="L566" s="8"/>
      <c r="M566" s="8"/>
      <c r="N566" s="8"/>
      <c r="O566" s="9"/>
      <c r="P566" s="9"/>
      <c r="Q566" s="8"/>
      <c r="R566" s="8"/>
      <c r="S566" s="8"/>
      <c r="T566" s="9"/>
      <c r="U566" s="9"/>
      <c r="V566" s="8"/>
      <c r="W566" s="8"/>
      <c r="X566" s="8"/>
      <c r="Y566" s="8"/>
      <c r="Z566" s="8"/>
      <c r="AA566" s="10"/>
      <c r="AB566" s="10"/>
      <c r="AC566" s="8"/>
      <c r="AD566" s="8"/>
      <c r="AE566" s="11"/>
      <c r="AF566" s="9"/>
      <c r="AG566" s="9"/>
    </row>
    <row r="567" spans="2:33" x14ac:dyDescent="0.25">
      <c r="B567" s="8"/>
      <c r="C567" s="8"/>
      <c r="D567" s="8"/>
      <c r="E567" s="9"/>
      <c r="F567" s="9"/>
      <c r="G567" s="8"/>
      <c r="H567" s="8"/>
      <c r="I567" s="8"/>
      <c r="J567" s="9"/>
      <c r="K567" s="9"/>
      <c r="L567" s="8"/>
      <c r="M567" s="8"/>
      <c r="N567" s="8"/>
      <c r="O567" s="9"/>
      <c r="P567" s="9"/>
      <c r="Q567" s="8"/>
      <c r="R567" s="8"/>
      <c r="S567" s="8"/>
      <c r="T567" s="9"/>
      <c r="U567" s="9"/>
      <c r="V567" s="8"/>
      <c r="W567" s="8"/>
      <c r="X567" s="8"/>
      <c r="Y567" s="8"/>
      <c r="Z567" s="8"/>
      <c r="AA567" s="10"/>
      <c r="AB567" s="10"/>
      <c r="AC567" s="8"/>
      <c r="AD567" s="8"/>
      <c r="AE567" s="11"/>
      <c r="AF567" s="9"/>
      <c r="AG567" s="9"/>
    </row>
    <row r="568" spans="2:33" x14ac:dyDescent="0.25">
      <c r="B568" s="8"/>
      <c r="C568" s="8"/>
      <c r="D568" s="8"/>
      <c r="E568" s="9"/>
      <c r="F568" s="9"/>
      <c r="G568" s="8"/>
      <c r="H568" s="8"/>
      <c r="I568" s="8"/>
      <c r="J568" s="9"/>
      <c r="K568" s="9"/>
      <c r="L568" s="8"/>
      <c r="M568" s="8"/>
      <c r="N568" s="8"/>
      <c r="O568" s="9"/>
      <c r="P568" s="9"/>
      <c r="Q568" s="8"/>
      <c r="R568" s="8"/>
      <c r="S568" s="8"/>
      <c r="T568" s="9"/>
      <c r="U568" s="9"/>
      <c r="V568" s="8"/>
      <c r="W568" s="8"/>
      <c r="X568" s="8"/>
      <c r="Y568" s="8"/>
      <c r="Z568" s="8"/>
      <c r="AA568" s="10"/>
      <c r="AB568" s="10"/>
      <c r="AC568" s="8"/>
      <c r="AD568" s="8"/>
      <c r="AE568" s="11"/>
      <c r="AF568" s="9"/>
      <c r="AG568" s="9"/>
    </row>
    <row r="569" spans="2:33" x14ac:dyDescent="0.25">
      <c r="B569" s="8"/>
      <c r="C569" s="8"/>
      <c r="D569" s="8"/>
      <c r="E569" s="9"/>
      <c r="F569" s="9"/>
      <c r="G569" s="8"/>
      <c r="H569" s="8"/>
      <c r="I569" s="8"/>
      <c r="J569" s="9"/>
      <c r="K569" s="9"/>
      <c r="L569" s="8"/>
      <c r="M569" s="8"/>
      <c r="N569" s="8"/>
      <c r="O569" s="9"/>
      <c r="P569" s="9"/>
      <c r="Q569" s="8"/>
      <c r="R569" s="8"/>
      <c r="S569" s="8"/>
      <c r="T569" s="9"/>
      <c r="U569" s="9"/>
      <c r="V569" s="8"/>
      <c r="W569" s="8"/>
      <c r="X569" s="8"/>
      <c r="Y569" s="8"/>
      <c r="Z569" s="8"/>
      <c r="AA569" s="10"/>
      <c r="AB569" s="10"/>
      <c r="AC569" s="8"/>
      <c r="AD569" s="8"/>
      <c r="AE569" s="11"/>
      <c r="AF569" s="9"/>
      <c r="AG569" s="9"/>
    </row>
    <row r="570" spans="2:33" x14ac:dyDescent="0.25">
      <c r="B570" s="8"/>
      <c r="C570" s="8"/>
      <c r="D570" s="8"/>
      <c r="E570" s="9"/>
      <c r="F570" s="9"/>
      <c r="G570" s="8"/>
      <c r="H570" s="8"/>
      <c r="I570" s="8"/>
      <c r="J570" s="9"/>
      <c r="K570" s="9"/>
      <c r="L570" s="8"/>
      <c r="M570" s="8"/>
      <c r="N570" s="8"/>
      <c r="O570" s="9"/>
      <c r="P570" s="9"/>
      <c r="Q570" s="8"/>
      <c r="R570" s="8"/>
      <c r="S570" s="8"/>
      <c r="T570" s="9"/>
      <c r="U570" s="9"/>
      <c r="V570" s="8"/>
      <c r="W570" s="8"/>
      <c r="X570" s="8"/>
      <c r="Y570" s="8"/>
      <c r="Z570" s="8"/>
      <c r="AA570" s="10"/>
      <c r="AB570" s="10"/>
      <c r="AC570" s="8"/>
      <c r="AD570" s="8"/>
      <c r="AE570" s="11"/>
      <c r="AF570" s="9"/>
      <c r="AG570" s="9"/>
    </row>
    <row r="571" spans="2:33" x14ac:dyDescent="0.25">
      <c r="B571" s="8"/>
      <c r="C571" s="8"/>
      <c r="D571" s="8"/>
      <c r="E571" s="9"/>
      <c r="F571" s="9"/>
      <c r="G571" s="8"/>
      <c r="H571" s="8"/>
      <c r="I571" s="8"/>
      <c r="J571" s="9"/>
      <c r="K571" s="9"/>
      <c r="L571" s="8"/>
      <c r="M571" s="8"/>
      <c r="N571" s="8"/>
      <c r="O571" s="9"/>
      <c r="P571" s="9"/>
      <c r="Q571" s="8"/>
      <c r="R571" s="8"/>
      <c r="S571" s="8"/>
      <c r="T571" s="9"/>
      <c r="U571" s="9"/>
      <c r="V571" s="8"/>
      <c r="W571" s="8"/>
      <c r="X571" s="8"/>
      <c r="Y571" s="8"/>
      <c r="Z571" s="8"/>
      <c r="AA571" s="10"/>
      <c r="AB571" s="10"/>
      <c r="AC571" s="8"/>
      <c r="AD571" s="8"/>
      <c r="AE571" s="11"/>
      <c r="AF571" s="9"/>
      <c r="AG571" s="9"/>
    </row>
    <row r="572" spans="2:33" x14ac:dyDescent="0.25">
      <c r="B572" s="8"/>
      <c r="C572" s="8"/>
      <c r="D572" s="8"/>
      <c r="E572" s="9"/>
      <c r="F572" s="9"/>
      <c r="G572" s="8"/>
      <c r="H572" s="8"/>
      <c r="I572" s="8"/>
      <c r="J572" s="9"/>
      <c r="K572" s="9"/>
      <c r="L572" s="8"/>
      <c r="M572" s="8"/>
      <c r="N572" s="8"/>
      <c r="O572" s="9"/>
      <c r="P572" s="9"/>
      <c r="Q572" s="8"/>
      <c r="R572" s="8"/>
      <c r="S572" s="8"/>
      <c r="T572" s="9"/>
      <c r="U572" s="9"/>
      <c r="V572" s="8"/>
      <c r="W572" s="8"/>
      <c r="X572" s="8"/>
      <c r="Y572" s="8"/>
      <c r="Z572" s="8"/>
      <c r="AA572" s="10"/>
      <c r="AB572" s="10"/>
      <c r="AC572" s="8"/>
      <c r="AD572" s="8"/>
      <c r="AE572" s="11"/>
      <c r="AF572" s="9"/>
      <c r="AG572" s="9"/>
    </row>
    <row r="573" spans="2:33" x14ac:dyDescent="0.25">
      <c r="B573" s="8"/>
      <c r="C573" s="8"/>
      <c r="D573" s="8"/>
      <c r="E573" s="9"/>
      <c r="F573" s="9"/>
      <c r="G573" s="8"/>
      <c r="H573" s="8"/>
      <c r="I573" s="8"/>
      <c r="J573" s="9"/>
      <c r="K573" s="9"/>
      <c r="L573" s="8"/>
      <c r="M573" s="8"/>
      <c r="N573" s="8"/>
      <c r="O573" s="9"/>
      <c r="P573" s="9"/>
      <c r="Q573" s="8"/>
      <c r="R573" s="8"/>
      <c r="S573" s="8"/>
      <c r="T573" s="9"/>
      <c r="U573" s="9"/>
      <c r="V573" s="8"/>
      <c r="W573" s="8"/>
      <c r="X573" s="8"/>
      <c r="Y573" s="8"/>
      <c r="Z573" s="8"/>
      <c r="AA573" s="10"/>
      <c r="AB573" s="10"/>
      <c r="AC573" s="8"/>
      <c r="AD573" s="8"/>
      <c r="AE573" s="11"/>
      <c r="AF573" s="9"/>
      <c r="AG573" s="9"/>
    </row>
    <row r="574" spans="2:33" x14ac:dyDescent="0.25">
      <c r="B574" s="8"/>
      <c r="C574" s="8"/>
      <c r="D574" s="8"/>
      <c r="E574" s="9"/>
      <c r="F574" s="9"/>
      <c r="G574" s="8"/>
      <c r="H574" s="8"/>
      <c r="I574" s="8"/>
      <c r="J574" s="9"/>
      <c r="K574" s="9"/>
      <c r="L574" s="8"/>
      <c r="M574" s="8"/>
      <c r="N574" s="8"/>
      <c r="O574" s="9"/>
      <c r="P574" s="9"/>
      <c r="Q574" s="8"/>
      <c r="R574" s="8"/>
      <c r="S574" s="8"/>
      <c r="T574" s="9"/>
      <c r="U574" s="9"/>
      <c r="V574" s="8"/>
      <c r="W574" s="8"/>
      <c r="X574" s="8"/>
      <c r="Y574" s="8"/>
      <c r="Z574" s="8"/>
      <c r="AA574" s="10"/>
      <c r="AB574" s="10"/>
      <c r="AC574" s="8"/>
      <c r="AD574" s="8"/>
      <c r="AE574" s="11"/>
      <c r="AF574" s="9"/>
      <c r="AG574" s="9"/>
    </row>
    <row r="575" spans="2:33" x14ac:dyDescent="0.25">
      <c r="B575" s="8"/>
      <c r="C575" s="8"/>
      <c r="D575" s="8"/>
      <c r="E575" s="9"/>
      <c r="F575" s="9"/>
      <c r="G575" s="8"/>
      <c r="H575" s="8"/>
      <c r="I575" s="8"/>
      <c r="J575" s="9"/>
      <c r="K575" s="9"/>
      <c r="L575" s="8"/>
      <c r="M575" s="8"/>
      <c r="N575" s="8"/>
      <c r="O575" s="9"/>
      <c r="P575" s="9"/>
      <c r="Q575" s="8"/>
      <c r="R575" s="8"/>
      <c r="S575" s="8"/>
      <c r="T575" s="9"/>
      <c r="U575" s="9"/>
      <c r="V575" s="8"/>
      <c r="W575" s="8"/>
      <c r="X575" s="8"/>
      <c r="Y575" s="8"/>
      <c r="Z575" s="8"/>
      <c r="AA575" s="10"/>
      <c r="AB575" s="10"/>
      <c r="AC575" s="8"/>
      <c r="AD575" s="8"/>
      <c r="AE575" s="11"/>
      <c r="AF575" s="9"/>
      <c r="AG575" s="9"/>
    </row>
    <row r="576" spans="2:33" x14ac:dyDescent="0.25">
      <c r="B576" s="8"/>
      <c r="C576" s="8"/>
      <c r="D576" s="8"/>
      <c r="E576" s="9"/>
      <c r="F576" s="9"/>
      <c r="G576" s="8"/>
      <c r="H576" s="8"/>
      <c r="I576" s="8"/>
      <c r="J576" s="9"/>
      <c r="K576" s="9"/>
      <c r="L576" s="8"/>
      <c r="M576" s="8"/>
      <c r="N576" s="8"/>
      <c r="O576" s="9"/>
      <c r="P576" s="9"/>
      <c r="Q576" s="8"/>
      <c r="R576" s="8"/>
      <c r="S576" s="8"/>
      <c r="T576" s="9"/>
      <c r="U576" s="9"/>
      <c r="V576" s="8"/>
      <c r="W576" s="8"/>
      <c r="X576" s="8"/>
      <c r="Y576" s="8"/>
      <c r="Z576" s="8"/>
      <c r="AA576" s="10"/>
      <c r="AB576" s="10"/>
      <c r="AC576" s="8"/>
      <c r="AD576" s="8"/>
      <c r="AE576" s="11"/>
      <c r="AF576" s="9"/>
      <c r="AG576" s="9"/>
    </row>
    <row r="577" spans="2:33" x14ac:dyDescent="0.25">
      <c r="B577" s="8"/>
      <c r="C577" s="8"/>
      <c r="D577" s="8"/>
      <c r="E577" s="9"/>
      <c r="F577" s="9"/>
      <c r="G577" s="8"/>
      <c r="H577" s="8"/>
      <c r="I577" s="8"/>
      <c r="J577" s="9"/>
      <c r="K577" s="9"/>
      <c r="L577" s="8"/>
      <c r="M577" s="8"/>
      <c r="N577" s="8"/>
      <c r="O577" s="9"/>
      <c r="P577" s="9"/>
      <c r="Q577" s="8"/>
      <c r="R577" s="8"/>
      <c r="S577" s="8"/>
      <c r="T577" s="9"/>
      <c r="U577" s="9"/>
      <c r="V577" s="8"/>
      <c r="W577" s="8"/>
      <c r="X577" s="8"/>
      <c r="Y577" s="8"/>
      <c r="Z577" s="8"/>
      <c r="AA577" s="10"/>
      <c r="AB577" s="10"/>
      <c r="AC577" s="8"/>
      <c r="AD577" s="8"/>
      <c r="AE577" s="11"/>
      <c r="AF577" s="9"/>
      <c r="AG577" s="9"/>
    </row>
    <row r="578" spans="2:33" x14ac:dyDescent="0.25">
      <c r="B578" s="8"/>
      <c r="C578" s="8"/>
      <c r="D578" s="8"/>
      <c r="E578" s="9"/>
      <c r="F578" s="9"/>
      <c r="G578" s="8"/>
      <c r="H578" s="8"/>
      <c r="I578" s="8"/>
      <c r="J578" s="9"/>
      <c r="K578" s="9"/>
      <c r="L578" s="8"/>
      <c r="M578" s="8"/>
      <c r="N578" s="8"/>
      <c r="O578" s="9"/>
      <c r="P578" s="9"/>
      <c r="Q578" s="8"/>
      <c r="R578" s="8"/>
      <c r="S578" s="8"/>
      <c r="T578" s="9"/>
      <c r="U578" s="9"/>
      <c r="V578" s="8"/>
      <c r="W578" s="8"/>
      <c r="X578" s="8"/>
      <c r="Y578" s="8"/>
      <c r="Z578" s="8"/>
      <c r="AA578" s="10"/>
      <c r="AB578" s="10"/>
      <c r="AC578" s="8"/>
      <c r="AD578" s="8"/>
      <c r="AE578" s="11"/>
      <c r="AF578" s="9"/>
      <c r="AG578" s="9"/>
    </row>
    <row r="579" spans="2:33" x14ac:dyDescent="0.25">
      <c r="B579" s="8"/>
      <c r="C579" s="8"/>
      <c r="D579" s="8"/>
      <c r="E579" s="9"/>
      <c r="F579" s="9"/>
      <c r="G579" s="8"/>
      <c r="H579" s="8"/>
      <c r="I579" s="8"/>
      <c r="J579" s="9"/>
      <c r="K579" s="9"/>
      <c r="L579" s="8"/>
      <c r="M579" s="8"/>
      <c r="N579" s="8"/>
      <c r="O579" s="9"/>
      <c r="P579" s="9"/>
      <c r="Q579" s="8"/>
      <c r="R579" s="8"/>
      <c r="S579" s="8"/>
      <c r="T579" s="9"/>
      <c r="U579" s="9"/>
      <c r="V579" s="8"/>
      <c r="W579" s="8"/>
      <c r="X579" s="8"/>
      <c r="Y579" s="8"/>
      <c r="Z579" s="8"/>
      <c r="AA579" s="10"/>
      <c r="AB579" s="10"/>
      <c r="AC579" s="8"/>
      <c r="AD579" s="8"/>
      <c r="AE579" s="11"/>
      <c r="AF579" s="9"/>
      <c r="AG579" s="9"/>
    </row>
    <row r="580" spans="2:33" x14ac:dyDescent="0.25">
      <c r="B580" s="8"/>
      <c r="C580" s="8"/>
      <c r="D580" s="8"/>
      <c r="E580" s="9"/>
      <c r="F580" s="9"/>
      <c r="G580" s="8"/>
      <c r="H580" s="8"/>
      <c r="I580" s="8"/>
      <c r="J580" s="9"/>
      <c r="K580" s="9"/>
      <c r="L580" s="8"/>
      <c r="M580" s="8"/>
      <c r="N580" s="8"/>
      <c r="O580" s="9"/>
      <c r="P580" s="9"/>
      <c r="Q580" s="8"/>
      <c r="R580" s="8"/>
      <c r="S580" s="8"/>
      <c r="T580" s="9"/>
      <c r="U580" s="9"/>
      <c r="V580" s="8"/>
      <c r="W580" s="8"/>
      <c r="X580" s="8"/>
      <c r="Y580" s="8"/>
      <c r="Z580" s="8"/>
      <c r="AA580" s="10"/>
      <c r="AB580" s="10"/>
      <c r="AC580" s="8"/>
      <c r="AD580" s="8"/>
      <c r="AE580" s="11"/>
      <c r="AF580" s="9"/>
      <c r="AG580" s="9"/>
    </row>
    <row r="581" spans="2:33" x14ac:dyDescent="0.25">
      <c r="B581" s="8"/>
      <c r="C581" s="8"/>
      <c r="D581" s="8"/>
      <c r="E581" s="9"/>
      <c r="F581" s="9"/>
      <c r="G581" s="8"/>
      <c r="H581" s="8"/>
      <c r="I581" s="8"/>
      <c r="J581" s="9"/>
      <c r="K581" s="9"/>
      <c r="L581" s="8"/>
      <c r="M581" s="8"/>
      <c r="N581" s="8"/>
      <c r="O581" s="9"/>
      <c r="P581" s="9"/>
      <c r="Q581" s="8"/>
      <c r="R581" s="8"/>
      <c r="S581" s="8"/>
      <c r="T581" s="9"/>
      <c r="U581" s="9"/>
      <c r="V581" s="8"/>
      <c r="W581" s="8"/>
      <c r="X581" s="8"/>
      <c r="Y581" s="8"/>
      <c r="Z581" s="8"/>
      <c r="AA581" s="10"/>
      <c r="AB581" s="10"/>
      <c r="AC581" s="8"/>
      <c r="AD581" s="8"/>
      <c r="AE581" s="11"/>
      <c r="AF581" s="9"/>
      <c r="AG581" s="9"/>
    </row>
    <row r="582" spans="2:33" x14ac:dyDescent="0.25">
      <c r="B582" s="8"/>
      <c r="C582" s="8"/>
      <c r="D582" s="8"/>
      <c r="E582" s="9"/>
      <c r="F582" s="9"/>
      <c r="G582" s="8"/>
      <c r="H582" s="8"/>
      <c r="I582" s="8"/>
      <c r="J582" s="9"/>
      <c r="K582" s="9"/>
      <c r="L582" s="8"/>
      <c r="M582" s="8"/>
      <c r="N582" s="8"/>
      <c r="O582" s="9"/>
      <c r="P582" s="9"/>
      <c r="Q582" s="8"/>
      <c r="R582" s="8"/>
      <c r="S582" s="8"/>
      <c r="T582" s="9"/>
      <c r="U582" s="9"/>
      <c r="V582" s="8"/>
      <c r="W582" s="8"/>
      <c r="X582" s="8"/>
      <c r="Y582" s="8"/>
      <c r="Z582" s="8"/>
      <c r="AA582" s="10"/>
      <c r="AB582" s="10"/>
      <c r="AC582" s="8"/>
      <c r="AD582" s="8"/>
      <c r="AE582" s="11"/>
      <c r="AF582" s="9"/>
      <c r="AG582" s="9"/>
    </row>
    <row r="583" spans="2:33" x14ac:dyDescent="0.25">
      <c r="B583" s="8"/>
      <c r="C583" s="8"/>
      <c r="D583" s="8"/>
      <c r="E583" s="9"/>
      <c r="F583" s="9"/>
      <c r="G583" s="8"/>
      <c r="H583" s="8"/>
      <c r="I583" s="8"/>
      <c r="J583" s="9"/>
      <c r="K583" s="9"/>
      <c r="L583" s="8"/>
      <c r="M583" s="8"/>
      <c r="N583" s="8"/>
      <c r="O583" s="9"/>
      <c r="P583" s="9"/>
      <c r="Q583" s="8"/>
      <c r="R583" s="8"/>
      <c r="S583" s="8"/>
      <c r="T583" s="9"/>
      <c r="U583" s="9"/>
      <c r="V583" s="8"/>
      <c r="W583" s="8"/>
      <c r="X583" s="8"/>
      <c r="Y583" s="8"/>
      <c r="Z583" s="8"/>
      <c r="AA583" s="10"/>
      <c r="AB583" s="10"/>
      <c r="AC583" s="8"/>
      <c r="AD583" s="8"/>
      <c r="AE583" s="11"/>
      <c r="AF583" s="9"/>
      <c r="AG583" s="9"/>
    </row>
    <row r="584" spans="2:33" x14ac:dyDescent="0.25">
      <c r="B584" s="8"/>
      <c r="C584" s="8"/>
      <c r="D584" s="8"/>
      <c r="E584" s="9"/>
      <c r="F584" s="9"/>
      <c r="G584" s="8"/>
      <c r="H584" s="8"/>
      <c r="I584" s="8"/>
      <c r="J584" s="9"/>
      <c r="K584" s="9"/>
      <c r="L584" s="8"/>
      <c r="M584" s="8"/>
      <c r="N584" s="8"/>
      <c r="O584" s="9"/>
      <c r="P584" s="9"/>
      <c r="Q584" s="8"/>
      <c r="R584" s="8"/>
      <c r="S584" s="8"/>
      <c r="T584" s="9"/>
      <c r="U584" s="9"/>
      <c r="V584" s="8"/>
      <c r="W584" s="8"/>
      <c r="X584" s="8"/>
      <c r="Y584" s="8"/>
      <c r="Z584" s="8"/>
      <c r="AA584" s="10"/>
      <c r="AB584" s="10"/>
      <c r="AC584" s="8"/>
      <c r="AD584" s="8"/>
      <c r="AE584" s="11"/>
      <c r="AF584" s="9"/>
      <c r="AG584" s="9"/>
    </row>
    <row r="585" spans="2:33" x14ac:dyDescent="0.25">
      <c r="B585" s="8"/>
      <c r="C585" s="8"/>
      <c r="D585" s="8"/>
      <c r="E585" s="9"/>
      <c r="F585" s="9"/>
      <c r="G585" s="8"/>
      <c r="H585" s="8"/>
      <c r="I585" s="8"/>
      <c r="J585" s="9"/>
      <c r="K585" s="9"/>
      <c r="L585" s="8"/>
      <c r="M585" s="8"/>
      <c r="N585" s="8"/>
      <c r="O585" s="9"/>
      <c r="P585" s="9"/>
      <c r="Q585" s="8"/>
      <c r="R585" s="8"/>
      <c r="S585" s="8"/>
      <c r="T585" s="9"/>
      <c r="U585" s="9"/>
      <c r="V585" s="8"/>
      <c r="W585" s="8"/>
      <c r="X585" s="8"/>
      <c r="Y585" s="8"/>
      <c r="Z585" s="8"/>
      <c r="AA585" s="10"/>
      <c r="AB585" s="10"/>
      <c r="AC585" s="8"/>
      <c r="AD585" s="8"/>
      <c r="AE585" s="11"/>
      <c r="AF585" s="9"/>
      <c r="AG585" s="9"/>
    </row>
    <row r="586" spans="2:33" x14ac:dyDescent="0.25">
      <c r="B586" s="8"/>
      <c r="C586" s="8"/>
      <c r="D586" s="8"/>
      <c r="E586" s="9"/>
      <c r="F586" s="9"/>
      <c r="G586" s="8"/>
      <c r="H586" s="8"/>
      <c r="I586" s="8"/>
      <c r="J586" s="9"/>
      <c r="K586" s="9"/>
      <c r="L586" s="8"/>
      <c r="M586" s="8"/>
      <c r="N586" s="8"/>
      <c r="O586" s="9"/>
      <c r="P586" s="9"/>
      <c r="Q586" s="8"/>
      <c r="R586" s="8"/>
      <c r="S586" s="8"/>
      <c r="T586" s="9"/>
      <c r="U586" s="9"/>
      <c r="V586" s="8"/>
      <c r="W586" s="8"/>
      <c r="X586" s="8"/>
      <c r="Y586" s="8"/>
      <c r="Z586" s="8"/>
      <c r="AA586" s="10"/>
      <c r="AB586" s="10"/>
      <c r="AC586" s="8"/>
      <c r="AD586" s="8"/>
      <c r="AE586" s="11"/>
      <c r="AF586" s="9"/>
      <c r="AG586" s="9"/>
    </row>
    <row r="587" spans="2:33" x14ac:dyDescent="0.25">
      <c r="B587" s="8"/>
      <c r="C587" s="8"/>
      <c r="D587" s="8"/>
      <c r="E587" s="9"/>
      <c r="F587" s="9"/>
      <c r="G587" s="8"/>
      <c r="H587" s="8"/>
      <c r="I587" s="8"/>
      <c r="J587" s="9"/>
      <c r="K587" s="9"/>
      <c r="L587" s="8"/>
      <c r="M587" s="8"/>
      <c r="N587" s="8"/>
      <c r="O587" s="9"/>
      <c r="P587" s="9"/>
      <c r="Q587" s="8"/>
      <c r="R587" s="8"/>
      <c r="S587" s="8"/>
      <c r="T587" s="9"/>
      <c r="U587" s="9"/>
      <c r="V587" s="8"/>
      <c r="W587" s="8"/>
      <c r="X587" s="8"/>
      <c r="Y587" s="8"/>
      <c r="Z587" s="8"/>
      <c r="AA587" s="10"/>
      <c r="AB587" s="10"/>
      <c r="AC587" s="8"/>
      <c r="AD587" s="8"/>
      <c r="AE587" s="11"/>
      <c r="AF587" s="9"/>
      <c r="AG587" s="9"/>
    </row>
    <row r="588" spans="2:33" x14ac:dyDescent="0.25">
      <c r="B588" s="8"/>
      <c r="C588" s="8"/>
      <c r="D588" s="8"/>
      <c r="E588" s="9"/>
      <c r="F588" s="9"/>
      <c r="G588" s="8"/>
      <c r="H588" s="8"/>
      <c r="I588" s="8"/>
      <c r="J588" s="9"/>
      <c r="K588" s="9"/>
      <c r="L588" s="8"/>
      <c r="M588" s="8"/>
      <c r="N588" s="8"/>
      <c r="O588" s="9"/>
      <c r="P588" s="9"/>
      <c r="Q588" s="8"/>
      <c r="R588" s="8"/>
      <c r="S588" s="8"/>
      <c r="T588" s="9"/>
      <c r="U588" s="9"/>
      <c r="V588" s="8"/>
      <c r="W588" s="8"/>
      <c r="X588" s="8"/>
      <c r="Y588" s="8"/>
      <c r="Z588" s="8"/>
      <c r="AA588" s="10"/>
      <c r="AB588" s="10"/>
      <c r="AC588" s="8"/>
      <c r="AD588" s="8"/>
      <c r="AE588" s="11"/>
      <c r="AF588" s="9"/>
      <c r="AG588" s="9"/>
    </row>
    <row r="589" spans="2:33" x14ac:dyDescent="0.25">
      <c r="B589" s="8"/>
      <c r="C589" s="8"/>
      <c r="D589" s="8"/>
      <c r="E589" s="9"/>
      <c r="F589" s="9"/>
      <c r="G589" s="8"/>
      <c r="H589" s="8"/>
      <c r="I589" s="8"/>
      <c r="J589" s="9"/>
      <c r="K589" s="9"/>
      <c r="L589" s="8"/>
      <c r="M589" s="8"/>
      <c r="N589" s="8"/>
      <c r="O589" s="9"/>
      <c r="P589" s="9"/>
      <c r="Q589" s="8"/>
      <c r="R589" s="8"/>
      <c r="S589" s="8"/>
      <c r="T589" s="9"/>
      <c r="U589" s="9"/>
      <c r="V589" s="8"/>
      <c r="W589" s="8"/>
      <c r="X589" s="8"/>
      <c r="Y589" s="8"/>
      <c r="Z589" s="8"/>
      <c r="AA589" s="10"/>
      <c r="AB589" s="10"/>
      <c r="AC589" s="8"/>
      <c r="AD589" s="8"/>
      <c r="AE589" s="11"/>
      <c r="AF589" s="9"/>
      <c r="AG589" s="9"/>
    </row>
    <row r="590" spans="2:33" x14ac:dyDescent="0.25">
      <c r="B590" s="8"/>
      <c r="C590" s="8"/>
      <c r="D590" s="8"/>
      <c r="E590" s="9"/>
      <c r="F590" s="9"/>
      <c r="G590" s="8"/>
      <c r="H590" s="8"/>
      <c r="I590" s="8"/>
      <c r="J590" s="9"/>
      <c r="K590" s="9"/>
      <c r="L590" s="8"/>
      <c r="M590" s="8"/>
      <c r="N590" s="8"/>
      <c r="O590" s="9"/>
      <c r="P590" s="9"/>
      <c r="Q590" s="8"/>
      <c r="R590" s="8"/>
      <c r="S590" s="8"/>
      <c r="T590" s="9"/>
      <c r="U590" s="9"/>
      <c r="V590" s="8"/>
      <c r="W590" s="8"/>
      <c r="X590" s="8"/>
      <c r="Y590" s="8"/>
      <c r="Z590" s="8"/>
      <c r="AA590" s="10"/>
      <c r="AB590" s="10"/>
      <c r="AC590" s="8"/>
      <c r="AD590" s="8"/>
      <c r="AE590" s="11"/>
      <c r="AF590" s="9"/>
      <c r="AG590" s="9"/>
    </row>
    <row r="591" spans="2:33" x14ac:dyDescent="0.25">
      <c r="B591" s="8"/>
      <c r="C591" s="8"/>
      <c r="D591" s="8"/>
      <c r="E591" s="9"/>
      <c r="F591" s="9"/>
      <c r="G591" s="8"/>
      <c r="H591" s="8"/>
      <c r="I591" s="8"/>
      <c r="J591" s="9"/>
      <c r="K591" s="9"/>
      <c r="L591" s="8"/>
      <c r="M591" s="8"/>
      <c r="N591" s="8"/>
      <c r="O591" s="9"/>
      <c r="P591" s="9"/>
      <c r="Q591" s="8"/>
      <c r="R591" s="8"/>
      <c r="S591" s="8"/>
      <c r="T591" s="9"/>
      <c r="U591" s="9"/>
      <c r="V591" s="8"/>
      <c r="W591" s="8"/>
      <c r="X591" s="8"/>
      <c r="Y591" s="8"/>
      <c r="Z591" s="8"/>
      <c r="AA591" s="10"/>
      <c r="AB591" s="10"/>
      <c r="AC591" s="8"/>
      <c r="AD591" s="8"/>
      <c r="AE591" s="11"/>
      <c r="AF591" s="9"/>
      <c r="AG591" s="9"/>
    </row>
    <row r="592" spans="2:33" x14ac:dyDescent="0.25">
      <c r="B592" s="8"/>
      <c r="C592" s="8"/>
      <c r="D592" s="8"/>
      <c r="E592" s="9"/>
      <c r="F592" s="9"/>
      <c r="G592" s="8"/>
      <c r="H592" s="8"/>
      <c r="I592" s="8"/>
      <c r="J592" s="9"/>
      <c r="K592" s="9"/>
      <c r="L592" s="8"/>
      <c r="M592" s="8"/>
      <c r="N592" s="8"/>
      <c r="O592" s="9"/>
      <c r="P592" s="9"/>
      <c r="Q592" s="8"/>
      <c r="R592" s="8"/>
      <c r="S592" s="8"/>
      <c r="T592" s="9"/>
      <c r="U592" s="9"/>
      <c r="V592" s="8"/>
      <c r="W592" s="8"/>
      <c r="X592" s="8"/>
      <c r="Y592" s="8"/>
      <c r="Z592" s="8"/>
      <c r="AA592" s="10"/>
      <c r="AB592" s="10"/>
      <c r="AC592" s="8"/>
      <c r="AD592" s="8"/>
      <c r="AE592" s="11"/>
      <c r="AF592" s="9"/>
      <c r="AG592" s="9"/>
    </row>
    <row r="593" spans="2:33" x14ac:dyDescent="0.25">
      <c r="B593" s="8"/>
      <c r="C593" s="8"/>
      <c r="D593" s="8"/>
      <c r="E593" s="9"/>
      <c r="F593" s="9"/>
      <c r="G593" s="8"/>
      <c r="H593" s="8"/>
      <c r="I593" s="8"/>
      <c r="J593" s="9"/>
      <c r="K593" s="9"/>
      <c r="L593" s="8"/>
      <c r="M593" s="8"/>
      <c r="N593" s="8"/>
      <c r="O593" s="9"/>
      <c r="P593" s="9"/>
      <c r="Q593" s="8"/>
      <c r="R593" s="8"/>
      <c r="S593" s="8"/>
      <c r="T593" s="9"/>
      <c r="U593" s="9"/>
      <c r="V593" s="8"/>
      <c r="W593" s="8"/>
      <c r="X593" s="8"/>
      <c r="Y593" s="8"/>
      <c r="Z593" s="8"/>
      <c r="AA593" s="10"/>
      <c r="AB593" s="10"/>
      <c r="AC593" s="8"/>
      <c r="AD593" s="8"/>
      <c r="AE593" s="11"/>
      <c r="AF593" s="9"/>
      <c r="AG593" s="9"/>
    </row>
    <row r="594" spans="2:33" x14ac:dyDescent="0.25">
      <c r="B594" s="8"/>
      <c r="C594" s="8"/>
      <c r="D594" s="8"/>
      <c r="E594" s="9"/>
      <c r="F594" s="9"/>
      <c r="G594" s="8"/>
      <c r="H594" s="8"/>
      <c r="I594" s="8"/>
      <c r="J594" s="9"/>
      <c r="K594" s="9"/>
      <c r="L594" s="8"/>
      <c r="M594" s="8"/>
      <c r="N594" s="8"/>
      <c r="O594" s="9"/>
      <c r="P594" s="9"/>
      <c r="Q594" s="8"/>
      <c r="R594" s="8"/>
      <c r="S594" s="8"/>
      <c r="T594" s="9"/>
      <c r="U594" s="9"/>
      <c r="V594" s="8"/>
      <c r="W594" s="8"/>
      <c r="X594" s="8"/>
      <c r="Y594" s="8"/>
      <c r="Z594" s="8"/>
      <c r="AA594" s="10"/>
      <c r="AB594" s="10"/>
      <c r="AC594" s="8"/>
      <c r="AD594" s="8"/>
      <c r="AE594" s="11"/>
      <c r="AF594" s="9"/>
      <c r="AG594" s="9"/>
    </row>
    <row r="595" spans="2:33" x14ac:dyDescent="0.25">
      <c r="B595" s="8"/>
      <c r="C595" s="8"/>
      <c r="D595" s="8"/>
      <c r="E595" s="9"/>
      <c r="F595" s="9"/>
      <c r="G595" s="8"/>
      <c r="H595" s="8"/>
      <c r="I595" s="8"/>
      <c r="J595" s="9"/>
      <c r="K595" s="9"/>
      <c r="L595" s="8"/>
      <c r="M595" s="8"/>
      <c r="N595" s="8"/>
      <c r="O595" s="9"/>
      <c r="P595" s="9"/>
      <c r="Q595" s="8"/>
      <c r="R595" s="8"/>
      <c r="S595" s="8"/>
      <c r="T595" s="9"/>
      <c r="U595" s="9"/>
      <c r="V595" s="8"/>
      <c r="W595" s="8"/>
      <c r="X595" s="8"/>
      <c r="Y595" s="8"/>
      <c r="Z595" s="8"/>
      <c r="AA595" s="10"/>
      <c r="AB595" s="10"/>
      <c r="AC595" s="8"/>
      <c r="AD595" s="8"/>
      <c r="AE595" s="11"/>
      <c r="AF595" s="9"/>
      <c r="AG595" s="9"/>
    </row>
    <row r="596" spans="2:33" x14ac:dyDescent="0.25">
      <c r="B596" s="8"/>
      <c r="C596" s="8"/>
      <c r="D596" s="8"/>
      <c r="E596" s="9"/>
      <c r="F596" s="9"/>
      <c r="G596" s="8"/>
      <c r="H596" s="8"/>
      <c r="I596" s="8"/>
      <c r="J596" s="9"/>
      <c r="K596" s="9"/>
      <c r="L596" s="8"/>
      <c r="M596" s="8"/>
      <c r="N596" s="8"/>
      <c r="O596" s="9"/>
      <c r="P596" s="9"/>
      <c r="Q596" s="8"/>
      <c r="R596" s="8"/>
      <c r="S596" s="8"/>
      <c r="T596" s="9"/>
      <c r="U596" s="9"/>
      <c r="V596" s="8"/>
      <c r="W596" s="8"/>
      <c r="X596" s="8"/>
      <c r="Y596" s="8"/>
      <c r="Z596" s="8"/>
      <c r="AA596" s="10"/>
      <c r="AB596" s="10"/>
      <c r="AC596" s="8"/>
      <c r="AD596" s="8"/>
      <c r="AE596" s="11"/>
      <c r="AF596" s="9"/>
      <c r="AG596" s="9"/>
    </row>
    <row r="597" spans="2:33" x14ac:dyDescent="0.25">
      <c r="B597" s="8"/>
      <c r="C597" s="8"/>
      <c r="D597" s="8"/>
      <c r="E597" s="9"/>
      <c r="F597" s="9"/>
      <c r="G597" s="8"/>
      <c r="H597" s="8"/>
      <c r="I597" s="8"/>
      <c r="J597" s="9"/>
      <c r="K597" s="9"/>
      <c r="L597" s="8"/>
      <c r="M597" s="8"/>
      <c r="N597" s="8"/>
      <c r="O597" s="9"/>
      <c r="P597" s="9"/>
      <c r="Q597" s="8"/>
      <c r="R597" s="8"/>
      <c r="S597" s="8"/>
      <c r="T597" s="9"/>
      <c r="U597" s="9"/>
      <c r="V597" s="8"/>
      <c r="W597" s="8"/>
      <c r="X597" s="8"/>
      <c r="Y597" s="8"/>
      <c r="Z597" s="8"/>
      <c r="AA597" s="10"/>
      <c r="AB597" s="10"/>
      <c r="AC597" s="8"/>
      <c r="AD597" s="8"/>
      <c r="AE597" s="11"/>
      <c r="AF597" s="9"/>
      <c r="AG597" s="9"/>
    </row>
    <row r="598" spans="2:33" x14ac:dyDescent="0.25">
      <c r="B598" s="8"/>
      <c r="C598" s="8"/>
      <c r="D598" s="8"/>
      <c r="E598" s="9"/>
      <c r="F598" s="9"/>
      <c r="G598" s="8"/>
      <c r="H598" s="8"/>
      <c r="I598" s="8"/>
      <c r="J598" s="9"/>
      <c r="K598" s="9"/>
      <c r="L598" s="8"/>
      <c r="M598" s="8"/>
      <c r="N598" s="8"/>
      <c r="O598" s="9"/>
      <c r="P598" s="9"/>
      <c r="Q598" s="8"/>
      <c r="R598" s="8"/>
      <c r="S598" s="8"/>
      <c r="T598" s="9"/>
      <c r="U598" s="9"/>
      <c r="V598" s="8"/>
      <c r="W598" s="8"/>
      <c r="X598" s="8"/>
      <c r="Y598" s="8"/>
      <c r="Z598" s="8"/>
      <c r="AA598" s="10"/>
      <c r="AB598" s="10"/>
      <c r="AC598" s="8"/>
      <c r="AD598" s="8"/>
      <c r="AE598" s="11"/>
      <c r="AF598" s="9"/>
      <c r="AG598" s="9"/>
    </row>
    <row r="599" spans="2:33" x14ac:dyDescent="0.25">
      <c r="B599" s="8"/>
      <c r="C599" s="8"/>
      <c r="D599" s="8"/>
      <c r="E599" s="9"/>
      <c r="F599" s="9"/>
      <c r="G599" s="8"/>
      <c r="H599" s="8"/>
      <c r="I599" s="8"/>
      <c r="J599" s="9"/>
      <c r="K599" s="9"/>
      <c r="L599" s="8"/>
      <c r="M599" s="8"/>
      <c r="N599" s="8"/>
      <c r="O599" s="9"/>
      <c r="P599" s="9"/>
      <c r="Q599" s="8"/>
      <c r="R599" s="8"/>
      <c r="S599" s="8"/>
      <c r="T599" s="9"/>
      <c r="U599" s="9"/>
      <c r="V599" s="8"/>
      <c r="W599" s="8"/>
      <c r="X599" s="8"/>
      <c r="Y599" s="8"/>
      <c r="Z599" s="8"/>
      <c r="AA599" s="10"/>
      <c r="AB599" s="10"/>
      <c r="AC599" s="8"/>
      <c r="AD599" s="8"/>
      <c r="AE599" s="11"/>
      <c r="AF599" s="9"/>
      <c r="AG599" s="9"/>
    </row>
    <row r="600" spans="2:33" x14ac:dyDescent="0.25">
      <c r="B600" s="8"/>
      <c r="C600" s="8"/>
      <c r="D600" s="8"/>
      <c r="E600" s="9"/>
      <c r="F600" s="9"/>
      <c r="G600" s="8"/>
      <c r="H600" s="8"/>
      <c r="I600" s="8"/>
      <c r="J600" s="9"/>
      <c r="K600" s="9"/>
      <c r="L600" s="8"/>
      <c r="M600" s="8"/>
      <c r="N600" s="8"/>
      <c r="O600" s="9"/>
      <c r="P600" s="9"/>
      <c r="Q600" s="8"/>
      <c r="R600" s="8"/>
      <c r="S600" s="8"/>
      <c r="T600" s="9"/>
      <c r="U600" s="9"/>
      <c r="V600" s="8"/>
      <c r="W600" s="8"/>
      <c r="X600" s="8"/>
      <c r="Y600" s="8"/>
      <c r="Z600" s="8"/>
      <c r="AA600" s="10"/>
      <c r="AB600" s="10"/>
      <c r="AC600" s="8"/>
      <c r="AD600" s="8"/>
      <c r="AE600" s="11"/>
      <c r="AF600" s="9"/>
      <c r="AG600" s="9"/>
    </row>
    <row r="601" spans="2:33" x14ac:dyDescent="0.25">
      <c r="B601" s="8"/>
      <c r="C601" s="8"/>
      <c r="D601" s="8"/>
      <c r="E601" s="9"/>
      <c r="F601" s="9"/>
      <c r="G601" s="8"/>
      <c r="H601" s="8"/>
      <c r="I601" s="8"/>
      <c r="J601" s="9"/>
      <c r="K601" s="9"/>
      <c r="L601" s="8"/>
      <c r="M601" s="8"/>
      <c r="N601" s="8"/>
      <c r="O601" s="9"/>
      <c r="P601" s="9"/>
      <c r="Q601" s="8"/>
      <c r="R601" s="8"/>
      <c r="S601" s="8"/>
      <c r="T601" s="9"/>
      <c r="U601" s="9"/>
      <c r="V601" s="8"/>
      <c r="W601" s="8"/>
      <c r="X601" s="8"/>
      <c r="Y601" s="8"/>
      <c r="Z601" s="8"/>
      <c r="AA601" s="10"/>
      <c r="AB601" s="10"/>
      <c r="AC601" s="8"/>
      <c r="AD601" s="8"/>
      <c r="AE601" s="11"/>
      <c r="AF601" s="9"/>
      <c r="AG601" s="9"/>
    </row>
    <row r="602" spans="2:33" x14ac:dyDescent="0.25">
      <c r="B602" s="8"/>
      <c r="C602" s="8"/>
      <c r="D602" s="8"/>
      <c r="E602" s="9"/>
      <c r="F602" s="9"/>
      <c r="G602" s="8"/>
      <c r="H602" s="8"/>
      <c r="I602" s="8"/>
      <c r="J602" s="9"/>
      <c r="K602" s="9"/>
      <c r="L602" s="8"/>
      <c r="M602" s="8"/>
      <c r="N602" s="8"/>
      <c r="O602" s="9"/>
      <c r="P602" s="9"/>
      <c r="Q602" s="8"/>
      <c r="R602" s="8"/>
      <c r="S602" s="8"/>
      <c r="T602" s="9"/>
      <c r="U602" s="9"/>
      <c r="V602" s="8"/>
      <c r="W602" s="8"/>
      <c r="X602" s="8"/>
      <c r="Y602" s="8"/>
      <c r="Z602" s="8"/>
      <c r="AA602" s="10"/>
      <c r="AB602" s="10"/>
      <c r="AC602" s="8"/>
      <c r="AD602" s="8"/>
      <c r="AE602" s="11"/>
      <c r="AF602" s="9"/>
      <c r="AG602" s="9"/>
    </row>
    <row r="603" spans="2:33" x14ac:dyDescent="0.25">
      <c r="B603" s="8"/>
      <c r="C603" s="8"/>
      <c r="D603" s="8"/>
      <c r="E603" s="9"/>
      <c r="F603" s="9"/>
      <c r="G603" s="8"/>
      <c r="H603" s="8"/>
      <c r="I603" s="8"/>
      <c r="J603" s="9"/>
      <c r="K603" s="9"/>
      <c r="L603" s="8"/>
      <c r="M603" s="8"/>
      <c r="N603" s="8"/>
      <c r="O603" s="9"/>
      <c r="P603" s="9"/>
      <c r="Q603" s="8"/>
      <c r="R603" s="8"/>
      <c r="S603" s="8"/>
      <c r="T603" s="9"/>
      <c r="U603" s="9"/>
      <c r="V603" s="8"/>
      <c r="W603" s="8"/>
      <c r="X603" s="8"/>
      <c r="Y603" s="8"/>
      <c r="Z603" s="8"/>
      <c r="AA603" s="10"/>
      <c r="AB603" s="10"/>
      <c r="AC603" s="8"/>
      <c r="AD603" s="8"/>
      <c r="AE603" s="11"/>
      <c r="AF603" s="9"/>
      <c r="AG603" s="9"/>
    </row>
    <row r="604" spans="2:33" x14ac:dyDescent="0.25">
      <c r="B604" s="8"/>
      <c r="C604" s="8"/>
      <c r="D604" s="8"/>
      <c r="E604" s="9"/>
      <c r="F604" s="9"/>
      <c r="G604" s="8"/>
      <c r="H604" s="8"/>
      <c r="I604" s="8"/>
      <c r="J604" s="9"/>
      <c r="K604" s="9"/>
      <c r="L604" s="8"/>
      <c r="M604" s="8"/>
      <c r="N604" s="8"/>
      <c r="O604" s="9"/>
      <c r="P604" s="9"/>
      <c r="Q604" s="8"/>
      <c r="R604" s="8"/>
      <c r="S604" s="8"/>
      <c r="T604" s="9"/>
      <c r="U604" s="9"/>
      <c r="V604" s="8"/>
      <c r="W604" s="8"/>
      <c r="X604" s="8"/>
      <c r="Y604" s="8"/>
      <c r="Z604" s="8"/>
      <c r="AA604" s="10"/>
      <c r="AB604" s="10"/>
      <c r="AC604" s="8"/>
      <c r="AD604" s="8"/>
      <c r="AE604" s="11"/>
      <c r="AF604" s="9"/>
      <c r="AG604" s="9"/>
    </row>
    <row r="605" spans="2:33" x14ac:dyDescent="0.25">
      <c r="B605" s="8"/>
      <c r="C605" s="8"/>
      <c r="D605" s="8"/>
      <c r="E605" s="9"/>
      <c r="F605" s="9"/>
      <c r="G605" s="8"/>
      <c r="H605" s="8"/>
      <c r="I605" s="8"/>
      <c r="J605" s="9"/>
      <c r="K605" s="9"/>
      <c r="L605" s="8"/>
      <c r="M605" s="8"/>
      <c r="N605" s="8"/>
      <c r="O605" s="9"/>
      <c r="P605" s="9"/>
      <c r="Q605" s="8"/>
      <c r="R605" s="8"/>
      <c r="S605" s="8"/>
      <c r="T605" s="9"/>
      <c r="U605" s="9"/>
      <c r="V605" s="8"/>
      <c r="W605" s="8"/>
      <c r="X605" s="8"/>
      <c r="Y605" s="8"/>
      <c r="Z605" s="8"/>
      <c r="AA605" s="10"/>
      <c r="AB605" s="10"/>
      <c r="AC605" s="8"/>
      <c r="AD605" s="8"/>
      <c r="AE605" s="11"/>
      <c r="AF605" s="9"/>
      <c r="AG605" s="9"/>
    </row>
    <row r="606" spans="2:33" x14ac:dyDescent="0.25">
      <c r="B606" s="8"/>
      <c r="C606" s="8"/>
      <c r="D606" s="8"/>
      <c r="E606" s="9"/>
      <c r="F606" s="9"/>
      <c r="G606" s="8"/>
      <c r="H606" s="8"/>
      <c r="I606" s="8"/>
      <c r="J606" s="9"/>
      <c r="K606" s="9"/>
      <c r="L606" s="8"/>
      <c r="M606" s="8"/>
      <c r="N606" s="8"/>
      <c r="O606" s="9"/>
      <c r="P606" s="9"/>
      <c r="Q606" s="8"/>
      <c r="R606" s="8"/>
      <c r="S606" s="8"/>
      <c r="T606" s="9"/>
      <c r="U606" s="9"/>
      <c r="V606" s="8"/>
      <c r="W606" s="8"/>
      <c r="X606" s="8"/>
      <c r="Y606" s="8"/>
      <c r="Z606" s="8"/>
      <c r="AA606" s="10"/>
      <c r="AB606" s="10"/>
      <c r="AC606" s="8"/>
      <c r="AD606" s="8"/>
      <c r="AE606" s="11"/>
      <c r="AF606" s="9"/>
      <c r="AG606" s="9"/>
    </row>
    <row r="607" spans="2:33" x14ac:dyDescent="0.25">
      <c r="B607" s="8"/>
      <c r="C607" s="8"/>
      <c r="D607" s="8"/>
      <c r="E607" s="9"/>
      <c r="F607" s="9"/>
      <c r="G607" s="8"/>
      <c r="H607" s="8"/>
      <c r="I607" s="8"/>
      <c r="J607" s="9"/>
      <c r="K607" s="9"/>
      <c r="L607" s="8"/>
      <c r="M607" s="8"/>
      <c r="N607" s="8"/>
      <c r="O607" s="9"/>
      <c r="P607" s="9"/>
      <c r="Q607" s="8"/>
      <c r="R607" s="8"/>
      <c r="S607" s="8"/>
      <c r="T607" s="9"/>
      <c r="U607" s="9"/>
      <c r="V607" s="8"/>
      <c r="W607" s="8"/>
      <c r="X607" s="8"/>
      <c r="Y607" s="8"/>
      <c r="Z607" s="8"/>
      <c r="AA607" s="10"/>
      <c r="AB607" s="10"/>
      <c r="AC607" s="8"/>
      <c r="AD607" s="8"/>
      <c r="AE607" s="11"/>
      <c r="AF607" s="9"/>
      <c r="AG607" s="9"/>
    </row>
    <row r="608" spans="2:33" x14ac:dyDescent="0.25">
      <c r="B608" s="8"/>
      <c r="C608" s="8"/>
      <c r="D608" s="8"/>
      <c r="E608" s="9"/>
      <c r="F608" s="9"/>
      <c r="G608" s="8"/>
      <c r="H608" s="8"/>
      <c r="I608" s="8"/>
      <c r="J608" s="9"/>
      <c r="K608" s="9"/>
      <c r="L608" s="8"/>
      <c r="M608" s="8"/>
      <c r="N608" s="8"/>
      <c r="O608" s="9"/>
      <c r="P608" s="9"/>
      <c r="Q608" s="8"/>
      <c r="R608" s="8"/>
      <c r="S608" s="8"/>
      <c r="T608" s="9"/>
      <c r="U608" s="9"/>
      <c r="V608" s="8"/>
      <c r="W608" s="8"/>
      <c r="X608" s="8"/>
      <c r="Y608" s="8"/>
      <c r="Z608" s="8"/>
      <c r="AA608" s="10"/>
      <c r="AB608" s="10"/>
      <c r="AC608" s="8"/>
      <c r="AD608" s="8"/>
      <c r="AE608" s="11"/>
      <c r="AF608" s="9"/>
      <c r="AG608" s="9"/>
    </row>
    <row r="609" spans="2:33" x14ac:dyDescent="0.25">
      <c r="B609" s="8"/>
      <c r="C609" s="8"/>
      <c r="D609" s="8"/>
      <c r="E609" s="9"/>
      <c r="F609" s="9"/>
      <c r="G609" s="8"/>
      <c r="H609" s="8"/>
      <c r="I609" s="8"/>
      <c r="J609" s="9"/>
      <c r="K609" s="9"/>
      <c r="L609" s="8"/>
      <c r="M609" s="8"/>
      <c r="N609" s="8"/>
      <c r="O609" s="9"/>
      <c r="P609" s="9"/>
      <c r="Q609" s="8"/>
      <c r="R609" s="8"/>
      <c r="S609" s="8"/>
      <c r="T609" s="9"/>
      <c r="U609" s="9"/>
      <c r="V609" s="8"/>
      <c r="W609" s="8"/>
      <c r="X609" s="8"/>
      <c r="Y609" s="8"/>
      <c r="Z609" s="8"/>
      <c r="AA609" s="10"/>
      <c r="AB609" s="10"/>
      <c r="AC609" s="8"/>
      <c r="AD609" s="8"/>
      <c r="AE609" s="11"/>
      <c r="AF609" s="9"/>
      <c r="AG609" s="9"/>
    </row>
    <row r="610" spans="2:33" x14ac:dyDescent="0.25">
      <c r="B610" s="8"/>
      <c r="C610" s="8"/>
      <c r="D610" s="8"/>
      <c r="E610" s="9"/>
      <c r="F610" s="9"/>
      <c r="G610" s="8"/>
      <c r="H610" s="8"/>
      <c r="I610" s="8"/>
      <c r="J610" s="9"/>
      <c r="K610" s="9"/>
      <c r="L610" s="8"/>
      <c r="M610" s="8"/>
      <c r="N610" s="8"/>
      <c r="O610" s="9"/>
      <c r="P610" s="9"/>
      <c r="Q610" s="8"/>
      <c r="R610" s="8"/>
      <c r="S610" s="8"/>
      <c r="T610" s="9"/>
      <c r="U610" s="9"/>
      <c r="V610" s="8"/>
      <c r="W610" s="8"/>
      <c r="X610" s="8"/>
      <c r="Y610" s="8"/>
      <c r="Z610" s="8"/>
      <c r="AA610" s="10"/>
      <c r="AB610" s="10"/>
      <c r="AC610" s="8"/>
      <c r="AD610" s="8"/>
      <c r="AE610" s="11"/>
      <c r="AF610" s="9"/>
      <c r="AG610" s="9"/>
    </row>
    <row r="611" spans="2:33" x14ac:dyDescent="0.25">
      <c r="B611" s="8"/>
      <c r="C611" s="8"/>
      <c r="D611" s="8"/>
      <c r="E611" s="9"/>
      <c r="F611" s="9"/>
      <c r="G611" s="8"/>
      <c r="H611" s="8"/>
      <c r="I611" s="8"/>
      <c r="J611" s="9"/>
      <c r="K611" s="9"/>
      <c r="L611" s="8"/>
      <c r="M611" s="8"/>
      <c r="N611" s="8"/>
      <c r="O611" s="9"/>
      <c r="P611" s="9"/>
      <c r="Q611" s="8"/>
      <c r="R611" s="8"/>
      <c r="S611" s="8"/>
      <c r="T611" s="9"/>
      <c r="U611" s="9"/>
      <c r="V611" s="8"/>
      <c r="W611" s="8"/>
      <c r="X611" s="8"/>
      <c r="Y611" s="8"/>
      <c r="Z611" s="8"/>
      <c r="AA611" s="10"/>
      <c r="AB611" s="10"/>
      <c r="AC611" s="8"/>
      <c r="AD611" s="8"/>
      <c r="AE611" s="11"/>
      <c r="AF611" s="9"/>
      <c r="AG611" s="9"/>
    </row>
    <row r="612" spans="2:33" x14ac:dyDescent="0.25">
      <c r="B612" s="8"/>
      <c r="C612" s="8"/>
      <c r="D612" s="8"/>
      <c r="E612" s="9"/>
      <c r="F612" s="9"/>
      <c r="G612" s="8"/>
      <c r="H612" s="8"/>
      <c r="I612" s="8"/>
      <c r="J612" s="9"/>
      <c r="K612" s="9"/>
      <c r="L612" s="8"/>
      <c r="M612" s="8"/>
      <c r="N612" s="8"/>
      <c r="O612" s="9"/>
      <c r="P612" s="9"/>
      <c r="Q612" s="8"/>
      <c r="R612" s="8"/>
      <c r="S612" s="8"/>
      <c r="T612" s="9"/>
      <c r="U612" s="9"/>
      <c r="V612" s="8"/>
      <c r="W612" s="8"/>
      <c r="X612" s="8"/>
      <c r="Y612" s="8"/>
      <c r="Z612" s="8"/>
      <c r="AA612" s="10"/>
      <c r="AB612" s="10"/>
      <c r="AC612" s="8"/>
      <c r="AD612" s="8"/>
      <c r="AE612" s="11"/>
      <c r="AF612" s="9"/>
      <c r="AG612" s="9"/>
    </row>
    <row r="613" spans="2:33" x14ac:dyDescent="0.25">
      <c r="B613" s="8"/>
      <c r="C613" s="8"/>
      <c r="D613" s="8"/>
      <c r="E613" s="9"/>
      <c r="F613" s="9"/>
      <c r="G613" s="8"/>
      <c r="H613" s="8"/>
      <c r="I613" s="8"/>
      <c r="J613" s="9"/>
      <c r="K613" s="9"/>
      <c r="L613" s="8"/>
      <c r="M613" s="8"/>
      <c r="N613" s="8"/>
      <c r="O613" s="9"/>
      <c r="P613" s="9"/>
      <c r="Q613" s="8"/>
      <c r="R613" s="8"/>
      <c r="S613" s="8"/>
      <c r="T613" s="9"/>
      <c r="U613" s="9"/>
      <c r="V613" s="8"/>
      <c r="W613" s="8"/>
      <c r="X613" s="8"/>
      <c r="Y613" s="8"/>
      <c r="Z613" s="8"/>
      <c r="AA613" s="10"/>
      <c r="AB613" s="10"/>
      <c r="AC613" s="8"/>
      <c r="AD613" s="8"/>
      <c r="AE613" s="11"/>
      <c r="AF613" s="9"/>
      <c r="AG613" s="9"/>
    </row>
    <row r="614" spans="2:33" x14ac:dyDescent="0.25">
      <c r="B614" s="8"/>
      <c r="C614" s="8"/>
      <c r="D614" s="8"/>
      <c r="E614" s="9"/>
      <c r="F614" s="9"/>
      <c r="G614" s="8"/>
      <c r="H614" s="8"/>
      <c r="I614" s="8"/>
      <c r="J614" s="9"/>
      <c r="K614" s="9"/>
      <c r="L614" s="8"/>
      <c r="M614" s="8"/>
      <c r="N614" s="8"/>
      <c r="O614" s="9"/>
      <c r="P614" s="9"/>
      <c r="Q614" s="8"/>
      <c r="R614" s="8"/>
      <c r="S614" s="8"/>
      <c r="T614" s="9"/>
      <c r="U614" s="9"/>
      <c r="V614" s="8"/>
      <c r="W614" s="8"/>
      <c r="X614" s="8"/>
      <c r="Y614" s="8"/>
      <c r="Z614" s="8"/>
      <c r="AA614" s="10"/>
      <c r="AB614" s="10"/>
      <c r="AC614" s="8"/>
      <c r="AD614" s="8"/>
      <c r="AE614" s="11"/>
      <c r="AF614" s="9"/>
      <c r="AG614" s="9"/>
    </row>
    <row r="615" spans="2:33" x14ac:dyDescent="0.25">
      <c r="B615" s="8"/>
      <c r="C615" s="8"/>
      <c r="D615" s="8"/>
      <c r="E615" s="9"/>
      <c r="F615" s="9"/>
      <c r="G615" s="8"/>
      <c r="H615" s="8"/>
      <c r="I615" s="8"/>
      <c r="J615" s="9"/>
      <c r="K615" s="9"/>
      <c r="L615" s="8"/>
      <c r="M615" s="8"/>
      <c r="N615" s="8"/>
      <c r="O615" s="9"/>
      <c r="P615" s="9"/>
      <c r="Q615" s="8"/>
      <c r="R615" s="8"/>
      <c r="S615" s="8"/>
      <c r="T615" s="9"/>
      <c r="U615" s="9"/>
      <c r="V615" s="8"/>
      <c r="W615" s="8"/>
      <c r="X615" s="8"/>
      <c r="Y615" s="8"/>
      <c r="Z615" s="8"/>
      <c r="AA615" s="10"/>
      <c r="AB615" s="10"/>
      <c r="AC615" s="8"/>
      <c r="AD615" s="8"/>
      <c r="AE615" s="11"/>
      <c r="AF615" s="9"/>
      <c r="AG615" s="9"/>
    </row>
    <row r="616" spans="2:33" x14ac:dyDescent="0.25">
      <c r="B616" s="8"/>
      <c r="C616" s="8"/>
      <c r="D616" s="8"/>
      <c r="E616" s="9"/>
      <c r="F616" s="9"/>
      <c r="G616" s="8"/>
      <c r="H616" s="8"/>
      <c r="I616" s="8"/>
      <c r="J616" s="9"/>
      <c r="K616" s="9"/>
      <c r="L616" s="8"/>
      <c r="M616" s="8"/>
      <c r="N616" s="8"/>
      <c r="O616" s="9"/>
      <c r="P616" s="9"/>
      <c r="Q616" s="8"/>
      <c r="R616" s="8"/>
      <c r="S616" s="8"/>
      <c r="T616" s="9"/>
      <c r="U616" s="9"/>
      <c r="V616" s="8"/>
      <c r="W616" s="8"/>
      <c r="X616" s="8"/>
      <c r="Y616" s="8"/>
      <c r="Z616" s="8"/>
      <c r="AA616" s="10"/>
      <c r="AB616" s="10"/>
      <c r="AC616" s="8"/>
      <c r="AD616" s="8"/>
      <c r="AE616" s="11"/>
      <c r="AF616" s="9"/>
      <c r="AG616" s="9"/>
    </row>
    <row r="617" spans="2:33" x14ac:dyDescent="0.25">
      <c r="B617" s="8"/>
      <c r="C617" s="8"/>
      <c r="D617" s="8"/>
      <c r="E617" s="9"/>
      <c r="F617" s="9"/>
      <c r="G617" s="8"/>
      <c r="H617" s="8"/>
      <c r="I617" s="8"/>
      <c r="J617" s="9"/>
      <c r="K617" s="9"/>
      <c r="L617" s="8"/>
      <c r="M617" s="8"/>
      <c r="N617" s="8"/>
      <c r="O617" s="9"/>
      <c r="P617" s="9"/>
      <c r="Q617" s="8"/>
      <c r="R617" s="8"/>
      <c r="S617" s="8"/>
      <c r="T617" s="9"/>
      <c r="U617" s="9"/>
      <c r="V617" s="8"/>
      <c r="W617" s="8"/>
      <c r="X617" s="8"/>
      <c r="Y617" s="8"/>
      <c r="Z617" s="8"/>
      <c r="AA617" s="10"/>
      <c r="AB617" s="10"/>
      <c r="AC617" s="8"/>
      <c r="AD617" s="8"/>
      <c r="AE617" s="11"/>
      <c r="AF617" s="9"/>
      <c r="AG617" s="9"/>
    </row>
    <row r="618" spans="2:33" x14ac:dyDescent="0.25">
      <c r="B618" s="8"/>
      <c r="C618" s="8"/>
      <c r="D618" s="8"/>
      <c r="E618" s="9"/>
      <c r="F618" s="9"/>
      <c r="G618" s="8"/>
      <c r="H618" s="8"/>
      <c r="I618" s="8"/>
      <c r="J618" s="9"/>
      <c r="K618" s="9"/>
      <c r="L618" s="8"/>
      <c r="M618" s="8"/>
      <c r="N618" s="8"/>
      <c r="O618" s="9"/>
      <c r="P618" s="9"/>
      <c r="Q618" s="8"/>
      <c r="R618" s="8"/>
      <c r="S618" s="8"/>
      <c r="T618" s="9"/>
      <c r="U618" s="9"/>
      <c r="V618" s="8"/>
      <c r="W618" s="8"/>
      <c r="X618" s="8"/>
      <c r="Y618" s="8"/>
      <c r="Z618" s="8"/>
      <c r="AA618" s="10"/>
      <c r="AB618" s="10"/>
      <c r="AC618" s="8"/>
      <c r="AD618" s="8"/>
      <c r="AE618" s="11"/>
      <c r="AF618" s="9"/>
      <c r="AG618" s="9"/>
    </row>
    <row r="619" spans="2:33" x14ac:dyDescent="0.25">
      <c r="B619" s="8"/>
      <c r="C619" s="8"/>
      <c r="D619" s="8"/>
      <c r="E619" s="9"/>
      <c r="F619" s="9"/>
      <c r="G619" s="8"/>
      <c r="H619" s="8"/>
      <c r="I619" s="8"/>
      <c r="J619" s="9"/>
      <c r="K619" s="9"/>
      <c r="L619" s="8"/>
      <c r="M619" s="8"/>
      <c r="N619" s="8"/>
      <c r="O619" s="9"/>
      <c r="P619" s="9"/>
      <c r="Q619" s="8"/>
      <c r="R619" s="8"/>
      <c r="S619" s="8"/>
      <c r="T619" s="9"/>
      <c r="U619" s="9"/>
      <c r="V619" s="8"/>
      <c r="W619" s="8"/>
      <c r="X619" s="8"/>
      <c r="Y619" s="8"/>
      <c r="Z619" s="8"/>
      <c r="AA619" s="10"/>
      <c r="AB619" s="10"/>
      <c r="AC619" s="8"/>
      <c r="AD619" s="8"/>
      <c r="AE619" s="11"/>
      <c r="AF619" s="9"/>
      <c r="AG619" s="9"/>
    </row>
    <row r="620" spans="2:33" x14ac:dyDescent="0.25">
      <c r="B620" s="8"/>
      <c r="C620" s="8"/>
      <c r="D620" s="8"/>
      <c r="E620" s="9"/>
      <c r="F620" s="9"/>
      <c r="G620" s="8"/>
      <c r="H620" s="8"/>
      <c r="I620" s="8"/>
      <c r="J620" s="9"/>
      <c r="K620" s="9"/>
      <c r="L620" s="8"/>
      <c r="M620" s="8"/>
      <c r="N620" s="8"/>
      <c r="O620" s="9"/>
      <c r="P620" s="9"/>
      <c r="Q620" s="8"/>
      <c r="R620" s="8"/>
      <c r="S620" s="8"/>
      <c r="T620" s="9"/>
      <c r="U620" s="9"/>
      <c r="V620" s="8"/>
      <c r="W620" s="8"/>
      <c r="X620" s="8"/>
      <c r="Y620" s="8"/>
      <c r="Z620" s="8"/>
      <c r="AA620" s="10"/>
      <c r="AB620" s="10"/>
      <c r="AC620" s="8"/>
      <c r="AD620" s="8"/>
      <c r="AE620" s="11"/>
      <c r="AF620" s="9"/>
      <c r="AG620" s="9"/>
    </row>
    <row r="621" spans="2:33" x14ac:dyDescent="0.25">
      <c r="B621" s="8"/>
      <c r="C621" s="8"/>
      <c r="D621" s="8"/>
      <c r="E621" s="9"/>
      <c r="F621" s="9"/>
      <c r="G621" s="8"/>
      <c r="H621" s="8"/>
      <c r="I621" s="8"/>
      <c r="J621" s="9"/>
      <c r="K621" s="9"/>
      <c r="L621" s="8"/>
      <c r="M621" s="8"/>
      <c r="N621" s="8"/>
      <c r="O621" s="9"/>
      <c r="P621" s="9"/>
      <c r="Q621" s="8"/>
      <c r="R621" s="8"/>
      <c r="S621" s="8"/>
      <c r="T621" s="9"/>
      <c r="U621" s="9"/>
      <c r="V621" s="8"/>
      <c r="W621" s="8"/>
      <c r="X621" s="8"/>
      <c r="Y621" s="8"/>
      <c r="Z621" s="8"/>
      <c r="AA621" s="10"/>
      <c r="AB621" s="10"/>
      <c r="AC621" s="8"/>
      <c r="AD621" s="8"/>
      <c r="AE621" s="11"/>
      <c r="AF621" s="9"/>
      <c r="AG621" s="9"/>
    </row>
    <row r="622" spans="2:33" x14ac:dyDescent="0.25">
      <c r="B622" s="8"/>
      <c r="C622" s="8"/>
      <c r="D622" s="8"/>
      <c r="E622" s="9"/>
      <c r="F622" s="9"/>
      <c r="G622" s="8"/>
      <c r="H622" s="8"/>
      <c r="I622" s="8"/>
      <c r="J622" s="9"/>
      <c r="K622" s="9"/>
      <c r="L622" s="8"/>
      <c r="M622" s="8"/>
      <c r="N622" s="8"/>
      <c r="O622" s="9"/>
      <c r="P622" s="9"/>
      <c r="Q622" s="8"/>
      <c r="R622" s="8"/>
      <c r="S622" s="8"/>
      <c r="T622" s="9"/>
      <c r="U622" s="9"/>
      <c r="V622" s="8"/>
      <c r="W622" s="8"/>
      <c r="X622" s="8"/>
      <c r="Y622" s="8"/>
      <c r="Z622" s="8"/>
      <c r="AA622" s="10"/>
      <c r="AB622" s="10"/>
      <c r="AC622" s="8"/>
      <c r="AD622" s="8"/>
      <c r="AE622" s="11"/>
      <c r="AF622" s="9"/>
      <c r="AG622" s="9"/>
    </row>
    <row r="623" spans="2:33" x14ac:dyDescent="0.25">
      <c r="B623" s="8"/>
      <c r="C623" s="8"/>
      <c r="D623" s="8"/>
      <c r="E623" s="9"/>
      <c r="F623" s="9"/>
      <c r="G623" s="8"/>
      <c r="H623" s="8"/>
      <c r="I623" s="8"/>
      <c r="J623" s="9"/>
      <c r="K623" s="9"/>
      <c r="L623" s="8"/>
      <c r="M623" s="8"/>
      <c r="N623" s="8"/>
      <c r="O623" s="9"/>
      <c r="P623" s="9"/>
      <c r="Q623" s="8"/>
      <c r="R623" s="8"/>
      <c r="S623" s="8"/>
      <c r="T623" s="9"/>
      <c r="U623" s="9"/>
      <c r="V623" s="8"/>
      <c r="W623" s="8"/>
      <c r="X623" s="8"/>
      <c r="Y623" s="8"/>
      <c r="Z623" s="8"/>
      <c r="AA623" s="10"/>
      <c r="AB623" s="10"/>
      <c r="AC623" s="8"/>
      <c r="AD623" s="8"/>
      <c r="AE623" s="11"/>
      <c r="AF623" s="9"/>
      <c r="AG623" s="9"/>
    </row>
    <row r="624" spans="2:33" x14ac:dyDescent="0.25">
      <c r="B624" s="8"/>
      <c r="C624" s="8"/>
      <c r="D624" s="8"/>
      <c r="E624" s="9"/>
      <c r="F624" s="9"/>
      <c r="G624" s="8"/>
      <c r="H624" s="8"/>
      <c r="I624" s="8"/>
      <c r="J624" s="9"/>
      <c r="K624" s="9"/>
      <c r="L624" s="8"/>
      <c r="M624" s="8"/>
      <c r="N624" s="8"/>
      <c r="O624" s="9"/>
      <c r="P624" s="9"/>
      <c r="Q624" s="8"/>
      <c r="R624" s="8"/>
      <c r="S624" s="8"/>
      <c r="T624" s="9"/>
      <c r="U624" s="9"/>
      <c r="V624" s="8"/>
      <c r="W624" s="8"/>
      <c r="X624" s="8"/>
      <c r="Y624" s="8"/>
      <c r="Z624" s="8"/>
      <c r="AA624" s="10"/>
      <c r="AB624" s="10"/>
      <c r="AC624" s="8"/>
      <c r="AD624" s="8"/>
      <c r="AE624" s="11"/>
      <c r="AF624" s="9"/>
      <c r="AG624" s="9"/>
    </row>
    <row r="625" spans="2:33" x14ac:dyDescent="0.25">
      <c r="B625" s="8"/>
      <c r="C625" s="8"/>
      <c r="D625" s="8"/>
      <c r="E625" s="9"/>
      <c r="F625" s="9"/>
      <c r="G625" s="8"/>
      <c r="H625" s="8"/>
      <c r="I625" s="8"/>
      <c r="J625" s="9"/>
      <c r="K625" s="9"/>
      <c r="L625" s="8"/>
      <c r="M625" s="8"/>
      <c r="N625" s="8"/>
      <c r="O625" s="9"/>
      <c r="P625" s="9"/>
      <c r="Q625" s="8"/>
      <c r="R625" s="8"/>
      <c r="S625" s="8"/>
      <c r="T625" s="9"/>
      <c r="U625" s="9"/>
      <c r="V625" s="8"/>
      <c r="W625" s="8"/>
      <c r="X625" s="8"/>
      <c r="Y625" s="8"/>
      <c r="Z625" s="8"/>
      <c r="AA625" s="10"/>
      <c r="AB625" s="10"/>
      <c r="AC625" s="8"/>
      <c r="AD625" s="8"/>
      <c r="AE625" s="11"/>
      <c r="AF625" s="9"/>
      <c r="AG625" s="9"/>
    </row>
    <row r="626" spans="2:33" x14ac:dyDescent="0.25">
      <c r="B626" s="8"/>
      <c r="C626" s="8"/>
      <c r="D626" s="8"/>
      <c r="E626" s="9"/>
      <c r="F626" s="9"/>
      <c r="G626" s="8"/>
      <c r="H626" s="8"/>
      <c r="I626" s="8"/>
      <c r="J626" s="9"/>
      <c r="K626" s="9"/>
      <c r="L626" s="8"/>
      <c r="M626" s="8"/>
      <c r="N626" s="8"/>
      <c r="O626" s="9"/>
      <c r="P626" s="9"/>
      <c r="Q626" s="8"/>
      <c r="R626" s="8"/>
      <c r="S626" s="8"/>
      <c r="T626" s="9"/>
      <c r="U626" s="9"/>
      <c r="V626" s="8"/>
      <c r="W626" s="8"/>
      <c r="X626" s="8"/>
      <c r="Y626" s="8"/>
      <c r="Z626" s="8"/>
      <c r="AA626" s="10"/>
      <c r="AB626" s="10"/>
      <c r="AC626" s="8"/>
      <c r="AD626" s="8"/>
      <c r="AE626" s="11"/>
      <c r="AF626" s="9"/>
      <c r="AG626" s="9"/>
    </row>
    <row r="627" spans="2:33" x14ac:dyDescent="0.25">
      <c r="B627" s="8"/>
      <c r="C627" s="8"/>
      <c r="D627" s="8"/>
      <c r="E627" s="9"/>
      <c r="F627" s="9"/>
      <c r="G627" s="8"/>
      <c r="H627" s="8"/>
      <c r="I627" s="8"/>
      <c r="J627" s="9"/>
      <c r="K627" s="9"/>
      <c r="L627" s="8"/>
      <c r="M627" s="8"/>
      <c r="N627" s="8"/>
      <c r="O627" s="9"/>
      <c r="P627" s="9"/>
      <c r="Q627" s="8"/>
      <c r="R627" s="8"/>
      <c r="S627" s="8"/>
      <c r="T627" s="9"/>
      <c r="U627" s="9"/>
      <c r="V627" s="8"/>
      <c r="W627" s="8"/>
      <c r="X627" s="8"/>
      <c r="Y627" s="8"/>
      <c r="Z627" s="8"/>
      <c r="AA627" s="10"/>
      <c r="AB627" s="10"/>
      <c r="AC627" s="8"/>
      <c r="AD627" s="8"/>
      <c r="AE627" s="11"/>
      <c r="AF627" s="9"/>
      <c r="AG627" s="9"/>
    </row>
    <row r="628" spans="2:33" x14ac:dyDescent="0.25">
      <c r="B628" s="8"/>
      <c r="C628" s="8"/>
      <c r="D628" s="8"/>
      <c r="E628" s="9"/>
      <c r="F628" s="9"/>
      <c r="G628" s="8"/>
      <c r="H628" s="8"/>
      <c r="I628" s="8"/>
      <c r="J628" s="9"/>
      <c r="K628" s="9"/>
      <c r="L628" s="8"/>
      <c r="M628" s="8"/>
      <c r="N628" s="8"/>
      <c r="O628" s="9"/>
      <c r="P628" s="9"/>
      <c r="Q628" s="8"/>
      <c r="R628" s="8"/>
      <c r="S628" s="8"/>
      <c r="T628" s="9"/>
      <c r="U628" s="9"/>
      <c r="V628" s="8"/>
      <c r="W628" s="8"/>
      <c r="X628" s="8"/>
      <c r="Y628" s="8"/>
      <c r="Z628" s="8"/>
      <c r="AA628" s="10"/>
      <c r="AB628" s="10"/>
      <c r="AC628" s="8"/>
      <c r="AD628" s="8"/>
      <c r="AE628" s="11"/>
      <c r="AF628" s="9"/>
      <c r="AG628" s="9"/>
    </row>
    <row r="629" spans="2:33" x14ac:dyDescent="0.25">
      <c r="B629" s="8"/>
      <c r="C629" s="8"/>
      <c r="D629" s="8"/>
      <c r="E629" s="9"/>
      <c r="F629" s="9"/>
      <c r="G629" s="8"/>
      <c r="H629" s="8"/>
      <c r="I629" s="8"/>
      <c r="J629" s="9"/>
      <c r="K629" s="9"/>
      <c r="L629" s="8"/>
      <c r="M629" s="8"/>
      <c r="N629" s="8"/>
      <c r="O629" s="9"/>
      <c r="P629" s="9"/>
      <c r="Q629" s="8"/>
      <c r="R629" s="8"/>
      <c r="S629" s="8"/>
      <c r="T629" s="9"/>
      <c r="U629" s="9"/>
      <c r="V629" s="8"/>
      <c r="W629" s="8"/>
      <c r="X629" s="8"/>
      <c r="Y629" s="8"/>
      <c r="Z629" s="8"/>
      <c r="AA629" s="10"/>
      <c r="AB629" s="10"/>
      <c r="AC629" s="8"/>
      <c r="AD629" s="8"/>
      <c r="AE629" s="11"/>
      <c r="AF629" s="9"/>
      <c r="AG629" s="9"/>
    </row>
    <row r="630" spans="2:33" x14ac:dyDescent="0.25">
      <c r="B630" s="8"/>
      <c r="C630" s="8"/>
      <c r="D630" s="8"/>
      <c r="E630" s="9"/>
      <c r="F630" s="9"/>
      <c r="G630" s="8"/>
      <c r="H630" s="8"/>
      <c r="I630" s="8"/>
      <c r="J630" s="9"/>
      <c r="K630" s="9"/>
      <c r="L630" s="8"/>
      <c r="M630" s="8"/>
      <c r="N630" s="8"/>
      <c r="O630" s="9"/>
      <c r="P630" s="9"/>
      <c r="Q630" s="8"/>
      <c r="R630" s="8"/>
      <c r="S630" s="8"/>
      <c r="T630" s="9"/>
      <c r="U630" s="9"/>
      <c r="V630" s="8"/>
      <c r="W630" s="8"/>
      <c r="X630" s="8"/>
      <c r="Y630" s="8"/>
      <c r="Z630" s="8"/>
      <c r="AA630" s="10"/>
      <c r="AB630" s="10"/>
      <c r="AC630" s="8"/>
      <c r="AD630" s="8"/>
      <c r="AE630" s="11"/>
      <c r="AF630" s="9"/>
      <c r="AG630" s="9"/>
    </row>
    <row r="631" spans="2:33" x14ac:dyDescent="0.25">
      <c r="B631" s="8"/>
      <c r="C631" s="8"/>
      <c r="D631" s="8"/>
      <c r="E631" s="9"/>
      <c r="F631" s="9"/>
      <c r="G631" s="8"/>
      <c r="H631" s="8"/>
      <c r="I631" s="8"/>
      <c r="J631" s="9"/>
      <c r="K631" s="9"/>
      <c r="L631" s="8"/>
      <c r="M631" s="8"/>
      <c r="N631" s="8"/>
      <c r="O631" s="9"/>
      <c r="P631" s="9"/>
      <c r="Q631" s="8"/>
      <c r="R631" s="8"/>
      <c r="S631" s="8"/>
      <c r="T631" s="9"/>
      <c r="U631" s="9"/>
      <c r="V631" s="8"/>
      <c r="W631" s="8"/>
      <c r="X631" s="8"/>
      <c r="Y631" s="8"/>
      <c r="Z631" s="8"/>
      <c r="AA631" s="10"/>
      <c r="AB631" s="10"/>
      <c r="AC631" s="8"/>
      <c r="AD631" s="8"/>
      <c r="AE631" s="11"/>
      <c r="AF631" s="9"/>
      <c r="AG631" s="9"/>
    </row>
    <row r="632" spans="2:33" x14ac:dyDescent="0.25">
      <c r="B632" s="8"/>
      <c r="C632" s="8"/>
      <c r="D632" s="8"/>
      <c r="E632" s="9"/>
      <c r="F632" s="9"/>
      <c r="G632" s="8"/>
      <c r="H632" s="8"/>
      <c r="I632" s="8"/>
      <c r="J632" s="9"/>
      <c r="K632" s="9"/>
      <c r="L632" s="8"/>
      <c r="M632" s="8"/>
      <c r="N632" s="8"/>
      <c r="O632" s="9"/>
      <c r="P632" s="9"/>
      <c r="Q632" s="8"/>
      <c r="R632" s="8"/>
      <c r="S632" s="8"/>
      <c r="T632" s="9"/>
      <c r="U632" s="9"/>
      <c r="V632" s="8"/>
      <c r="W632" s="8"/>
      <c r="X632" s="8"/>
      <c r="Y632" s="8"/>
      <c r="Z632" s="8"/>
      <c r="AA632" s="10"/>
      <c r="AB632" s="10"/>
      <c r="AC632" s="8"/>
      <c r="AD632" s="8"/>
      <c r="AE632" s="11"/>
      <c r="AF632" s="9"/>
      <c r="AG632" s="9"/>
    </row>
    <row r="633" spans="2:33" x14ac:dyDescent="0.25">
      <c r="B633" s="8"/>
      <c r="C633" s="8"/>
      <c r="D633" s="8"/>
      <c r="E633" s="9"/>
      <c r="F633" s="9"/>
      <c r="G633" s="8"/>
      <c r="H633" s="8"/>
      <c r="I633" s="8"/>
      <c r="J633" s="9"/>
      <c r="K633" s="9"/>
      <c r="L633" s="8"/>
      <c r="M633" s="8"/>
      <c r="N633" s="8"/>
      <c r="O633" s="9"/>
      <c r="P633" s="9"/>
      <c r="Q633" s="8"/>
      <c r="R633" s="8"/>
      <c r="S633" s="8"/>
      <c r="T633" s="9"/>
      <c r="U633" s="9"/>
      <c r="V633" s="8"/>
      <c r="W633" s="8"/>
      <c r="X633" s="8"/>
      <c r="Y633" s="8"/>
      <c r="Z633" s="8"/>
      <c r="AA633" s="10"/>
      <c r="AB633" s="10"/>
      <c r="AC633" s="8"/>
      <c r="AD633" s="8"/>
      <c r="AE633" s="11"/>
      <c r="AF633" s="9"/>
      <c r="AG633" s="9"/>
    </row>
    <row r="634" spans="2:33" x14ac:dyDescent="0.25">
      <c r="B634" s="8"/>
      <c r="C634" s="8"/>
      <c r="D634" s="8"/>
      <c r="E634" s="9"/>
      <c r="F634" s="9"/>
      <c r="G634" s="8"/>
      <c r="H634" s="8"/>
      <c r="I634" s="8"/>
      <c r="J634" s="9"/>
      <c r="K634" s="9"/>
      <c r="L634" s="8"/>
      <c r="M634" s="8"/>
      <c r="N634" s="8"/>
      <c r="O634" s="9"/>
      <c r="P634" s="9"/>
      <c r="Q634" s="8"/>
      <c r="R634" s="8"/>
      <c r="S634" s="8"/>
      <c r="T634" s="9"/>
      <c r="U634" s="9"/>
      <c r="V634" s="8"/>
      <c r="W634" s="8"/>
      <c r="X634" s="8"/>
      <c r="Y634" s="8"/>
      <c r="Z634" s="8"/>
      <c r="AA634" s="10"/>
      <c r="AB634" s="10"/>
      <c r="AC634" s="8"/>
      <c r="AD634" s="8"/>
      <c r="AE634" s="11"/>
      <c r="AF634" s="9"/>
      <c r="AG634" s="9"/>
    </row>
    <row r="635" spans="2:33" x14ac:dyDescent="0.25">
      <c r="B635" s="8"/>
      <c r="C635" s="8"/>
      <c r="D635" s="8"/>
      <c r="E635" s="9"/>
      <c r="F635" s="9"/>
      <c r="G635" s="8"/>
      <c r="H635" s="8"/>
      <c r="I635" s="8"/>
      <c r="J635" s="9"/>
      <c r="K635" s="9"/>
      <c r="L635" s="8"/>
      <c r="M635" s="8"/>
      <c r="N635" s="8"/>
      <c r="O635" s="9"/>
      <c r="P635" s="9"/>
      <c r="Q635" s="8"/>
      <c r="R635" s="8"/>
      <c r="S635" s="8"/>
      <c r="T635" s="9"/>
      <c r="U635" s="9"/>
      <c r="V635" s="8"/>
      <c r="W635" s="8"/>
      <c r="X635" s="8"/>
      <c r="Y635" s="8"/>
      <c r="Z635" s="8"/>
      <c r="AA635" s="10"/>
      <c r="AB635" s="10"/>
      <c r="AC635" s="8"/>
      <c r="AD635" s="8"/>
      <c r="AE635" s="11"/>
      <c r="AF635" s="9"/>
      <c r="AG635" s="9"/>
    </row>
    <row r="636" spans="2:33" x14ac:dyDescent="0.25">
      <c r="B636" s="8"/>
      <c r="C636" s="8"/>
      <c r="D636" s="8"/>
      <c r="E636" s="9"/>
      <c r="F636" s="9"/>
      <c r="G636" s="8"/>
      <c r="H636" s="8"/>
      <c r="I636" s="8"/>
      <c r="J636" s="9"/>
      <c r="K636" s="9"/>
      <c r="L636" s="8"/>
      <c r="M636" s="8"/>
      <c r="N636" s="8"/>
      <c r="O636" s="9"/>
      <c r="P636" s="9"/>
      <c r="Q636" s="8"/>
      <c r="R636" s="8"/>
      <c r="S636" s="8"/>
      <c r="T636" s="9"/>
      <c r="U636" s="9"/>
      <c r="V636" s="8"/>
      <c r="W636" s="8"/>
      <c r="X636" s="8"/>
      <c r="Y636" s="8"/>
      <c r="Z636" s="8"/>
      <c r="AA636" s="10"/>
      <c r="AB636" s="10"/>
      <c r="AC636" s="8"/>
      <c r="AD636" s="8"/>
      <c r="AE636" s="11"/>
      <c r="AF636" s="9"/>
      <c r="AG636" s="9"/>
    </row>
    <row r="637" spans="2:33" x14ac:dyDescent="0.25">
      <c r="B637" s="8"/>
      <c r="C637" s="8"/>
      <c r="D637" s="8"/>
      <c r="E637" s="9"/>
      <c r="F637" s="9"/>
      <c r="G637" s="8"/>
      <c r="H637" s="8"/>
      <c r="I637" s="8"/>
      <c r="J637" s="9"/>
      <c r="K637" s="9"/>
      <c r="L637" s="8"/>
      <c r="M637" s="8"/>
      <c r="N637" s="8"/>
      <c r="O637" s="9"/>
      <c r="P637" s="9"/>
      <c r="Q637" s="8"/>
      <c r="R637" s="8"/>
      <c r="S637" s="8"/>
      <c r="T637" s="9"/>
      <c r="U637" s="9"/>
      <c r="V637" s="8"/>
      <c r="W637" s="8"/>
      <c r="X637" s="8"/>
      <c r="Y637" s="8"/>
      <c r="Z637" s="8"/>
      <c r="AA637" s="10"/>
      <c r="AB637" s="10"/>
      <c r="AC637" s="8"/>
      <c r="AD637" s="8"/>
      <c r="AE637" s="11"/>
      <c r="AF637" s="9"/>
      <c r="AG637" s="9"/>
    </row>
    <row r="638" spans="2:33" x14ac:dyDescent="0.25">
      <c r="B638" s="8"/>
      <c r="C638" s="8"/>
      <c r="D638" s="8"/>
      <c r="E638" s="9"/>
      <c r="F638" s="9"/>
      <c r="G638" s="8"/>
      <c r="H638" s="8"/>
      <c r="I638" s="8"/>
      <c r="J638" s="9"/>
      <c r="K638" s="9"/>
      <c r="L638" s="8"/>
      <c r="M638" s="8"/>
      <c r="N638" s="8"/>
      <c r="O638" s="9"/>
      <c r="P638" s="9"/>
      <c r="Q638" s="8"/>
      <c r="R638" s="8"/>
      <c r="S638" s="8"/>
      <c r="T638" s="9"/>
      <c r="U638" s="9"/>
      <c r="V638" s="8"/>
      <c r="W638" s="8"/>
      <c r="X638" s="8"/>
      <c r="Y638" s="8"/>
      <c r="Z638" s="8"/>
      <c r="AA638" s="10"/>
      <c r="AB638" s="10"/>
      <c r="AC638" s="8"/>
      <c r="AD638" s="8"/>
      <c r="AE638" s="11"/>
      <c r="AF638" s="9"/>
      <c r="AG638" s="9"/>
    </row>
    <row r="639" spans="2:33" x14ac:dyDescent="0.25">
      <c r="B639" s="8"/>
      <c r="C639" s="8"/>
      <c r="D639" s="8"/>
      <c r="E639" s="9"/>
      <c r="F639" s="9"/>
      <c r="G639" s="8"/>
      <c r="H639" s="8"/>
      <c r="I639" s="8"/>
      <c r="J639" s="9"/>
      <c r="K639" s="9"/>
      <c r="L639" s="8"/>
      <c r="M639" s="8"/>
      <c r="N639" s="8"/>
      <c r="O639" s="9"/>
      <c r="P639" s="9"/>
      <c r="Q639" s="8"/>
      <c r="R639" s="8"/>
      <c r="S639" s="8"/>
      <c r="T639" s="9"/>
      <c r="U639" s="9"/>
      <c r="V639" s="8"/>
      <c r="W639" s="8"/>
      <c r="X639" s="8"/>
      <c r="Y639" s="8"/>
      <c r="Z639" s="8"/>
      <c r="AA639" s="10"/>
      <c r="AB639" s="10"/>
      <c r="AC639" s="8"/>
      <c r="AD639" s="8"/>
      <c r="AE639" s="11"/>
      <c r="AF639" s="9"/>
      <c r="AG639" s="9"/>
    </row>
    <row r="640" spans="2:33" x14ac:dyDescent="0.25">
      <c r="B640" s="8"/>
      <c r="C640" s="8"/>
      <c r="D640" s="8"/>
      <c r="E640" s="9"/>
      <c r="F640" s="9"/>
      <c r="G640" s="8"/>
      <c r="H640" s="8"/>
      <c r="I640" s="8"/>
      <c r="J640" s="9"/>
      <c r="K640" s="9"/>
      <c r="L640" s="8"/>
      <c r="M640" s="8"/>
      <c r="N640" s="8"/>
      <c r="O640" s="9"/>
      <c r="P640" s="9"/>
      <c r="Q640" s="8"/>
      <c r="R640" s="8"/>
      <c r="S640" s="8"/>
      <c r="T640" s="9"/>
      <c r="U640" s="9"/>
      <c r="V640" s="8"/>
      <c r="W640" s="8"/>
      <c r="X640" s="8"/>
      <c r="Y640" s="8"/>
      <c r="Z640" s="8"/>
      <c r="AA640" s="10"/>
      <c r="AB640" s="10"/>
      <c r="AC640" s="8"/>
      <c r="AD640" s="8"/>
      <c r="AE640" s="11"/>
      <c r="AF640" s="9"/>
      <c r="AG640" s="9"/>
    </row>
    <row r="641" spans="2:33" x14ac:dyDescent="0.25">
      <c r="B641" s="8"/>
      <c r="C641" s="8"/>
      <c r="D641" s="8"/>
      <c r="E641" s="9"/>
      <c r="F641" s="9"/>
      <c r="G641" s="8"/>
      <c r="H641" s="8"/>
      <c r="I641" s="8"/>
      <c r="J641" s="9"/>
      <c r="K641" s="9"/>
      <c r="L641" s="8"/>
      <c r="M641" s="8"/>
      <c r="N641" s="8"/>
      <c r="O641" s="9"/>
      <c r="P641" s="9"/>
      <c r="Q641" s="8"/>
      <c r="R641" s="8"/>
      <c r="S641" s="8"/>
      <c r="T641" s="9"/>
      <c r="U641" s="9"/>
      <c r="V641" s="8"/>
      <c r="W641" s="8"/>
      <c r="X641" s="8"/>
      <c r="Y641" s="8"/>
      <c r="Z641" s="8"/>
      <c r="AA641" s="10"/>
      <c r="AB641" s="10"/>
      <c r="AC641" s="8"/>
      <c r="AD641" s="8"/>
      <c r="AE641" s="11"/>
      <c r="AF641" s="9"/>
      <c r="AG641" s="9"/>
    </row>
    <row r="642" spans="2:33" x14ac:dyDescent="0.25">
      <c r="B642" s="8"/>
      <c r="C642" s="8"/>
      <c r="D642" s="8"/>
      <c r="E642" s="9"/>
      <c r="F642" s="9"/>
      <c r="G642" s="8"/>
      <c r="H642" s="8"/>
      <c r="I642" s="8"/>
      <c r="J642" s="9"/>
      <c r="K642" s="9"/>
      <c r="L642" s="8"/>
      <c r="M642" s="8"/>
      <c r="N642" s="8"/>
      <c r="O642" s="9"/>
      <c r="P642" s="9"/>
      <c r="Q642" s="8"/>
      <c r="R642" s="8"/>
      <c r="S642" s="8"/>
      <c r="T642" s="9"/>
      <c r="U642" s="9"/>
      <c r="V642" s="8"/>
      <c r="W642" s="8"/>
      <c r="X642" s="8"/>
      <c r="Y642" s="8"/>
      <c r="Z642" s="8"/>
      <c r="AA642" s="10"/>
      <c r="AB642" s="10"/>
      <c r="AC642" s="8"/>
      <c r="AD642" s="8"/>
      <c r="AE642" s="11"/>
      <c r="AF642" s="9"/>
      <c r="AG642" s="9"/>
    </row>
    <row r="643" spans="2:33" x14ac:dyDescent="0.25">
      <c r="B643" s="8"/>
      <c r="C643" s="8"/>
      <c r="D643" s="8"/>
      <c r="E643" s="9"/>
      <c r="F643" s="9"/>
      <c r="G643" s="8"/>
      <c r="H643" s="8"/>
      <c r="I643" s="8"/>
      <c r="J643" s="9"/>
      <c r="K643" s="9"/>
      <c r="L643" s="8"/>
      <c r="M643" s="8"/>
      <c r="N643" s="8"/>
      <c r="O643" s="9"/>
      <c r="P643" s="9"/>
      <c r="Q643" s="8"/>
      <c r="R643" s="8"/>
      <c r="S643" s="8"/>
      <c r="T643" s="9"/>
      <c r="U643" s="9"/>
      <c r="V643" s="8"/>
      <c r="W643" s="8"/>
      <c r="X643" s="8"/>
      <c r="Y643" s="8"/>
      <c r="Z643" s="8"/>
      <c r="AA643" s="10"/>
      <c r="AB643" s="10"/>
      <c r="AC643" s="8"/>
      <c r="AD643" s="8"/>
      <c r="AE643" s="11"/>
      <c r="AF643" s="9"/>
      <c r="AG643" s="9"/>
    </row>
    <row r="644" spans="2:33" x14ac:dyDescent="0.25">
      <c r="B644" s="8"/>
      <c r="C644" s="8"/>
      <c r="D644" s="8"/>
      <c r="E644" s="9"/>
      <c r="F644" s="9"/>
      <c r="G644" s="8"/>
      <c r="H644" s="8"/>
      <c r="I644" s="8"/>
      <c r="J644" s="9"/>
      <c r="K644" s="9"/>
      <c r="L644" s="8"/>
      <c r="M644" s="8"/>
      <c r="N644" s="8"/>
      <c r="O644" s="9"/>
      <c r="P644" s="9"/>
      <c r="Q644" s="8"/>
      <c r="R644" s="8"/>
      <c r="S644" s="8"/>
      <c r="T644" s="9"/>
      <c r="U644" s="9"/>
      <c r="V644" s="8"/>
      <c r="W644" s="8"/>
      <c r="X644" s="8"/>
      <c r="Y644" s="8"/>
      <c r="Z644" s="8"/>
      <c r="AA644" s="10"/>
      <c r="AB644" s="10"/>
      <c r="AC644" s="8"/>
      <c r="AD644" s="8"/>
      <c r="AE644" s="11"/>
      <c r="AF644" s="9"/>
      <c r="AG644" s="9"/>
    </row>
    <row r="645" spans="2:33" x14ac:dyDescent="0.25">
      <c r="B645" s="8"/>
      <c r="C645" s="8"/>
      <c r="D645" s="8"/>
      <c r="E645" s="9"/>
      <c r="F645" s="9"/>
      <c r="G645" s="8"/>
      <c r="H645" s="8"/>
      <c r="I645" s="8"/>
      <c r="J645" s="9"/>
      <c r="K645" s="9"/>
      <c r="L645" s="8"/>
      <c r="M645" s="8"/>
      <c r="N645" s="8"/>
      <c r="O645" s="9"/>
      <c r="P645" s="9"/>
      <c r="Q645" s="8"/>
      <c r="R645" s="8"/>
      <c r="S645" s="8"/>
      <c r="T645" s="9"/>
      <c r="U645" s="9"/>
      <c r="V645" s="8"/>
      <c r="W645" s="8"/>
      <c r="X645" s="8"/>
      <c r="Y645" s="8"/>
      <c r="Z645" s="8"/>
      <c r="AA645" s="10"/>
      <c r="AB645" s="10"/>
      <c r="AC645" s="8"/>
      <c r="AD645" s="8"/>
      <c r="AE645" s="11"/>
      <c r="AF645" s="9"/>
      <c r="AG645" s="9"/>
    </row>
    <row r="646" spans="2:33" x14ac:dyDescent="0.25">
      <c r="B646" s="8"/>
      <c r="C646" s="8"/>
      <c r="D646" s="8"/>
      <c r="E646" s="9"/>
      <c r="F646" s="9"/>
      <c r="G646" s="8"/>
      <c r="H646" s="8"/>
      <c r="I646" s="8"/>
      <c r="J646" s="9"/>
      <c r="K646" s="9"/>
      <c r="L646" s="8"/>
      <c r="M646" s="8"/>
      <c r="N646" s="8"/>
      <c r="O646" s="9"/>
      <c r="P646" s="9"/>
      <c r="Q646" s="8"/>
      <c r="R646" s="8"/>
      <c r="S646" s="8"/>
      <c r="T646" s="9"/>
      <c r="U646" s="9"/>
      <c r="V646" s="8"/>
      <c r="W646" s="8"/>
      <c r="X646" s="8"/>
      <c r="Y646" s="8"/>
      <c r="Z646" s="8"/>
      <c r="AA646" s="10"/>
      <c r="AB646" s="10"/>
      <c r="AC646" s="8"/>
      <c r="AD646" s="8"/>
      <c r="AE646" s="11"/>
      <c r="AF646" s="9"/>
      <c r="AG646" s="9"/>
    </row>
    <row r="647" spans="2:33" x14ac:dyDescent="0.25">
      <c r="B647" s="8"/>
      <c r="C647" s="8"/>
      <c r="D647" s="8"/>
      <c r="E647" s="9"/>
      <c r="F647" s="9"/>
      <c r="G647" s="8"/>
      <c r="H647" s="8"/>
      <c r="I647" s="8"/>
      <c r="J647" s="9"/>
      <c r="K647" s="9"/>
      <c r="L647" s="8"/>
      <c r="M647" s="8"/>
      <c r="N647" s="8"/>
      <c r="O647" s="9"/>
      <c r="P647" s="9"/>
      <c r="Q647" s="8"/>
      <c r="R647" s="8"/>
      <c r="S647" s="8"/>
      <c r="T647" s="9"/>
      <c r="U647" s="9"/>
      <c r="V647" s="8"/>
      <c r="W647" s="8"/>
      <c r="X647" s="8"/>
      <c r="Y647" s="8"/>
      <c r="Z647" s="8"/>
      <c r="AA647" s="10"/>
      <c r="AB647" s="10"/>
      <c r="AC647" s="8"/>
      <c r="AD647" s="8"/>
      <c r="AE647" s="11"/>
      <c r="AF647" s="9"/>
      <c r="AG647" s="9"/>
    </row>
    <row r="648" spans="2:33" x14ac:dyDescent="0.25">
      <c r="B648" s="8"/>
      <c r="C648" s="8"/>
      <c r="D648" s="8"/>
      <c r="E648" s="9"/>
      <c r="F648" s="9"/>
      <c r="G648" s="8"/>
      <c r="H648" s="8"/>
      <c r="I648" s="8"/>
      <c r="J648" s="9"/>
      <c r="K648" s="9"/>
      <c r="L648" s="8"/>
      <c r="M648" s="8"/>
      <c r="N648" s="8"/>
      <c r="O648" s="9"/>
      <c r="P648" s="9"/>
      <c r="Q648" s="8"/>
      <c r="R648" s="8"/>
      <c r="S648" s="8"/>
      <c r="T648" s="9"/>
      <c r="U648" s="9"/>
      <c r="V648" s="8"/>
      <c r="W648" s="8"/>
      <c r="X648" s="8"/>
      <c r="Y648" s="8"/>
      <c r="Z648" s="8"/>
      <c r="AA648" s="10"/>
      <c r="AB648" s="10"/>
      <c r="AC648" s="8"/>
      <c r="AD648" s="8"/>
      <c r="AE648" s="11"/>
      <c r="AF648" s="9"/>
      <c r="AG648" s="9"/>
    </row>
    <row r="649" spans="2:33" x14ac:dyDescent="0.25">
      <c r="B649" s="8"/>
      <c r="C649" s="8"/>
      <c r="D649" s="8"/>
      <c r="E649" s="9"/>
      <c r="F649" s="9"/>
      <c r="G649" s="8"/>
      <c r="H649" s="8"/>
      <c r="I649" s="8"/>
      <c r="J649" s="9"/>
      <c r="K649" s="9"/>
      <c r="L649" s="8"/>
      <c r="M649" s="8"/>
      <c r="N649" s="8"/>
      <c r="O649" s="9"/>
      <c r="P649" s="9"/>
      <c r="Q649" s="8"/>
      <c r="R649" s="8"/>
      <c r="S649" s="8"/>
      <c r="T649" s="9"/>
      <c r="U649" s="9"/>
      <c r="V649" s="8"/>
      <c r="W649" s="8"/>
      <c r="X649" s="8"/>
      <c r="Y649" s="8"/>
      <c r="Z649" s="8"/>
      <c r="AA649" s="10"/>
      <c r="AB649" s="10"/>
      <c r="AC649" s="8"/>
      <c r="AD649" s="8"/>
      <c r="AE649" s="11"/>
      <c r="AF649" s="9"/>
      <c r="AG649" s="9"/>
    </row>
    <row r="650" spans="2:33" x14ac:dyDescent="0.25">
      <c r="B650" s="8"/>
      <c r="C650" s="8"/>
      <c r="D650" s="8"/>
      <c r="E650" s="9"/>
      <c r="F650" s="9"/>
      <c r="G650" s="8"/>
      <c r="H650" s="8"/>
      <c r="I650" s="8"/>
      <c r="J650" s="9"/>
      <c r="K650" s="9"/>
      <c r="L650" s="8"/>
      <c r="M650" s="8"/>
      <c r="N650" s="8"/>
      <c r="O650" s="9"/>
      <c r="P650" s="9"/>
      <c r="Q650" s="8"/>
      <c r="R650" s="8"/>
      <c r="S650" s="8"/>
      <c r="T650" s="9"/>
      <c r="U650" s="9"/>
      <c r="V650" s="8"/>
      <c r="W650" s="8"/>
      <c r="X650" s="8"/>
      <c r="Y650" s="8"/>
      <c r="Z650" s="8"/>
      <c r="AA650" s="10"/>
      <c r="AB650" s="10"/>
      <c r="AC650" s="8"/>
      <c r="AD650" s="8"/>
      <c r="AE650" s="11"/>
      <c r="AF650" s="9"/>
      <c r="AG650" s="9"/>
    </row>
    <row r="651" spans="2:33" x14ac:dyDescent="0.25">
      <c r="B651" s="8"/>
      <c r="C651" s="8"/>
      <c r="D651" s="8"/>
      <c r="E651" s="9"/>
      <c r="F651" s="9"/>
      <c r="G651" s="8"/>
      <c r="H651" s="8"/>
      <c r="I651" s="8"/>
      <c r="J651" s="9"/>
      <c r="K651" s="9"/>
      <c r="L651" s="8"/>
      <c r="M651" s="8"/>
      <c r="N651" s="8"/>
      <c r="O651" s="9"/>
      <c r="P651" s="9"/>
      <c r="Q651" s="8"/>
      <c r="R651" s="8"/>
      <c r="S651" s="8"/>
      <c r="T651" s="9"/>
      <c r="U651" s="9"/>
      <c r="V651" s="8"/>
      <c r="W651" s="8"/>
      <c r="X651" s="8"/>
      <c r="Y651" s="8"/>
      <c r="Z651" s="8"/>
      <c r="AA651" s="10"/>
      <c r="AB651" s="10"/>
      <c r="AC651" s="8"/>
      <c r="AD651" s="8"/>
      <c r="AE651" s="11"/>
      <c r="AF651" s="9"/>
      <c r="AG651" s="9"/>
    </row>
    <row r="652" spans="2:33" x14ac:dyDescent="0.25">
      <c r="B652" s="8"/>
      <c r="C652" s="8"/>
      <c r="D652" s="8"/>
      <c r="E652" s="9"/>
      <c r="F652" s="9"/>
      <c r="G652" s="8"/>
      <c r="H652" s="8"/>
      <c r="I652" s="8"/>
      <c r="J652" s="9"/>
      <c r="K652" s="9"/>
      <c r="L652" s="8"/>
      <c r="M652" s="8"/>
      <c r="N652" s="8"/>
      <c r="O652" s="9"/>
      <c r="P652" s="9"/>
      <c r="Q652" s="8"/>
      <c r="R652" s="8"/>
      <c r="S652" s="8"/>
      <c r="T652" s="9"/>
      <c r="U652" s="9"/>
      <c r="V652" s="8"/>
      <c r="W652" s="8"/>
      <c r="X652" s="8"/>
      <c r="Y652" s="8"/>
      <c r="Z652" s="8"/>
      <c r="AA652" s="10"/>
      <c r="AB652" s="10"/>
      <c r="AC652" s="8"/>
      <c r="AD652" s="8"/>
      <c r="AE652" s="11"/>
      <c r="AF652" s="9"/>
      <c r="AG652" s="9"/>
    </row>
    <row r="653" spans="2:33" x14ac:dyDescent="0.25">
      <c r="B653" s="8"/>
      <c r="C653" s="8"/>
      <c r="D653" s="8"/>
      <c r="E653" s="9"/>
      <c r="F653" s="9"/>
      <c r="G653" s="8"/>
      <c r="H653" s="8"/>
      <c r="I653" s="8"/>
      <c r="J653" s="9"/>
      <c r="K653" s="9"/>
      <c r="L653" s="8"/>
      <c r="M653" s="8"/>
      <c r="N653" s="8"/>
      <c r="O653" s="9"/>
      <c r="P653" s="9"/>
      <c r="Q653" s="8"/>
      <c r="R653" s="8"/>
      <c r="S653" s="8"/>
      <c r="T653" s="9"/>
      <c r="U653" s="9"/>
      <c r="V653" s="8"/>
      <c r="W653" s="8"/>
      <c r="X653" s="8"/>
      <c r="Y653" s="8"/>
      <c r="Z653" s="8"/>
      <c r="AA653" s="10"/>
      <c r="AB653" s="10"/>
      <c r="AC653" s="8"/>
      <c r="AD653" s="8"/>
      <c r="AE653" s="11"/>
      <c r="AF653" s="9"/>
      <c r="AG653" s="9"/>
    </row>
    <row r="654" spans="2:33" x14ac:dyDescent="0.25">
      <c r="B654" s="8"/>
      <c r="C654" s="8"/>
      <c r="D654" s="8"/>
      <c r="E654" s="9"/>
      <c r="F654" s="9"/>
      <c r="G654" s="8"/>
      <c r="H654" s="8"/>
      <c r="I654" s="8"/>
      <c r="J654" s="9"/>
      <c r="K654" s="9"/>
      <c r="L654" s="8"/>
      <c r="M654" s="8"/>
      <c r="N654" s="8"/>
      <c r="O654" s="9"/>
      <c r="P654" s="9"/>
      <c r="Q654" s="8"/>
      <c r="R654" s="8"/>
      <c r="S654" s="8"/>
      <c r="T654" s="9"/>
      <c r="U654" s="9"/>
      <c r="V654" s="8"/>
      <c r="W654" s="8"/>
      <c r="X654" s="8"/>
      <c r="Y654" s="8"/>
      <c r="Z654" s="8"/>
      <c r="AA654" s="10"/>
      <c r="AB654" s="10"/>
      <c r="AC654" s="8"/>
      <c r="AD654" s="8"/>
      <c r="AE654" s="11"/>
      <c r="AF654" s="9"/>
      <c r="AG654" s="9"/>
    </row>
    <row r="655" spans="2:33" x14ac:dyDescent="0.25">
      <c r="B655" s="8"/>
      <c r="C655" s="8"/>
      <c r="D655" s="8"/>
      <c r="E655" s="9"/>
      <c r="F655" s="9"/>
      <c r="G655" s="8"/>
      <c r="H655" s="8"/>
      <c r="I655" s="8"/>
      <c r="J655" s="9"/>
      <c r="K655" s="9"/>
      <c r="L655" s="8"/>
      <c r="M655" s="8"/>
      <c r="N655" s="8"/>
      <c r="O655" s="9"/>
      <c r="P655" s="9"/>
      <c r="Q655" s="8"/>
      <c r="R655" s="8"/>
      <c r="S655" s="8"/>
      <c r="T655" s="9"/>
      <c r="U655" s="9"/>
      <c r="V655" s="8"/>
      <c r="W655" s="8"/>
      <c r="X655" s="8"/>
      <c r="Y655" s="8"/>
      <c r="Z655" s="8"/>
      <c r="AA655" s="10"/>
      <c r="AB655" s="10"/>
      <c r="AC655" s="8"/>
      <c r="AD655" s="8"/>
      <c r="AE655" s="11"/>
      <c r="AF655" s="9"/>
      <c r="AG655" s="9"/>
    </row>
    <row r="656" spans="2:33" x14ac:dyDescent="0.25">
      <c r="B656" s="8"/>
      <c r="C656" s="8"/>
      <c r="D656" s="8"/>
      <c r="E656" s="9"/>
      <c r="F656" s="9"/>
      <c r="G656" s="8"/>
      <c r="H656" s="8"/>
      <c r="I656" s="8"/>
      <c r="J656" s="9"/>
      <c r="K656" s="9"/>
      <c r="L656" s="8"/>
      <c r="M656" s="8"/>
      <c r="N656" s="8"/>
      <c r="O656" s="9"/>
      <c r="P656" s="9"/>
      <c r="Q656" s="8"/>
      <c r="R656" s="8"/>
      <c r="S656" s="8"/>
      <c r="T656" s="9"/>
      <c r="U656" s="9"/>
      <c r="V656" s="8"/>
      <c r="W656" s="8"/>
      <c r="X656" s="8"/>
      <c r="Y656" s="8"/>
      <c r="Z656" s="8"/>
      <c r="AA656" s="10"/>
      <c r="AB656" s="10"/>
      <c r="AC656" s="8"/>
      <c r="AD656" s="8"/>
      <c r="AE656" s="11"/>
      <c r="AF656" s="9"/>
      <c r="AG656" s="9"/>
    </row>
    <row r="657" spans="2:33" x14ac:dyDescent="0.25">
      <c r="B657" s="8"/>
      <c r="C657" s="8"/>
      <c r="D657" s="8"/>
      <c r="E657" s="9"/>
      <c r="F657" s="9"/>
      <c r="G657" s="8"/>
      <c r="H657" s="8"/>
      <c r="I657" s="8"/>
      <c r="J657" s="9"/>
      <c r="K657" s="9"/>
      <c r="L657" s="8"/>
      <c r="M657" s="8"/>
      <c r="N657" s="8"/>
      <c r="O657" s="9"/>
      <c r="P657" s="9"/>
      <c r="Q657" s="8"/>
      <c r="R657" s="8"/>
      <c r="S657" s="8"/>
      <c r="T657" s="9"/>
      <c r="U657" s="9"/>
      <c r="V657" s="8"/>
      <c r="W657" s="8"/>
      <c r="X657" s="8"/>
      <c r="Y657" s="8"/>
      <c r="Z657" s="8"/>
      <c r="AA657" s="10"/>
      <c r="AB657" s="10"/>
      <c r="AC657" s="8"/>
      <c r="AD657" s="8"/>
      <c r="AE657" s="11"/>
      <c r="AF657" s="9"/>
      <c r="AG657" s="9"/>
    </row>
    <row r="658" spans="2:33" x14ac:dyDescent="0.25">
      <c r="B658" s="8"/>
      <c r="C658" s="8"/>
      <c r="D658" s="8"/>
      <c r="E658" s="9"/>
      <c r="F658" s="9"/>
      <c r="G658" s="8"/>
      <c r="H658" s="8"/>
      <c r="I658" s="8"/>
      <c r="J658" s="9"/>
      <c r="K658" s="9"/>
      <c r="L658" s="8"/>
      <c r="M658" s="8"/>
      <c r="N658" s="8"/>
      <c r="O658" s="9"/>
      <c r="P658" s="9"/>
      <c r="Q658" s="8"/>
      <c r="R658" s="8"/>
      <c r="S658" s="8"/>
      <c r="T658" s="9"/>
      <c r="U658" s="9"/>
      <c r="V658" s="8"/>
      <c r="W658" s="8"/>
      <c r="X658" s="8"/>
      <c r="Y658" s="8"/>
      <c r="Z658" s="8"/>
      <c r="AA658" s="10"/>
      <c r="AB658" s="10"/>
      <c r="AC658" s="8"/>
      <c r="AD658" s="8"/>
      <c r="AE658" s="11"/>
      <c r="AF658" s="9"/>
      <c r="AG658" s="9"/>
    </row>
    <row r="659" spans="2:33" x14ac:dyDescent="0.25">
      <c r="B659" s="8"/>
      <c r="C659" s="8"/>
      <c r="D659" s="8"/>
      <c r="E659" s="9"/>
      <c r="F659" s="9"/>
      <c r="G659" s="8"/>
      <c r="H659" s="8"/>
      <c r="I659" s="8"/>
      <c r="J659" s="9"/>
      <c r="K659" s="9"/>
      <c r="L659" s="8"/>
      <c r="M659" s="8"/>
      <c r="N659" s="8"/>
      <c r="O659" s="9"/>
      <c r="P659" s="9"/>
      <c r="Q659" s="8"/>
      <c r="R659" s="8"/>
      <c r="S659" s="8"/>
      <c r="T659" s="9"/>
      <c r="U659" s="9"/>
      <c r="V659" s="8"/>
      <c r="W659" s="8"/>
      <c r="X659" s="8"/>
      <c r="Y659" s="8"/>
      <c r="Z659" s="8"/>
      <c r="AA659" s="10"/>
      <c r="AB659" s="10"/>
      <c r="AC659" s="8"/>
      <c r="AD659" s="8"/>
      <c r="AE659" s="11"/>
      <c r="AF659" s="9"/>
      <c r="AG659" s="9"/>
    </row>
    <row r="660" spans="2:33" x14ac:dyDescent="0.25">
      <c r="B660" s="8"/>
      <c r="C660" s="8"/>
      <c r="D660" s="8"/>
      <c r="E660" s="9"/>
      <c r="F660" s="9"/>
      <c r="G660" s="8"/>
      <c r="H660" s="8"/>
      <c r="I660" s="8"/>
      <c r="J660" s="9"/>
      <c r="K660" s="9"/>
      <c r="L660" s="8"/>
      <c r="M660" s="8"/>
      <c r="N660" s="8"/>
      <c r="O660" s="9"/>
      <c r="P660" s="9"/>
      <c r="Q660" s="8"/>
      <c r="R660" s="8"/>
      <c r="S660" s="8"/>
      <c r="T660" s="9"/>
      <c r="U660" s="9"/>
      <c r="V660" s="8"/>
      <c r="W660" s="8"/>
      <c r="X660" s="8"/>
      <c r="Y660" s="8"/>
      <c r="Z660" s="8"/>
      <c r="AA660" s="10"/>
      <c r="AB660" s="10"/>
      <c r="AC660" s="8"/>
      <c r="AD660" s="8"/>
      <c r="AE660" s="11"/>
      <c r="AF660" s="9"/>
      <c r="AG660" s="9"/>
    </row>
    <row r="661" spans="2:33" x14ac:dyDescent="0.25">
      <c r="B661" s="8"/>
      <c r="C661" s="8"/>
      <c r="D661" s="8"/>
      <c r="E661" s="9"/>
      <c r="F661" s="9"/>
      <c r="G661" s="8"/>
      <c r="H661" s="8"/>
      <c r="I661" s="8"/>
      <c r="J661" s="9"/>
      <c r="K661" s="9"/>
      <c r="L661" s="8"/>
      <c r="M661" s="8"/>
      <c r="N661" s="8"/>
      <c r="O661" s="9"/>
      <c r="P661" s="9"/>
      <c r="Q661" s="8"/>
      <c r="R661" s="8"/>
      <c r="S661" s="8"/>
      <c r="T661" s="9"/>
      <c r="U661" s="9"/>
      <c r="V661" s="8"/>
      <c r="W661" s="8"/>
      <c r="X661" s="8"/>
      <c r="Y661" s="8"/>
      <c r="Z661" s="8"/>
      <c r="AA661" s="10"/>
      <c r="AB661" s="10"/>
      <c r="AC661" s="8"/>
      <c r="AD661" s="8"/>
      <c r="AE661" s="11"/>
      <c r="AF661" s="9"/>
      <c r="AG661" s="9"/>
    </row>
    <row r="662" spans="2:33" x14ac:dyDescent="0.25">
      <c r="B662" s="8"/>
      <c r="C662" s="8"/>
      <c r="D662" s="8"/>
      <c r="E662" s="9"/>
      <c r="F662" s="9"/>
      <c r="G662" s="8"/>
      <c r="H662" s="8"/>
      <c r="I662" s="8"/>
      <c r="J662" s="9"/>
      <c r="K662" s="9"/>
      <c r="L662" s="8"/>
      <c r="M662" s="8"/>
      <c r="N662" s="8"/>
      <c r="O662" s="9"/>
      <c r="P662" s="9"/>
      <c r="Q662" s="8"/>
      <c r="R662" s="8"/>
      <c r="S662" s="8"/>
      <c r="T662" s="9"/>
      <c r="U662" s="9"/>
      <c r="V662" s="8"/>
      <c r="W662" s="8"/>
      <c r="X662" s="8"/>
      <c r="Y662" s="8"/>
      <c r="Z662" s="8"/>
      <c r="AA662" s="10"/>
      <c r="AB662" s="10"/>
      <c r="AC662" s="8"/>
      <c r="AD662" s="8"/>
      <c r="AE662" s="11"/>
      <c r="AF662" s="9"/>
      <c r="AG662" s="9"/>
    </row>
    <row r="663" spans="2:33" x14ac:dyDescent="0.25">
      <c r="B663" s="8"/>
      <c r="C663" s="8"/>
      <c r="D663" s="8"/>
      <c r="E663" s="9"/>
      <c r="F663" s="9"/>
      <c r="G663" s="8"/>
      <c r="H663" s="8"/>
      <c r="I663" s="8"/>
      <c r="J663" s="9"/>
      <c r="K663" s="9"/>
      <c r="L663" s="8"/>
      <c r="M663" s="8"/>
      <c r="N663" s="8"/>
      <c r="O663" s="9"/>
      <c r="P663" s="9"/>
      <c r="Q663" s="8"/>
      <c r="R663" s="8"/>
      <c r="S663" s="8"/>
      <c r="T663" s="9"/>
      <c r="U663" s="9"/>
      <c r="V663" s="8"/>
      <c r="W663" s="8"/>
      <c r="X663" s="8"/>
      <c r="Y663" s="8"/>
      <c r="Z663" s="8"/>
      <c r="AA663" s="10"/>
      <c r="AB663" s="10"/>
      <c r="AC663" s="8"/>
      <c r="AD663" s="8"/>
      <c r="AE663" s="11"/>
      <c r="AF663" s="9"/>
      <c r="AG663" s="9"/>
    </row>
    <row r="664" spans="2:33" x14ac:dyDescent="0.25">
      <c r="B664" s="8"/>
      <c r="C664" s="8"/>
      <c r="D664" s="8"/>
      <c r="E664" s="9"/>
      <c r="F664" s="9"/>
      <c r="G664" s="8"/>
      <c r="H664" s="8"/>
      <c r="I664" s="8"/>
      <c r="J664" s="9"/>
      <c r="K664" s="9"/>
      <c r="L664" s="8"/>
      <c r="M664" s="8"/>
      <c r="N664" s="8"/>
      <c r="O664" s="9"/>
      <c r="P664" s="9"/>
      <c r="Q664" s="8"/>
      <c r="R664" s="8"/>
      <c r="S664" s="8"/>
      <c r="T664" s="9"/>
      <c r="U664" s="9"/>
      <c r="V664" s="8"/>
      <c r="W664" s="8"/>
      <c r="X664" s="8"/>
      <c r="Y664" s="8"/>
      <c r="Z664" s="8"/>
      <c r="AA664" s="10"/>
      <c r="AB664" s="10"/>
      <c r="AC664" s="8"/>
      <c r="AD664" s="8"/>
      <c r="AE664" s="11"/>
      <c r="AF664" s="9"/>
      <c r="AG664" s="9"/>
    </row>
    <row r="665" spans="2:33" x14ac:dyDescent="0.25">
      <c r="B665" s="8"/>
      <c r="C665" s="8"/>
      <c r="D665" s="8"/>
      <c r="E665" s="9"/>
      <c r="F665" s="9"/>
      <c r="G665" s="8"/>
      <c r="H665" s="8"/>
      <c r="I665" s="8"/>
      <c r="J665" s="9"/>
      <c r="K665" s="9"/>
      <c r="L665" s="8"/>
      <c r="M665" s="8"/>
      <c r="N665" s="8"/>
      <c r="O665" s="9"/>
      <c r="P665" s="9"/>
      <c r="Q665" s="8"/>
      <c r="R665" s="8"/>
      <c r="S665" s="8"/>
      <c r="T665" s="9"/>
      <c r="U665" s="9"/>
      <c r="V665" s="8"/>
      <c r="W665" s="8"/>
      <c r="X665" s="8"/>
      <c r="Y665" s="8"/>
      <c r="Z665" s="8"/>
      <c r="AA665" s="10"/>
      <c r="AB665" s="10"/>
      <c r="AC665" s="8"/>
      <c r="AD665" s="8"/>
      <c r="AE665" s="11"/>
      <c r="AF665" s="9"/>
      <c r="AG665" s="9"/>
    </row>
    <row r="666" spans="2:33" x14ac:dyDescent="0.25">
      <c r="B666" s="8"/>
      <c r="C666" s="8"/>
      <c r="D666" s="8"/>
      <c r="E666" s="9"/>
      <c r="F666" s="9"/>
      <c r="G666" s="8"/>
      <c r="H666" s="8"/>
      <c r="I666" s="8"/>
      <c r="J666" s="9"/>
      <c r="K666" s="9"/>
      <c r="L666" s="8"/>
      <c r="M666" s="8"/>
      <c r="N666" s="8"/>
      <c r="O666" s="9"/>
      <c r="P666" s="9"/>
      <c r="Q666" s="8"/>
      <c r="R666" s="8"/>
      <c r="S666" s="8"/>
      <c r="T666" s="9"/>
      <c r="U666" s="9"/>
      <c r="V666" s="8"/>
      <c r="W666" s="8"/>
      <c r="X666" s="8"/>
      <c r="Y666" s="8"/>
      <c r="Z666" s="8"/>
      <c r="AA666" s="10"/>
      <c r="AB666" s="10"/>
      <c r="AC666" s="8"/>
      <c r="AD666" s="8"/>
      <c r="AE666" s="11"/>
      <c r="AF666" s="9"/>
      <c r="AG666" s="9"/>
    </row>
    <row r="667" spans="2:33" x14ac:dyDescent="0.25">
      <c r="B667" s="8"/>
      <c r="C667" s="8"/>
      <c r="D667" s="8"/>
      <c r="E667" s="9"/>
      <c r="F667" s="9"/>
      <c r="G667" s="8"/>
      <c r="H667" s="8"/>
      <c r="I667" s="8"/>
      <c r="J667" s="9"/>
      <c r="K667" s="9"/>
      <c r="L667" s="8"/>
      <c r="M667" s="8"/>
      <c r="N667" s="8"/>
      <c r="O667" s="9"/>
      <c r="P667" s="9"/>
      <c r="Q667" s="8"/>
      <c r="R667" s="8"/>
      <c r="S667" s="8"/>
      <c r="T667" s="9"/>
      <c r="U667" s="9"/>
      <c r="V667" s="8"/>
      <c r="W667" s="8"/>
      <c r="X667" s="8"/>
      <c r="Y667" s="8"/>
      <c r="Z667" s="8"/>
      <c r="AA667" s="10"/>
      <c r="AB667" s="10"/>
      <c r="AC667" s="8"/>
      <c r="AD667" s="8"/>
      <c r="AE667" s="11"/>
      <c r="AF667" s="9"/>
      <c r="AG667" s="9"/>
    </row>
    <row r="668" spans="2:33" x14ac:dyDescent="0.25">
      <c r="B668" s="8"/>
      <c r="C668" s="8"/>
      <c r="D668" s="8"/>
      <c r="E668" s="9"/>
      <c r="F668" s="9"/>
      <c r="G668" s="8"/>
      <c r="H668" s="8"/>
      <c r="I668" s="8"/>
      <c r="J668" s="9"/>
      <c r="K668" s="9"/>
      <c r="L668" s="8"/>
      <c r="M668" s="8"/>
      <c r="N668" s="8"/>
      <c r="O668" s="9"/>
      <c r="P668" s="9"/>
      <c r="Q668" s="8"/>
      <c r="R668" s="8"/>
      <c r="S668" s="8"/>
      <c r="T668" s="9"/>
      <c r="U668" s="9"/>
      <c r="V668" s="8"/>
      <c r="W668" s="8"/>
      <c r="X668" s="8"/>
      <c r="Y668" s="8"/>
      <c r="Z668" s="8"/>
      <c r="AA668" s="10"/>
      <c r="AB668" s="10"/>
      <c r="AC668" s="8"/>
      <c r="AD668" s="8"/>
      <c r="AE668" s="11"/>
      <c r="AF668" s="9"/>
      <c r="AG668" s="9"/>
    </row>
    <row r="669" spans="2:33" x14ac:dyDescent="0.25">
      <c r="B669" s="8"/>
      <c r="C669" s="8"/>
      <c r="D669" s="8"/>
      <c r="E669" s="9"/>
      <c r="F669" s="9"/>
      <c r="G669" s="8"/>
      <c r="H669" s="8"/>
      <c r="I669" s="8"/>
      <c r="J669" s="9"/>
      <c r="K669" s="9"/>
      <c r="L669" s="8"/>
      <c r="M669" s="8"/>
      <c r="N669" s="8"/>
      <c r="O669" s="9"/>
      <c r="P669" s="9"/>
      <c r="Q669" s="8"/>
      <c r="R669" s="8"/>
      <c r="S669" s="8"/>
      <c r="T669" s="9"/>
      <c r="U669" s="9"/>
      <c r="V669" s="8"/>
      <c r="W669" s="8"/>
      <c r="X669" s="8"/>
      <c r="Y669" s="8"/>
      <c r="Z669" s="8"/>
      <c r="AA669" s="10"/>
      <c r="AB669" s="10"/>
      <c r="AC669" s="8"/>
      <c r="AD669" s="8"/>
      <c r="AE669" s="11"/>
      <c r="AF669" s="9"/>
      <c r="AG669" s="9"/>
    </row>
    <row r="670" spans="2:33" x14ac:dyDescent="0.25">
      <c r="B670" s="8"/>
      <c r="C670" s="8"/>
      <c r="D670" s="8"/>
      <c r="E670" s="9"/>
      <c r="F670" s="9"/>
      <c r="G670" s="8"/>
      <c r="H670" s="8"/>
      <c r="I670" s="8"/>
      <c r="J670" s="9"/>
      <c r="K670" s="9"/>
      <c r="L670" s="8"/>
      <c r="M670" s="8"/>
      <c r="N670" s="8"/>
      <c r="O670" s="9"/>
      <c r="P670" s="9"/>
      <c r="Q670" s="8"/>
      <c r="R670" s="8"/>
      <c r="S670" s="8"/>
      <c r="T670" s="9"/>
      <c r="U670" s="9"/>
      <c r="V670" s="8"/>
      <c r="W670" s="8"/>
      <c r="X670" s="8"/>
      <c r="Y670" s="8"/>
      <c r="Z670" s="8"/>
      <c r="AA670" s="10"/>
      <c r="AB670" s="10"/>
      <c r="AC670" s="8"/>
      <c r="AD670" s="8"/>
      <c r="AE670" s="11"/>
      <c r="AF670" s="9"/>
      <c r="AG670" s="9"/>
    </row>
    <row r="671" spans="2:33" x14ac:dyDescent="0.25">
      <c r="B671" s="8"/>
      <c r="C671" s="8"/>
      <c r="D671" s="8"/>
      <c r="E671" s="9"/>
      <c r="F671" s="9"/>
      <c r="G671" s="8"/>
      <c r="H671" s="8"/>
      <c r="I671" s="8"/>
      <c r="J671" s="9"/>
      <c r="K671" s="9"/>
      <c r="L671" s="8"/>
      <c r="M671" s="8"/>
      <c r="N671" s="8"/>
      <c r="O671" s="9"/>
      <c r="P671" s="9"/>
      <c r="Q671" s="8"/>
      <c r="R671" s="8"/>
      <c r="S671" s="8"/>
      <c r="T671" s="9"/>
      <c r="U671" s="9"/>
      <c r="V671" s="8"/>
      <c r="W671" s="8"/>
      <c r="X671" s="8"/>
      <c r="Y671" s="8"/>
      <c r="Z671" s="8"/>
      <c r="AA671" s="10"/>
      <c r="AB671" s="10"/>
      <c r="AC671" s="8"/>
      <c r="AD671" s="8"/>
      <c r="AE671" s="11"/>
      <c r="AF671" s="9"/>
      <c r="AG671" s="9"/>
    </row>
    <row r="672" spans="2:33" x14ac:dyDescent="0.25">
      <c r="B672" s="8"/>
      <c r="C672" s="8"/>
      <c r="D672" s="8"/>
      <c r="E672" s="9"/>
      <c r="F672" s="9"/>
      <c r="G672" s="8"/>
      <c r="H672" s="8"/>
      <c r="I672" s="8"/>
      <c r="J672" s="9"/>
      <c r="K672" s="9"/>
      <c r="L672" s="8"/>
      <c r="M672" s="8"/>
      <c r="N672" s="8"/>
      <c r="O672" s="9"/>
      <c r="P672" s="9"/>
      <c r="Q672" s="8"/>
      <c r="R672" s="8"/>
      <c r="S672" s="8"/>
      <c r="T672" s="9"/>
      <c r="U672" s="9"/>
      <c r="V672" s="8"/>
      <c r="W672" s="8"/>
      <c r="X672" s="8"/>
      <c r="Y672" s="8"/>
      <c r="Z672" s="8"/>
      <c r="AA672" s="10"/>
      <c r="AB672" s="10"/>
      <c r="AC672" s="8"/>
      <c r="AD672" s="8"/>
      <c r="AE672" s="11"/>
      <c r="AF672" s="9"/>
      <c r="AG672" s="9"/>
    </row>
    <row r="673" spans="2:33" x14ac:dyDescent="0.25">
      <c r="B673" s="8"/>
      <c r="C673" s="8"/>
      <c r="D673" s="8"/>
      <c r="E673" s="9"/>
      <c r="F673" s="9"/>
      <c r="G673" s="8"/>
      <c r="H673" s="8"/>
      <c r="I673" s="8"/>
      <c r="J673" s="9"/>
      <c r="K673" s="9"/>
      <c r="L673" s="8"/>
      <c r="M673" s="8"/>
      <c r="N673" s="8"/>
      <c r="O673" s="9"/>
      <c r="P673" s="9"/>
      <c r="Q673" s="8"/>
      <c r="R673" s="8"/>
      <c r="S673" s="8"/>
      <c r="T673" s="9"/>
      <c r="U673" s="9"/>
      <c r="V673" s="8"/>
      <c r="W673" s="8"/>
      <c r="X673" s="8"/>
      <c r="Y673" s="8"/>
      <c r="Z673" s="8"/>
      <c r="AA673" s="10"/>
      <c r="AB673" s="10"/>
      <c r="AC673" s="8"/>
      <c r="AD673" s="8"/>
      <c r="AE673" s="11"/>
      <c r="AF673" s="9"/>
      <c r="AG673" s="9"/>
    </row>
    <row r="674" spans="2:33" x14ac:dyDescent="0.25">
      <c r="B674" s="8"/>
      <c r="C674" s="8"/>
      <c r="D674" s="8"/>
      <c r="E674" s="9"/>
      <c r="F674" s="9"/>
      <c r="G674" s="8"/>
      <c r="H674" s="8"/>
      <c r="I674" s="8"/>
      <c r="J674" s="9"/>
      <c r="K674" s="9"/>
      <c r="L674" s="8"/>
      <c r="M674" s="8"/>
      <c r="N674" s="8"/>
      <c r="O674" s="9"/>
      <c r="P674" s="9"/>
      <c r="Q674" s="8"/>
      <c r="R674" s="8"/>
      <c r="S674" s="8"/>
      <c r="T674" s="9"/>
      <c r="U674" s="9"/>
      <c r="V674" s="8"/>
      <c r="W674" s="8"/>
      <c r="X674" s="8"/>
      <c r="Y674" s="8"/>
      <c r="Z674" s="8"/>
      <c r="AA674" s="10"/>
      <c r="AB674" s="10"/>
      <c r="AC674" s="8"/>
      <c r="AD674" s="8"/>
      <c r="AE674" s="11"/>
      <c r="AF674" s="9"/>
      <c r="AG674" s="9"/>
    </row>
    <row r="675" spans="2:33" x14ac:dyDescent="0.25">
      <c r="B675" s="8"/>
      <c r="C675" s="8"/>
      <c r="D675" s="8"/>
      <c r="E675" s="9"/>
      <c r="F675" s="9"/>
      <c r="G675" s="8"/>
      <c r="H675" s="8"/>
      <c r="I675" s="8"/>
      <c r="J675" s="9"/>
      <c r="K675" s="9"/>
      <c r="L675" s="8"/>
      <c r="M675" s="8"/>
      <c r="N675" s="8"/>
      <c r="O675" s="9"/>
      <c r="P675" s="9"/>
      <c r="Q675" s="8"/>
      <c r="R675" s="8"/>
      <c r="S675" s="8"/>
      <c r="T675" s="9"/>
      <c r="U675" s="9"/>
      <c r="V675" s="8"/>
      <c r="W675" s="8"/>
      <c r="X675" s="8"/>
      <c r="Y675" s="8"/>
      <c r="Z675" s="8"/>
      <c r="AA675" s="10"/>
      <c r="AB675" s="10"/>
      <c r="AC675" s="8"/>
      <c r="AD675" s="8"/>
      <c r="AE675" s="11"/>
      <c r="AF675" s="9"/>
      <c r="AG675" s="9"/>
    </row>
    <row r="676" spans="2:33" x14ac:dyDescent="0.25">
      <c r="B676" s="8"/>
      <c r="C676" s="8"/>
      <c r="D676" s="8"/>
      <c r="E676" s="9"/>
      <c r="F676" s="9"/>
      <c r="G676" s="8"/>
      <c r="H676" s="8"/>
      <c r="I676" s="8"/>
      <c r="J676" s="9"/>
      <c r="K676" s="9"/>
      <c r="L676" s="8"/>
      <c r="M676" s="8"/>
      <c r="N676" s="8"/>
      <c r="O676" s="9"/>
      <c r="P676" s="9"/>
      <c r="Q676" s="8"/>
      <c r="R676" s="8"/>
      <c r="S676" s="8"/>
      <c r="T676" s="9"/>
      <c r="U676" s="9"/>
      <c r="V676" s="8"/>
      <c r="W676" s="8"/>
      <c r="X676" s="8"/>
      <c r="Y676" s="8"/>
      <c r="Z676" s="8"/>
      <c r="AA676" s="10"/>
      <c r="AB676" s="10"/>
      <c r="AC676" s="8"/>
      <c r="AD676" s="8"/>
      <c r="AE676" s="11"/>
      <c r="AF676" s="9"/>
      <c r="AG676" s="9"/>
    </row>
    <row r="677" spans="2:33" x14ac:dyDescent="0.25">
      <c r="B677" s="8"/>
      <c r="C677" s="8"/>
      <c r="D677" s="8"/>
      <c r="E677" s="9"/>
      <c r="F677" s="9"/>
      <c r="G677" s="8"/>
      <c r="H677" s="8"/>
      <c r="I677" s="8"/>
      <c r="J677" s="9"/>
      <c r="K677" s="9"/>
      <c r="L677" s="8"/>
      <c r="M677" s="8"/>
      <c r="N677" s="8"/>
      <c r="O677" s="9"/>
      <c r="P677" s="9"/>
      <c r="Q677" s="8"/>
      <c r="R677" s="8"/>
      <c r="S677" s="8"/>
      <c r="T677" s="9"/>
      <c r="U677" s="9"/>
      <c r="V677" s="8"/>
      <c r="W677" s="8"/>
      <c r="X677" s="8"/>
      <c r="Y677" s="8"/>
      <c r="Z677" s="8"/>
      <c r="AA677" s="10"/>
      <c r="AB677" s="10"/>
      <c r="AC677" s="8"/>
      <c r="AD677" s="8"/>
      <c r="AE677" s="11"/>
      <c r="AF677" s="9"/>
      <c r="AG677" s="9"/>
    </row>
    <row r="678" spans="2:33" x14ac:dyDescent="0.25">
      <c r="B678" s="8"/>
      <c r="C678" s="8"/>
      <c r="D678" s="8"/>
      <c r="E678" s="9"/>
      <c r="F678" s="9"/>
      <c r="G678" s="8"/>
      <c r="H678" s="8"/>
      <c r="I678" s="8"/>
      <c r="J678" s="9"/>
      <c r="K678" s="9"/>
      <c r="L678" s="8"/>
      <c r="M678" s="8"/>
      <c r="N678" s="8"/>
      <c r="O678" s="9"/>
      <c r="P678" s="9"/>
      <c r="Q678" s="8"/>
      <c r="R678" s="8"/>
      <c r="S678" s="8"/>
      <c r="T678" s="9"/>
      <c r="U678" s="9"/>
      <c r="V678" s="8"/>
      <c r="W678" s="8"/>
      <c r="X678" s="8"/>
      <c r="Y678" s="8"/>
      <c r="Z678" s="8"/>
      <c r="AA678" s="10"/>
      <c r="AB678" s="10"/>
      <c r="AC678" s="8"/>
      <c r="AD678" s="8"/>
      <c r="AE678" s="11"/>
      <c r="AF678" s="9"/>
      <c r="AG678" s="9"/>
    </row>
    <row r="679" spans="2:33" x14ac:dyDescent="0.25">
      <c r="B679" s="8"/>
      <c r="C679" s="8"/>
      <c r="D679" s="8"/>
      <c r="E679" s="9"/>
      <c r="F679" s="9"/>
      <c r="G679" s="8"/>
      <c r="H679" s="8"/>
      <c r="I679" s="8"/>
      <c r="J679" s="9"/>
      <c r="K679" s="9"/>
      <c r="L679" s="8"/>
      <c r="M679" s="8"/>
      <c r="N679" s="8"/>
      <c r="O679" s="9"/>
      <c r="P679" s="9"/>
      <c r="Q679" s="8"/>
      <c r="R679" s="8"/>
      <c r="S679" s="8"/>
      <c r="T679" s="9"/>
      <c r="U679" s="9"/>
      <c r="V679" s="8"/>
      <c r="W679" s="8"/>
      <c r="X679" s="8"/>
      <c r="Y679" s="8"/>
      <c r="Z679" s="8"/>
      <c r="AA679" s="10"/>
      <c r="AB679" s="10"/>
      <c r="AC679" s="8"/>
      <c r="AD679" s="8"/>
      <c r="AE679" s="11"/>
      <c r="AF679" s="9"/>
      <c r="AG679" s="9"/>
    </row>
    <row r="680" spans="2:33" x14ac:dyDescent="0.25">
      <c r="B680" s="8"/>
      <c r="C680" s="8"/>
      <c r="D680" s="8"/>
      <c r="E680" s="9"/>
      <c r="F680" s="9"/>
      <c r="G680" s="8"/>
      <c r="H680" s="8"/>
      <c r="I680" s="8"/>
      <c r="J680" s="9"/>
      <c r="K680" s="9"/>
      <c r="L680" s="8"/>
      <c r="M680" s="8"/>
      <c r="N680" s="8"/>
      <c r="O680" s="9"/>
      <c r="P680" s="9"/>
      <c r="Q680" s="8"/>
      <c r="R680" s="8"/>
      <c r="S680" s="8"/>
      <c r="T680" s="9"/>
      <c r="U680" s="9"/>
      <c r="V680" s="8"/>
      <c r="W680" s="8"/>
      <c r="X680" s="8"/>
      <c r="Y680" s="8"/>
      <c r="Z680" s="8"/>
      <c r="AA680" s="10"/>
      <c r="AB680" s="10"/>
      <c r="AC680" s="8"/>
      <c r="AD680" s="8"/>
      <c r="AE680" s="11"/>
      <c r="AF680" s="9"/>
      <c r="AG680" s="9"/>
    </row>
    <row r="681" spans="2:33" x14ac:dyDescent="0.25">
      <c r="B681" s="8"/>
      <c r="C681" s="8"/>
      <c r="D681" s="8"/>
      <c r="E681" s="9"/>
      <c r="F681" s="9"/>
      <c r="G681" s="8"/>
      <c r="H681" s="8"/>
      <c r="I681" s="8"/>
      <c r="J681" s="9"/>
      <c r="K681" s="9"/>
      <c r="L681" s="8"/>
      <c r="M681" s="8"/>
      <c r="N681" s="8"/>
      <c r="O681" s="9"/>
      <c r="P681" s="9"/>
      <c r="Q681" s="8"/>
      <c r="R681" s="8"/>
      <c r="S681" s="8"/>
      <c r="T681" s="9"/>
      <c r="U681" s="9"/>
      <c r="V681" s="8"/>
      <c r="W681" s="8"/>
      <c r="X681" s="8"/>
      <c r="Y681" s="8"/>
      <c r="Z681" s="8"/>
      <c r="AA681" s="10"/>
      <c r="AB681" s="10"/>
      <c r="AC681" s="8"/>
      <c r="AD681" s="8"/>
      <c r="AE681" s="11"/>
      <c r="AF681" s="9"/>
      <c r="AG681" s="9"/>
    </row>
    <row r="682" spans="2:33" x14ac:dyDescent="0.25">
      <c r="B682" s="8"/>
      <c r="C682" s="8"/>
      <c r="D682" s="8"/>
      <c r="E682" s="9"/>
      <c r="F682" s="9"/>
      <c r="G682" s="8"/>
      <c r="H682" s="8"/>
      <c r="I682" s="8"/>
      <c r="J682" s="9"/>
      <c r="K682" s="9"/>
      <c r="L682" s="8"/>
      <c r="M682" s="8"/>
      <c r="N682" s="8"/>
      <c r="O682" s="9"/>
      <c r="P682" s="9"/>
      <c r="Q682" s="8"/>
      <c r="R682" s="8"/>
      <c r="S682" s="8"/>
      <c r="T682" s="9"/>
      <c r="U682" s="9"/>
      <c r="V682" s="8"/>
      <c r="W682" s="8"/>
      <c r="X682" s="8"/>
      <c r="Y682" s="8"/>
      <c r="Z682" s="8"/>
      <c r="AA682" s="10"/>
      <c r="AB682" s="10"/>
      <c r="AC682" s="8"/>
      <c r="AD682" s="8"/>
      <c r="AE682" s="11"/>
      <c r="AF682" s="9"/>
      <c r="AG682" s="9"/>
    </row>
    <row r="683" spans="2:33" x14ac:dyDescent="0.25">
      <c r="B683" s="8"/>
      <c r="C683" s="8"/>
      <c r="D683" s="8"/>
      <c r="E683" s="9"/>
      <c r="F683" s="9"/>
      <c r="G683" s="8"/>
      <c r="H683" s="8"/>
      <c r="I683" s="8"/>
      <c r="J683" s="9"/>
      <c r="K683" s="9"/>
      <c r="L683" s="8"/>
      <c r="M683" s="8"/>
      <c r="N683" s="8"/>
      <c r="O683" s="9"/>
      <c r="P683" s="9"/>
      <c r="Q683" s="8"/>
      <c r="R683" s="8"/>
      <c r="S683" s="8"/>
      <c r="T683" s="9"/>
      <c r="U683" s="9"/>
      <c r="V683" s="8"/>
      <c r="W683" s="8"/>
      <c r="X683" s="8"/>
      <c r="Y683" s="8"/>
      <c r="Z683" s="8"/>
      <c r="AA683" s="10"/>
      <c r="AB683" s="10"/>
      <c r="AC683" s="8"/>
      <c r="AD683" s="8"/>
      <c r="AE683" s="11"/>
      <c r="AF683" s="9"/>
      <c r="AG683" s="9"/>
    </row>
    <row r="684" spans="2:33" x14ac:dyDescent="0.25">
      <c r="B684" s="8"/>
      <c r="C684" s="8"/>
      <c r="D684" s="8"/>
      <c r="E684" s="9"/>
      <c r="F684" s="9"/>
      <c r="G684" s="8"/>
      <c r="H684" s="8"/>
      <c r="I684" s="8"/>
      <c r="J684" s="9"/>
      <c r="K684" s="9"/>
      <c r="L684" s="8"/>
      <c r="M684" s="8"/>
      <c r="N684" s="8"/>
      <c r="O684" s="9"/>
      <c r="P684" s="9"/>
      <c r="Q684" s="8"/>
      <c r="R684" s="8"/>
      <c r="S684" s="8"/>
      <c r="T684" s="9"/>
      <c r="U684" s="9"/>
      <c r="V684" s="8"/>
      <c r="W684" s="8"/>
      <c r="X684" s="8"/>
      <c r="Y684" s="8"/>
      <c r="Z684" s="8"/>
      <c r="AA684" s="10"/>
      <c r="AB684" s="10"/>
      <c r="AC684" s="8"/>
      <c r="AD684" s="8"/>
      <c r="AE684" s="11"/>
      <c r="AF684" s="9"/>
      <c r="AG684" s="9"/>
    </row>
    <row r="685" spans="2:33" x14ac:dyDescent="0.25">
      <c r="B685" s="8"/>
      <c r="C685" s="8"/>
      <c r="D685" s="8"/>
      <c r="E685" s="9"/>
      <c r="F685" s="9"/>
      <c r="G685" s="8"/>
      <c r="H685" s="8"/>
      <c r="I685" s="8"/>
      <c r="J685" s="9"/>
      <c r="K685" s="9"/>
      <c r="L685" s="8"/>
      <c r="M685" s="8"/>
      <c r="N685" s="8"/>
      <c r="O685" s="9"/>
      <c r="P685" s="9"/>
      <c r="Q685" s="8"/>
      <c r="R685" s="8"/>
      <c r="S685" s="8"/>
      <c r="T685" s="9"/>
      <c r="U685" s="9"/>
      <c r="V685" s="8"/>
      <c r="W685" s="8"/>
      <c r="X685" s="8"/>
      <c r="Y685" s="8"/>
      <c r="Z685" s="8"/>
      <c r="AA685" s="10"/>
      <c r="AB685" s="10"/>
      <c r="AC685" s="8"/>
      <c r="AD685" s="8"/>
      <c r="AE685" s="11"/>
      <c r="AF685" s="9"/>
      <c r="AG685" s="9"/>
    </row>
    <row r="686" spans="2:33" x14ac:dyDescent="0.25">
      <c r="B686" s="8"/>
      <c r="C686" s="8"/>
      <c r="D686" s="8"/>
      <c r="E686" s="9"/>
      <c r="F686" s="9"/>
      <c r="G686" s="8"/>
      <c r="H686" s="8"/>
      <c r="I686" s="8"/>
      <c r="J686" s="9"/>
      <c r="K686" s="9"/>
      <c r="L686" s="8"/>
      <c r="M686" s="8"/>
      <c r="N686" s="8"/>
      <c r="O686" s="9"/>
      <c r="P686" s="9"/>
      <c r="Q686" s="8"/>
      <c r="R686" s="8"/>
      <c r="S686" s="8"/>
      <c r="T686" s="9"/>
      <c r="U686" s="9"/>
      <c r="V686" s="8"/>
      <c r="W686" s="8"/>
      <c r="X686" s="8"/>
      <c r="Y686" s="8"/>
      <c r="Z686" s="8"/>
      <c r="AA686" s="10"/>
      <c r="AB686" s="10"/>
      <c r="AC686" s="8"/>
      <c r="AD686" s="8"/>
      <c r="AE686" s="11"/>
      <c r="AF686" s="9"/>
      <c r="AG686" s="9"/>
    </row>
    <row r="687" spans="2:33" x14ac:dyDescent="0.25">
      <c r="B687" s="8"/>
      <c r="C687" s="8"/>
      <c r="D687" s="8"/>
      <c r="E687" s="9"/>
      <c r="F687" s="9"/>
      <c r="G687" s="8"/>
      <c r="H687" s="8"/>
      <c r="I687" s="8"/>
      <c r="J687" s="9"/>
      <c r="K687" s="9"/>
      <c r="L687" s="8"/>
      <c r="M687" s="8"/>
      <c r="N687" s="8"/>
      <c r="O687" s="9"/>
      <c r="P687" s="9"/>
      <c r="Q687" s="8"/>
      <c r="R687" s="8"/>
      <c r="S687" s="8"/>
      <c r="T687" s="9"/>
      <c r="U687" s="9"/>
      <c r="V687" s="8"/>
      <c r="W687" s="8"/>
      <c r="X687" s="8"/>
      <c r="Y687" s="8"/>
      <c r="Z687" s="8"/>
      <c r="AA687" s="10"/>
      <c r="AB687" s="10"/>
      <c r="AC687" s="8"/>
      <c r="AD687" s="8"/>
      <c r="AE687" s="11"/>
      <c r="AF687" s="9"/>
      <c r="AG687" s="9"/>
    </row>
    <row r="688" spans="2:33" x14ac:dyDescent="0.25">
      <c r="B688" s="8"/>
      <c r="C688" s="8"/>
      <c r="D688" s="8"/>
      <c r="E688" s="9"/>
      <c r="F688" s="9"/>
      <c r="G688" s="8"/>
      <c r="H688" s="8"/>
      <c r="I688" s="8"/>
      <c r="J688" s="9"/>
      <c r="K688" s="9"/>
      <c r="L688" s="8"/>
      <c r="M688" s="8"/>
      <c r="N688" s="8"/>
      <c r="O688" s="9"/>
      <c r="P688" s="9"/>
      <c r="Q688" s="8"/>
      <c r="R688" s="8"/>
      <c r="S688" s="8"/>
      <c r="T688" s="9"/>
      <c r="U688" s="9"/>
      <c r="V688" s="8"/>
      <c r="W688" s="8"/>
      <c r="X688" s="8"/>
      <c r="Y688" s="8"/>
      <c r="Z688" s="8"/>
      <c r="AA688" s="10"/>
      <c r="AB688" s="10"/>
      <c r="AC688" s="8"/>
      <c r="AD688" s="8"/>
      <c r="AE688" s="11"/>
      <c r="AF688" s="9"/>
      <c r="AG688" s="9"/>
    </row>
    <row r="689" spans="2:33" x14ac:dyDescent="0.25">
      <c r="B689" s="8"/>
      <c r="C689" s="8"/>
      <c r="D689" s="8"/>
      <c r="E689" s="9"/>
      <c r="F689" s="9"/>
      <c r="G689" s="8"/>
      <c r="H689" s="8"/>
      <c r="I689" s="8"/>
      <c r="J689" s="9"/>
      <c r="K689" s="9"/>
      <c r="L689" s="8"/>
      <c r="M689" s="8"/>
      <c r="N689" s="8"/>
      <c r="O689" s="9"/>
      <c r="P689" s="9"/>
      <c r="Q689" s="8"/>
      <c r="R689" s="8"/>
      <c r="S689" s="8"/>
      <c r="T689" s="9"/>
      <c r="U689" s="9"/>
      <c r="V689" s="8"/>
      <c r="W689" s="8"/>
      <c r="X689" s="8"/>
      <c r="Y689" s="8"/>
      <c r="Z689" s="8"/>
      <c r="AA689" s="10"/>
      <c r="AB689" s="10"/>
      <c r="AC689" s="8"/>
      <c r="AD689" s="8"/>
      <c r="AE689" s="11"/>
      <c r="AF689" s="9"/>
      <c r="AG689" s="9"/>
    </row>
    <row r="690" spans="2:33" x14ac:dyDescent="0.25">
      <c r="B690" s="8"/>
      <c r="C690" s="8"/>
      <c r="D690" s="8"/>
      <c r="E690" s="9"/>
      <c r="F690" s="9"/>
      <c r="G690" s="8"/>
      <c r="H690" s="8"/>
      <c r="I690" s="8"/>
      <c r="J690" s="9"/>
      <c r="K690" s="9"/>
      <c r="L690" s="8"/>
      <c r="M690" s="8"/>
      <c r="N690" s="8"/>
      <c r="O690" s="9"/>
      <c r="P690" s="9"/>
      <c r="Q690" s="8"/>
      <c r="R690" s="8"/>
      <c r="S690" s="8"/>
      <c r="T690" s="9"/>
      <c r="U690" s="9"/>
      <c r="V690" s="8"/>
      <c r="W690" s="8"/>
      <c r="X690" s="8"/>
      <c r="Y690" s="8"/>
      <c r="Z690" s="8"/>
      <c r="AA690" s="10"/>
      <c r="AB690" s="10"/>
      <c r="AC690" s="8"/>
      <c r="AD690" s="8"/>
      <c r="AE690" s="11"/>
      <c r="AF690" s="9"/>
      <c r="AG690" s="9"/>
    </row>
    <row r="691" spans="2:33" x14ac:dyDescent="0.25">
      <c r="B691" s="8"/>
      <c r="C691" s="8"/>
      <c r="D691" s="8"/>
      <c r="E691" s="9"/>
      <c r="F691" s="9"/>
      <c r="G691" s="8"/>
      <c r="H691" s="8"/>
      <c r="I691" s="8"/>
      <c r="J691" s="9"/>
      <c r="K691" s="9"/>
      <c r="L691" s="8"/>
      <c r="M691" s="8"/>
      <c r="N691" s="8"/>
      <c r="O691" s="9"/>
      <c r="P691" s="9"/>
      <c r="Q691" s="8"/>
      <c r="R691" s="8"/>
      <c r="S691" s="8"/>
      <c r="T691" s="9"/>
      <c r="U691" s="9"/>
      <c r="V691" s="8"/>
      <c r="W691" s="8"/>
      <c r="X691" s="8"/>
      <c r="Y691" s="8"/>
      <c r="Z691" s="8"/>
      <c r="AA691" s="10"/>
      <c r="AB691" s="10"/>
      <c r="AC691" s="8"/>
      <c r="AD691" s="8"/>
      <c r="AE691" s="11"/>
      <c r="AF691" s="9"/>
      <c r="AG691" s="9"/>
    </row>
    <row r="692" spans="2:33" x14ac:dyDescent="0.25">
      <c r="B692" s="8"/>
      <c r="C692" s="8"/>
      <c r="D692" s="8"/>
      <c r="E692" s="9"/>
      <c r="F692" s="9"/>
      <c r="G692" s="8"/>
      <c r="H692" s="8"/>
      <c r="I692" s="8"/>
      <c r="J692" s="9"/>
      <c r="K692" s="9"/>
      <c r="L692" s="8"/>
      <c r="M692" s="8"/>
      <c r="N692" s="8"/>
      <c r="O692" s="9"/>
      <c r="P692" s="9"/>
      <c r="Q692" s="8"/>
      <c r="R692" s="8"/>
      <c r="S692" s="8"/>
      <c r="T692" s="9"/>
      <c r="U692" s="9"/>
      <c r="V692" s="8"/>
      <c r="W692" s="8"/>
      <c r="X692" s="8"/>
      <c r="Y692" s="8"/>
      <c r="Z692" s="8"/>
      <c r="AA692" s="10"/>
      <c r="AB692" s="10"/>
      <c r="AC692" s="8"/>
      <c r="AD692" s="8"/>
      <c r="AE692" s="11"/>
      <c r="AF692" s="9"/>
      <c r="AG692" s="9"/>
    </row>
    <row r="693" spans="2:33" x14ac:dyDescent="0.25">
      <c r="B693" s="8"/>
      <c r="C693" s="8"/>
      <c r="D693" s="8"/>
      <c r="E693" s="9"/>
      <c r="F693" s="9"/>
      <c r="G693" s="8"/>
      <c r="H693" s="8"/>
      <c r="I693" s="8"/>
      <c r="J693" s="9"/>
      <c r="K693" s="9"/>
      <c r="L693" s="8"/>
      <c r="M693" s="8"/>
      <c r="N693" s="8"/>
      <c r="O693" s="9"/>
      <c r="P693" s="9"/>
      <c r="Q693" s="8"/>
      <c r="R693" s="8"/>
      <c r="S693" s="8"/>
      <c r="T693" s="9"/>
      <c r="U693" s="9"/>
      <c r="V693" s="8"/>
      <c r="W693" s="8"/>
      <c r="X693" s="8"/>
      <c r="Y693" s="8"/>
      <c r="Z693" s="8"/>
      <c r="AA693" s="10"/>
      <c r="AB693" s="10"/>
      <c r="AC693" s="8"/>
      <c r="AD693" s="8"/>
      <c r="AE693" s="11"/>
      <c r="AF693" s="9"/>
      <c r="AG693" s="9"/>
    </row>
    <row r="694" spans="2:33" x14ac:dyDescent="0.25">
      <c r="B694" s="8"/>
      <c r="C694" s="8"/>
      <c r="D694" s="8"/>
      <c r="E694" s="9"/>
      <c r="F694" s="9"/>
      <c r="G694" s="8"/>
      <c r="H694" s="8"/>
      <c r="I694" s="8"/>
      <c r="J694" s="9"/>
      <c r="K694" s="9"/>
      <c r="L694" s="8"/>
      <c r="M694" s="8"/>
      <c r="N694" s="8"/>
      <c r="O694" s="9"/>
      <c r="P694" s="9"/>
      <c r="Q694" s="8"/>
      <c r="R694" s="8"/>
      <c r="S694" s="8"/>
      <c r="T694" s="9"/>
      <c r="U694" s="9"/>
      <c r="V694" s="8"/>
      <c r="W694" s="8"/>
      <c r="X694" s="8"/>
      <c r="Y694" s="8"/>
      <c r="Z694" s="8"/>
      <c r="AA694" s="10"/>
      <c r="AB694" s="10"/>
      <c r="AC694" s="8"/>
      <c r="AD694" s="8"/>
      <c r="AE694" s="11"/>
      <c r="AF694" s="9"/>
      <c r="AG694" s="9"/>
    </row>
    <row r="695" spans="2:33" x14ac:dyDescent="0.25">
      <c r="B695" s="8"/>
      <c r="C695" s="8"/>
      <c r="D695" s="8"/>
      <c r="E695" s="9"/>
      <c r="F695" s="9"/>
      <c r="G695" s="8"/>
      <c r="H695" s="8"/>
      <c r="I695" s="8"/>
      <c r="J695" s="9"/>
      <c r="K695" s="9"/>
      <c r="L695" s="8"/>
      <c r="M695" s="8"/>
      <c r="N695" s="8"/>
      <c r="O695" s="9"/>
      <c r="P695" s="9"/>
      <c r="Q695" s="8"/>
      <c r="R695" s="8"/>
      <c r="S695" s="8"/>
      <c r="T695" s="9"/>
      <c r="U695" s="9"/>
      <c r="V695" s="8"/>
      <c r="W695" s="8"/>
      <c r="X695" s="8"/>
      <c r="Y695" s="8"/>
      <c r="Z695" s="8"/>
      <c r="AA695" s="10"/>
      <c r="AB695" s="10"/>
      <c r="AC695" s="8"/>
      <c r="AD695" s="8"/>
      <c r="AE695" s="11"/>
      <c r="AF695" s="9"/>
      <c r="AG695" s="9"/>
    </row>
    <row r="696" spans="2:33" x14ac:dyDescent="0.25">
      <c r="B696" s="8"/>
      <c r="C696" s="8"/>
      <c r="D696" s="8"/>
      <c r="E696" s="9"/>
      <c r="F696" s="9"/>
      <c r="G696" s="8"/>
      <c r="H696" s="8"/>
      <c r="I696" s="8"/>
      <c r="J696" s="9"/>
      <c r="K696" s="9"/>
      <c r="L696" s="8"/>
      <c r="M696" s="8"/>
      <c r="N696" s="8"/>
      <c r="O696" s="9"/>
      <c r="P696" s="9"/>
      <c r="Q696" s="8"/>
      <c r="R696" s="8"/>
      <c r="S696" s="8"/>
      <c r="T696" s="9"/>
      <c r="U696" s="9"/>
      <c r="V696" s="8"/>
      <c r="W696" s="8"/>
      <c r="X696" s="8"/>
      <c r="Y696" s="8"/>
      <c r="Z696" s="8"/>
      <c r="AA696" s="10"/>
      <c r="AB696" s="10"/>
      <c r="AC696" s="8"/>
      <c r="AD696" s="8"/>
      <c r="AE696" s="11"/>
      <c r="AF696" s="9"/>
      <c r="AG696" s="9"/>
    </row>
    <row r="697" spans="2:33" x14ac:dyDescent="0.25">
      <c r="B697" s="8"/>
      <c r="C697" s="8"/>
      <c r="D697" s="8"/>
      <c r="E697" s="9"/>
      <c r="F697" s="9"/>
      <c r="G697" s="8"/>
      <c r="H697" s="8"/>
      <c r="I697" s="8"/>
      <c r="J697" s="9"/>
      <c r="K697" s="9"/>
      <c r="L697" s="8"/>
      <c r="M697" s="8"/>
      <c r="N697" s="8"/>
      <c r="O697" s="9"/>
      <c r="P697" s="9"/>
      <c r="Q697" s="8"/>
      <c r="R697" s="8"/>
      <c r="S697" s="8"/>
      <c r="T697" s="9"/>
      <c r="U697" s="9"/>
      <c r="V697" s="8"/>
      <c r="W697" s="8"/>
      <c r="X697" s="8"/>
      <c r="Y697" s="8"/>
      <c r="Z697" s="8"/>
      <c r="AA697" s="10"/>
      <c r="AB697" s="10"/>
      <c r="AC697" s="8"/>
      <c r="AD697" s="8"/>
      <c r="AE697" s="11"/>
      <c r="AF697" s="9"/>
      <c r="AG697" s="9"/>
    </row>
    <row r="698" spans="2:33" x14ac:dyDescent="0.25">
      <c r="B698" s="8"/>
      <c r="C698" s="8"/>
      <c r="D698" s="8"/>
      <c r="E698" s="9"/>
      <c r="F698" s="9"/>
      <c r="G698" s="8"/>
      <c r="H698" s="8"/>
      <c r="I698" s="8"/>
      <c r="J698" s="9"/>
      <c r="K698" s="9"/>
      <c r="L698" s="8"/>
      <c r="M698" s="8"/>
      <c r="N698" s="8"/>
      <c r="O698" s="9"/>
      <c r="P698" s="9"/>
      <c r="Q698" s="8"/>
      <c r="R698" s="8"/>
      <c r="S698" s="8"/>
      <c r="T698" s="9"/>
      <c r="U698" s="9"/>
      <c r="V698" s="8"/>
      <c r="W698" s="8"/>
      <c r="X698" s="8"/>
      <c r="Y698" s="8"/>
      <c r="Z698" s="8"/>
      <c r="AA698" s="10"/>
      <c r="AB698" s="10"/>
      <c r="AC698" s="8"/>
      <c r="AD698" s="8"/>
      <c r="AE698" s="11"/>
      <c r="AF698" s="9"/>
      <c r="AG698" s="9"/>
    </row>
    <row r="699" spans="2:33" x14ac:dyDescent="0.25">
      <c r="B699" s="8"/>
      <c r="C699" s="8"/>
      <c r="D699" s="8"/>
      <c r="E699" s="9"/>
      <c r="F699" s="9"/>
      <c r="G699" s="8"/>
      <c r="H699" s="8"/>
      <c r="I699" s="8"/>
      <c r="J699" s="9"/>
      <c r="K699" s="9"/>
      <c r="L699" s="8"/>
      <c r="M699" s="8"/>
      <c r="N699" s="8"/>
      <c r="O699" s="9"/>
      <c r="P699" s="9"/>
      <c r="Q699" s="8"/>
      <c r="R699" s="8"/>
      <c r="S699" s="8"/>
      <c r="T699" s="9"/>
      <c r="U699" s="9"/>
      <c r="V699" s="8"/>
      <c r="W699" s="8"/>
      <c r="X699" s="8"/>
      <c r="Y699" s="8"/>
      <c r="Z699" s="8"/>
      <c r="AA699" s="10"/>
      <c r="AB699" s="10"/>
      <c r="AC699" s="8"/>
      <c r="AD699" s="8"/>
      <c r="AE699" s="11"/>
      <c r="AF699" s="9"/>
      <c r="AG699" s="9"/>
    </row>
    <row r="700" spans="2:33" x14ac:dyDescent="0.25">
      <c r="B700" s="8"/>
      <c r="C700" s="8"/>
      <c r="D700" s="8"/>
      <c r="E700" s="9"/>
      <c r="F700" s="9"/>
      <c r="G700" s="8"/>
      <c r="H700" s="8"/>
      <c r="I700" s="8"/>
      <c r="J700" s="9"/>
      <c r="K700" s="9"/>
      <c r="L700" s="8"/>
      <c r="M700" s="8"/>
      <c r="N700" s="8"/>
      <c r="O700" s="9"/>
      <c r="P700" s="9"/>
      <c r="Q700" s="8"/>
      <c r="R700" s="8"/>
      <c r="S700" s="8"/>
      <c r="T700" s="9"/>
      <c r="U700" s="9"/>
      <c r="V700" s="8"/>
      <c r="W700" s="8"/>
      <c r="X700" s="8"/>
      <c r="Y700" s="8"/>
      <c r="Z700" s="8"/>
      <c r="AA700" s="10"/>
      <c r="AB700" s="10"/>
      <c r="AC700" s="8"/>
      <c r="AD700" s="8"/>
      <c r="AE700" s="11"/>
      <c r="AF700" s="9"/>
      <c r="AG700" s="9"/>
    </row>
    <row r="701" spans="2:33" x14ac:dyDescent="0.25">
      <c r="B701" s="8"/>
      <c r="C701" s="8"/>
      <c r="D701" s="8"/>
      <c r="E701" s="9"/>
      <c r="F701" s="9"/>
      <c r="G701" s="8"/>
      <c r="H701" s="8"/>
      <c r="I701" s="8"/>
      <c r="J701" s="9"/>
      <c r="K701" s="9"/>
      <c r="L701" s="8"/>
      <c r="M701" s="8"/>
      <c r="N701" s="8"/>
      <c r="O701" s="9"/>
      <c r="P701" s="9"/>
      <c r="Q701" s="8"/>
      <c r="R701" s="8"/>
      <c r="S701" s="8"/>
      <c r="T701" s="9"/>
      <c r="U701" s="9"/>
      <c r="V701" s="8"/>
      <c r="W701" s="8"/>
      <c r="X701" s="8"/>
      <c r="Y701" s="8"/>
      <c r="Z701" s="8"/>
      <c r="AA701" s="10"/>
      <c r="AB701" s="10"/>
      <c r="AC701" s="8"/>
      <c r="AD701" s="8"/>
      <c r="AE701" s="11"/>
      <c r="AF701" s="9"/>
      <c r="AG701" s="9"/>
    </row>
    <row r="702" spans="2:33" x14ac:dyDescent="0.25">
      <c r="B702" s="8"/>
      <c r="C702" s="8"/>
      <c r="D702" s="8"/>
      <c r="E702" s="9"/>
      <c r="F702" s="9"/>
      <c r="G702" s="8"/>
      <c r="H702" s="8"/>
      <c r="I702" s="8"/>
      <c r="J702" s="9"/>
      <c r="K702" s="9"/>
      <c r="L702" s="8"/>
      <c r="M702" s="8"/>
      <c r="N702" s="8"/>
      <c r="O702" s="9"/>
      <c r="P702" s="9"/>
      <c r="Q702" s="8"/>
      <c r="R702" s="8"/>
      <c r="S702" s="8"/>
      <c r="T702" s="9"/>
      <c r="U702" s="9"/>
      <c r="V702" s="8"/>
      <c r="W702" s="8"/>
      <c r="X702" s="8"/>
      <c r="Y702" s="8"/>
      <c r="Z702" s="8"/>
      <c r="AA702" s="10"/>
      <c r="AB702" s="10"/>
      <c r="AC702" s="8"/>
      <c r="AD702" s="8"/>
      <c r="AE702" s="11"/>
      <c r="AF702" s="9"/>
      <c r="AG702" s="9"/>
    </row>
    <row r="703" spans="2:33" x14ac:dyDescent="0.25">
      <c r="B703" s="8"/>
      <c r="C703" s="8"/>
      <c r="D703" s="8"/>
      <c r="E703" s="9"/>
      <c r="F703" s="9"/>
      <c r="G703" s="8"/>
      <c r="H703" s="8"/>
      <c r="I703" s="8"/>
      <c r="J703" s="9"/>
      <c r="K703" s="9"/>
      <c r="L703" s="8"/>
      <c r="M703" s="8"/>
      <c r="N703" s="8"/>
      <c r="O703" s="9"/>
      <c r="P703" s="9"/>
      <c r="Q703" s="8"/>
      <c r="R703" s="8"/>
      <c r="S703" s="8"/>
      <c r="T703" s="9"/>
      <c r="U703" s="9"/>
      <c r="V703" s="8"/>
      <c r="W703" s="8"/>
      <c r="X703" s="8"/>
      <c r="Y703" s="8"/>
      <c r="Z703" s="8"/>
      <c r="AA703" s="10"/>
      <c r="AB703" s="10"/>
      <c r="AC703" s="8"/>
      <c r="AD703" s="8"/>
      <c r="AE703" s="11"/>
      <c r="AF703" s="9"/>
      <c r="AG703" s="9"/>
    </row>
    <row r="704" spans="2:33" x14ac:dyDescent="0.25">
      <c r="B704" s="8"/>
      <c r="C704" s="8"/>
      <c r="D704" s="8"/>
      <c r="E704" s="9"/>
      <c r="F704" s="9"/>
      <c r="G704" s="8"/>
      <c r="H704" s="8"/>
      <c r="I704" s="8"/>
      <c r="J704" s="9"/>
      <c r="K704" s="9"/>
      <c r="L704" s="8"/>
      <c r="M704" s="8"/>
      <c r="N704" s="8"/>
      <c r="O704" s="9"/>
      <c r="P704" s="9"/>
      <c r="Q704" s="8"/>
      <c r="R704" s="8"/>
      <c r="S704" s="8"/>
      <c r="T704" s="9"/>
      <c r="U704" s="9"/>
      <c r="V704" s="8"/>
      <c r="W704" s="8"/>
      <c r="X704" s="8"/>
      <c r="Y704" s="8"/>
      <c r="Z704" s="8"/>
      <c r="AA704" s="10"/>
      <c r="AB704" s="10"/>
      <c r="AC704" s="8"/>
      <c r="AD704" s="8"/>
      <c r="AE704" s="11"/>
      <c r="AF704" s="9"/>
      <c r="AG704" s="9"/>
    </row>
    <row r="705" spans="2:33" x14ac:dyDescent="0.25">
      <c r="B705" s="8"/>
      <c r="C705" s="8"/>
      <c r="D705" s="8"/>
      <c r="E705" s="9"/>
      <c r="F705" s="9"/>
      <c r="G705" s="8"/>
      <c r="H705" s="8"/>
      <c r="I705" s="8"/>
      <c r="J705" s="9"/>
      <c r="K705" s="9"/>
      <c r="L705" s="8"/>
      <c r="M705" s="8"/>
      <c r="N705" s="8"/>
      <c r="O705" s="9"/>
      <c r="P705" s="9"/>
      <c r="Q705" s="8"/>
      <c r="R705" s="8"/>
      <c r="S705" s="8"/>
      <c r="T705" s="9"/>
      <c r="U705" s="9"/>
      <c r="V705" s="8"/>
      <c r="W705" s="8"/>
      <c r="X705" s="8"/>
      <c r="Y705" s="8"/>
      <c r="Z705" s="8"/>
      <c r="AA705" s="10"/>
      <c r="AB705" s="10"/>
      <c r="AC705" s="8"/>
      <c r="AD705" s="8"/>
      <c r="AE705" s="11"/>
      <c r="AF705" s="9"/>
      <c r="AG705" s="9"/>
    </row>
    <row r="706" spans="2:33" x14ac:dyDescent="0.25">
      <c r="B706" s="8"/>
      <c r="C706" s="8"/>
      <c r="D706" s="8"/>
      <c r="E706" s="9"/>
      <c r="F706" s="9"/>
      <c r="G706" s="8"/>
      <c r="H706" s="8"/>
      <c r="I706" s="8"/>
      <c r="J706" s="9"/>
      <c r="K706" s="9"/>
      <c r="L706" s="8"/>
      <c r="M706" s="8"/>
      <c r="N706" s="8"/>
      <c r="O706" s="9"/>
      <c r="P706" s="9"/>
      <c r="Q706" s="8"/>
      <c r="R706" s="8"/>
      <c r="S706" s="8"/>
      <c r="T706" s="9"/>
      <c r="U706" s="9"/>
      <c r="V706" s="8"/>
      <c r="W706" s="8"/>
      <c r="X706" s="8"/>
      <c r="Y706" s="8"/>
      <c r="Z706" s="8"/>
      <c r="AA706" s="10"/>
      <c r="AB706" s="10"/>
      <c r="AC706" s="8"/>
      <c r="AD706" s="8"/>
      <c r="AE706" s="11"/>
      <c r="AF706" s="9"/>
      <c r="AG706" s="9"/>
    </row>
    <row r="707" spans="2:33" x14ac:dyDescent="0.25">
      <c r="B707" s="8"/>
      <c r="C707" s="8"/>
      <c r="D707" s="8"/>
      <c r="E707" s="9"/>
      <c r="F707" s="9"/>
      <c r="G707" s="8"/>
      <c r="H707" s="8"/>
      <c r="I707" s="8"/>
      <c r="J707" s="9"/>
      <c r="K707" s="9"/>
      <c r="L707" s="8"/>
      <c r="M707" s="8"/>
      <c r="N707" s="8"/>
      <c r="O707" s="9"/>
      <c r="P707" s="9"/>
      <c r="Q707" s="8"/>
      <c r="R707" s="8"/>
      <c r="S707" s="8"/>
      <c r="T707" s="9"/>
      <c r="U707" s="9"/>
      <c r="V707" s="8"/>
      <c r="W707" s="8"/>
      <c r="X707" s="8"/>
      <c r="Y707" s="8"/>
      <c r="Z707" s="8"/>
      <c r="AA707" s="10"/>
      <c r="AB707" s="10"/>
      <c r="AC707" s="8"/>
      <c r="AD707" s="8"/>
      <c r="AE707" s="11"/>
      <c r="AF707" s="9"/>
      <c r="AG707" s="9"/>
    </row>
    <row r="708" spans="2:33" x14ac:dyDescent="0.25">
      <c r="B708" s="8"/>
      <c r="C708" s="8"/>
      <c r="D708" s="8"/>
      <c r="E708" s="9"/>
      <c r="F708" s="9"/>
      <c r="G708" s="8"/>
      <c r="H708" s="8"/>
      <c r="I708" s="8"/>
      <c r="J708" s="9"/>
      <c r="K708" s="9"/>
      <c r="L708" s="8"/>
      <c r="M708" s="8"/>
      <c r="N708" s="8"/>
      <c r="O708" s="9"/>
      <c r="P708" s="9"/>
      <c r="Q708" s="8"/>
      <c r="R708" s="8"/>
      <c r="S708" s="8"/>
      <c r="T708" s="9"/>
      <c r="U708" s="9"/>
      <c r="V708" s="8"/>
      <c r="W708" s="8"/>
      <c r="X708" s="8"/>
      <c r="Y708" s="8"/>
      <c r="Z708" s="8"/>
      <c r="AA708" s="10"/>
      <c r="AB708" s="10"/>
      <c r="AC708" s="8"/>
      <c r="AD708" s="8"/>
      <c r="AE708" s="11"/>
      <c r="AF708" s="9"/>
      <c r="AG708" s="9"/>
    </row>
    <row r="709" spans="2:33" x14ac:dyDescent="0.25">
      <c r="B709" s="8"/>
      <c r="C709" s="8"/>
      <c r="D709" s="8"/>
      <c r="E709" s="9"/>
      <c r="F709" s="9"/>
      <c r="G709" s="8"/>
      <c r="H709" s="8"/>
      <c r="I709" s="8"/>
      <c r="J709" s="9"/>
      <c r="K709" s="9"/>
      <c r="L709" s="8"/>
      <c r="M709" s="8"/>
      <c r="N709" s="8"/>
      <c r="O709" s="9"/>
      <c r="P709" s="9"/>
      <c r="Q709" s="8"/>
      <c r="R709" s="8"/>
      <c r="S709" s="8"/>
      <c r="T709" s="9"/>
      <c r="U709" s="9"/>
      <c r="V709" s="8"/>
      <c r="W709" s="8"/>
      <c r="X709" s="8"/>
      <c r="Y709" s="8"/>
      <c r="Z709" s="8"/>
      <c r="AA709" s="10"/>
      <c r="AB709" s="10"/>
      <c r="AC709" s="8"/>
      <c r="AD709" s="8"/>
      <c r="AE709" s="11"/>
      <c r="AF709" s="9"/>
      <c r="AG709" s="9"/>
    </row>
    <row r="710" spans="2:33" x14ac:dyDescent="0.25">
      <c r="B710" s="8"/>
      <c r="C710" s="8"/>
      <c r="D710" s="8"/>
      <c r="E710" s="9"/>
      <c r="F710" s="9"/>
      <c r="G710" s="8"/>
      <c r="H710" s="8"/>
      <c r="I710" s="8"/>
      <c r="J710" s="9"/>
      <c r="K710" s="9"/>
      <c r="L710" s="8"/>
      <c r="M710" s="8"/>
      <c r="N710" s="8"/>
      <c r="O710" s="9"/>
      <c r="P710" s="9"/>
      <c r="Q710" s="8"/>
      <c r="R710" s="8"/>
      <c r="S710" s="8"/>
      <c r="T710" s="9"/>
      <c r="U710" s="9"/>
      <c r="V710" s="8"/>
      <c r="W710" s="8"/>
      <c r="X710" s="8"/>
      <c r="Y710" s="8"/>
      <c r="Z710" s="8"/>
      <c r="AA710" s="10"/>
      <c r="AB710" s="10"/>
      <c r="AC710" s="8"/>
      <c r="AD710" s="8"/>
      <c r="AE710" s="11"/>
      <c r="AF710" s="9"/>
      <c r="AG710" s="9"/>
    </row>
    <row r="711" spans="2:33" x14ac:dyDescent="0.25">
      <c r="B711" s="8"/>
      <c r="C711" s="8"/>
      <c r="D711" s="8"/>
      <c r="E711" s="9"/>
      <c r="F711" s="9"/>
      <c r="G711" s="8"/>
      <c r="H711" s="8"/>
      <c r="I711" s="8"/>
      <c r="J711" s="9"/>
      <c r="K711" s="9"/>
      <c r="L711" s="8"/>
      <c r="M711" s="8"/>
      <c r="N711" s="8"/>
      <c r="O711" s="9"/>
      <c r="P711" s="9"/>
      <c r="Q711" s="8"/>
      <c r="R711" s="8"/>
      <c r="S711" s="8"/>
      <c r="T711" s="9"/>
      <c r="U711" s="9"/>
      <c r="V711" s="8"/>
      <c r="W711" s="8"/>
      <c r="X711" s="8"/>
      <c r="Y711" s="8"/>
      <c r="Z711" s="8"/>
      <c r="AA711" s="10"/>
      <c r="AB711" s="10"/>
      <c r="AC711" s="8"/>
      <c r="AD711" s="8"/>
      <c r="AE711" s="11"/>
      <c r="AF711" s="9"/>
      <c r="AG711" s="9"/>
    </row>
    <row r="712" spans="2:33" x14ac:dyDescent="0.25">
      <c r="B712" s="8"/>
      <c r="C712" s="8"/>
      <c r="D712" s="8"/>
      <c r="E712" s="9"/>
      <c r="F712" s="9"/>
      <c r="G712" s="8"/>
      <c r="H712" s="8"/>
      <c r="I712" s="8"/>
      <c r="J712" s="9"/>
      <c r="K712" s="9"/>
      <c r="L712" s="8"/>
      <c r="M712" s="8"/>
      <c r="N712" s="8"/>
      <c r="O712" s="9"/>
      <c r="P712" s="9"/>
      <c r="Q712" s="8"/>
      <c r="R712" s="8"/>
      <c r="S712" s="8"/>
      <c r="T712" s="9"/>
      <c r="U712" s="9"/>
      <c r="V712" s="8"/>
      <c r="W712" s="8"/>
      <c r="X712" s="8"/>
      <c r="Y712" s="8"/>
      <c r="Z712" s="8"/>
      <c r="AA712" s="10"/>
      <c r="AB712" s="10"/>
      <c r="AC712" s="8"/>
      <c r="AD712" s="8"/>
      <c r="AE712" s="11"/>
      <c r="AF712" s="9"/>
      <c r="AG712" s="9"/>
    </row>
    <row r="713" spans="2:33" x14ac:dyDescent="0.25">
      <c r="B713" s="8"/>
      <c r="C713" s="8"/>
      <c r="D713" s="8"/>
      <c r="E713" s="9"/>
      <c r="F713" s="9"/>
      <c r="G713" s="8"/>
      <c r="H713" s="8"/>
      <c r="I713" s="8"/>
      <c r="J713" s="9"/>
      <c r="K713" s="9"/>
      <c r="L713" s="8"/>
      <c r="M713" s="8"/>
      <c r="N713" s="8"/>
      <c r="O713" s="9"/>
      <c r="P713" s="9"/>
      <c r="Q713" s="8"/>
      <c r="R713" s="8"/>
      <c r="S713" s="8"/>
      <c r="T713" s="9"/>
      <c r="U713" s="9"/>
      <c r="V713" s="8"/>
      <c r="W713" s="8"/>
      <c r="X713" s="8"/>
      <c r="Y713" s="8"/>
      <c r="Z713" s="8"/>
      <c r="AA713" s="10"/>
      <c r="AB713" s="10"/>
      <c r="AC713" s="8"/>
      <c r="AD713" s="8"/>
      <c r="AE713" s="11"/>
      <c r="AF713" s="9"/>
      <c r="AG713" s="9"/>
    </row>
    <row r="714" spans="2:33" x14ac:dyDescent="0.25">
      <c r="B714" s="8"/>
      <c r="C714" s="8"/>
      <c r="D714" s="8"/>
      <c r="E714" s="9"/>
      <c r="F714" s="9"/>
      <c r="G714" s="8"/>
      <c r="H714" s="8"/>
      <c r="I714" s="8"/>
      <c r="J714" s="9"/>
      <c r="K714" s="9"/>
      <c r="L714" s="8"/>
      <c r="M714" s="8"/>
      <c r="N714" s="8"/>
      <c r="O714" s="9"/>
      <c r="P714" s="9"/>
      <c r="Q714" s="8"/>
      <c r="R714" s="8"/>
      <c r="S714" s="8"/>
      <c r="T714" s="9"/>
      <c r="U714" s="9"/>
      <c r="V714" s="8"/>
      <c r="W714" s="8"/>
      <c r="X714" s="8"/>
      <c r="Y714" s="8"/>
      <c r="Z714" s="8"/>
      <c r="AA714" s="10"/>
      <c r="AB714" s="10"/>
      <c r="AC714" s="8"/>
      <c r="AD714" s="8"/>
      <c r="AE714" s="11"/>
      <c r="AF714" s="9"/>
      <c r="AG714" s="9"/>
    </row>
    <row r="715" spans="2:33" x14ac:dyDescent="0.25">
      <c r="B715" s="8"/>
      <c r="C715" s="8"/>
      <c r="D715" s="8"/>
      <c r="E715" s="9"/>
      <c r="F715" s="9"/>
      <c r="G715" s="8"/>
      <c r="H715" s="8"/>
      <c r="I715" s="8"/>
      <c r="J715" s="9"/>
      <c r="K715" s="9"/>
      <c r="L715" s="8"/>
      <c r="M715" s="8"/>
      <c r="N715" s="8"/>
      <c r="O715" s="9"/>
      <c r="P715" s="9"/>
      <c r="Q715" s="8"/>
      <c r="R715" s="8"/>
      <c r="S715" s="8"/>
      <c r="T715" s="9"/>
      <c r="U715" s="9"/>
      <c r="V715" s="8"/>
      <c r="W715" s="8"/>
      <c r="X715" s="8"/>
      <c r="Y715" s="8"/>
      <c r="Z715" s="8"/>
      <c r="AA715" s="10"/>
      <c r="AB715" s="10"/>
      <c r="AC715" s="8"/>
      <c r="AD715" s="8"/>
      <c r="AE715" s="11"/>
      <c r="AF715" s="9"/>
      <c r="AG715" s="9"/>
    </row>
    <row r="716" spans="2:33" x14ac:dyDescent="0.25">
      <c r="B716" s="8"/>
      <c r="C716" s="8"/>
      <c r="D716" s="8"/>
      <c r="E716" s="9"/>
      <c r="F716" s="9"/>
      <c r="G716" s="8"/>
      <c r="H716" s="8"/>
      <c r="I716" s="8"/>
      <c r="J716" s="9"/>
      <c r="K716" s="9"/>
      <c r="L716" s="8"/>
      <c r="M716" s="8"/>
      <c r="N716" s="8"/>
      <c r="O716" s="9"/>
      <c r="P716" s="9"/>
      <c r="Q716" s="8"/>
      <c r="R716" s="8"/>
      <c r="S716" s="8"/>
      <c r="T716" s="9"/>
      <c r="U716" s="9"/>
      <c r="V716" s="8"/>
      <c r="W716" s="8"/>
      <c r="X716" s="8"/>
      <c r="Y716" s="8"/>
      <c r="Z716" s="8"/>
      <c r="AA716" s="10"/>
      <c r="AB716" s="10"/>
      <c r="AC716" s="8"/>
      <c r="AD716" s="8"/>
      <c r="AE716" s="11"/>
      <c r="AF716" s="9"/>
      <c r="AG716" s="9"/>
    </row>
    <row r="717" spans="2:33" x14ac:dyDescent="0.25">
      <c r="B717" s="8"/>
      <c r="C717" s="8"/>
      <c r="D717" s="8"/>
      <c r="E717" s="9"/>
      <c r="F717" s="9"/>
      <c r="G717" s="8"/>
      <c r="H717" s="8"/>
      <c r="I717" s="8"/>
      <c r="J717" s="9"/>
      <c r="K717" s="9"/>
      <c r="L717" s="8"/>
      <c r="M717" s="8"/>
      <c r="N717" s="8"/>
      <c r="O717" s="9"/>
      <c r="P717" s="9"/>
      <c r="Q717" s="8"/>
      <c r="R717" s="8"/>
      <c r="S717" s="8"/>
      <c r="T717" s="9"/>
      <c r="U717" s="9"/>
      <c r="V717" s="8"/>
      <c r="W717" s="8"/>
      <c r="X717" s="8"/>
      <c r="Y717" s="8"/>
      <c r="Z717" s="8"/>
      <c r="AA717" s="10"/>
      <c r="AB717" s="10"/>
      <c r="AC717" s="8"/>
      <c r="AD717" s="8"/>
      <c r="AE717" s="11"/>
      <c r="AF717" s="9"/>
      <c r="AG717" s="9"/>
    </row>
    <row r="718" spans="2:33" x14ac:dyDescent="0.25">
      <c r="B718" s="8"/>
      <c r="C718" s="8"/>
      <c r="D718" s="8"/>
      <c r="E718" s="9"/>
      <c r="F718" s="9"/>
      <c r="G718" s="8"/>
      <c r="H718" s="8"/>
      <c r="I718" s="8"/>
      <c r="J718" s="9"/>
      <c r="K718" s="9"/>
      <c r="L718" s="8"/>
      <c r="M718" s="8"/>
      <c r="N718" s="8"/>
      <c r="O718" s="9"/>
      <c r="P718" s="9"/>
      <c r="Q718" s="8"/>
      <c r="R718" s="8"/>
      <c r="S718" s="8"/>
      <c r="T718" s="9"/>
      <c r="U718" s="9"/>
      <c r="V718" s="8"/>
      <c r="W718" s="8"/>
      <c r="X718" s="8"/>
      <c r="Y718" s="8"/>
      <c r="Z718" s="8"/>
      <c r="AA718" s="10"/>
      <c r="AB718" s="10"/>
      <c r="AC718" s="8"/>
      <c r="AD718" s="8"/>
      <c r="AE718" s="11"/>
      <c r="AF718" s="9"/>
      <c r="AG718" s="9"/>
    </row>
    <row r="719" spans="2:33" x14ac:dyDescent="0.25">
      <c r="B719" s="8"/>
      <c r="C719" s="8"/>
      <c r="D719" s="8"/>
      <c r="E719" s="9"/>
      <c r="F719" s="9"/>
      <c r="G719" s="8"/>
      <c r="H719" s="8"/>
      <c r="I719" s="8"/>
      <c r="J719" s="9"/>
      <c r="K719" s="9"/>
      <c r="L719" s="8"/>
      <c r="M719" s="8"/>
      <c r="N719" s="8"/>
      <c r="O719" s="9"/>
      <c r="P719" s="9"/>
      <c r="Q719" s="8"/>
      <c r="R719" s="8"/>
      <c r="S719" s="8"/>
      <c r="T719" s="9"/>
      <c r="U719" s="9"/>
      <c r="V719" s="8"/>
      <c r="W719" s="8"/>
      <c r="X719" s="8"/>
      <c r="Y719" s="8"/>
      <c r="Z719" s="8"/>
      <c r="AA719" s="10"/>
      <c r="AB719" s="10"/>
      <c r="AC719" s="8"/>
      <c r="AD719" s="8"/>
      <c r="AE719" s="11"/>
      <c r="AF719" s="9"/>
      <c r="AG719" s="9"/>
    </row>
    <row r="720" spans="2:33" x14ac:dyDescent="0.25">
      <c r="B720" s="8"/>
      <c r="C720" s="8"/>
      <c r="D720" s="8"/>
      <c r="E720" s="9"/>
      <c r="F720" s="9"/>
      <c r="G720" s="8"/>
      <c r="H720" s="8"/>
      <c r="I720" s="8"/>
      <c r="J720" s="9"/>
      <c r="K720" s="9"/>
      <c r="L720" s="8"/>
      <c r="M720" s="8"/>
      <c r="N720" s="8"/>
      <c r="O720" s="9"/>
      <c r="P720" s="9"/>
      <c r="Q720" s="8"/>
      <c r="R720" s="8"/>
      <c r="S720" s="8"/>
      <c r="T720" s="9"/>
      <c r="U720" s="9"/>
      <c r="V720" s="8"/>
      <c r="W720" s="8"/>
      <c r="X720" s="8"/>
      <c r="Y720" s="8"/>
      <c r="Z720" s="8"/>
      <c r="AA720" s="10"/>
      <c r="AB720" s="10"/>
      <c r="AC720" s="8"/>
      <c r="AD720" s="8"/>
      <c r="AE720" s="11"/>
      <c r="AF720" s="9"/>
      <c r="AG720" s="9"/>
    </row>
    <row r="721" spans="2:33" x14ac:dyDescent="0.25">
      <c r="B721" s="8"/>
      <c r="C721" s="8"/>
      <c r="D721" s="8"/>
      <c r="E721" s="9"/>
      <c r="F721" s="9"/>
      <c r="G721" s="8"/>
      <c r="H721" s="8"/>
      <c r="I721" s="8"/>
      <c r="J721" s="9"/>
      <c r="K721" s="9"/>
      <c r="L721" s="8"/>
      <c r="M721" s="8"/>
      <c r="N721" s="8"/>
      <c r="O721" s="9"/>
      <c r="P721" s="9"/>
      <c r="Q721" s="8"/>
      <c r="R721" s="8"/>
      <c r="S721" s="8"/>
      <c r="T721" s="9"/>
      <c r="U721" s="9"/>
      <c r="V721" s="8"/>
      <c r="W721" s="8"/>
      <c r="X721" s="8"/>
      <c r="Y721" s="8"/>
      <c r="Z721" s="8"/>
      <c r="AA721" s="10"/>
      <c r="AB721" s="10"/>
      <c r="AC721" s="8"/>
      <c r="AD721" s="8"/>
      <c r="AE721" s="11"/>
      <c r="AF721" s="9"/>
      <c r="AG721" s="9"/>
    </row>
    <row r="722" spans="2:33" x14ac:dyDescent="0.25">
      <c r="B722" s="8"/>
      <c r="C722" s="8"/>
      <c r="D722" s="8"/>
      <c r="E722" s="9"/>
      <c r="F722" s="9"/>
      <c r="G722" s="8"/>
      <c r="H722" s="8"/>
      <c r="I722" s="8"/>
      <c r="J722" s="9"/>
      <c r="K722" s="9"/>
      <c r="L722" s="8"/>
      <c r="M722" s="8"/>
      <c r="N722" s="8"/>
      <c r="O722" s="9"/>
      <c r="P722" s="9"/>
      <c r="Q722" s="8"/>
      <c r="R722" s="8"/>
      <c r="S722" s="8"/>
      <c r="T722" s="9"/>
      <c r="U722" s="9"/>
      <c r="V722" s="8"/>
      <c r="W722" s="8"/>
      <c r="X722" s="8"/>
      <c r="Y722" s="8"/>
      <c r="Z722" s="8"/>
      <c r="AA722" s="10"/>
      <c r="AB722" s="10"/>
      <c r="AC722" s="8"/>
      <c r="AD722" s="8"/>
      <c r="AE722" s="11"/>
      <c r="AF722" s="9"/>
      <c r="AG722" s="9"/>
    </row>
    <row r="723" spans="2:33" x14ac:dyDescent="0.25">
      <c r="B723" s="8"/>
      <c r="C723" s="8"/>
      <c r="D723" s="8"/>
      <c r="E723" s="9"/>
      <c r="F723" s="9"/>
      <c r="G723" s="8"/>
      <c r="H723" s="8"/>
      <c r="I723" s="8"/>
      <c r="J723" s="9"/>
      <c r="K723" s="9"/>
      <c r="L723" s="8"/>
      <c r="M723" s="8"/>
      <c r="N723" s="8"/>
      <c r="O723" s="9"/>
      <c r="P723" s="9"/>
      <c r="Q723" s="8"/>
      <c r="R723" s="8"/>
      <c r="S723" s="8"/>
      <c r="T723" s="9"/>
      <c r="U723" s="9"/>
      <c r="V723" s="8"/>
      <c r="W723" s="8"/>
      <c r="X723" s="8"/>
      <c r="Y723" s="8"/>
      <c r="Z723" s="8"/>
      <c r="AA723" s="10"/>
      <c r="AB723" s="10"/>
      <c r="AC723" s="8"/>
      <c r="AD723" s="8"/>
      <c r="AE723" s="11"/>
      <c r="AF723" s="9"/>
      <c r="AG723" s="9"/>
    </row>
    <row r="724" spans="2:33" x14ac:dyDescent="0.25">
      <c r="B724" s="8"/>
      <c r="C724" s="8"/>
      <c r="D724" s="8"/>
      <c r="E724" s="9"/>
      <c r="F724" s="9"/>
      <c r="G724" s="8"/>
      <c r="H724" s="8"/>
      <c r="I724" s="8"/>
      <c r="J724" s="9"/>
      <c r="K724" s="9"/>
      <c r="L724" s="8"/>
      <c r="M724" s="8"/>
      <c r="N724" s="8"/>
      <c r="O724" s="9"/>
      <c r="P724" s="9"/>
      <c r="Q724" s="8"/>
      <c r="R724" s="8"/>
      <c r="S724" s="8"/>
      <c r="T724" s="9"/>
      <c r="U724" s="9"/>
      <c r="V724" s="8"/>
      <c r="W724" s="8"/>
      <c r="X724" s="8"/>
      <c r="Y724" s="8"/>
      <c r="Z724" s="8"/>
      <c r="AA724" s="10"/>
      <c r="AB724" s="10"/>
      <c r="AC724" s="8"/>
      <c r="AD724" s="8"/>
      <c r="AE724" s="11"/>
      <c r="AF724" s="9"/>
      <c r="AG724" s="9"/>
    </row>
    <row r="725" spans="2:33" x14ac:dyDescent="0.25">
      <c r="B725" s="8"/>
      <c r="C725" s="8"/>
      <c r="D725" s="8"/>
      <c r="E725" s="9"/>
      <c r="F725" s="9"/>
      <c r="G725" s="8"/>
      <c r="H725" s="8"/>
      <c r="I725" s="8"/>
      <c r="J725" s="9"/>
      <c r="K725" s="9"/>
      <c r="L725" s="8"/>
      <c r="M725" s="8"/>
      <c r="N725" s="8"/>
      <c r="O725" s="9"/>
      <c r="P725" s="9"/>
      <c r="Q725" s="8"/>
      <c r="R725" s="8"/>
      <c r="S725" s="8"/>
      <c r="T725" s="9"/>
      <c r="U725" s="9"/>
      <c r="V725" s="8"/>
      <c r="W725" s="8"/>
      <c r="X725" s="8"/>
      <c r="Y725" s="8"/>
      <c r="Z725" s="8"/>
      <c r="AA725" s="10"/>
      <c r="AB725" s="10"/>
      <c r="AC725" s="8"/>
      <c r="AD725" s="8"/>
      <c r="AE725" s="11"/>
      <c r="AF725" s="9"/>
      <c r="AG725" s="9"/>
    </row>
    <row r="726" spans="2:33" x14ac:dyDescent="0.25">
      <c r="B726" s="8"/>
      <c r="C726" s="8"/>
      <c r="D726" s="8"/>
      <c r="E726" s="9"/>
      <c r="F726" s="9"/>
      <c r="G726" s="8"/>
      <c r="H726" s="8"/>
      <c r="I726" s="8"/>
      <c r="J726" s="9"/>
      <c r="K726" s="9"/>
      <c r="L726" s="8"/>
      <c r="M726" s="8"/>
      <c r="N726" s="8"/>
      <c r="O726" s="9"/>
      <c r="P726" s="9"/>
      <c r="Q726" s="8"/>
      <c r="R726" s="8"/>
      <c r="S726" s="8"/>
      <c r="T726" s="9"/>
      <c r="U726" s="9"/>
      <c r="V726" s="8"/>
      <c r="W726" s="8"/>
      <c r="X726" s="8"/>
      <c r="Y726" s="8"/>
      <c r="Z726" s="8"/>
      <c r="AA726" s="10"/>
      <c r="AB726" s="10"/>
      <c r="AC726" s="8"/>
      <c r="AD726" s="8"/>
      <c r="AE726" s="11"/>
      <c r="AF726" s="9"/>
      <c r="AG726" s="9"/>
    </row>
    <row r="727" spans="2:33" x14ac:dyDescent="0.25">
      <c r="B727" s="8"/>
      <c r="C727" s="8"/>
      <c r="D727" s="8"/>
      <c r="E727" s="9"/>
      <c r="F727" s="9"/>
      <c r="G727" s="8"/>
      <c r="H727" s="8"/>
      <c r="I727" s="8"/>
      <c r="J727" s="9"/>
      <c r="K727" s="9"/>
      <c r="L727" s="8"/>
      <c r="M727" s="8"/>
      <c r="N727" s="8"/>
      <c r="O727" s="9"/>
      <c r="P727" s="9"/>
      <c r="Q727" s="8"/>
      <c r="R727" s="8"/>
      <c r="S727" s="8"/>
      <c r="T727" s="9"/>
      <c r="U727" s="9"/>
      <c r="V727" s="8"/>
      <c r="W727" s="8"/>
      <c r="X727" s="8"/>
      <c r="Y727" s="8"/>
      <c r="Z727" s="8"/>
      <c r="AA727" s="10"/>
      <c r="AB727" s="10"/>
      <c r="AC727" s="8"/>
      <c r="AD727" s="8"/>
      <c r="AE727" s="11"/>
      <c r="AF727" s="9"/>
      <c r="AG727" s="9"/>
    </row>
    <row r="728" spans="2:33" x14ac:dyDescent="0.25">
      <c r="B728" s="8"/>
      <c r="C728" s="8"/>
      <c r="D728" s="8"/>
      <c r="E728" s="9"/>
      <c r="F728" s="9"/>
      <c r="G728" s="8"/>
      <c r="H728" s="8"/>
      <c r="I728" s="8"/>
      <c r="J728" s="9"/>
      <c r="K728" s="9"/>
      <c r="L728" s="8"/>
      <c r="M728" s="8"/>
      <c r="N728" s="8"/>
      <c r="O728" s="9"/>
      <c r="P728" s="9"/>
      <c r="Q728" s="8"/>
      <c r="R728" s="8"/>
      <c r="S728" s="8"/>
      <c r="T728" s="9"/>
      <c r="U728" s="9"/>
      <c r="V728" s="8"/>
      <c r="W728" s="8"/>
      <c r="X728" s="8"/>
      <c r="Y728" s="8"/>
      <c r="Z728" s="8"/>
      <c r="AA728" s="10"/>
      <c r="AB728" s="10"/>
      <c r="AC728" s="8"/>
      <c r="AD728" s="8"/>
      <c r="AE728" s="11"/>
      <c r="AF728" s="9"/>
      <c r="AG728" s="9"/>
    </row>
    <row r="729" spans="2:33" x14ac:dyDescent="0.25">
      <c r="B729" s="8"/>
      <c r="C729" s="8"/>
      <c r="D729" s="8"/>
      <c r="E729" s="9"/>
      <c r="F729" s="9"/>
      <c r="G729" s="8"/>
      <c r="H729" s="8"/>
      <c r="I729" s="8"/>
      <c r="J729" s="9"/>
      <c r="K729" s="9"/>
      <c r="L729" s="8"/>
      <c r="M729" s="8"/>
      <c r="N729" s="8"/>
      <c r="O729" s="9"/>
      <c r="P729" s="9"/>
      <c r="Q729" s="8"/>
      <c r="R729" s="8"/>
      <c r="S729" s="8"/>
      <c r="T729" s="9"/>
      <c r="U729" s="9"/>
      <c r="V729" s="8"/>
      <c r="W729" s="8"/>
      <c r="X729" s="8"/>
      <c r="Y729" s="8"/>
      <c r="Z729" s="8"/>
      <c r="AA729" s="10"/>
      <c r="AB729" s="10"/>
      <c r="AC729" s="8"/>
      <c r="AD729" s="8"/>
      <c r="AE729" s="11"/>
      <c r="AF729" s="9"/>
      <c r="AG729" s="9"/>
    </row>
    <row r="730" spans="2:33" x14ac:dyDescent="0.25">
      <c r="B730" s="8"/>
      <c r="C730" s="8"/>
      <c r="D730" s="8"/>
      <c r="E730" s="9"/>
      <c r="F730" s="9"/>
      <c r="G730" s="8"/>
      <c r="H730" s="8"/>
      <c r="I730" s="8"/>
      <c r="J730" s="9"/>
      <c r="K730" s="9"/>
      <c r="L730" s="8"/>
      <c r="M730" s="8"/>
      <c r="N730" s="8"/>
      <c r="O730" s="9"/>
      <c r="P730" s="9"/>
      <c r="Q730" s="8"/>
      <c r="R730" s="8"/>
      <c r="S730" s="8"/>
      <c r="T730" s="9"/>
      <c r="U730" s="9"/>
      <c r="V730" s="8"/>
      <c r="W730" s="8"/>
      <c r="X730" s="8"/>
      <c r="Y730" s="8"/>
      <c r="Z730" s="8"/>
      <c r="AA730" s="10"/>
      <c r="AB730" s="10"/>
      <c r="AC730" s="8"/>
      <c r="AD730" s="8"/>
      <c r="AE730" s="11"/>
      <c r="AF730" s="9"/>
      <c r="AG730" s="9"/>
    </row>
    <row r="731" spans="2:33" x14ac:dyDescent="0.25">
      <c r="B731" s="8"/>
      <c r="C731" s="8"/>
      <c r="D731" s="8"/>
      <c r="E731" s="9"/>
      <c r="F731" s="9"/>
      <c r="G731" s="8"/>
      <c r="H731" s="8"/>
      <c r="I731" s="8"/>
      <c r="J731" s="9"/>
      <c r="K731" s="9"/>
      <c r="L731" s="8"/>
      <c r="M731" s="8"/>
      <c r="N731" s="8"/>
      <c r="O731" s="9"/>
      <c r="P731" s="9"/>
      <c r="Q731" s="8"/>
      <c r="R731" s="8"/>
      <c r="S731" s="8"/>
      <c r="T731" s="9"/>
      <c r="U731" s="9"/>
      <c r="V731" s="8"/>
      <c r="W731" s="8"/>
      <c r="X731" s="8"/>
      <c r="Y731" s="8"/>
      <c r="Z731" s="8"/>
      <c r="AA731" s="10"/>
      <c r="AB731" s="10"/>
      <c r="AC731" s="8"/>
      <c r="AD731" s="8"/>
      <c r="AE731" s="11"/>
      <c r="AF731" s="9"/>
      <c r="AG731" s="9"/>
    </row>
    <row r="732" spans="2:33" x14ac:dyDescent="0.25">
      <c r="B732" s="8"/>
      <c r="C732" s="8"/>
      <c r="D732" s="8"/>
      <c r="E732" s="9"/>
      <c r="F732" s="9"/>
      <c r="G732" s="8"/>
      <c r="H732" s="8"/>
      <c r="I732" s="8"/>
      <c r="J732" s="9"/>
      <c r="K732" s="9"/>
      <c r="L732" s="8"/>
      <c r="M732" s="8"/>
      <c r="N732" s="8"/>
      <c r="O732" s="9"/>
      <c r="P732" s="9"/>
      <c r="Q732" s="8"/>
      <c r="R732" s="8"/>
      <c r="S732" s="8"/>
      <c r="T732" s="9"/>
      <c r="U732" s="9"/>
      <c r="V732" s="8"/>
      <c r="W732" s="8"/>
      <c r="X732" s="8"/>
      <c r="Y732" s="8"/>
      <c r="Z732" s="8"/>
      <c r="AA732" s="10"/>
      <c r="AB732" s="10"/>
      <c r="AC732" s="8"/>
      <c r="AD732" s="8"/>
      <c r="AE732" s="11"/>
      <c r="AF732" s="9"/>
      <c r="AG732" s="9"/>
    </row>
    <row r="733" spans="2:33" x14ac:dyDescent="0.25">
      <c r="B733" s="8"/>
      <c r="C733" s="8"/>
      <c r="D733" s="8"/>
      <c r="E733" s="9"/>
      <c r="F733" s="9"/>
      <c r="G733" s="8"/>
      <c r="H733" s="8"/>
      <c r="I733" s="8"/>
      <c r="J733" s="9"/>
      <c r="K733" s="9"/>
      <c r="L733" s="8"/>
      <c r="M733" s="8"/>
      <c r="N733" s="8"/>
      <c r="O733" s="9"/>
      <c r="P733" s="9"/>
      <c r="Q733" s="8"/>
      <c r="R733" s="8"/>
      <c r="S733" s="8"/>
      <c r="T733" s="9"/>
      <c r="U733" s="9"/>
      <c r="V733" s="8"/>
      <c r="W733" s="8"/>
      <c r="X733" s="8"/>
      <c r="Y733" s="8"/>
      <c r="Z733" s="8"/>
      <c r="AA733" s="10"/>
      <c r="AB733" s="10"/>
      <c r="AC733" s="8"/>
      <c r="AD733" s="8"/>
      <c r="AE733" s="11"/>
      <c r="AF733" s="9"/>
      <c r="AG733" s="9"/>
    </row>
    <row r="734" spans="2:33" x14ac:dyDescent="0.25">
      <c r="B734" s="8"/>
      <c r="C734" s="8"/>
      <c r="D734" s="8"/>
      <c r="E734" s="9"/>
      <c r="F734" s="9"/>
      <c r="G734" s="8"/>
      <c r="H734" s="8"/>
      <c r="I734" s="8"/>
      <c r="J734" s="9"/>
      <c r="K734" s="9"/>
      <c r="L734" s="8"/>
      <c r="M734" s="8"/>
      <c r="N734" s="8"/>
      <c r="O734" s="9"/>
      <c r="P734" s="9"/>
      <c r="Q734" s="8"/>
      <c r="R734" s="8"/>
      <c r="S734" s="8"/>
      <c r="T734" s="9"/>
      <c r="U734" s="9"/>
      <c r="V734" s="8"/>
      <c r="W734" s="8"/>
      <c r="X734" s="8"/>
      <c r="Y734" s="8"/>
      <c r="Z734" s="8"/>
      <c r="AA734" s="10"/>
      <c r="AB734" s="10"/>
      <c r="AC734" s="8"/>
      <c r="AD734" s="8"/>
      <c r="AE734" s="11"/>
      <c r="AF734" s="9"/>
      <c r="AG734" s="9"/>
    </row>
    <row r="735" spans="2:33" x14ac:dyDescent="0.25">
      <c r="B735" s="8"/>
      <c r="C735" s="8"/>
      <c r="D735" s="8"/>
      <c r="E735" s="9"/>
      <c r="F735" s="9"/>
      <c r="G735" s="8"/>
      <c r="H735" s="8"/>
      <c r="I735" s="8"/>
      <c r="J735" s="9"/>
      <c r="K735" s="9"/>
      <c r="L735" s="8"/>
      <c r="M735" s="8"/>
      <c r="N735" s="8"/>
      <c r="O735" s="9"/>
      <c r="P735" s="9"/>
      <c r="Q735" s="8"/>
      <c r="R735" s="8"/>
      <c r="S735" s="8"/>
      <c r="T735" s="9"/>
      <c r="U735" s="9"/>
      <c r="V735" s="8"/>
      <c r="W735" s="8"/>
      <c r="X735" s="8"/>
      <c r="Y735" s="8"/>
      <c r="Z735" s="8"/>
      <c r="AA735" s="10"/>
      <c r="AB735" s="10"/>
      <c r="AC735" s="8"/>
      <c r="AD735" s="8"/>
      <c r="AE735" s="11"/>
      <c r="AF735" s="9"/>
      <c r="AG735" s="9"/>
    </row>
    <row r="736" spans="2:33" x14ac:dyDescent="0.25">
      <c r="B736" s="8"/>
      <c r="C736" s="8"/>
      <c r="D736" s="8"/>
      <c r="E736" s="9"/>
      <c r="F736" s="9"/>
      <c r="G736" s="8"/>
      <c r="H736" s="8"/>
      <c r="I736" s="8"/>
      <c r="J736" s="9"/>
      <c r="K736" s="9"/>
      <c r="L736" s="8"/>
      <c r="M736" s="8"/>
      <c r="N736" s="8"/>
      <c r="O736" s="9"/>
      <c r="P736" s="9"/>
      <c r="Q736" s="8"/>
      <c r="R736" s="8"/>
      <c r="S736" s="8"/>
      <c r="T736" s="9"/>
      <c r="U736" s="9"/>
      <c r="V736" s="8"/>
      <c r="W736" s="8"/>
      <c r="X736" s="8"/>
      <c r="Y736" s="8"/>
      <c r="Z736" s="8"/>
      <c r="AA736" s="10"/>
      <c r="AB736" s="10"/>
      <c r="AC736" s="8"/>
      <c r="AD736" s="8"/>
      <c r="AE736" s="11"/>
      <c r="AF736" s="9"/>
      <c r="AG736" s="9"/>
    </row>
    <row r="737" spans="2:33" x14ac:dyDescent="0.25">
      <c r="B737" s="8"/>
      <c r="C737" s="8"/>
      <c r="D737" s="8"/>
      <c r="E737" s="9"/>
      <c r="F737" s="9"/>
      <c r="G737" s="8"/>
      <c r="H737" s="8"/>
      <c r="I737" s="8"/>
      <c r="J737" s="9"/>
      <c r="K737" s="9"/>
      <c r="L737" s="8"/>
      <c r="M737" s="8"/>
      <c r="N737" s="8"/>
      <c r="O737" s="9"/>
      <c r="P737" s="9"/>
      <c r="Q737" s="8"/>
      <c r="R737" s="8"/>
      <c r="S737" s="8"/>
      <c r="T737" s="9"/>
      <c r="U737" s="9"/>
      <c r="V737" s="8"/>
      <c r="W737" s="8"/>
      <c r="X737" s="8"/>
      <c r="Y737" s="8"/>
      <c r="Z737" s="8"/>
      <c r="AA737" s="10"/>
      <c r="AB737" s="10"/>
      <c r="AC737" s="8"/>
      <c r="AD737" s="8"/>
      <c r="AE737" s="11"/>
      <c r="AF737" s="9"/>
      <c r="AG737" s="9"/>
    </row>
    <row r="738" spans="2:33" x14ac:dyDescent="0.25">
      <c r="B738" s="8"/>
      <c r="C738" s="8"/>
      <c r="D738" s="8"/>
      <c r="E738" s="9"/>
      <c r="F738" s="9"/>
      <c r="G738" s="8"/>
      <c r="H738" s="8"/>
      <c r="I738" s="8"/>
      <c r="J738" s="9"/>
      <c r="K738" s="9"/>
      <c r="L738" s="8"/>
      <c r="M738" s="8"/>
      <c r="N738" s="8"/>
      <c r="O738" s="9"/>
      <c r="P738" s="9"/>
      <c r="Q738" s="8"/>
      <c r="R738" s="8"/>
      <c r="S738" s="8"/>
      <c r="T738" s="9"/>
      <c r="U738" s="9"/>
      <c r="V738" s="8"/>
      <c r="W738" s="8"/>
      <c r="X738" s="8"/>
      <c r="Y738" s="8"/>
      <c r="Z738" s="8"/>
      <c r="AA738" s="10"/>
      <c r="AB738" s="10"/>
      <c r="AC738" s="8"/>
      <c r="AD738" s="8"/>
      <c r="AE738" s="11"/>
      <c r="AF738" s="9"/>
      <c r="AG738" s="9"/>
    </row>
    <row r="739" spans="2:33" x14ac:dyDescent="0.25">
      <c r="B739" s="8"/>
      <c r="C739" s="8"/>
      <c r="D739" s="8"/>
      <c r="E739" s="9"/>
      <c r="F739" s="9"/>
      <c r="G739" s="8"/>
      <c r="H739" s="8"/>
      <c r="I739" s="8"/>
      <c r="J739" s="9"/>
      <c r="K739" s="9"/>
      <c r="L739" s="8"/>
      <c r="M739" s="8"/>
      <c r="N739" s="8"/>
      <c r="O739" s="9"/>
      <c r="P739" s="9"/>
      <c r="Q739" s="8"/>
      <c r="R739" s="8"/>
      <c r="S739" s="8"/>
      <c r="T739" s="9"/>
      <c r="U739" s="9"/>
      <c r="V739" s="8"/>
      <c r="W739" s="8"/>
      <c r="X739" s="8"/>
      <c r="Y739" s="8"/>
      <c r="Z739" s="8"/>
      <c r="AA739" s="10"/>
      <c r="AB739" s="10"/>
      <c r="AC739" s="8"/>
      <c r="AD739" s="8"/>
      <c r="AE739" s="11"/>
      <c r="AF739" s="9"/>
      <c r="AG739" s="9"/>
    </row>
    <row r="740" spans="2:33" x14ac:dyDescent="0.25">
      <c r="B740" s="8"/>
      <c r="C740" s="8"/>
      <c r="D740" s="8"/>
      <c r="E740" s="9"/>
      <c r="F740" s="9"/>
      <c r="G740" s="8"/>
      <c r="H740" s="8"/>
      <c r="I740" s="8"/>
      <c r="J740" s="9"/>
      <c r="K740" s="9"/>
      <c r="L740" s="8"/>
      <c r="M740" s="8"/>
      <c r="N740" s="8"/>
      <c r="O740" s="9"/>
      <c r="P740" s="9"/>
      <c r="Q740" s="8"/>
      <c r="R740" s="8"/>
      <c r="S740" s="8"/>
      <c r="T740" s="9"/>
      <c r="U740" s="9"/>
      <c r="V740" s="8"/>
      <c r="W740" s="8"/>
      <c r="X740" s="8"/>
      <c r="Y740" s="8"/>
      <c r="Z740" s="8"/>
      <c r="AA740" s="10"/>
      <c r="AB740" s="10"/>
      <c r="AC740" s="8"/>
      <c r="AD740" s="8"/>
      <c r="AE740" s="11"/>
      <c r="AF740" s="9"/>
      <c r="AG740" s="9"/>
    </row>
    <row r="741" spans="2:33" x14ac:dyDescent="0.25">
      <c r="B741" s="8"/>
      <c r="C741" s="8"/>
      <c r="D741" s="8"/>
      <c r="E741" s="9"/>
      <c r="F741" s="9"/>
      <c r="G741" s="8"/>
      <c r="H741" s="8"/>
      <c r="I741" s="8"/>
      <c r="J741" s="9"/>
      <c r="K741" s="9"/>
      <c r="L741" s="8"/>
      <c r="M741" s="8"/>
      <c r="N741" s="8"/>
      <c r="O741" s="9"/>
      <c r="P741" s="9"/>
      <c r="Q741" s="8"/>
      <c r="R741" s="8"/>
      <c r="S741" s="8"/>
      <c r="T741" s="9"/>
      <c r="U741" s="9"/>
      <c r="V741" s="8"/>
      <c r="W741" s="8"/>
      <c r="X741" s="8"/>
      <c r="Y741" s="8"/>
      <c r="Z741" s="8"/>
      <c r="AA741" s="10"/>
      <c r="AB741" s="10"/>
      <c r="AC741" s="8"/>
      <c r="AD741" s="8"/>
      <c r="AE741" s="11"/>
      <c r="AF741" s="9"/>
      <c r="AG741" s="9"/>
    </row>
    <row r="742" spans="2:33" x14ac:dyDescent="0.25">
      <c r="B742" s="8"/>
      <c r="C742" s="8"/>
      <c r="D742" s="8"/>
      <c r="E742" s="9"/>
      <c r="F742" s="9"/>
      <c r="G742" s="8"/>
      <c r="H742" s="8"/>
      <c r="I742" s="8"/>
      <c r="J742" s="9"/>
      <c r="K742" s="9"/>
      <c r="L742" s="8"/>
      <c r="M742" s="8"/>
      <c r="N742" s="8"/>
      <c r="O742" s="9"/>
      <c r="P742" s="9"/>
      <c r="Q742" s="8"/>
      <c r="R742" s="8"/>
      <c r="S742" s="8"/>
      <c r="T742" s="9"/>
      <c r="U742" s="9"/>
      <c r="V742" s="8"/>
      <c r="W742" s="8"/>
      <c r="X742" s="8"/>
      <c r="Y742" s="8"/>
      <c r="Z742" s="8"/>
      <c r="AA742" s="10"/>
      <c r="AB742" s="10"/>
      <c r="AC742" s="8"/>
      <c r="AD742" s="8"/>
      <c r="AE742" s="11"/>
      <c r="AF742" s="9"/>
      <c r="AG742" s="9"/>
    </row>
    <row r="743" spans="2:33" x14ac:dyDescent="0.25">
      <c r="B743" s="8"/>
      <c r="C743" s="8"/>
      <c r="D743" s="8"/>
      <c r="E743" s="9"/>
      <c r="F743" s="9"/>
      <c r="G743" s="8"/>
      <c r="H743" s="8"/>
      <c r="I743" s="8"/>
      <c r="J743" s="9"/>
      <c r="K743" s="9"/>
      <c r="L743" s="8"/>
      <c r="M743" s="8"/>
      <c r="N743" s="8"/>
      <c r="O743" s="9"/>
      <c r="P743" s="9"/>
      <c r="Q743" s="8"/>
      <c r="R743" s="8"/>
      <c r="S743" s="8"/>
      <c r="T743" s="9"/>
      <c r="U743" s="9"/>
      <c r="V743" s="8"/>
      <c r="W743" s="8"/>
      <c r="X743" s="8"/>
      <c r="Y743" s="8"/>
      <c r="Z743" s="8"/>
      <c r="AA743" s="10"/>
      <c r="AB743" s="10"/>
      <c r="AC743" s="8"/>
      <c r="AD743" s="8"/>
      <c r="AE743" s="11"/>
      <c r="AF743" s="9"/>
      <c r="AG743" s="9"/>
    </row>
    <row r="744" spans="2:33" x14ac:dyDescent="0.25">
      <c r="B744" s="8"/>
      <c r="C744" s="8"/>
      <c r="D744" s="8"/>
      <c r="E744" s="9"/>
      <c r="F744" s="9"/>
      <c r="G744" s="8"/>
      <c r="H744" s="8"/>
      <c r="I744" s="8"/>
      <c r="J744" s="9"/>
      <c r="K744" s="9"/>
      <c r="L744" s="8"/>
      <c r="M744" s="8"/>
      <c r="N744" s="8"/>
      <c r="O744" s="9"/>
      <c r="P744" s="9"/>
      <c r="Q744" s="8"/>
      <c r="R744" s="8"/>
      <c r="S744" s="8"/>
      <c r="T744" s="9"/>
      <c r="U744" s="9"/>
      <c r="V744" s="8"/>
      <c r="W744" s="8"/>
      <c r="X744" s="8"/>
      <c r="Y744" s="8"/>
      <c r="Z744" s="8"/>
      <c r="AA744" s="10"/>
      <c r="AB744" s="10"/>
      <c r="AC744" s="8"/>
      <c r="AD744" s="8"/>
      <c r="AE744" s="11"/>
      <c r="AF744" s="9"/>
      <c r="AG744" s="9"/>
    </row>
    <row r="745" spans="2:33" x14ac:dyDescent="0.25">
      <c r="B745" s="8"/>
      <c r="C745" s="8"/>
      <c r="D745" s="8"/>
      <c r="E745" s="9"/>
      <c r="F745" s="9"/>
      <c r="G745" s="8"/>
      <c r="H745" s="8"/>
      <c r="I745" s="8"/>
      <c r="J745" s="9"/>
      <c r="K745" s="9"/>
      <c r="L745" s="8"/>
      <c r="M745" s="8"/>
      <c r="N745" s="8"/>
      <c r="O745" s="9"/>
      <c r="P745" s="9"/>
      <c r="Q745" s="8"/>
      <c r="R745" s="8"/>
      <c r="S745" s="8"/>
      <c r="T745" s="9"/>
      <c r="U745" s="9"/>
      <c r="V745" s="8"/>
      <c r="W745" s="8"/>
      <c r="X745" s="8"/>
      <c r="Y745" s="8"/>
      <c r="Z745" s="8"/>
      <c r="AA745" s="10"/>
      <c r="AB745" s="10"/>
      <c r="AC745" s="8"/>
      <c r="AD745" s="8"/>
      <c r="AE745" s="11"/>
      <c r="AF745" s="9"/>
      <c r="AG745" s="9"/>
    </row>
    <row r="746" spans="2:33" x14ac:dyDescent="0.25">
      <c r="B746" s="8"/>
      <c r="C746" s="8"/>
      <c r="D746" s="8"/>
      <c r="E746" s="9"/>
      <c r="F746" s="9"/>
      <c r="G746" s="8"/>
      <c r="H746" s="8"/>
      <c r="I746" s="8"/>
      <c r="J746" s="9"/>
      <c r="K746" s="9"/>
      <c r="L746" s="8"/>
      <c r="M746" s="8"/>
      <c r="N746" s="8"/>
      <c r="O746" s="9"/>
      <c r="P746" s="9"/>
      <c r="Q746" s="8"/>
      <c r="R746" s="8"/>
      <c r="S746" s="8"/>
      <c r="T746" s="9"/>
      <c r="U746" s="9"/>
      <c r="V746" s="8"/>
      <c r="W746" s="8"/>
      <c r="X746" s="8"/>
      <c r="Y746" s="8"/>
      <c r="Z746" s="8"/>
      <c r="AA746" s="10"/>
      <c r="AB746" s="10"/>
      <c r="AC746" s="8"/>
      <c r="AD746" s="8"/>
      <c r="AE746" s="11"/>
      <c r="AF746" s="9"/>
      <c r="AG746" s="9"/>
    </row>
    <row r="747" spans="2:33" x14ac:dyDescent="0.25">
      <c r="B747" s="8"/>
      <c r="C747" s="8"/>
      <c r="D747" s="8"/>
      <c r="E747" s="9"/>
      <c r="F747" s="9"/>
      <c r="G747" s="8"/>
      <c r="H747" s="8"/>
      <c r="I747" s="8"/>
      <c r="J747" s="9"/>
      <c r="K747" s="9"/>
      <c r="L747" s="8"/>
      <c r="M747" s="8"/>
      <c r="N747" s="8"/>
      <c r="O747" s="9"/>
      <c r="P747" s="9"/>
      <c r="Q747" s="8"/>
      <c r="R747" s="8"/>
      <c r="S747" s="8"/>
      <c r="T747" s="9"/>
      <c r="U747" s="9"/>
      <c r="V747" s="8"/>
      <c r="W747" s="8"/>
      <c r="X747" s="8"/>
      <c r="Y747" s="8"/>
      <c r="Z747" s="8"/>
      <c r="AA747" s="10"/>
      <c r="AB747" s="10"/>
      <c r="AC747" s="8"/>
      <c r="AD747" s="8"/>
      <c r="AE747" s="11"/>
      <c r="AF747" s="9"/>
      <c r="AG747" s="9"/>
    </row>
    <row r="748" spans="2:33" x14ac:dyDescent="0.25">
      <c r="B748" s="8"/>
      <c r="C748" s="8"/>
      <c r="D748" s="8"/>
      <c r="E748" s="9"/>
      <c r="F748" s="9"/>
      <c r="G748" s="8"/>
      <c r="H748" s="8"/>
      <c r="I748" s="8"/>
      <c r="J748" s="9"/>
      <c r="K748" s="9"/>
      <c r="L748" s="8"/>
      <c r="M748" s="8"/>
      <c r="N748" s="8"/>
      <c r="O748" s="9"/>
      <c r="P748" s="9"/>
      <c r="Q748" s="8"/>
      <c r="R748" s="8"/>
      <c r="S748" s="8"/>
      <c r="T748" s="9"/>
      <c r="U748" s="9"/>
      <c r="V748" s="8"/>
      <c r="W748" s="8"/>
      <c r="X748" s="8"/>
      <c r="Y748" s="8"/>
      <c r="Z748" s="8"/>
      <c r="AA748" s="10"/>
      <c r="AB748" s="10"/>
      <c r="AC748" s="8"/>
      <c r="AD748" s="8"/>
      <c r="AE748" s="11"/>
      <c r="AF748" s="9"/>
      <c r="AG748" s="9"/>
    </row>
    <row r="749" spans="2:33" x14ac:dyDescent="0.25">
      <c r="B749" s="8"/>
      <c r="C749" s="8"/>
      <c r="D749" s="8"/>
      <c r="E749" s="9"/>
      <c r="F749" s="9"/>
      <c r="G749" s="8"/>
      <c r="H749" s="8"/>
      <c r="I749" s="8"/>
      <c r="J749" s="9"/>
      <c r="K749" s="9"/>
      <c r="L749" s="8"/>
      <c r="M749" s="8"/>
      <c r="N749" s="8"/>
      <c r="O749" s="9"/>
      <c r="P749" s="9"/>
      <c r="Q749" s="8"/>
      <c r="R749" s="8"/>
      <c r="S749" s="8"/>
      <c r="T749" s="9"/>
      <c r="U749" s="9"/>
      <c r="V749" s="8"/>
      <c r="W749" s="8"/>
      <c r="X749" s="8"/>
      <c r="Y749" s="8"/>
      <c r="Z749" s="8"/>
      <c r="AA749" s="10"/>
      <c r="AB749" s="10"/>
      <c r="AC749" s="8"/>
      <c r="AD749" s="8"/>
      <c r="AE749" s="11"/>
      <c r="AF749" s="9"/>
      <c r="AG749" s="9"/>
    </row>
    <row r="750" spans="2:33" x14ac:dyDescent="0.25">
      <c r="B750" s="8"/>
      <c r="C750" s="8"/>
      <c r="D750" s="8"/>
      <c r="E750" s="9"/>
      <c r="F750" s="9"/>
      <c r="G750" s="8"/>
      <c r="H750" s="8"/>
      <c r="I750" s="8"/>
      <c r="J750" s="9"/>
      <c r="K750" s="9"/>
      <c r="L750" s="8"/>
      <c r="M750" s="8"/>
      <c r="N750" s="8"/>
      <c r="O750" s="9"/>
      <c r="P750" s="9"/>
      <c r="Q750" s="8"/>
      <c r="R750" s="8"/>
      <c r="S750" s="8"/>
      <c r="T750" s="9"/>
      <c r="U750" s="9"/>
      <c r="V750" s="8"/>
      <c r="W750" s="8"/>
      <c r="X750" s="8"/>
      <c r="Y750" s="8"/>
      <c r="Z750" s="8"/>
      <c r="AA750" s="10"/>
      <c r="AB750" s="10"/>
      <c r="AC750" s="8"/>
      <c r="AD750" s="8"/>
      <c r="AE750" s="11"/>
      <c r="AF750" s="9"/>
      <c r="AG750" s="9"/>
    </row>
    <row r="751" spans="2:33" x14ac:dyDescent="0.25">
      <c r="B751" s="8"/>
      <c r="C751" s="8"/>
      <c r="D751" s="8"/>
      <c r="E751" s="9"/>
      <c r="F751" s="9"/>
      <c r="G751" s="8"/>
      <c r="H751" s="8"/>
      <c r="I751" s="8"/>
      <c r="J751" s="9"/>
      <c r="K751" s="9"/>
      <c r="L751" s="8"/>
      <c r="M751" s="8"/>
      <c r="N751" s="8"/>
      <c r="O751" s="9"/>
      <c r="P751" s="9"/>
      <c r="Q751" s="8"/>
      <c r="R751" s="8"/>
      <c r="S751" s="8"/>
      <c r="T751" s="9"/>
      <c r="U751" s="9"/>
      <c r="V751" s="8"/>
      <c r="W751" s="8"/>
      <c r="X751" s="8"/>
      <c r="Y751" s="8"/>
      <c r="Z751" s="8"/>
      <c r="AA751" s="10"/>
      <c r="AB751" s="10"/>
      <c r="AC751" s="8"/>
      <c r="AD751" s="8"/>
      <c r="AE751" s="11"/>
      <c r="AF751" s="9"/>
      <c r="AG751" s="9"/>
    </row>
    <row r="752" spans="2:33" x14ac:dyDescent="0.25">
      <c r="B752" s="8"/>
      <c r="C752" s="8"/>
      <c r="D752" s="8"/>
      <c r="E752" s="9"/>
      <c r="F752" s="9"/>
      <c r="G752" s="8"/>
      <c r="H752" s="8"/>
      <c r="I752" s="8"/>
      <c r="J752" s="9"/>
      <c r="K752" s="9"/>
      <c r="L752" s="8"/>
      <c r="M752" s="8"/>
      <c r="N752" s="8"/>
      <c r="O752" s="9"/>
      <c r="P752" s="9"/>
      <c r="Q752" s="8"/>
      <c r="R752" s="8"/>
      <c r="S752" s="8"/>
      <c r="T752" s="9"/>
      <c r="U752" s="9"/>
      <c r="V752" s="8"/>
      <c r="W752" s="8"/>
      <c r="X752" s="8"/>
      <c r="Y752" s="8"/>
      <c r="Z752" s="8"/>
      <c r="AA752" s="10"/>
      <c r="AB752" s="10"/>
      <c r="AC752" s="8"/>
      <c r="AD752" s="8"/>
      <c r="AE752" s="11"/>
      <c r="AF752" s="9"/>
      <c r="AG752" s="9"/>
    </row>
    <row r="753" spans="2:33" x14ac:dyDescent="0.25">
      <c r="B753" s="8"/>
      <c r="C753" s="8"/>
      <c r="D753" s="8"/>
      <c r="E753" s="9"/>
      <c r="F753" s="9"/>
      <c r="G753" s="8"/>
      <c r="H753" s="8"/>
      <c r="I753" s="8"/>
      <c r="J753" s="9"/>
      <c r="K753" s="9"/>
      <c r="L753" s="8"/>
      <c r="M753" s="8"/>
      <c r="N753" s="8"/>
      <c r="O753" s="9"/>
      <c r="P753" s="9"/>
      <c r="Q753" s="8"/>
      <c r="R753" s="8"/>
      <c r="S753" s="8"/>
      <c r="T753" s="9"/>
      <c r="U753" s="9"/>
      <c r="V753" s="8"/>
      <c r="W753" s="8"/>
      <c r="X753" s="8"/>
      <c r="Y753" s="8"/>
      <c r="Z753" s="8"/>
      <c r="AA753" s="10"/>
      <c r="AB753" s="10"/>
      <c r="AC753" s="8"/>
      <c r="AD753" s="8"/>
      <c r="AE753" s="11"/>
      <c r="AF753" s="9"/>
      <c r="AG753" s="9"/>
    </row>
    <row r="754" spans="2:33" x14ac:dyDescent="0.25">
      <c r="B754" s="8"/>
      <c r="C754" s="8"/>
      <c r="D754" s="8"/>
      <c r="E754" s="9"/>
      <c r="F754" s="9"/>
      <c r="G754" s="8"/>
      <c r="H754" s="8"/>
      <c r="I754" s="8"/>
      <c r="J754" s="9"/>
      <c r="K754" s="9"/>
      <c r="L754" s="8"/>
      <c r="M754" s="8"/>
      <c r="N754" s="8"/>
      <c r="O754" s="9"/>
      <c r="P754" s="9"/>
      <c r="Q754" s="8"/>
      <c r="R754" s="8"/>
      <c r="S754" s="8"/>
      <c r="T754" s="9"/>
      <c r="U754" s="9"/>
      <c r="V754" s="8"/>
      <c r="W754" s="8"/>
      <c r="X754" s="8"/>
      <c r="Y754" s="8"/>
      <c r="Z754" s="8"/>
      <c r="AA754" s="10"/>
      <c r="AB754" s="10"/>
      <c r="AC754" s="8"/>
      <c r="AD754" s="8"/>
      <c r="AE754" s="11"/>
      <c r="AF754" s="9"/>
      <c r="AG754" s="9"/>
    </row>
    <row r="755" spans="2:33" x14ac:dyDescent="0.25">
      <c r="B755" s="8"/>
      <c r="C755" s="8"/>
      <c r="D755" s="8"/>
      <c r="E755" s="9"/>
      <c r="F755" s="9"/>
      <c r="G755" s="8"/>
      <c r="H755" s="8"/>
      <c r="I755" s="8"/>
      <c r="J755" s="9"/>
      <c r="K755" s="9"/>
      <c r="L755" s="8"/>
      <c r="M755" s="8"/>
      <c r="N755" s="8"/>
      <c r="O755" s="9"/>
      <c r="P755" s="9"/>
      <c r="Q755" s="8"/>
      <c r="R755" s="8"/>
      <c r="S755" s="8"/>
      <c r="T755" s="9"/>
      <c r="U755" s="9"/>
      <c r="V755" s="8"/>
      <c r="W755" s="8"/>
      <c r="X755" s="8"/>
      <c r="Y755" s="8"/>
      <c r="Z755" s="8"/>
      <c r="AA755" s="10"/>
      <c r="AB755" s="10"/>
      <c r="AC755" s="8"/>
      <c r="AD755" s="8"/>
      <c r="AE755" s="11"/>
      <c r="AF755" s="9"/>
      <c r="AG755" s="9"/>
    </row>
    <row r="756" spans="2:33" x14ac:dyDescent="0.25">
      <c r="B756" s="8"/>
      <c r="C756" s="8"/>
      <c r="D756" s="8"/>
      <c r="E756" s="9"/>
      <c r="F756" s="9"/>
      <c r="G756" s="8"/>
      <c r="H756" s="8"/>
      <c r="I756" s="8"/>
      <c r="J756" s="9"/>
      <c r="K756" s="9"/>
      <c r="L756" s="8"/>
      <c r="M756" s="8"/>
      <c r="N756" s="8"/>
      <c r="O756" s="9"/>
      <c r="P756" s="9"/>
      <c r="Q756" s="8"/>
      <c r="R756" s="8"/>
      <c r="S756" s="8"/>
      <c r="T756" s="9"/>
      <c r="U756" s="9"/>
      <c r="V756" s="8"/>
      <c r="W756" s="8"/>
      <c r="X756" s="8"/>
      <c r="Y756" s="8"/>
      <c r="Z756" s="8"/>
      <c r="AA756" s="10"/>
      <c r="AB756" s="10"/>
      <c r="AC756" s="8"/>
      <c r="AD756" s="8"/>
      <c r="AE756" s="11"/>
      <c r="AF756" s="9"/>
      <c r="AG756" s="9"/>
    </row>
    <row r="757" spans="2:33" x14ac:dyDescent="0.25">
      <c r="B757" s="8"/>
      <c r="C757" s="8"/>
      <c r="D757" s="8"/>
      <c r="E757" s="9"/>
      <c r="F757" s="9"/>
      <c r="G757" s="8"/>
      <c r="H757" s="8"/>
      <c r="I757" s="8"/>
      <c r="J757" s="9"/>
      <c r="K757" s="9"/>
      <c r="L757" s="8"/>
      <c r="M757" s="8"/>
      <c r="N757" s="8"/>
      <c r="O757" s="9"/>
      <c r="P757" s="9"/>
      <c r="Q757" s="8"/>
      <c r="R757" s="8"/>
      <c r="S757" s="8"/>
      <c r="T757" s="9"/>
      <c r="U757" s="9"/>
      <c r="V757" s="8"/>
      <c r="W757" s="8"/>
      <c r="X757" s="8"/>
      <c r="Y757" s="8"/>
      <c r="Z757" s="8"/>
      <c r="AA757" s="10"/>
      <c r="AB757" s="10"/>
      <c r="AC757" s="8"/>
      <c r="AD757" s="8"/>
      <c r="AE757" s="11"/>
      <c r="AF757" s="9"/>
      <c r="AG757" s="9"/>
    </row>
    <row r="758" spans="2:33" x14ac:dyDescent="0.25">
      <c r="B758" s="8"/>
      <c r="C758" s="8"/>
      <c r="D758" s="8"/>
      <c r="E758" s="9"/>
      <c r="F758" s="9"/>
      <c r="G758" s="8"/>
      <c r="H758" s="8"/>
      <c r="I758" s="8"/>
      <c r="J758" s="9"/>
      <c r="K758" s="9"/>
      <c r="L758" s="8"/>
      <c r="M758" s="8"/>
      <c r="N758" s="8"/>
      <c r="O758" s="9"/>
      <c r="P758" s="9"/>
      <c r="Q758" s="8"/>
      <c r="R758" s="8"/>
      <c r="S758" s="8"/>
      <c r="T758" s="9"/>
      <c r="U758" s="9"/>
      <c r="V758" s="8"/>
      <c r="W758" s="8"/>
      <c r="X758" s="8"/>
      <c r="Y758" s="8"/>
      <c r="Z758" s="8"/>
      <c r="AA758" s="10"/>
      <c r="AB758" s="10"/>
      <c r="AC758" s="8"/>
      <c r="AD758" s="8"/>
      <c r="AE758" s="11"/>
      <c r="AF758" s="9"/>
      <c r="AG758" s="9"/>
    </row>
    <row r="759" spans="2:33" x14ac:dyDescent="0.25">
      <c r="B759" s="8"/>
      <c r="C759" s="8"/>
      <c r="D759" s="8"/>
      <c r="E759" s="9"/>
      <c r="F759" s="9"/>
      <c r="G759" s="8"/>
      <c r="H759" s="8"/>
      <c r="I759" s="8"/>
      <c r="J759" s="9"/>
      <c r="K759" s="9"/>
      <c r="L759" s="8"/>
      <c r="M759" s="8"/>
      <c r="N759" s="8"/>
      <c r="O759" s="9"/>
      <c r="P759" s="9"/>
      <c r="Q759" s="8"/>
      <c r="R759" s="8"/>
      <c r="S759" s="8"/>
      <c r="T759" s="9"/>
      <c r="U759" s="9"/>
      <c r="V759" s="8"/>
      <c r="W759" s="8"/>
      <c r="X759" s="8"/>
      <c r="Y759" s="8"/>
      <c r="Z759" s="8"/>
      <c r="AA759" s="10"/>
      <c r="AB759" s="10"/>
      <c r="AC759" s="8"/>
      <c r="AD759" s="8"/>
      <c r="AE759" s="11"/>
      <c r="AF759" s="9"/>
      <c r="AG759" s="9"/>
    </row>
    <row r="760" spans="2:33" x14ac:dyDescent="0.25">
      <c r="B760" s="8"/>
      <c r="C760" s="8"/>
      <c r="D760" s="8"/>
      <c r="E760" s="9"/>
      <c r="F760" s="9"/>
      <c r="G760" s="8"/>
      <c r="H760" s="8"/>
      <c r="I760" s="8"/>
      <c r="J760" s="9"/>
      <c r="K760" s="9"/>
      <c r="L760" s="8"/>
      <c r="M760" s="8"/>
      <c r="N760" s="8"/>
      <c r="O760" s="9"/>
      <c r="P760" s="9"/>
      <c r="Q760" s="8"/>
      <c r="R760" s="8"/>
      <c r="S760" s="8"/>
      <c r="T760" s="9"/>
      <c r="U760" s="9"/>
      <c r="V760" s="8"/>
      <c r="W760" s="8"/>
      <c r="X760" s="8"/>
      <c r="Y760" s="8"/>
      <c r="Z760" s="8"/>
      <c r="AA760" s="10"/>
      <c r="AB760" s="10"/>
      <c r="AC760" s="8"/>
      <c r="AD760" s="8"/>
      <c r="AE760" s="11"/>
      <c r="AF760" s="9"/>
      <c r="AG760" s="9"/>
    </row>
    <row r="761" spans="2:33" x14ac:dyDescent="0.25">
      <c r="B761" s="8"/>
      <c r="C761" s="8"/>
      <c r="D761" s="8"/>
      <c r="E761" s="9"/>
      <c r="F761" s="9"/>
      <c r="G761" s="8"/>
      <c r="H761" s="8"/>
      <c r="I761" s="8"/>
      <c r="J761" s="9"/>
      <c r="K761" s="9"/>
      <c r="L761" s="8"/>
      <c r="M761" s="8"/>
      <c r="N761" s="8"/>
      <c r="O761" s="9"/>
      <c r="P761" s="9"/>
      <c r="Q761" s="8"/>
      <c r="R761" s="8"/>
      <c r="S761" s="8"/>
      <c r="T761" s="9"/>
      <c r="U761" s="9"/>
      <c r="V761" s="8"/>
      <c r="W761" s="8"/>
      <c r="X761" s="8"/>
      <c r="Y761" s="8"/>
      <c r="Z761" s="8"/>
      <c r="AA761" s="10"/>
      <c r="AB761" s="10"/>
      <c r="AC761" s="8"/>
      <c r="AD761" s="8"/>
      <c r="AE761" s="11"/>
      <c r="AF761" s="9"/>
      <c r="AG761" s="9"/>
    </row>
    <row r="762" spans="2:33" x14ac:dyDescent="0.25">
      <c r="B762" s="8"/>
      <c r="C762" s="8"/>
      <c r="D762" s="8"/>
      <c r="E762" s="9"/>
      <c r="F762" s="9"/>
      <c r="G762" s="8"/>
      <c r="H762" s="8"/>
      <c r="I762" s="8"/>
      <c r="J762" s="9"/>
      <c r="K762" s="9"/>
      <c r="L762" s="8"/>
      <c r="M762" s="8"/>
      <c r="N762" s="8"/>
      <c r="O762" s="9"/>
      <c r="P762" s="9"/>
      <c r="Q762" s="8"/>
      <c r="R762" s="8"/>
      <c r="S762" s="8"/>
      <c r="T762" s="9"/>
      <c r="U762" s="9"/>
      <c r="V762" s="8"/>
      <c r="W762" s="8"/>
      <c r="X762" s="8"/>
      <c r="Y762" s="8"/>
      <c r="Z762" s="8"/>
      <c r="AA762" s="10"/>
      <c r="AB762" s="10"/>
      <c r="AC762" s="8"/>
      <c r="AD762" s="8"/>
      <c r="AE762" s="11"/>
      <c r="AF762" s="9"/>
      <c r="AG762" s="9"/>
    </row>
    <row r="763" spans="2:33" x14ac:dyDescent="0.25">
      <c r="B763" s="8"/>
      <c r="C763" s="8"/>
      <c r="D763" s="8"/>
      <c r="E763" s="9"/>
      <c r="F763" s="9"/>
      <c r="G763" s="8"/>
      <c r="H763" s="8"/>
      <c r="I763" s="8"/>
      <c r="J763" s="9"/>
      <c r="K763" s="9"/>
      <c r="L763" s="8"/>
      <c r="M763" s="8"/>
      <c r="N763" s="8"/>
      <c r="O763" s="9"/>
      <c r="P763" s="9"/>
      <c r="Q763" s="8"/>
      <c r="R763" s="8"/>
      <c r="S763" s="8"/>
      <c r="T763" s="9"/>
      <c r="U763" s="9"/>
      <c r="V763" s="8"/>
      <c r="W763" s="8"/>
      <c r="X763" s="8"/>
      <c r="Y763" s="8"/>
      <c r="Z763" s="8"/>
      <c r="AA763" s="10"/>
      <c r="AB763" s="10"/>
      <c r="AC763" s="8"/>
      <c r="AD763" s="8"/>
      <c r="AE763" s="11"/>
      <c r="AF763" s="9"/>
      <c r="AG763" s="9"/>
    </row>
    <row r="764" spans="2:33" x14ac:dyDescent="0.25">
      <c r="B764" s="8"/>
      <c r="C764" s="8"/>
      <c r="D764" s="8"/>
      <c r="E764" s="9"/>
      <c r="F764" s="9"/>
      <c r="G764" s="8"/>
      <c r="H764" s="8"/>
      <c r="I764" s="8"/>
      <c r="J764" s="9"/>
      <c r="K764" s="9"/>
      <c r="L764" s="8"/>
      <c r="M764" s="8"/>
      <c r="N764" s="8"/>
      <c r="O764" s="9"/>
      <c r="P764" s="9"/>
      <c r="Q764" s="8"/>
      <c r="R764" s="8"/>
      <c r="S764" s="8"/>
      <c r="T764" s="9"/>
      <c r="U764" s="9"/>
      <c r="V764" s="8"/>
      <c r="W764" s="8"/>
      <c r="X764" s="8"/>
      <c r="Y764" s="8"/>
      <c r="Z764" s="8"/>
      <c r="AA764" s="10"/>
      <c r="AB764" s="10"/>
      <c r="AC764" s="8"/>
      <c r="AD764" s="8"/>
      <c r="AE764" s="11"/>
      <c r="AF764" s="9"/>
      <c r="AG764" s="9"/>
    </row>
    <row r="765" spans="2:33" x14ac:dyDescent="0.25">
      <c r="B765" s="8"/>
      <c r="C765" s="8"/>
      <c r="D765" s="8"/>
      <c r="E765" s="9"/>
      <c r="F765" s="9"/>
      <c r="G765" s="8"/>
      <c r="H765" s="8"/>
      <c r="I765" s="8"/>
      <c r="J765" s="9"/>
      <c r="K765" s="9"/>
      <c r="L765" s="8"/>
      <c r="M765" s="8"/>
      <c r="N765" s="8"/>
      <c r="O765" s="9"/>
      <c r="P765" s="9"/>
      <c r="Q765" s="8"/>
      <c r="R765" s="8"/>
      <c r="S765" s="8"/>
      <c r="T765" s="9"/>
      <c r="U765" s="9"/>
      <c r="V765" s="8"/>
      <c r="W765" s="8"/>
      <c r="X765" s="8"/>
      <c r="Y765" s="8"/>
      <c r="Z765" s="8"/>
      <c r="AA765" s="10"/>
      <c r="AB765" s="10"/>
      <c r="AC765" s="8"/>
      <c r="AD765" s="8"/>
      <c r="AE765" s="11"/>
      <c r="AF765" s="9"/>
      <c r="AG765" s="9"/>
    </row>
    <row r="766" spans="2:33" x14ac:dyDescent="0.25">
      <c r="B766" s="8"/>
      <c r="C766" s="8"/>
      <c r="D766" s="8"/>
      <c r="E766" s="9"/>
      <c r="F766" s="9"/>
      <c r="G766" s="8"/>
      <c r="H766" s="8"/>
      <c r="I766" s="8"/>
      <c r="J766" s="9"/>
      <c r="K766" s="9"/>
      <c r="L766" s="8"/>
      <c r="M766" s="8"/>
      <c r="N766" s="8"/>
      <c r="O766" s="9"/>
      <c r="P766" s="9"/>
      <c r="Q766" s="8"/>
      <c r="R766" s="8"/>
      <c r="S766" s="8"/>
      <c r="T766" s="9"/>
      <c r="U766" s="9"/>
      <c r="V766" s="8"/>
      <c r="W766" s="8"/>
      <c r="X766" s="8"/>
      <c r="Y766" s="8"/>
      <c r="Z766" s="8"/>
      <c r="AA766" s="10"/>
      <c r="AB766" s="10"/>
      <c r="AC766" s="8"/>
      <c r="AD766" s="8"/>
      <c r="AE766" s="11"/>
      <c r="AF766" s="9"/>
      <c r="AG766" s="9"/>
    </row>
    <row r="767" spans="2:33" x14ac:dyDescent="0.25">
      <c r="B767" s="8"/>
      <c r="C767" s="8"/>
      <c r="D767" s="8"/>
      <c r="E767" s="9"/>
      <c r="F767" s="9"/>
      <c r="G767" s="8"/>
      <c r="H767" s="8"/>
      <c r="I767" s="8"/>
      <c r="J767" s="9"/>
      <c r="K767" s="9"/>
      <c r="L767" s="8"/>
      <c r="M767" s="8"/>
      <c r="N767" s="8"/>
      <c r="O767" s="9"/>
      <c r="P767" s="9"/>
      <c r="Q767" s="8"/>
      <c r="R767" s="8"/>
      <c r="S767" s="8"/>
      <c r="T767" s="9"/>
      <c r="U767" s="9"/>
      <c r="V767" s="8"/>
      <c r="W767" s="8"/>
      <c r="X767" s="8"/>
      <c r="Y767" s="8"/>
      <c r="Z767" s="8"/>
      <c r="AA767" s="10"/>
      <c r="AB767" s="10"/>
      <c r="AC767" s="8"/>
      <c r="AD767" s="8"/>
      <c r="AE767" s="11"/>
      <c r="AF767" s="9"/>
      <c r="AG767" s="9"/>
    </row>
    <row r="768" spans="2:33" x14ac:dyDescent="0.25">
      <c r="B768" s="8"/>
      <c r="C768" s="8"/>
      <c r="D768" s="8"/>
      <c r="E768" s="9"/>
      <c r="F768" s="9"/>
      <c r="G768" s="8"/>
      <c r="H768" s="8"/>
      <c r="I768" s="8"/>
      <c r="J768" s="9"/>
      <c r="K768" s="9"/>
      <c r="L768" s="8"/>
      <c r="M768" s="8"/>
      <c r="N768" s="8"/>
      <c r="O768" s="9"/>
      <c r="P768" s="9"/>
      <c r="Q768" s="8"/>
      <c r="R768" s="8"/>
      <c r="S768" s="8"/>
      <c r="T768" s="9"/>
      <c r="U768" s="9"/>
      <c r="V768" s="8"/>
      <c r="W768" s="8"/>
      <c r="X768" s="8"/>
      <c r="Y768" s="8"/>
      <c r="Z768" s="8"/>
      <c r="AA768" s="10"/>
      <c r="AB768" s="10"/>
      <c r="AC768" s="8"/>
      <c r="AD768" s="8"/>
      <c r="AE768" s="11"/>
      <c r="AF768" s="9"/>
      <c r="AG768" s="9"/>
    </row>
    <row r="769" spans="2:33" x14ac:dyDescent="0.25">
      <c r="B769" s="8"/>
      <c r="C769" s="8"/>
      <c r="D769" s="8"/>
      <c r="E769" s="9"/>
      <c r="F769" s="9"/>
      <c r="G769" s="8"/>
      <c r="H769" s="8"/>
      <c r="I769" s="8"/>
      <c r="J769" s="9"/>
      <c r="K769" s="9"/>
      <c r="L769" s="8"/>
      <c r="M769" s="8"/>
      <c r="N769" s="8"/>
      <c r="O769" s="9"/>
      <c r="P769" s="9"/>
      <c r="Q769" s="8"/>
      <c r="R769" s="8"/>
      <c r="S769" s="8"/>
      <c r="T769" s="9"/>
      <c r="U769" s="9"/>
      <c r="V769" s="8"/>
      <c r="W769" s="8"/>
      <c r="X769" s="8"/>
      <c r="Y769" s="8"/>
      <c r="Z769" s="8"/>
      <c r="AA769" s="10"/>
      <c r="AB769" s="10"/>
      <c r="AC769" s="8"/>
      <c r="AD769" s="8"/>
      <c r="AE769" s="11"/>
      <c r="AF769" s="9"/>
      <c r="AG769" s="9"/>
    </row>
    <row r="770" spans="2:33" x14ac:dyDescent="0.25">
      <c r="B770" s="8"/>
      <c r="C770" s="8"/>
      <c r="D770" s="8"/>
      <c r="E770" s="9"/>
      <c r="F770" s="9"/>
      <c r="G770" s="8"/>
      <c r="H770" s="8"/>
      <c r="I770" s="8"/>
      <c r="J770" s="9"/>
      <c r="K770" s="9"/>
      <c r="L770" s="8"/>
      <c r="M770" s="8"/>
      <c r="N770" s="8"/>
      <c r="O770" s="9"/>
      <c r="P770" s="9"/>
      <c r="Q770" s="8"/>
      <c r="R770" s="8"/>
      <c r="S770" s="8"/>
      <c r="T770" s="9"/>
      <c r="U770" s="9"/>
      <c r="V770" s="8"/>
      <c r="W770" s="8"/>
      <c r="X770" s="8"/>
      <c r="Y770" s="8"/>
      <c r="Z770" s="8"/>
      <c r="AA770" s="10"/>
      <c r="AB770" s="10"/>
      <c r="AC770" s="8"/>
      <c r="AD770" s="8"/>
      <c r="AE770" s="11"/>
      <c r="AF770" s="9"/>
      <c r="AG770" s="9"/>
    </row>
    <row r="771" spans="2:33" x14ac:dyDescent="0.25">
      <c r="B771" s="8"/>
      <c r="C771" s="8"/>
      <c r="D771" s="8"/>
      <c r="E771" s="9"/>
      <c r="F771" s="9"/>
      <c r="G771" s="8"/>
      <c r="H771" s="8"/>
      <c r="I771" s="8"/>
      <c r="J771" s="9"/>
      <c r="K771" s="9"/>
      <c r="L771" s="8"/>
      <c r="M771" s="8"/>
      <c r="N771" s="8"/>
      <c r="O771" s="9"/>
      <c r="P771" s="9"/>
      <c r="Q771" s="8"/>
      <c r="R771" s="8"/>
      <c r="S771" s="8"/>
      <c r="T771" s="9"/>
      <c r="U771" s="9"/>
      <c r="V771" s="8"/>
      <c r="W771" s="8"/>
      <c r="X771" s="8"/>
      <c r="Y771" s="8"/>
      <c r="Z771" s="8"/>
      <c r="AA771" s="10"/>
      <c r="AB771" s="10"/>
      <c r="AC771" s="8"/>
      <c r="AD771" s="8"/>
      <c r="AE771" s="11"/>
      <c r="AF771" s="9"/>
      <c r="AG771" s="9"/>
    </row>
    <row r="772" spans="2:33" x14ac:dyDescent="0.25">
      <c r="B772" s="8"/>
      <c r="C772" s="8"/>
      <c r="D772" s="8"/>
      <c r="E772" s="9"/>
      <c r="F772" s="9"/>
      <c r="G772" s="8"/>
      <c r="H772" s="8"/>
      <c r="I772" s="8"/>
      <c r="J772" s="9"/>
      <c r="K772" s="9"/>
      <c r="L772" s="8"/>
      <c r="M772" s="8"/>
      <c r="N772" s="8"/>
      <c r="O772" s="9"/>
      <c r="P772" s="9"/>
      <c r="Q772" s="8"/>
      <c r="R772" s="8"/>
      <c r="S772" s="8"/>
      <c r="T772" s="9"/>
      <c r="U772" s="9"/>
      <c r="V772" s="8"/>
      <c r="W772" s="8"/>
      <c r="X772" s="8"/>
      <c r="Y772" s="8"/>
      <c r="Z772" s="8"/>
      <c r="AA772" s="10"/>
      <c r="AB772" s="10"/>
      <c r="AC772" s="8"/>
      <c r="AD772" s="8"/>
      <c r="AE772" s="11"/>
      <c r="AF772" s="9"/>
      <c r="AG772" s="9"/>
    </row>
    <row r="773" spans="2:33" x14ac:dyDescent="0.25">
      <c r="B773" s="8"/>
      <c r="C773" s="8"/>
      <c r="D773" s="8"/>
      <c r="E773" s="9"/>
      <c r="F773" s="9"/>
      <c r="G773" s="8"/>
      <c r="H773" s="8"/>
      <c r="I773" s="8"/>
      <c r="J773" s="9"/>
      <c r="K773" s="9"/>
      <c r="L773" s="8"/>
      <c r="M773" s="8"/>
      <c r="N773" s="8"/>
      <c r="O773" s="9"/>
      <c r="P773" s="9"/>
      <c r="Q773" s="8"/>
      <c r="R773" s="8"/>
      <c r="S773" s="8"/>
      <c r="T773" s="9"/>
      <c r="U773" s="9"/>
      <c r="V773" s="8"/>
      <c r="W773" s="8"/>
      <c r="X773" s="8"/>
      <c r="Y773" s="8"/>
      <c r="Z773" s="8"/>
      <c r="AA773" s="10"/>
      <c r="AB773" s="10"/>
      <c r="AC773" s="8"/>
      <c r="AD773" s="8"/>
      <c r="AE773" s="11"/>
      <c r="AF773" s="9"/>
      <c r="AG773" s="9"/>
    </row>
    <row r="774" spans="2:33" x14ac:dyDescent="0.25">
      <c r="B774" s="8"/>
      <c r="C774" s="8"/>
      <c r="D774" s="8"/>
      <c r="E774" s="9"/>
      <c r="F774" s="9"/>
      <c r="G774" s="8"/>
      <c r="H774" s="8"/>
      <c r="I774" s="8"/>
      <c r="J774" s="9"/>
      <c r="K774" s="9"/>
      <c r="L774" s="8"/>
      <c r="M774" s="8"/>
      <c r="N774" s="8"/>
      <c r="O774" s="9"/>
      <c r="P774" s="9"/>
      <c r="Q774" s="8"/>
      <c r="R774" s="8"/>
      <c r="S774" s="8"/>
      <c r="T774" s="9"/>
      <c r="U774" s="9"/>
      <c r="V774" s="8"/>
      <c r="W774" s="8"/>
      <c r="X774" s="8"/>
      <c r="Y774" s="8"/>
      <c r="Z774" s="8"/>
      <c r="AA774" s="10"/>
      <c r="AB774" s="10"/>
      <c r="AC774" s="8"/>
      <c r="AD774" s="8"/>
      <c r="AE774" s="11"/>
      <c r="AF774" s="9"/>
      <c r="AG774" s="9"/>
    </row>
    <row r="775" spans="2:33" x14ac:dyDescent="0.25">
      <c r="B775" s="8"/>
      <c r="C775" s="8"/>
      <c r="D775" s="8"/>
      <c r="E775" s="9"/>
      <c r="F775" s="9"/>
      <c r="G775" s="8"/>
      <c r="H775" s="8"/>
      <c r="I775" s="8"/>
      <c r="J775" s="9"/>
      <c r="K775" s="9"/>
      <c r="L775" s="8"/>
      <c r="M775" s="8"/>
      <c r="N775" s="8"/>
      <c r="O775" s="9"/>
      <c r="P775" s="9"/>
      <c r="Q775" s="8"/>
      <c r="R775" s="8"/>
      <c r="S775" s="8"/>
      <c r="T775" s="9"/>
      <c r="U775" s="9"/>
      <c r="V775" s="8"/>
      <c r="W775" s="8"/>
      <c r="X775" s="8"/>
      <c r="Y775" s="8"/>
      <c r="Z775" s="8"/>
      <c r="AA775" s="10"/>
      <c r="AB775" s="10"/>
      <c r="AC775" s="8"/>
      <c r="AD775" s="8"/>
      <c r="AE775" s="11"/>
      <c r="AF775" s="9"/>
      <c r="AG775" s="9"/>
    </row>
    <row r="776" spans="2:33" x14ac:dyDescent="0.25">
      <c r="B776" s="8"/>
      <c r="C776" s="8"/>
      <c r="D776" s="8"/>
      <c r="E776" s="9"/>
      <c r="F776" s="9"/>
      <c r="G776" s="8"/>
      <c r="H776" s="8"/>
      <c r="I776" s="8"/>
      <c r="J776" s="9"/>
      <c r="K776" s="9"/>
      <c r="L776" s="8"/>
      <c r="M776" s="8"/>
      <c r="N776" s="8"/>
      <c r="O776" s="9"/>
      <c r="P776" s="9"/>
      <c r="Q776" s="8"/>
      <c r="R776" s="8"/>
      <c r="S776" s="8"/>
      <c r="T776" s="9"/>
      <c r="U776" s="9"/>
      <c r="V776" s="8"/>
      <c r="W776" s="8"/>
      <c r="X776" s="8"/>
      <c r="Y776" s="8"/>
      <c r="Z776" s="8"/>
      <c r="AA776" s="10"/>
      <c r="AB776" s="10"/>
      <c r="AC776" s="8"/>
      <c r="AD776" s="8"/>
      <c r="AE776" s="11"/>
      <c r="AF776" s="9"/>
      <c r="AG776" s="9"/>
    </row>
    <row r="777" spans="2:33" x14ac:dyDescent="0.25">
      <c r="B777" s="8"/>
      <c r="C777" s="8"/>
      <c r="D777" s="8"/>
      <c r="E777" s="9"/>
      <c r="F777" s="9"/>
      <c r="G777" s="8"/>
      <c r="H777" s="8"/>
      <c r="I777" s="8"/>
      <c r="J777" s="9"/>
      <c r="K777" s="9"/>
      <c r="L777" s="8"/>
      <c r="M777" s="8"/>
      <c r="N777" s="8"/>
      <c r="O777" s="9"/>
      <c r="P777" s="9"/>
      <c r="Q777" s="8"/>
      <c r="R777" s="8"/>
      <c r="S777" s="8"/>
      <c r="T777" s="9"/>
      <c r="U777" s="9"/>
      <c r="V777" s="8"/>
      <c r="W777" s="8"/>
      <c r="X777" s="8"/>
      <c r="Y777" s="8"/>
      <c r="Z777" s="8"/>
      <c r="AA777" s="10"/>
      <c r="AB777" s="10"/>
      <c r="AC777" s="8"/>
      <c r="AD777" s="8"/>
      <c r="AE777" s="11"/>
      <c r="AF777" s="9"/>
      <c r="AG777" s="9"/>
    </row>
    <row r="778" spans="2:33" x14ac:dyDescent="0.25">
      <c r="B778" s="8"/>
      <c r="C778" s="8"/>
      <c r="D778" s="8"/>
      <c r="E778" s="9"/>
      <c r="F778" s="9"/>
      <c r="G778" s="8"/>
      <c r="H778" s="8"/>
      <c r="I778" s="8"/>
      <c r="J778" s="9"/>
      <c r="K778" s="9"/>
      <c r="L778" s="8"/>
      <c r="M778" s="8"/>
      <c r="N778" s="8"/>
      <c r="O778" s="9"/>
      <c r="P778" s="9"/>
      <c r="Q778" s="8"/>
      <c r="R778" s="8"/>
      <c r="S778" s="8"/>
      <c r="T778" s="9"/>
      <c r="U778" s="9"/>
      <c r="V778" s="8"/>
      <c r="W778" s="8"/>
      <c r="X778" s="8"/>
      <c r="Y778" s="8"/>
      <c r="Z778" s="8"/>
      <c r="AA778" s="10"/>
      <c r="AB778" s="10"/>
      <c r="AC778" s="8"/>
      <c r="AD778" s="8"/>
      <c r="AE778" s="11"/>
      <c r="AF778" s="9"/>
      <c r="AG778" s="9"/>
    </row>
    <row r="779" spans="2:33" x14ac:dyDescent="0.25">
      <c r="B779" s="8"/>
      <c r="C779" s="8"/>
      <c r="D779" s="8"/>
      <c r="E779" s="9"/>
      <c r="F779" s="9"/>
      <c r="G779" s="8"/>
      <c r="H779" s="8"/>
      <c r="I779" s="8"/>
      <c r="J779" s="9"/>
      <c r="K779" s="9"/>
      <c r="L779" s="8"/>
      <c r="M779" s="8"/>
      <c r="N779" s="8"/>
      <c r="O779" s="9"/>
      <c r="P779" s="9"/>
      <c r="Q779" s="8"/>
      <c r="R779" s="8"/>
      <c r="S779" s="8"/>
      <c r="T779" s="9"/>
      <c r="U779" s="9"/>
      <c r="V779" s="8"/>
      <c r="W779" s="8"/>
      <c r="X779" s="8"/>
      <c r="Y779" s="8"/>
      <c r="Z779" s="8"/>
      <c r="AA779" s="10"/>
      <c r="AB779" s="10"/>
      <c r="AC779" s="8"/>
      <c r="AD779" s="8"/>
      <c r="AE779" s="11"/>
      <c r="AF779" s="9"/>
      <c r="AG779" s="9"/>
    </row>
    <row r="780" spans="2:33" x14ac:dyDescent="0.25">
      <c r="B780" s="8"/>
      <c r="C780" s="8"/>
      <c r="D780" s="8"/>
      <c r="E780" s="9"/>
      <c r="F780" s="9"/>
      <c r="G780" s="8"/>
      <c r="H780" s="8"/>
      <c r="I780" s="8"/>
      <c r="J780" s="9"/>
      <c r="K780" s="9"/>
      <c r="L780" s="8"/>
      <c r="M780" s="8"/>
      <c r="N780" s="8"/>
      <c r="O780" s="9"/>
      <c r="P780" s="9"/>
      <c r="Q780" s="8"/>
      <c r="R780" s="8"/>
      <c r="S780" s="8"/>
      <c r="T780" s="9"/>
      <c r="U780" s="9"/>
      <c r="V780" s="8"/>
      <c r="W780" s="8"/>
      <c r="X780" s="8"/>
      <c r="Y780" s="8"/>
      <c r="Z780" s="8"/>
      <c r="AA780" s="10"/>
      <c r="AB780" s="10"/>
      <c r="AC780" s="8"/>
      <c r="AD780" s="8"/>
      <c r="AE780" s="11"/>
      <c r="AF780" s="9"/>
      <c r="AG780" s="9"/>
    </row>
    <row r="781" spans="2:33" x14ac:dyDescent="0.25">
      <c r="B781" s="8"/>
      <c r="C781" s="8"/>
      <c r="D781" s="8"/>
      <c r="E781" s="9"/>
      <c r="F781" s="9"/>
      <c r="G781" s="8"/>
      <c r="H781" s="8"/>
      <c r="I781" s="8"/>
      <c r="J781" s="9"/>
      <c r="K781" s="9"/>
      <c r="L781" s="8"/>
      <c r="M781" s="8"/>
      <c r="N781" s="8"/>
      <c r="O781" s="9"/>
      <c r="P781" s="9"/>
      <c r="Q781" s="8"/>
      <c r="R781" s="8"/>
      <c r="S781" s="8"/>
      <c r="T781" s="9"/>
      <c r="U781" s="9"/>
      <c r="V781" s="8"/>
      <c r="W781" s="8"/>
      <c r="X781" s="8"/>
      <c r="Y781" s="8"/>
      <c r="Z781" s="8"/>
      <c r="AA781" s="10"/>
      <c r="AB781" s="10"/>
      <c r="AC781" s="8"/>
      <c r="AD781" s="8"/>
      <c r="AE781" s="11"/>
      <c r="AF781" s="9"/>
      <c r="AG781" s="9"/>
    </row>
    <row r="782" spans="2:33" x14ac:dyDescent="0.25">
      <c r="B782" s="8"/>
      <c r="C782" s="8"/>
      <c r="D782" s="8"/>
      <c r="E782" s="9"/>
      <c r="F782" s="9"/>
      <c r="G782" s="8"/>
      <c r="H782" s="8"/>
      <c r="I782" s="8"/>
      <c r="J782" s="9"/>
      <c r="K782" s="9"/>
      <c r="L782" s="8"/>
      <c r="M782" s="8"/>
      <c r="N782" s="8"/>
      <c r="O782" s="9"/>
      <c r="P782" s="9"/>
      <c r="Q782" s="8"/>
      <c r="R782" s="8"/>
      <c r="S782" s="8"/>
      <c r="T782" s="9"/>
      <c r="U782" s="9"/>
      <c r="V782" s="8"/>
      <c r="W782" s="8"/>
      <c r="X782" s="8"/>
      <c r="Y782" s="8"/>
      <c r="Z782" s="8"/>
      <c r="AA782" s="10"/>
      <c r="AB782" s="10"/>
      <c r="AC782" s="8"/>
      <c r="AD782" s="8"/>
      <c r="AE782" s="11"/>
      <c r="AF782" s="9"/>
      <c r="AG782" s="9"/>
    </row>
    <row r="783" spans="2:33" x14ac:dyDescent="0.25">
      <c r="B783" s="8"/>
      <c r="C783" s="8"/>
      <c r="D783" s="8"/>
      <c r="E783" s="9"/>
      <c r="F783" s="9"/>
      <c r="G783" s="8"/>
      <c r="H783" s="8"/>
      <c r="I783" s="8"/>
      <c r="J783" s="9"/>
      <c r="K783" s="9"/>
      <c r="L783" s="8"/>
      <c r="M783" s="8"/>
      <c r="N783" s="8"/>
      <c r="O783" s="9"/>
      <c r="P783" s="9"/>
      <c r="Q783" s="8"/>
      <c r="R783" s="8"/>
      <c r="S783" s="8"/>
      <c r="T783" s="9"/>
      <c r="U783" s="9"/>
      <c r="V783" s="8"/>
      <c r="W783" s="8"/>
      <c r="X783" s="8"/>
      <c r="Y783" s="8"/>
      <c r="Z783" s="8"/>
      <c r="AA783" s="10"/>
      <c r="AB783" s="10"/>
      <c r="AC783" s="8"/>
      <c r="AD783" s="8"/>
      <c r="AE783" s="11"/>
      <c r="AF783" s="9"/>
      <c r="AG783" s="9"/>
    </row>
    <row r="784" spans="2:33" x14ac:dyDescent="0.25">
      <c r="B784" s="8"/>
      <c r="C784" s="8"/>
      <c r="D784" s="8"/>
      <c r="E784" s="9"/>
      <c r="F784" s="9"/>
      <c r="G784" s="8"/>
      <c r="H784" s="8"/>
      <c r="I784" s="8"/>
      <c r="J784" s="9"/>
      <c r="K784" s="9"/>
      <c r="L784" s="8"/>
      <c r="M784" s="8"/>
      <c r="N784" s="8"/>
      <c r="O784" s="9"/>
      <c r="P784" s="9"/>
      <c r="Q784" s="8"/>
      <c r="R784" s="8"/>
      <c r="S784" s="8"/>
      <c r="T784" s="9"/>
      <c r="U784" s="9"/>
      <c r="V784" s="8"/>
      <c r="W784" s="8"/>
      <c r="X784" s="8"/>
      <c r="Y784" s="8"/>
      <c r="Z784" s="8"/>
      <c r="AA784" s="10"/>
      <c r="AB784" s="10"/>
      <c r="AC784" s="8"/>
      <c r="AD784" s="8"/>
      <c r="AE784" s="11"/>
      <c r="AF784" s="9"/>
      <c r="AG784" s="9"/>
    </row>
    <row r="785" spans="2:33" x14ac:dyDescent="0.25">
      <c r="B785" s="8"/>
      <c r="C785" s="8"/>
      <c r="D785" s="8"/>
      <c r="E785" s="9"/>
      <c r="F785" s="9"/>
      <c r="G785" s="8"/>
      <c r="H785" s="8"/>
      <c r="I785" s="8"/>
      <c r="J785" s="9"/>
      <c r="K785" s="9"/>
      <c r="L785" s="8"/>
      <c r="M785" s="8"/>
      <c r="N785" s="8"/>
      <c r="O785" s="9"/>
      <c r="P785" s="9"/>
      <c r="Q785" s="8"/>
      <c r="R785" s="8"/>
      <c r="S785" s="8"/>
      <c r="T785" s="9"/>
      <c r="U785" s="9"/>
      <c r="V785" s="8"/>
      <c r="W785" s="8"/>
      <c r="X785" s="8"/>
      <c r="Y785" s="8"/>
      <c r="Z785" s="8"/>
      <c r="AA785" s="10"/>
      <c r="AB785" s="10"/>
      <c r="AC785" s="8"/>
      <c r="AD785" s="8"/>
      <c r="AE785" s="11"/>
      <c r="AF785" s="9"/>
      <c r="AG785" s="9"/>
    </row>
    <row r="786" spans="2:33" x14ac:dyDescent="0.25">
      <c r="B786" s="8"/>
      <c r="C786" s="8"/>
      <c r="D786" s="8"/>
      <c r="E786" s="9"/>
      <c r="F786" s="9"/>
      <c r="G786" s="8"/>
      <c r="H786" s="8"/>
      <c r="I786" s="8"/>
      <c r="J786" s="9"/>
      <c r="K786" s="9"/>
      <c r="L786" s="8"/>
      <c r="M786" s="8"/>
      <c r="N786" s="8"/>
      <c r="O786" s="9"/>
      <c r="P786" s="9"/>
      <c r="Q786" s="8"/>
      <c r="R786" s="8"/>
      <c r="S786" s="8"/>
      <c r="T786" s="9"/>
      <c r="U786" s="9"/>
      <c r="V786" s="8"/>
      <c r="W786" s="8"/>
      <c r="X786" s="8"/>
      <c r="Y786" s="8"/>
      <c r="Z786" s="8"/>
      <c r="AA786" s="10"/>
      <c r="AB786" s="10"/>
      <c r="AC786" s="8"/>
      <c r="AD786" s="8"/>
      <c r="AE786" s="11"/>
      <c r="AF786" s="9"/>
      <c r="AG786" s="9"/>
    </row>
    <row r="787" spans="2:33" x14ac:dyDescent="0.25">
      <c r="B787" s="8"/>
      <c r="C787" s="8"/>
      <c r="D787" s="8"/>
      <c r="E787" s="9"/>
      <c r="F787" s="9"/>
      <c r="G787" s="8"/>
      <c r="H787" s="8"/>
      <c r="I787" s="8"/>
      <c r="J787" s="9"/>
      <c r="K787" s="9"/>
      <c r="L787" s="8"/>
      <c r="M787" s="8"/>
      <c r="N787" s="8"/>
      <c r="O787" s="9"/>
      <c r="P787" s="9"/>
      <c r="Q787" s="8"/>
      <c r="R787" s="8"/>
      <c r="S787" s="8"/>
      <c r="T787" s="9"/>
      <c r="U787" s="9"/>
      <c r="V787" s="8"/>
      <c r="W787" s="8"/>
      <c r="X787" s="8"/>
      <c r="Y787" s="8"/>
      <c r="Z787" s="8"/>
      <c r="AA787" s="10"/>
      <c r="AB787" s="10"/>
      <c r="AC787" s="8"/>
      <c r="AD787" s="8"/>
      <c r="AE787" s="11"/>
      <c r="AF787" s="9"/>
      <c r="AG787" s="9"/>
    </row>
    <row r="788" spans="2:33" x14ac:dyDescent="0.25">
      <c r="B788" s="8"/>
      <c r="C788" s="8"/>
      <c r="D788" s="8"/>
      <c r="E788" s="9"/>
      <c r="F788" s="9"/>
      <c r="G788" s="8"/>
      <c r="H788" s="8"/>
      <c r="I788" s="8"/>
      <c r="J788" s="9"/>
      <c r="K788" s="9"/>
      <c r="L788" s="8"/>
      <c r="M788" s="8"/>
      <c r="N788" s="8"/>
      <c r="O788" s="9"/>
      <c r="P788" s="9"/>
      <c r="Q788" s="8"/>
      <c r="R788" s="8"/>
      <c r="S788" s="8"/>
      <c r="T788" s="9"/>
      <c r="U788" s="9"/>
      <c r="V788" s="8"/>
      <c r="W788" s="8"/>
      <c r="X788" s="8"/>
      <c r="Y788" s="8"/>
      <c r="Z788" s="8"/>
      <c r="AA788" s="10"/>
      <c r="AB788" s="10"/>
      <c r="AC788" s="8"/>
      <c r="AD788" s="8"/>
      <c r="AE788" s="11"/>
      <c r="AF788" s="9"/>
      <c r="AG788" s="9"/>
    </row>
    <row r="789" spans="2:33" x14ac:dyDescent="0.25">
      <c r="B789" s="8"/>
      <c r="C789" s="8"/>
      <c r="D789" s="8"/>
      <c r="E789" s="9"/>
      <c r="F789" s="9"/>
      <c r="G789" s="8"/>
      <c r="H789" s="8"/>
      <c r="I789" s="8"/>
      <c r="J789" s="9"/>
      <c r="K789" s="9"/>
      <c r="L789" s="8"/>
      <c r="M789" s="8"/>
      <c r="N789" s="8"/>
      <c r="O789" s="9"/>
      <c r="P789" s="9"/>
      <c r="Q789" s="8"/>
      <c r="R789" s="8"/>
      <c r="S789" s="8"/>
      <c r="T789" s="9"/>
      <c r="U789" s="9"/>
      <c r="V789" s="8"/>
      <c r="W789" s="8"/>
      <c r="X789" s="8"/>
      <c r="Y789" s="8"/>
      <c r="Z789" s="8"/>
      <c r="AA789" s="10"/>
      <c r="AB789" s="10"/>
      <c r="AC789" s="8"/>
      <c r="AD789" s="8"/>
      <c r="AE789" s="11"/>
      <c r="AF789" s="9"/>
      <c r="AG789" s="9"/>
    </row>
    <row r="790" spans="2:33" x14ac:dyDescent="0.25">
      <c r="B790" s="8"/>
      <c r="C790" s="8"/>
      <c r="D790" s="8"/>
      <c r="E790" s="9"/>
      <c r="F790" s="9"/>
      <c r="G790" s="8"/>
      <c r="H790" s="8"/>
      <c r="I790" s="8"/>
      <c r="J790" s="9"/>
      <c r="K790" s="9"/>
      <c r="L790" s="8"/>
      <c r="M790" s="8"/>
      <c r="N790" s="8"/>
      <c r="O790" s="9"/>
      <c r="P790" s="9"/>
      <c r="Q790" s="8"/>
      <c r="R790" s="8"/>
      <c r="S790" s="8"/>
      <c r="T790" s="9"/>
      <c r="U790" s="9"/>
      <c r="V790" s="8"/>
      <c r="W790" s="8"/>
      <c r="X790" s="8"/>
      <c r="Y790" s="8"/>
      <c r="Z790" s="8"/>
      <c r="AA790" s="10"/>
      <c r="AB790" s="10"/>
      <c r="AC790" s="8"/>
      <c r="AD790" s="8"/>
      <c r="AE790" s="11"/>
      <c r="AF790" s="9"/>
      <c r="AG790" s="9"/>
    </row>
    <row r="791" spans="2:33" x14ac:dyDescent="0.25">
      <c r="B791" s="8"/>
      <c r="C791" s="8"/>
      <c r="D791" s="8"/>
      <c r="E791" s="9"/>
      <c r="F791" s="9"/>
      <c r="G791" s="8"/>
      <c r="H791" s="8"/>
      <c r="I791" s="8"/>
      <c r="J791" s="9"/>
      <c r="K791" s="9"/>
      <c r="L791" s="8"/>
      <c r="M791" s="8"/>
      <c r="N791" s="8"/>
      <c r="O791" s="9"/>
      <c r="P791" s="9"/>
      <c r="Q791" s="8"/>
      <c r="R791" s="8"/>
      <c r="S791" s="8"/>
      <c r="T791" s="9"/>
      <c r="U791" s="9"/>
      <c r="V791" s="8"/>
      <c r="W791" s="8"/>
      <c r="X791" s="8"/>
      <c r="Y791" s="8"/>
      <c r="Z791" s="8"/>
      <c r="AA791" s="10"/>
      <c r="AB791" s="10"/>
      <c r="AC791" s="8"/>
      <c r="AD791" s="8"/>
      <c r="AE791" s="11"/>
      <c r="AF791" s="9"/>
      <c r="AG791" s="9"/>
    </row>
    <row r="792" spans="2:33" x14ac:dyDescent="0.25">
      <c r="B792" s="8"/>
      <c r="C792" s="8"/>
      <c r="D792" s="8"/>
      <c r="E792" s="9"/>
      <c r="F792" s="9"/>
      <c r="G792" s="8"/>
      <c r="H792" s="8"/>
      <c r="I792" s="8"/>
      <c r="J792" s="9"/>
      <c r="K792" s="9"/>
      <c r="L792" s="8"/>
      <c r="M792" s="8"/>
      <c r="N792" s="8"/>
      <c r="O792" s="9"/>
      <c r="P792" s="9"/>
      <c r="Q792" s="8"/>
      <c r="R792" s="8"/>
      <c r="S792" s="8"/>
      <c r="T792" s="9"/>
      <c r="U792" s="9"/>
      <c r="V792" s="8"/>
      <c r="W792" s="8"/>
      <c r="X792" s="8"/>
      <c r="Y792" s="8"/>
      <c r="Z792" s="8"/>
      <c r="AA792" s="10"/>
      <c r="AB792" s="10"/>
      <c r="AC792" s="8"/>
      <c r="AD792" s="8"/>
      <c r="AE792" s="11"/>
      <c r="AF792" s="9"/>
      <c r="AG792" s="9"/>
    </row>
    <row r="793" spans="2:33" x14ac:dyDescent="0.25">
      <c r="B793" s="8"/>
      <c r="C793" s="8"/>
      <c r="D793" s="8"/>
      <c r="E793" s="9"/>
      <c r="F793" s="9"/>
      <c r="G793" s="8"/>
      <c r="H793" s="8"/>
      <c r="I793" s="8"/>
      <c r="J793" s="9"/>
      <c r="K793" s="9"/>
      <c r="L793" s="8"/>
      <c r="M793" s="8"/>
      <c r="N793" s="8"/>
      <c r="O793" s="9"/>
      <c r="P793" s="9"/>
      <c r="Q793" s="8"/>
      <c r="R793" s="8"/>
      <c r="S793" s="8"/>
      <c r="T793" s="9"/>
      <c r="U793" s="9"/>
      <c r="V793" s="8"/>
      <c r="W793" s="8"/>
      <c r="X793" s="8"/>
      <c r="Y793" s="8"/>
      <c r="Z793" s="8"/>
      <c r="AA793" s="10"/>
      <c r="AB793" s="10"/>
      <c r="AC793" s="8"/>
      <c r="AD793" s="8"/>
      <c r="AE793" s="11"/>
      <c r="AF793" s="9"/>
      <c r="AG793" s="9"/>
    </row>
    <row r="794" spans="2:33" x14ac:dyDescent="0.25">
      <c r="B794" s="8"/>
      <c r="C794" s="8"/>
      <c r="D794" s="8"/>
      <c r="E794" s="9"/>
      <c r="F794" s="9"/>
      <c r="G794" s="8"/>
      <c r="H794" s="8"/>
      <c r="I794" s="8"/>
      <c r="J794" s="9"/>
      <c r="K794" s="9"/>
      <c r="L794" s="8"/>
      <c r="M794" s="8"/>
      <c r="N794" s="8"/>
      <c r="O794" s="9"/>
      <c r="P794" s="9"/>
      <c r="Q794" s="8"/>
      <c r="R794" s="8"/>
      <c r="S794" s="8"/>
      <c r="T794" s="9"/>
      <c r="U794" s="9"/>
      <c r="V794" s="8"/>
      <c r="W794" s="8"/>
      <c r="X794" s="8"/>
      <c r="Y794" s="8"/>
      <c r="Z794" s="8"/>
      <c r="AA794" s="10"/>
      <c r="AB794" s="10"/>
      <c r="AC794" s="8"/>
      <c r="AD794" s="8"/>
      <c r="AE794" s="11"/>
      <c r="AF794" s="9"/>
      <c r="AG794" s="9"/>
    </row>
    <row r="795" spans="2:33" x14ac:dyDescent="0.25">
      <c r="B795" s="8"/>
      <c r="C795" s="8"/>
      <c r="D795" s="8"/>
      <c r="E795" s="9"/>
      <c r="F795" s="9"/>
      <c r="G795" s="8"/>
      <c r="H795" s="8"/>
      <c r="I795" s="8"/>
      <c r="J795" s="9"/>
      <c r="K795" s="9"/>
      <c r="L795" s="8"/>
      <c r="M795" s="8"/>
      <c r="N795" s="8"/>
      <c r="O795" s="9"/>
      <c r="P795" s="9"/>
      <c r="Q795" s="8"/>
      <c r="R795" s="8"/>
      <c r="S795" s="8"/>
      <c r="T795" s="9"/>
      <c r="U795" s="9"/>
      <c r="V795" s="8"/>
      <c r="W795" s="8"/>
      <c r="X795" s="8"/>
      <c r="Y795" s="8"/>
      <c r="Z795" s="8"/>
      <c r="AA795" s="10"/>
      <c r="AB795" s="10"/>
      <c r="AC795" s="8"/>
      <c r="AD795" s="8"/>
      <c r="AE795" s="11"/>
      <c r="AF795" s="9"/>
      <c r="AG795" s="9"/>
    </row>
    <row r="796" spans="2:33" x14ac:dyDescent="0.25">
      <c r="B796" s="8"/>
      <c r="C796" s="8"/>
      <c r="D796" s="8"/>
      <c r="E796" s="9"/>
      <c r="F796" s="9"/>
      <c r="G796" s="8"/>
      <c r="H796" s="8"/>
      <c r="I796" s="8"/>
      <c r="J796" s="9"/>
      <c r="K796" s="9"/>
      <c r="L796" s="8"/>
      <c r="M796" s="8"/>
      <c r="N796" s="8"/>
      <c r="O796" s="9"/>
      <c r="P796" s="9"/>
      <c r="Q796" s="8"/>
      <c r="R796" s="8"/>
      <c r="S796" s="8"/>
      <c r="T796" s="9"/>
      <c r="U796" s="9"/>
      <c r="V796" s="8"/>
      <c r="W796" s="8"/>
      <c r="X796" s="8"/>
      <c r="Y796" s="8"/>
      <c r="Z796" s="8"/>
      <c r="AA796" s="10"/>
      <c r="AB796" s="10"/>
      <c r="AC796" s="8"/>
      <c r="AD796" s="8"/>
      <c r="AE796" s="11"/>
      <c r="AF796" s="9"/>
      <c r="AG796" s="9"/>
    </row>
    <row r="797" spans="2:33" x14ac:dyDescent="0.25">
      <c r="B797" s="8"/>
      <c r="C797" s="8"/>
      <c r="D797" s="8"/>
      <c r="E797" s="9"/>
      <c r="F797" s="9"/>
      <c r="G797" s="8"/>
      <c r="H797" s="8"/>
      <c r="I797" s="8"/>
      <c r="J797" s="9"/>
      <c r="K797" s="9"/>
      <c r="L797" s="8"/>
      <c r="M797" s="8"/>
      <c r="N797" s="8"/>
      <c r="O797" s="9"/>
      <c r="P797" s="9"/>
      <c r="Q797" s="8"/>
      <c r="R797" s="8"/>
      <c r="S797" s="8"/>
      <c r="T797" s="9"/>
      <c r="U797" s="9"/>
      <c r="V797" s="8"/>
      <c r="W797" s="8"/>
      <c r="X797" s="8"/>
      <c r="Y797" s="8"/>
      <c r="Z797" s="8"/>
      <c r="AA797" s="10"/>
      <c r="AB797" s="10"/>
      <c r="AC797" s="8"/>
      <c r="AD797" s="8"/>
      <c r="AE797" s="11"/>
      <c r="AF797" s="9"/>
      <c r="AG797" s="9"/>
    </row>
    <row r="798" spans="2:33" x14ac:dyDescent="0.25">
      <c r="B798" s="8"/>
      <c r="C798" s="8"/>
      <c r="D798" s="8"/>
      <c r="E798" s="9"/>
      <c r="F798" s="9"/>
      <c r="G798" s="8"/>
      <c r="H798" s="8"/>
      <c r="I798" s="8"/>
      <c r="J798" s="9"/>
      <c r="K798" s="9"/>
      <c r="L798" s="8"/>
      <c r="M798" s="8"/>
      <c r="N798" s="8"/>
      <c r="O798" s="9"/>
      <c r="P798" s="9"/>
      <c r="Q798" s="8"/>
      <c r="R798" s="8"/>
      <c r="S798" s="8"/>
      <c r="T798" s="9"/>
      <c r="U798" s="9"/>
      <c r="V798" s="8"/>
      <c r="W798" s="8"/>
      <c r="X798" s="8"/>
      <c r="Y798" s="8"/>
      <c r="Z798" s="8"/>
      <c r="AA798" s="10"/>
      <c r="AB798" s="10"/>
      <c r="AC798" s="8"/>
      <c r="AD798" s="8"/>
      <c r="AE798" s="11"/>
      <c r="AF798" s="9"/>
      <c r="AG798" s="9"/>
    </row>
    <row r="799" spans="2:33" x14ac:dyDescent="0.25">
      <c r="B799" s="8"/>
      <c r="C799" s="8"/>
      <c r="D799" s="8"/>
      <c r="E799" s="9"/>
      <c r="F799" s="9"/>
      <c r="G799" s="8"/>
      <c r="H799" s="8"/>
      <c r="I799" s="8"/>
      <c r="J799" s="9"/>
      <c r="K799" s="9"/>
      <c r="L799" s="8"/>
      <c r="M799" s="8"/>
      <c r="N799" s="8"/>
      <c r="O799" s="9"/>
      <c r="P799" s="9"/>
      <c r="Q799" s="8"/>
      <c r="R799" s="8"/>
      <c r="S799" s="8"/>
      <c r="T799" s="9"/>
      <c r="U799" s="9"/>
      <c r="V799" s="8"/>
      <c r="W799" s="8"/>
      <c r="X799" s="8"/>
      <c r="Y799" s="8"/>
      <c r="Z799" s="8"/>
      <c r="AA799" s="10"/>
      <c r="AB799" s="10"/>
      <c r="AC799" s="8"/>
      <c r="AD799" s="8"/>
      <c r="AE799" s="11"/>
      <c r="AF799" s="9"/>
      <c r="AG799" s="9"/>
    </row>
    <row r="800" spans="2:33" x14ac:dyDescent="0.25">
      <c r="B800" s="8"/>
      <c r="C800" s="8"/>
      <c r="D800" s="8"/>
      <c r="E800" s="9"/>
      <c r="F800" s="9"/>
      <c r="G800" s="8"/>
      <c r="H800" s="8"/>
      <c r="I800" s="8"/>
      <c r="J800" s="9"/>
      <c r="K800" s="9"/>
      <c r="L800" s="8"/>
      <c r="M800" s="8"/>
      <c r="N800" s="8"/>
      <c r="O800" s="9"/>
      <c r="P800" s="9"/>
      <c r="Q800" s="8"/>
      <c r="R800" s="8"/>
      <c r="S800" s="8"/>
      <c r="T800" s="9"/>
      <c r="U800" s="9"/>
      <c r="V800" s="8"/>
      <c r="W800" s="8"/>
      <c r="X800" s="8"/>
      <c r="Y800" s="8"/>
      <c r="Z800" s="8"/>
      <c r="AA800" s="10"/>
      <c r="AB800" s="10"/>
      <c r="AC800" s="8"/>
      <c r="AD800" s="8"/>
      <c r="AE800" s="11"/>
      <c r="AF800" s="9"/>
      <c r="AG800" s="9"/>
    </row>
    <row r="801" spans="2:33" x14ac:dyDescent="0.25">
      <c r="B801" s="8"/>
      <c r="C801" s="8"/>
      <c r="D801" s="8"/>
      <c r="E801" s="9"/>
      <c r="F801" s="9"/>
      <c r="G801" s="8"/>
      <c r="H801" s="8"/>
      <c r="I801" s="8"/>
      <c r="J801" s="9"/>
      <c r="K801" s="9"/>
      <c r="L801" s="8"/>
      <c r="M801" s="8"/>
      <c r="N801" s="8"/>
      <c r="O801" s="9"/>
      <c r="P801" s="9"/>
      <c r="Q801" s="8"/>
      <c r="R801" s="8"/>
      <c r="S801" s="8"/>
      <c r="T801" s="9"/>
      <c r="U801" s="9"/>
      <c r="V801" s="8"/>
      <c r="W801" s="8"/>
      <c r="X801" s="8"/>
      <c r="Y801" s="8"/>
      <c r="Z801" s="8"/>
      <c r="AA801" s="10"/>
      <c r="AB801" s="10"/>
      <c r="AC801" s="8"/>
      <c r="AD801" s="8"/>
      <c r="AE801" s="11"/>
      <c r="AF801" s="9"/>
      <c r="AG801" s="9"/>
    </row>
    <row r="802" spans="2:33" x14ac:dyDescent="0.25">
      <c r="B802" s="8"/>
      <c r="C802" s="8"/>
      <c r="D802" s="8"/>
      <c r="E802" s="9"/>
      <c r="F802" s="9"/>
      <c r="G802" s="8"/>
      <c r="H802" s="8"/>
      <c r="I802" s="8"/>
      <c r="J802" s="9"/>
      <c r="K802" s="9"/>
      <c r="L802" s="8"/>
      <c r="M802" s="8"/>
      <c r="N802" s="8"/>
      <c r="O802" s="9"/>
      <c r="P802" s="9"/>
      <c r="Q802" s="8"/>
      <c r="R802" s="8"/>
      <c r="S802" s="8"/>
      <c r="T802" s="9"/>
      <c r="U802" s="9"/>
      <c r="V802" s="8"/>
      <c r="W802" s="8"/>
      <c r="X802" s="8"/>
      <c r="Y802" s="8"/>
      <c r="Z802" s="8"/>
      <c r="AA802" s="10"/>
      <c r="AB802" s="10"/>
      <c r="AC802" s="8"/>
      <c r="AD802" s="8"/>
      <c r="AE802" s="11"/>
      <c r="AF802" s="9"/>
      <c r="AG802" s="9"/>
    </row>
    <row r="803" spans="2:33" x14ac:dyDescent="0.25">
      <c r="B803" s="8"/>
      <c r="C803" s="8"/>
      <c r="D803" s="8"/>
      <c r="E803" s="9"/>
      <c r="F803" s="9"/>
      <c r="G803" s="8"/>
      <c r="H803" s="8"/>
      <c r="I803" s="8"/>
      <c r="J803" s="9"/>
      <c r="K803" s="9"/>
      <c r="L803" s="8"/>
      <c r="M803" s="8"/>
      <c r="N803" s="8"/>
      <c r="O803" s="9"/>
      <c r="P803" s="9"/>
      <c r="Q803" s="8"/>
      <c r="R803" s="8"/>
      <c r="S803" s="8"/>
      <c r="T803" s="9"/>
      <c r="U803" s="9"/>
      <c r="V803" s="8"/>
      <c r="W803" s="8"/>
      <c r="X803" s="8"/>
      <c r="Y803" s="8"/>
      <c r="Z803" s="8"/>
      <c r="AA803" s="10"/>
      <c r="AB803" s="10"/>
      <c r="AC803" s="8"/>
      <c r="AD803" s="8"/>
      <c r="AE803" s="11"/>
      <c r="AF803" s="9"/>
      <c r="AG803" s="9"/>
    </row>
    <row r="804" spans="2:33" x14ac:dyDescent="0.25">
      <c r="B804" s="8"/>
      <c r="C804" s="8"/>
      <c r="D804" s="8"/>
      <c r="E804" s="9"/>
      <c r="F804" s="9"/>
      <c r="G804" s="8"/>
      <c r="H804" s="8"/>
      <c r="I804" s="8"/>
      <c r="J804" s="9"/>
      <c r="K804" s="9"/>
      <c r="L804" s="8"/>
      <c r="M804" s="8"/>
      <c r="N804" s="8"/>
      <c r="O804" s="9"/>
      <c r="P804" s="9"/>
      <c r="Q804" s="8"/>
      <c r="R804" s="8"/>
      <c r="S804" s="8"/>
      <c r="T804" s="9"/>
      <c r="U804" s="9"/>
      <c r="V804" s="8"/>
      <c r="W804" s="8"/>
      <c r="X804" s="8"/>
      <c r="Y804" s="8"/>
      <c r="Z804" s="8"/>
      <c r="AA804" s="10"/>
      <c r="AB804" s="10"/>
      <c r="AC804" s="8"/>
      <c r="AD804" s="8"/>
      <c r="AE804" s="11"/>
      <c r="AF804" s="9"/>
      <c r="AG804" s="9"/>
    </row>
    <row r="805" spans="2:33" x14ac:dyDescent="0.25">
      <c r="B805" s="8"/>
      <c r="C805" s="8"/>
      <c r="D805" s="8"/>
      <c r="E805" s="9"/>
      <c r="F805" s="9"/>
      <c r="G805" s="8"/>
      <c r="H805" s="8"/>
      <c r="I805" s="8"/>
      <c r="J805" s="9"/>
      <c r="K805" s="9"/>
      <c r="L805" s="8"/>
      <c r="M805" s="8"/>
      <c r="N805" s="8"/>
      <c r="O805" s="9"/>
      <c r="P805" s="9"/>
      <c r="Q805" s="8"/>
      <c r="R805" s="8"/>
      <c r="S805" s="8"/>
      <c r="T805" s="9"/>
      <c r="U805" s="9"/>
      <c r="V805" s="8"/>
      <c r="W805" s="8"/>
      <c r="X805" s="8"/>
      <c r="Y805" s="8"/>
      <c r="Z805" s="8"/>
      <c r="AA805" s="10"/>
      <c r="AB805" s="10"/>
      <c r="AC805" s="8"/>
      <c r="AD805" s="8"/>
      <c r="AE805" s="11"/>
      <c r="AF805" s="9"/>
      <c r="AG805" s="9"/>
    </row>
    <row r="806" spans="2:33" x14ac:dyDescent="0.25">
      <c r="B806" s="8"/>
      <c r="C806" s="8"/>
      <c r="D806" s="8"/>
      <c r="E806" s="9"/>
      <c r="F806" s="9"/>
      <c r="G806" s="8"/>
      <c r="H806" s="8"/>
      <c r="I806" s="8"/>
      <c r="J806" s="9"/>
      <c r="K806" s="9"/>
      <c r="L806" s="8"/>
      <c r="M806" s="8"/>
      <c r="N806" s="8"/>
      <c r="O806" s="9"/>
      <c r="P806" s="9"/>
      <c r="Q806" s="8"/>
      <c r="R806" s="8"/>
      <c r="S806" s="8"/>
      <c r="T806" s="9"/>
      <c r="U806" s="9"/>
      <c r="V806" s="8"/>
      <c r="W806" s="8"/>
      <c r="X806" s="8"/>
      <c r="Y806" s="8"/>
      <c r="Z806" s="8"/>
      <c r="AA806" s="10"/>
      <c r="AB806" s="10"/>
      <c r="AC806" s="8"/>
      <c r="AD806" s="8"/>
      <c r="AE806" s="11"/>
      <c r="AF806" s="9"/>
      <c r="AG806" s="9"/>
    </row>
    <row r="807" spans="2:33" x14ac:dyDescent="0.25">
      <c r="B807" s="8"/>
      <c r="C807" s="8"/>
      <c r="D807" s="8"/>
      <c r="E807" s="9"/>
      <c r="F807" s="9"/>
      <c r="G807" s="8"/>
      <c r="H807" s="8"/>
      <c r="I807" s="8"/>
      <c r="J807" s="9"/>
      <c r="K807" s="9"/>
      <c r="L807" s="8"/>
      <c r="M807" s="8"/>
      <c r="N807" s="8"/>
      <c r="O807" s="9"/>
      <c r="P807" s="9"/>
      <c r="Q807" s="8"/>
      <c r="R807" s="8"/>
      <c r="S807" s="8"/>
      <c r="T807" s="9"/>
      <c r="U807" s="9"/>
      <c r="V807" s="8"/>
      <c r="W807" s="8"/>
      <c r="X807" s="8"/>
      <c r="Y807" s="8"/>
      <c r="Z807" s="8"/>
      <c r="AA807" s="10"/>
      <c r="AB807" s="10"/>
      <c r="AC807" s="8"/>
      <c r="AD807" s="8"/>
      <c r="AE807" s="11"/>
      <c r="AF807" s="9"/>
      <c r="AG807" s="9"/>
    </row>
    <row r="808" spans="2:33" x14ac:dyDescent="0.25">
      <c r="B808" s="8"/>
      <c r="C808" s="8"/>
      <c r="D808" s="8"/>
      <c r="E808" s="9"/>
      <c r="F808" s="9"/>
      <c r="G808" s="8"/>
      <c r="H808" s="8"/>
      <c r="I808" s="8"/>
      <c r="J808" s="9"/>
      <c r="K808" s="9"/>
      <c r="L808" s="8"/>
      <c r="M808" s="8"/>
      <c r="N808" s="8"/>
      <c r="O808" s="9"/>
      <c r="P808" s="9"/>
      <c r="Q808" s="8"/>
      <c r="R808" s="8"/>
      <c r="S808" s="8"/>
      <c r="T808" s="9"/>
      <c r="U808" s="9"/>
      <c r="V808" s="8"/>
      <c r="W808" s="8"/>
      <c r="X808" s="8"/>
      <c r="Y808" s="8"/>
      <c r="Z808" s="8"/>
      <c r="AA808" s="10"/>
      <c r="AB808" s="10"/>
      <c r="AC808" s="8"/>
      <c r="AD808" s="8"/>
      <c r="AE808" s="11"/>
      <c r="AF808" s="9"/>
      <c r="AG808" s="9"/>
    </row>
    <row r="809" spans="2:33" x14ac:dyDescent="0.25">
      <c r="B809" s="8"/>
      <c r="C809" s="8"/>
      <c r="D809" s="8"/>
      <c r="E809" s="9"/>
      <c r="F809" s="9"/>
      <c r="G809" s="8"/>
      <c r="H809" s="8"/>
      <c r="I809" s="8"/>
      <c r="J809" s="9"/>
      <c r="K809" s="9"/>
      <c r="L809" s="8"/>
      <c r="M809" s="8"/>
      <c r="N809" s="8"/>
      <c r="O809" s="9"/>
      <c r="P809" s="9"/>
      <c r="Q809" s="8"/>
      <c r="R809" s="8"/>
      <c r="S809" s="8"/>
      <c r="T809" s="9"/>
      <c r="U809" s="9"/>
      <c r="V809" s="8"/>
      <c r="W809" s="8"/>
      <c r="X809" s="8"/>
      <c r="Y809" s="8"/>
      <c r="Z809" s="8"/>
      <c r="AA809" s="10"/>
      <c r="AB809" s="10"/>
      <c r="AC809" s="8"/>
      <c r="AD809" s="8"/>
      <c r="AE809" s="11"/>
      <c r="AF809" s="9"/>
      <c r="AG809" s="9"/>
    </row>
    <row r="810" spans="2:33" x14ac:dyDescent="0.25">
      <c r="B810" s="8"/>
      <c r="C810" s="8"/>
      <c r="D810" s="8"/>
      <c r="E810" s="9"/>
      <c r="F810" s="9"/>
      <c r="G810" s="8"/>
      <c r="H810" s="8"/>
      <c r="I810" s="8"/>
      <c r="J810" s="9"/>
      <c r="K810" s="9"/>
      <c r="L810" s="8"/>
      <c r="M810" s="8"/>
      <c r="N810" s="8"/>
      <c r="O810" s="9"/>
      <c r="P810" s="9"/>
      <c r="Q810" s="8"/>
      <c r="R810" s="8"/>
      <c r="S810" s="8"/>
      <c r="T810" s="9"/>
      <c r="U810" s="9"/>
      <c r="V810" s="8"/>
      <c r="W810" s="8"/>
      <c r="X810" s="8"/>
      <c r="Y810" s="8"/>
      <c r="Z810" s="8"/>
      <c r="AA810" s="10"/>
      <c r="AB810" s="10"/>
      <c r="AC810" s="8"/>
      <c r="AD810" s="8"/>
      <c r="AE810" s="11"/>
      <c r="AF810" s="9"/>
      <c r="AG810" s="9"/>
    </row>
    <row r="811" spans="2:33" x14ac:dyDescent="0.25">
      <c r="B811" s="8"/>
      <c r="C811" s="8"/>
      <c r="D811" s="8"/>
      <c r="E811" s="9"/>
      <c r="F811" s="9"/>
      <c r="G811" s="8"/>
      <c r="H811" s="8"/>
      <c r="I811" s="8"/>
      <c r="J811" s="9"/>
      <c r="K811" s="9"/>
      <c r="L811" s="8"/>
      <c r="M811" s="8"/>
      <c r="N811" s="8"/>
      <c r="O811" s="9"/>
      <c r="P811" s="9"/>
      <c r="Q811" s="8"/>
      <c r="R811" s="8"/>
      <c r="S811" s="8"/>
      <c r="T811" s="9"/>
      <c r="U811" s="9"/>
      <c r="V811" s="8"/>
      <c r="W811" s="8"/>
      <c r="X811" s="8"/>
      <c r="Y811" s="8"/>
      <c r="Z811" s="8"/>
      <c r="AA811" s="10"/>
      <c r="AB811" s="10"/>
      <c r="AC811" s="8"/>
      <c r="AD811" s="8"/>
      <c r="AE811" s="11"/>
      <c r="AF811" s="9"/>
      <c r="AG811" s="9"/>
    </row>
    <row r="812" spans="2:33" x14ac:dyDescent="0.25">
      <c r="B812" s="8"/>
      <c r="C812" s="8"/>
      <c r="D812" s="8"/>
      <c r="E812" s="9"/>
      <c r="F812" s="9"/>
      <c r="G812" s="8"/>
      <c r="H812" s="8"/>
      <c r="I812" s="8"/>
      <c r="J812" s="9"/>
      <c r="K812" s="9"/>
      <c r="L812" s="8"/>
      <c r="M812" s="8"/>
      <c r="N812" s="8"/>
      <c r="O812" s="9"/>
      <c r="P812" s="9"/>
      <c r="Q812" s="8"/>
      <c r="R812" s="8"/>
      <c r="S812" s="8"/>
      <c r="T812" s="9"/>
      <c r="U812" s="9"/>
      <c r="V812" s="8"/>
      <c r="W812" s="8"/>
      <c r="X812" s="8"/>
      <c r="Y812" s="8"/>
      <c r="Z812" s="8"/>
      <c r="AA812" s="10"/>
      <c r="AB812" s="10"/>
      <c r="AC812" s="8"/>
      <c r="AD812" s="8"/>
      <c r="AE812" s="11"/>
      <c r="AF812" s="9"/>
      <c r="AG812" s="9"/>
    </row>
    <row r="813" spans="2:33" x14ac:dyDescent="0.25">
      <c r="B813" s="8"/>
      <c r="C813" s="8"/>
      <c r="D813" s="8"/>
      <c r="E813" s="9"/>
      <c r="F813" s="9"/>
      <c r="G813" s="8"/>
      <c r="H813" s="8"/>
      <c r="I813" s="8"/>
      <c r="J813" s="9"/>
      <c r="K813" s="9"/>
      <c r="L813" s="8"/>
      <c r="M813" s="8"/>
      <c r="N813" s="8"/>
      <c r="O813" s="9"/>
      <c r="P813" s="9"/>
      <c r="Q813" s="8"/>
      <c r="R813" s="8"/>
      <c r="S813" s="8"/>
      <c r="T813" s="9"/>
      <c r="U813" s="9"/>
      <c r="V813" s="8"/>
      <c r="W813" s="8"/>
      <c r="X813" s="8"/>
      <c r="Y813" s="8"/>
      <c r="Z813" s="8"/>
      <c r="AA813" s="10"/>
      <c r="AB813" s="10"/>
      <c r="AC813" s="8"/>
      <c r="AD813" s="8"/>
      <c r="AE813" s="11"/>
      <c r="AF813" s="9"/>
      <c r="AG813" s="9"/>
    </row>
    <row r="814" spans="2:33" x14ac:dyDescent="0.25">
      <c r="B814" s="8"/>
      <c r="C814" s="8"/>
      <c r="D814" s="8"/>
      <c r="E814" s="9"/>
      <c r="F814" s="9"/>
      <c r="G814" s="8"/>
      <c r="H814" s="8"/>
      <c r="I814" s="8"/>
      <c r="J814" s="9"/>
      <c r="K814" s="9"/>
      <c r="L814" s="8"/>
      <c r="M814" s="8"/>
      <c r="N814" s="8"/>
      <c r="O814" s="9"/>
      <c r="P814" s="9"/>
      <c r="Q814" s="8"/>
      <c r="R814" s="8"/>
      <c r="S814" s="8"/>
      <c r="T814" s="9"/>
      <c r="U814" s="9"/>
      <c r="V814" s="8"/>
      <c r="W814" s="8"/>
      <c r="X814" s="8"/>
      <c r="Y814" s="8"/>
      <c r="Z814" s="8"/>
      <c r="AA814" s="10"/>
      <c r="AB814" s="10"/>
      <c r="AC814" s="8"/>
      <c r="AD814" s="8"/>
      <c r="AE814" s="11"/>
      <c r="AF814" s="9"/>
      <c r="AG814" s="9"/>
    </row>
    <row r="815" spans="2:33" x14ac:dyDescent="0.25">
      <c r="B815" s="8"/>
      <c r="C815" s="8"/>
      <c r="D815" s="8"/>
      <c r="E815" s="9"/>
      <c r="F815" s="9"/>
      <c r="G815" s="8"/>
      <c r="H815" s="8"/>
      <c r="I815" s="8"/>
      <c r="J815" s="9"/>
      <c r="K815" s="9"/>
      <c r="L815" s="8"/>
      <c r="M815" s="8"/>
      <c r="N815" s="8"/>
      <c r="O815" s="9"/>
      <c r="P815" s="9"/>
      <c r="Q815" s="8"/>
      <c r="R815" s="8"/>
      <c r="S815" s="8"/>
      <c r="T815" s="9"/>
      <c r="U815" s="9"/>
      <c r="V815" s="8"/>
      <c r="W815" s="8"/>
      <c r="X815" s="8"/>
      <c r="Y815" s="8"/>
      <c r="Z815" s="8"/>
      <c r="AA815" s="10"/>
      <c r="AB815" s="10"/>
      <c r="AC815" s="8"/>
      <c r="AD815" s="8"/>
      <c r="AE815" s="11"/>
      <c r="AF815" s="9"/>
      <c r="AG815" s="9"/>
    </row>
    <row r="816" spans="2:33" x14ac:dyDescent="0.25">
      <c r="B816" s="8"/>
      <c r="C816" s="8"/>
      <c r="D816" s="8"/>
      <c r="E816" s="9"/>
      <c r="F816" s="9"/>
      <c r="G816" s="8"/>
      <c r="H816" s="8"/>
      <c r="I816" s="8"/>
      <c r="J816" s="9"/>
      <c r="K816" s="9"/>
      <c r="L816" s="8"/>
      <c r="M816" s="8"/>
      <c r="N816" s="8"/>
      <c r="O816" s="9"/>
      <c r="P816" s="9"/>
      <c r="Q816" s="8"/>
      <c r="R816" s="8"/>
      <c r="S816" s="8"/>
      <c r="T816" s="9"/>
      <c r="U816" s="9"/>
      <c r="V816" s="8"/>
      <c r="W816" s="8"/>
      <c r="X816" s="8"/>
      <c r="Y816" s="8"/>
      <c r="Z816" s="8"/>
      <c r="AA816" s="10"/>
      <c r="AB816" s="10"/>
      <c r="AC816" s="8"/>
      <c r="AD816" s="8"/>
      <c r="AE816" s="11"/>
      <c r="AF816" s="9"/>
      <c r="AG816" s="9"/>
    </row>
    <row r="817" spans="2:33" x14ac:dyDescent="0.25">
      <c r="B817" s="8"/>
      <c r="C817" s="8"/>
      <c r="D817" s="8"/>
      <c r="E817" s="9"/>
      <c r="F817" s="9"/>
      <c r="G817" s="8"/>
      <c r="H817" s="8"/>
      <c r="I817" s="8"/>
      <c r="J817" s="9"/>
      <c r="K817" s="9"/>
      <c r="L817" s="8"/>
      <c r="M817" s="8"/>
      <c r="N817" s="8"/>
      <c r="O817" s="9"/>
      <c r="P817" s="9"/>
      <c r="Q817" s="8"/>
      <c r="R817" s="8"/>
      <c r="S817" s="8"/>
      <c r="T817" s="9"/>
      <c r="U817" s="9"/>
      <c r="V817" s="8"/>
      <c r="W817" s="8"/>
      <c r="X817" s="8"/>
      <c r="Y817" s="8"/>
      <c r="Z817" s="8"/>
      <c r="AA817" s="10"/>
      <c r="AB817" s="10"/>
      <c r="AC817" s="8"/>
      <c r="AD817" s="8"/>
      <c r="AE817" s="11"/>
      <c r="AF817" s="9"/>
      <c r="AG817" s="9"/>
    </row>
    <row r="818" spans="2:33" x14ac:dyDescent="0.25">
      <c r="B818" s="8"/>
      <c r="C818" s="8"/>
      <c r="D818" s="8"/>
      <c r="E818" s="9"/>
      <c r="F818" s="9"/>
      <c r="G818" s="8"/>
      <c r="H818" s="8"/>
      <c r="I818" s="8"/>
      <c r="J818" s="9"/>
      <c r="K818" s="9"/>
      <c r="L818" s="8"/>
      <c r="M818" s="8"/>
      <c r="N818" s="8"/>
      <c r="O818" s="9"/>
      <c r="P818" s="9"/>
      <c r="Q818" s="8"/>
      <c r="R818" s="8"/>
      <c r="S818" s="8"/>
      <c r="T818" s="9"/>
      <c r="U818" s="9"/>
      <c r="V818" s="8"/>
      <c r="W818" s="8"/>
      <c r="X818" s="8"/>
      <c r="Y818" s="8"/>
      <c r="Z818" s="8"/>
      <c r="AA818" s="10"/>
      <c r="AB818" s="10"/>
      <c r="AC818" s="8"/>
      <c r="AD818" s="8"/>
      <c r="AE818" s="11"/>
      <c r="AF818" s="9"/>
      <c r="AG818" s="9"/>
    </row>
    <row r="819" spans="2:33" x14ac:dyDescent="0.25">
      <c r="B819" s="8"/>
      <c r="C819" s="8"/>
      <c r="D819" s="8"/>
      <c r="E819" s="9"/>
      <c r="F819" s="9"/>
      <c r="G819" s="8"/>
      <c r="H819" s="8"/>
      <c r="I819" s="8"/>
      <c r="J819" s="9"/>
      <c r="K819" s="9"/>
      <c r="L819" s="8"/>
      <c r="M819" s="8"/>
      <c r="N819" s="8"/>
      <c r="O819" s="9"/>
      <c r="P819" s="9"/>
      <c r="Q819" s="8"/>
      <c r="R819" s="8"/>
      <c r="S819" s="8"/>
      <c r="T819" s="9"/>
      <c r="U819" s="9"/>
      <c r="V819" s="8"/>
      <c r="W819" s="8"/>
      <c r="X819" s="8"/>
      <c r="Y819" s="8"/>
      <c r="Z819" s="8"/>
      <c r="AA819" s="10"/>
      <c r="AB819" s="10"/>
      <c r="AC819" s="8"/>
      <c r="AD819" s="8"/>
      <c r="AE819" s="11"/>
      <c r="AF819" s="9"/>
      <c r="AG819" s="9"/>
    </row>
    <row r="820" spans="2:33" x14ac:dyDescent="0.25">
      <c r="B820" s="8"/>
      <c r="C820" s="8"/>
      <c r="D820" s="8"/>
      <c r="E820" s="9"/>
      <c r="F820" s="9"/>
      <c r="G820" s="8"/>
      <c r="H820" s="8"/>
      <c r="I820" s="8"/>
      <c r="J820" s="9"/>
      <c r="K820" s="9"/>
      <c r="L820" s="8"/>
      <c r="M820" s="8"/>
      <c r="N820" s="8"/>
      <c r="O820" s="9"/>
      <c r="P820" s="9"/>
      <c r="Q820" s="8"/>
      <c r="R820" s="8"/>
      <c r="S820" s="8"/>
      <c r="T820" s="9"/>
      <c r="U820" s="9"/>
      <c r="V820" s="8"/>
      <c r="W820" s="8"/>
      <c r="X820" s="8"/>
      <c r="Y820" s="8"/>
      <c r="Z820" s="8"/>
      <c r="AA820" s="10"/>
      <c r="AB820" s="10"/>
      <c r="AC820" s="8"/>
      <c r="AD820" s="8"/>
      <c r="AE820" s="11"/>
      <c r="AF820" s="9"/>
      <c r="AG820" s="9"/>
    </row>
    <row r="821" spans="2:33" x14ac:dyDescent="0.25">
      <c r="B821" s="8"/>
      <c r="C821" s="8"/>
      <c r="D821" s="8"/>
      <c r="E821" s="9"/>
      <c r="F821" s="9"/>
      <c r="G821" s="8"/>
      <c r="H821" s="8"/>
      <c r="I821" s="8"/>
      <c r="J821" s="9"/>
      <c r="K821" s="9"/>
      <c r="L821" s="8"/>
      <c r="M821" s="8"/>
      <c r="N821" s="8"/>
      <c r="O821" s="9"/>
      <c r="P821" s="9"/>
      <c r="Q821" s="8"/>
      <c r="R821" s="8"/>
      <c r="S821" s="8"/>
      <c r="T821" s="9"/>
      <c r="U821" s="9"/>
      <c r="V821" s="8"/>
      <c r="W821" s="8"/>
      <c r="X821" s="8"/>
      <c r="Y821" s="8"/>
      <c r="Z821" s="8"/>
      <c r="AA821" s="10"/>
      <c r="AB821" s="10"/>
      <c r="AC821" s="8"/>
      <c r="AD821" s="8"/>
      <c r="AE821" s="11"/>
      <c r="AF821" s="9"/>
      <c r="AG821" s="9"/>
    </row>
    <row r="822" spans="2:33" x14ac:dyDescent="0.25">
      <c r="B822" s="8"/>
      <c r="C822" s="8"/>
      <c r="D822" s="8"/>
      <c r="E822" s="9"/>
      <c r="F822" s="9"/>
      <c r="G822" s="8"/>
      <c r="H822" s="8"/>
      <c r="I822" s="8"/>
      <c r="J822" s="9"/>
      <c r="K822" s="9"/>
      <c r="L822" s="8"/>
      <c r="M822" s="8"/>
      <c r="N822" s="8"/>
      <c r="O822" s="9"/>
      <c r="P822" s="9"/>
      <c r="Q822" s="8"/>
      <c r="R822" s="8"/>
      <c r="S822" s="8"/>
      <c r="T822" s="9"/>
      <c r="U822" s="9"/>
      <c r="V822" s="8"/>
      <c r="W822" s="8"/>
      <c r="X822" s="8"/>
      <c r="Y822" s="8"/>
      <c r="Z822" s="8"/>
      <c r="AA822" s="10"/>
      <c r="AB822" s="10"/>
      <c r="AC822" s="8"/>
      <c r="AD822" s="8"/>
      <c r="AE822" s="11"/>
      <c r="AF822" s="9"/>
      <c r="AG822" s="9"/>
    </row>
    <row r="823" spans="2:33" x14ac:dyDescent="0.25">
      <c r="B823" s="8"/>
      <c r="C823" s="8"/>
      <c r="D823" s="8"/>
      <c r="E823" s="9"/>
      <c r="F823" s="9"/>
      <c r="G823" s="8"/>
      <c r="H823" s="8"/>
      <c r="I823" s="8"/>
      <c r="J823" s="9"/>
      <c r="K823" s="9"/>
      <c r="L823" s="8"/>
      <c r="M823" s="8"/>
      <c r="N823" s="8"/>
      <c r="O823" s="9"/>
      <c r="P823" s="9"/>
      <c r="Q823" s="8"/>
      <c r="R823" s="8"/>
      <c r="S823" s="8"/>
      <c r="T823" s="9"/>
      <c r="U823" s="9"/>
      <c r="V823" s="8"/>
      <c r="W823" s="8"/>
      <c r="X823" s="8"/>
      <c r="Y823" s="8"/>
      <c r="Z823" s="8"/>
      <c r="AA823" s="10"/>
      <c r="AB823" s="10"/>
      <c r="AC823" s="8"/>
      <c r="AD823" s="8"/>
      <c r="AE823" s="11"/>
      <c r="AF823" s="9"/>
      <c r="AG823" s="9"/>
    </row>
    <row r="824" spans="2:33" x14ac:dyDescent="0.25">
      <c r="B824" s="8"/>
      <c r="C824" s="8"/>
      <c r="D824" s="8"/>
      <c r="E824" s="9"/>
      <c r="F824" s="9"/>
      <c r="G824" s="8"/>
      <c r="H824" s="8"/>
      <c r="I824" s="8"/>
      <c r="J824" s="9"/>
      <c r="K824" s="9"/>
      <c r="L824" s="8"/>
      <c r="M824" s="8"/>
      <c r="N824" s="8"/>
      <c r="O824" s="9"/>
      <c r="P824" s="9"/>
      <c r="Q824" s="8"/>
      <c r="R824" s="8"/>
      <c r="S824" s="8"/>
      <c r="T824" s="9"/>
      <c r="U824" s="9"/>
      <c r="V824" s="8"/>
      <c r="W824" s="8"/>
      <c r="X824" s="8"/>
      <c r="Y824" s="8"/>
      <c r="Z824" s="8"/>
      <c r="AA824" s="10"/>
      <c r="AB824" s="10"/>
      <c r="AC824" s="8"/>
      <c r="AD824" s="8"/>
      <c r="AE824" s="11"/>
      <c r="AF824" s="9"/>
      <c r="AG824" s="9"/>
    </row>
    <row r="825" spans="2:33" x14ac:dyDescent="0.25">
      <c r="B825" s="8"/>
      <c r="C825" s="8"/>
      <c r="D825" s="8"/>
      <c r="E825" s="9"/>
      <c r="F825" s="9"/>
      <c r="G825" s="8"/>
      <c r="H825" s="8"/>
      <c r="I825" s="8"/>
      <c r="J825" s="9"/>
      <c r="K825" s="9"/>
      <c r="L825" s="8"/>
      <c r="M825" s="8"/>
      <c r="N825" s="8"/>
      <c r="O825" s="9"/>
      <c r="P825" s="9"/>
      <c r="Q825" s="8"/>
      <c r="R825" s="8"/>
      <c r="S825" s="8"/>
      <c r="T825" s="9"/>
      <c r="U825" s="9"/>
      <c r="V825" s="8"/>
      <c r="W825" s="8"/>
      <c r="X825" s="8"/>
      <c r="Y825" s="8"/>
      <c r="Z825" s="8"/>
      <c r="AA825" s="10"/>
      <c r="AB825" s="10"/>
      <c r="AC825" s="8"/>
      <c r="AD825" s="8"/>
      <c r="AE825" s="11"/>
      <c r="AF825" s="9"/>
      <c r="AG825" s="9"/>
    </row>
    <row r="826" spans="2:33" x14ac:dyDescent="0.25">
      <c r="B826" s="8"/>
      <c r="C826" s="8"/>
      <c r="D826" s="8"/>
      <c r="E826" s="9"/>
      <c r="F826" s="9"/>
      <c r="G826" s="8"/>
      <c r="H826" s="8"/>
      <c r="I826" s="8"/>
      <c r="J826" s="9"/>
      <c r="K826" s="9"/>
      <c r="L826" s="8"/>
      <c r="M826" s="8"/>
      <c r="N826" s="8"/>
      <c r="O826" s="9"/>
      <c r="P826" s="9"/>
      <c r="Q826" s="8"/>
      <c r="R826" s="8"/>
      <c r="S826" s="8"/>
      <c r="T826" s="9"/>
      <c r="U826" s="9"/>
      <c r="V826" s="8"/>
      <c r="W826" s="8"/>
      <c r="X826" s="8"/>
      <c r="Y826" s="8"/>
      <c r="Z826" s="8"/>
      <c r="AA826" s="10"/>
      <c r="AB826" s="10"/>
      <c r="AC826" s="8"/>
      <c r="AD826" s="8"/>
      <c r="AE826" s="11"/>
      <c r="AF826" s="9"/>
      <c r="AG826" s="9"/>
    </row>
    <row r="827" spans="2:33" x14ac:dyDescent="0.25">
      <c r="B827" s="8"/>
      <c r="C827" s="8"/>
      <c r="D827" s="8"/>
      <c r="E827" s="9"/>
      <c r="F827" s="9"/>
      <c r="G827" s="8"/>
      <c r="H827" s="8"/>
      <c r="I827" s="8"/>
      <c r="J827" s="9"/>
      <c r="K827" s="9"/>
      <c r="L827" s="8"/>
      <c r="M827" s="8"/>
      <c r="N827" s="8"/>
      <c r="O827" s="9"/>
      <c r="P827" s="9"/>
      <c r="Q827" s="8"/>
      <c r="R827" s="8"/>
      <c r="S827" s="8"/>
      <c r="T827" s="9"/>
      <c r="U827" s="9"/>
      <c r="V827" s="8"/>
      <c r="W827" s="8"/>
      <c r="X827" s="8"/>
      <c r="Y827" s="8"/>
      <c r="Z827" s="8"/>
      <c r="AA827" s="10"/>
      <c r="AB827" s="10"/>
      <c r="AC827" s="8"/>
      <c r="AD827" s="8"/>
      <c r="AE827" s="11"/>
      <c r="AF827" s="9"/>
      <c r="AG827" s="9"/>
    </row>
    <row r="828" spans="2:33" x14ac:dyDescent="0.25">
      <c r="B828" s="8"/>
      <c r="C828" s="8"/>
      <c r="D828" s="8"/>
      <c r="E828" s="9"/>
      <c r="F828" s="9"/>
      <c r="G828" s="8"/>
      <c r="H828" s="8"/>
      <c r="I828" s="8"/>
      <c r="J828" s="9"/>
      <c r="K828" s="9"/>
      <c r="L828" s="8"/>
      <c r="M828" s="8"/>
      <c r="N828" s="8"/>
      <c r="O828" s="9"/>
      <c r="P828" s="9"/>
      <c r="Q828" s="8"/>
      <c r="R828" s="8"/>
      <c r="S828" s="8"/>
      <c r="T828" s="9"/>
      <c r="U828" s="9"/>
      <c r="V828" s="8"/>
      <c r="W828" s="8"/>
      <c r="X828" s="8"/>
      <c r="Y828" s="8"/>
      <c r="Z828" s="8"/>
      <c r="AA828" s="10"/>
      <c r="AB828" s="10"/>
      <c r="AC828" s="8"/>
      <c r="AD828" s="8"/>
      <c r="AE828" s="11"/>
      <c r="AF828" s="9"/>
      <c r="AG828" s="9"/>
    </row>
    <row r="829" spans="2:33" x14ac:dyDescent="0.25">
      <c r="B829" s="8"/>
      <c r="C829" s="8"/>
      <c r="D829" s="8"/>
      <c r="E829" s="9"/>
      <c r="F829" s="9"/>
      <c r="G829" s="8"/>
      <c r="H829" s="8"/>
      <c r="I829" s="8"/>
      <c r="J829" s="9"/>
      <c r="K829" s="9"/>
      <c r="L829" s="8"/>
      <c r="M829" s="8"/>
      <c r="N829" s="8"/>
      <c r="O829" s="9"/>
      <c r="P829" s="9"/>
      <c r="Q829" s="8"/>
      <c r="R829" s="8"/>
      <c r="S829" s="8"/>
      <c r="T829" s="9"/>
      <c r="U829" s="9"/>
      <c r="V829" s="8"/>
      <c r="W829" s="8"/>
      <c r="X829" s="8"/>
      <c r="Y829" s="8"/>
      <c r="Z829" s="8"/>
      <c r="AA829" s="10"/>
      <c r="AB829" s="10"/>
      <c r="AC829" s="8"/>
      <c r="AD829" s="8"/>
      <c r="AE829" s="11"/>
      <c r="AF829" s="9"/>
      <c r="AG829" s="9"/>
    </row>
    <row r="830" spans="2:33" x14ac:dyDescent="0.25">
      <c r="B830" s="8"/>
      <c r="C830" s="8"/>
      <c r="D830" s="8"/>
      <c r="E830" s="9"/>
      <c r="F830" s="9"/>
      <c r="G830" s="8"/>
      <c r="H830" s="8"/>
      <c r="I830" s="8"/>
      <c r="J830" s="9"/>
      <c r="K830" s="9"/>
      <c r="L830" s="8"/>
      <c r="M830" s="8"/>
      <c r="N830" s="8"/>
      <c r="O830" s="9"/>
      <c r="P830" s="9"/>
      <c r="Q830" s="8"/>
      <c r="R830" s="8"/>
      <c r="S830" s="8"/>
      <c r="T830" s="9"/>
      <c r="U830" s="9"/>
      <c r="V830" s="8"/>
      <c r="W830" s="8"/>
      <c r="X830" s="8"/>
      <c r="Y830" s="8"/>
      <c r="Z830" s="8"/>
      <c r="AA830" s="10"/>
      <c r="AB830" s="10"/>
      <c r="AC830" s="8"/>
      <c r="AD830" s="8"/>
      <c r="AE830" s="11"/>
      <c r="AF830" s="9"/>
      <c r="AG830" s="9"/>
    </row>
    <row r="831" spans="2:33" x14ac:dyDescent="0.25">
      <c r="B831" s="8"/>
      <c r="C831" s="8"/>
      <c r="D831" s="8"/>
      <c r="E831" s="9"/>
      <c r="F831" s="9"/>
      <c r="G831" s="8"/>
      <c r="H831" s="8"/>
      <c r="I831" s="8"/>
      <c r="J831" s="9"/>
      <c r="K831" s="9"/>
      <c r="L831" s="8"/>
      <c r="M831" s="8"/>
      <c r="N831" s="8"/>
      <c r="O831" s="9"/>
      <c r="P831" s="9"/>
      <c r="Q831" s="8"/>
      <c r="R831" s="8"/>
      <c r="S831" s="8"/>
      <c r="T831" s="9"/>
      <c r="U831" s="9"/>
      <c r="V831" s="8"/>
      <c r="W831" s="8"/>
      <c r="X831" s="8"/>
      <c r="Y831" s="8"/>
      <c r="Z831" s="8"/>
      <c r="AA831" s="10"/>
      <c r="AB831" s="10"/>
      <c r="AC831" s="8"/>
      <c r="AD831" s="8"/>
      <c r="AE831" s="11"/>
      <c r="AF831" s="9"/>
      <c r="AG831" s="9"/>
    </row>
    <row r="832" spans="2:33" x14ac:dyDescent="0.25">
      <c r="B832" s="8"/>
      <c r="C832" s="8"/>
      <c r="D832" s="8"/>
      <c r="E832" s="9"/>
      <c r="F832" s="9"/>
      <c r="G832" s="8"/>
      <c r="H832" s="8"/>
      <c r="I832" s="8"/>
      <c r="J832" s="9"/>
      <c r="K832" s="9"/>
      <c r="L832" s="8"/>
      <c r="M832" s="8"/>
      <c r="N832" s="8"/>
      <c r="O832" s="9"/>
      <c r="P832" s="9"/>
      <c r="Q832" s="8"/>
      <c r="R832" s="8"/>
      <c r="S832" s="8"/>
      <c r="T832" s="9"/>
      <c r="U832" s="9"/>
      <c r="V832" s="8"/>
      <c r="W832" s="8"/>
      <c r="X832" s="8"/>
      <c r="Y832" s="8"/>
      <c r="Z832" s="8"/>
      <c r="AA832" s="10"/>
      <c r="AB832" s="10"/>
      <c r="AC832" s="8"/>
      <c r="AD832" s="8"/>
      <c r="AE832" s="11"/>
      <c r="AF832" s="9"/>
      <c r="AG832" s="9"/>
    </row>
    <row r="833" spans="2:33" x14ac:dyDescent="0.25">
      <c r="B833" s="8"/>
      <c r="C833" s="8"/>
      <c r="D833" s="8"/>
      <c r="E833" s="9"/>
      <c r="F833" s="9"/>
      <c r="G833" s="8"/>
      <c r="H833" s="8"/>
      <c r="I833" s="8"/>
      <c r="J833" s="9"/>
      <c r="K833" s="9"/>
      <c r="L833" s="8"/>
      <c r="M833" s="8"/>
      <c r="N833" s="8"/>
      <c r="O833" s="9"/>
      <c r="P833" s="9"/>
      <c r="Q833" s="8"/>
      <c r="R833" s="8"/>
      <c r="S833" s="8"/>
      <c r="T833" s="9"/>
      <c r="U833" s="9"/>
      <c r="V833" s="8"/>
      <c r="W833" s="8"/>
      <c r="X833" s="8"/>
      <c r="Y833" s="8"/>
      <c r="Z833" s="8"/>
      <c r="AA833" s="10"/>
      <c r="AB833" s="10"/>
      <c r="AC833" s="8"/>
      <c r="AD833" s="8"/>
      <c r="AE833" s="11"/>
      <c r="AF833" s="9"/>
      <c r="AG833" s="9"/>
    </row>
    <row r="834" spans="2:33" x14ac:dyDescent="0.25">
      <c r="B834" s="8"/>
      <c r="C834" s="8"/>
      <c r="D834" s="8"/>
      <c r="E834" s="9"/>
      <c r="F834" s="9"/>
      <c r="G834" s="8"/>
      <c r="H834" s="8"/>
      <c r="I834" s="8"/>
      <c r="J834" s="9"/>
      <c r="K834" s="9"/>
      <c r="L834" s="8"/>
      <c r="M834" s="8"/>
      <c r="N834" s="8"/>
      <c r="O834" s="9"/>
      <c r="P834" s="9"/>
      <c r="Q834" s="8"/>
      <c r="R834" s="8"/>
      <c r="S834" s="8"/>
      <c r="T834" s="9"/>
      <c r="U834" s="9"/>
      <c r="V834" s="8"/>
      <c r="W834" s="8"/>
      <c r="X834" s="8"/>
      <c r="Y834" s="8"/>
      <c r="Z834" s="8"/>
      <c r="AA834" s="10"/>
      <c r="AB834" s="10"/>
      <c r="AC834" s="8"/>
      <c r="AD834" s="8"/>
      <c r="AE834" s="11"/>
      <c r="AF834" s="9"/>
      <c r="AG834" s="9"/>
    </row>
    <row r="835" spans="2:33" x14ac:dyDescent="0.25">
      <c r="B835" s="8"/>
      <c r="C835" s="8"/>
      <c r="D835" s="8"/>
      <c r="E835" s="9"/>
      <c r="F835" s="9"/>
      <c r="G835" s="8"/>
      <c r="H835" s="8"/>
      <c r="I835" s="8"/>
      <c r="J835" s="9"/>
      <c r="K835" s="9"/>
      <c r="L835" s="8"/>
      <c r="M835" s="8"/>
      <c r="N835" s="8"/>
      <c r="O835" s="9"/>
      <c r="P835" s="9"/>
      <c r="Q835" s="8"/>
      <c r="R835" s="8"/>
      <c r="S835" s="8"/>
      <c r="T835" s="9"/>
      <c r="U835" s="9"/>
      <c r="V835" s="8"/>
      <c r="W835" s="8"/>
      <c r="X835" s="8"/>
      <c r="Y835" s="8"/>
      <c r="Z835" s="8"/>
      <c r="AA835" s="10"/>
      <c r="AB835" s="10"/>
      <c r="AC835" s="8"/>
      <c r="AD835" s="8"/>
      <c r="AE835" s="11"/>
      <c r="AF835" s="9"/>
      <c r="AG835" s="9"/>
    </row>
    <row r="836" spans="2:33" x14ac:dyDescent="0.25">
      <c r="B836" s="8"/>
      <c r="C836" s="8"/>
      <c r="D836" s="8"/>
      <c r="E836" s="9"/>
      <c r="F836" s="9"/>
      <c r="G836" s="8"/>
      <c r="H836" s="8"/>
      <c r="I836" s="8"/>
      <c r="J836" s="9"/>
      <c r="K836" s="9"/>
      <c r="L836" s="8"/>
      <c r="M836" s="8"/>
      <c r="N836" s="8"/>
      <c r="O836" s="9"/>
      <c r="P836" s="9"/>
      <c r="Q836" s="8"/>
      <c r="R836" s="8"/>
      <c r="S836" s="8"/>
      <c r="T836" s="9"/>
      <c r="U836" s="9"/>
      <c r="V836" s="8"/>
      <c r="W836" s="8"/>
      <c r="X836" s="8"/>
      <c r="Y836" s="8"/>
      <c r="Z836" s="8"/>
      <c r="AA836" s="10"/>
      <c r="AB836" s="10"/>
      <c r="AC836" s="8"/>
      <c r="AD836" s="8"/>
      <c r="AE836" s="11"/>
      <c r="AF836" s="9"/>
      <c r="AG836" s="9"/>
    </row>
    <row r="837" spans="2:33" x14ac:dyDescent="0.25">
      <c r="B837" s="8"/>
      <c r="C837" s="8"/>
      <c r="D837" s="8"/>
      <c r="E837" s="9"/>
      <c r="F837" s="9"/>
      <c r="G837" s="8"/>
      <c r="H837" s="8"/>
      <c r="I837" s="8"/>
      <c r="J837" s="9"/>
      <c r="K837" s="9"/>
      <c r="L837" s="8"/>
      <c r="M837" s="8"/>
      <c r="N837" s="8"/>
      <c r="O837" s="9"/>
      <c r="P837" s="9"/>
      <c r="Q837" s="8"/>
      <c r="R837" s="8"/>
      <c r="S837" s="8"/>
      <c r="T837" s="9"/>
      <c r="U837" s="9"/>
      <c r="V837" s="8"/>
      <c r="W837" s="8"/>
      <c r="X837" s="8"/>
      <c r="Y837" s="8"/>
      <c r="Z837" s="8"/>
      <c r="AA837" s="10"/>
      <c r="AB837" s="10"/>
      <c r="AC837" s="8"/>
      <c r="AD837" s="8"/>
      <c r="AE837" s="11"/>
      <c r="AF837" s="9"/>
      <c r="AG837" s="9"/>
    </row>
    <row r="838" spans="2:33" x14ac:dyDescent="0.25">
      <c r="B838" s="8"/>
      <c r="C838" s="8"/>
      <c r="D838" s="8"/>
      <c r="E838" s="9"/>
      <c r="F838" s="9"/>
      <c r="G838" s="8"/>
      <c r="H838" s="8"/>
      <c r="I838" s="8"/>
      <c r="J838" s="9"/>
      <c r="K838" s="9"/>
      <c r="L838" s="8"/>
      <c r="M838" s="8"/>
      <c r="N838" s="8"/>
      <c r="O838" s="9"/>
      <c r="P838" s="9"/>
      <c r="Q838" s="8"/>
      <c r="R838" s="8"/>
      <c r="S838" s="8"/>
      <c r="T838" s="9"/>
      <c r="U838" s="9"/>
      <c r="V838" s="8"/>
      <c r="W838" s="8"/>
      <c r="X838" s="8"/>
      <c r="Y838" s="8"/>
      <c r="Z838" s="8"/>
      <c r="AA838" s="10"/>
      <c r="AB838" s="10"/>
      <c r="AC838" s="8"/>
      <c r="AD838" s="8"/>
      <c r="AE838" s="11"/>
      <c r="AF838" s="9"/>
      <c r="AG838" s="9"/>
    </row>
    <row r="839" spans="2:33" x14ac:dyDescent="0.25">
      <c r="B839" s="8"/>
      <c r="C839" s="8"/>
      <c r="D839" s="8"/>
      <c r="E839" s="9"/>
      <c r="F839" s="9"/>
      <c r="G839" s="8"/>
      <c r="H839" s="8"/>
      <c r="I839" s="8"/>
      <c r="J839" s="9"/>
      <c r="K839" s="9"/>
      <c r="L839" s="8"/>
      <c r="M839" s="8"/>
      <c r="N839" s="8"/>
      <c r="O839" s="9"/>
      <c r="P839" s="9"/>
      <c r="Q839" s="8"/>
      <c r="R839" s="8"/>
      <c r="S839" s="8"/>
      <c r="T839" s="9"/>
      <c r="U839" s="9"/>
      <c r="V839" s="8"/>
      <c r="W839" s="8"/>
      <c r="X839" s="8"/>
      <c r="Y839" s="8"/>
      <c r="Z839" s="8"/>
      <c r="AA839" s="10"/>
      <c r="AB839" s="10"/>
      <c r="AC839" s="8"/>
      <c r="AD839" s="8"/>
      <c r="AE839" s="11"/>
      <c r="AF839" s="9"/>
      <c r="AG839" s="9"/>
    </row>
    <row r="840" spans="2:33" x14ac:dyDescent="0.25">
      <c r="B840" s="8"/>
      <c r="C840" s="8"/>
      <c r="D840" s="8"/>
      <c r="E840" s="9"/>
      <c r="F840" s="9"/>
      <c r="G840" s="8"/>
      <c r="H840" s="8"/>
      <c r="I840" s="8"/>
      <c r="J840" s="9"/>
      <c r="K840" s="9"/>
      <c r="L840" s="8"/>
      <c r="M840" s="8"/>
      <c r="N840" s="8"/>
      <c r="O840" s="9"/>
      <c r="P840" s="9"/>
      <c r="Q840" s="8"/>
      <c r="R840" s="8"/>
      <c r="S840" s="8"/>
      <c r="T840" s="9"/>
      <c r="U840" s="9"/>
      <c r="V840" s="8"/>
      <c r="W840" s="8"/>
      <c r="X840" s="8"/>
      <c r="Y840" s="8"/>
      <c r="Z840" s="8"/>
      <c r="AA840" s="10"/>
      <c r="AB840" s="10"/>
      <c r="AC840" s="8"/>
      <c r="AD840" s="8"/>
      <c r="AE840" s="11"/>
      <c r="AF840" s="9"/>
      <c r="AG840" s="9"/>
    </row>
    <row r="841" spans="2:33" x14ac:dyDescent="0.25">
      <c r="B841" s="8"/>
      <c r="C841" s="8"/>
      <c r="D841" s="8"/>
      <c r="E841" s="9"/>
      <c r="F841" s="9"/>
      <c r="G841" s="8"/>
      <c r="H841" s="8"/>
      <c r="I841" s="8"/>
      <c r="J841" s="9"/>
      <c r="K841" s="9"/>
      <c r="L841" s="8"/>
      <c r="M841" s="8"/>
      <c r="N841" s="8"/>
      <c r="O841" s="9"/>
      <c r="P841" s="9"/>
      <c r="Q841" s="8"/>
      <c r="R841" s="8"/>
      <c r="S841" s="8"/>
      <c r="T841" s="9"/>
      <c r="U841" s="9"/>
      <c r="V841" s="8"/>
      <c r="W841" s="8"/>
      <c r="X841" s="8"/>
      <c r="Y841" s="8"/>
      <c r="Z841" s="8"/>
      <c r="AA841" s="10"/>
      <c r="AB841" s="10"/>
      <c r="AC841" s="8"/>
      <c r="AD841" s="8"/>
      <c r="AE841" s="11"/>
      <c r="AF841" s="9"/>
      <c r="AG841" s="9"/>
    </row>
    <row r="842" spans="2:33" x14ac:dyDescent="0.25">
      <c r="B842" s="8"/>
      <c r="C842" s="8"/>
      <c r="D842" s="8"/>
      <c r="E842" s="9"/>
      <c r="F842" s="9"/>
      <c r="G842" s="8"/>
      <c r="H842" s="8"/>
      <c r="I842" s="8"/>
      <c r="J842" s="9"/>
      <c r="K842" s="9"/>
      <c r="L842" s="8"/>
      <c r="M842" s="8"/>
      <c r="N842" s="8"/>
      <c r="O842" s="9"/>
      <c r="P842" s="9"/>
      <c r="Q842" s="8"/>
      <c r="R842" s="8"/>
      <c r="S842" s="8"/>
      <c r="T842" s="9"/>
      <c r="U842" s="9"/>
      <c r="V842" s="8"/>
      <c r="W842" s="8"/>
      <c r="X842" s="8"/>
      <c r="Y842" s="8"/>
      <c r="Z842" s="8"/>
      <c r="AA842" s="10"/>
      <c r="AB842" s="10"/>
      <c r="AC842" s="8"/>
      <c r="AD842" s="8"/>
      <c r="AE842" s="11"/>
      <c r="AF842" s="9"/>
      <c r="AG842" s="9"/>
    </row>
    <row r="843" spans="2:33" x14ac:dyDescent="0.25">
      <c r="B843" s="8"/>
      <c r="C843" s="8"/>
      <c r="D843" s="8"/>
      <c r="E843" s="9"/>
      <c r="F843" s="9"/>
      <c r="G843" s="8"/>
      <c r="H843" s="8"/>
      <c r="I843" s="8"/>
      <c r="J843" s="9"/>
      <c r="K843" s="9"/>
      <c r="L843" s="8"/>
      <c r="M843" s="8"/>
      <c r="N843" s="8"/>
      <c r="O843" s="9"/>
      <c r="P843" s="9"/>
      <c r="Q843" s="8"/>
      <c r="R843" s="8"/>
      <c r="S843" s="8"/>
      <c r="T843" s="9"/>
      <c r="U843" s="9"/>
      <c r="V843" s="8"/>
      <c r="W843" s="8"/>
      <c r="X843" s="8"/>
      <c r="Y843" s="8"/>
      <c r="Z843" s="8"/>
      <c r="AA843" s="10"/>
      <c r="AB843" s="10"/>
      <c r="AC843" s="8"/>
      <c r="AD843" s="8"/>
      <c r="AE843" s="11"/>
      <c r="AF843" s="9"/>
      <c r="AG843" s="9"/>
    </row>
    <row r="844" spans="2:33" x14ac:dyDescent="0.25">
      <c r="B844" s="8"/>
      <c r="C844" s="8"/>
      <c r="D844" s="8"/>
      <c r="E844" s="9"/>
      <c r="F844" s="9"/>
      <c r="G844" s="8"/>
      <c r="H844" s="8"/>
      <c r="I844" s="8"/>
      <c r="J844" s="9"/>
      <c r="K844" s="9"/>
      <c r="L844" s="8"/>
      <c r="M844" s="8"/>
      <c r="N844" s="8"/>
      <c r="O844" s="9"/>
      <c r="P844" s="9"/>
      <c r="Q844" s="8"/>
      <c r="R844" s="8"/>
      <c r="S844" s="8"/>
      <c r="T844" s="9"/>
      <c r="U844" s="9"/>
      <c r="V844" s="8"/>
      <c r="W844" s="8"/>
      <c r="X844" s="8"/>
      <c r="Y844" s="8"/>
      <c r="Z844" s="8"/>
      <c r="AA844" s="10"/>
      <c r="AB844" s="10"/>
      <c r="AC844" s="8"/>
      <c r="AD844" s="8"/>
      <c r="AE844" s="11"/>
      <c r="AF844" s="9"/>
      <c r="AG844" s="9"/>
    </row>
    <row r="845" spans="2:33" x14ac:dyDescent="0.25">
      <c r="B845" s="8"/>
      <c r="C845" s="8"/>
      <c r="D845" s="8"/>
      <c r="E845" s="9"/>
      <c r="F845" s="9"/>
      <c r="G845" s="8"/>
      <c r="H845" s="8"/>
      <c r="I845" s="8"/>
      <c r="J845" s="9"/>
      <c r="K845" s="9"/>
      <c r="L845" s="8"/>
      <c r="M845" s="8"/>
      <c r="N845" s="8"/>
      <c r="O845" s="9"/>
      <c r="P845" s="9"/>
      <c r="Q845" s="8"/>
      <c r="R845" s="8"/>
      <c r="S845" s="8"/>
      <c r="T845" s="9"/>
      <c r="U845" s="9"/>
      <c r="V845" s="8"/>
      <c r="W845" s="8"/>
      <c r="X845" s="8"/>
      <c r="Y845" s="8"/>
      <c r="Z845" s="8"/>
      <c r="AA845" s="10"/>
      <c r="AB845" s="10"/>
      <c r="AC845" s="8"/>
      <c r="AD845" s="8"/>
      <c r="AE845" s="11"/>
      <c r="AF845" s="9"/>
      <c r="AG845" s="9"/>
    </row>
    <row r="846" spans="2:33" x14ac:dyDescent="0.25">
      <c r="B846" s="8"/>
      <c r="C846" s="8"/>
      <c r="D846" s="8"/>
      <c r="E846" s="9"/>
      <c r="F846" s="9"/>
      <c r="G846" s="8"/>
      <c r="H846" s="8"/>
      <c r="I846" s="8"/>
      <c r="J846" s="9"/>
      <c r="K846" s="9"/>
      <c r="L846" s="8"/>
      <c r="M846" s="8"/>
      <c r="N846" s="8"/>
      <c r="O846" s="9"/>
      <c r="P846" s="9"/>
      <c r="Q846" s="8"/>
      <c r="R846" s="8"/>
      <c r="S846" s="8"/>
      <c r="T846" s="9"/>
      <c r="U846" s="9"/>
      <c r="V846" s="8"/>
      <c r="W846" s="8"/>
      <c r="X846" s="8"/>
      <c r="Y846" s="8"/>
      <c r="Z846" s="8"/>
      <c r="AA846" s="10"/>
      <c r="AB846" s="10"/>
      <c r="AC846" s="8"/>
      <c r="AD846" s="8"/>
      <c r="AE846" s="11"/>
      <c r="AF846" s="9"/>
      <c r="AG846" s="9"/>
    </row>
    <row r="847" spans="2:33" x14ac:dyDescent="0.25">
      <c r="B847" s="8"/>
      <c r="C847" s="8"/>
      <c r="D847" s="8"/>
      <c r="E847" s="9"/>
      <c r="F847" s="9"/>
      <c r="G847" s="8"/>
      <c r="H847" s="8"/>
      <c r="I847" s="8"/>
      <c r="J847" s="9"/>
      <c r="K847" s="9"/>
      <c r="L847" s="8"/>
      <c r="M847" s="8"/>
      <c r="N847" s="8"/>
      <c r="O847" s="9"/>
      <c r="P847" s="9"/>
      <c r="Q847" s="8"/>
      <c r="R847" s="8"/>
      <c r="S847" s="8"/>
      <c r="T847" s="9"/>
      <c r="U847" s="9"/>
      <c r="V847" s="8"/>
      <c r="W847" s="8"/>
      <c r="X847" s="8"/>
      <c r="Y847" s="8"/>
      <c r="Z847" s="8"/>
      <c r="AA847" s="10"/>
      <c r="AB847" s="10"/>
      <c r="AC847" s="8"/>
      <c r="AD847" s="8"/>
      <c r="AE847" s="11"/>
      <c r="AF847" s="9"/>
      <c r="AG847" s="9"/>
    </row>
    <row r="848" spans="2:33" x14ac:dyDescent="0.25">
      <c r="B848" s="8"/>
      <c r="C848" s="8"/>
      <c r="D848" s="8"/>
      <c r="E848" s="9"/>
      <c r="F848" s="9"/>
      <c r="G848" s="8"/>
      <c r="H848" s="8"/>
      <c r="I848" s="8"/>
      <c r="J848" s="9"/>
      <c r="K848" s="9"/>
      <c r="L848" s="8"/>
      <c r="M848" s="8"/>
      <c r="N848" s="8"/>
      <c r="O848" s="9"/>
      <c r="P848" s="9"/>
      <c r="Q848" s="8"/>
      <c r="R848" s="8"/>
      <c r="S848" s="8"/>
      <c r="T848" s="9"/>
      <c r="U848" s="9"/>
      <c r="V848" s="8"/>
      <c r="W848" s="8"/>
      <c r="X848" s="8"/>
      <c r="Y848" s="8"/>
      <c r="Z848" s="8"/>
      <c r="AA848" s="10"/>
      <c r="AB848" s="10"/>
      <c r="AC848" s="8"/>
      <c r="AD848" s="8"/>
      <c r="AE848" s="11"/>
      <c r="AF848" s="9"/>
      <c r="AG848" s="9"/>
    </row>
    <row r="849" spans="2:33" x14ac:dyDescent="0.25">
      <c r="B849" s="8"/>
      <c r="C849" s="8"/>
      <c r="D849" s="8"/>
      <c r="E849" s="9"/>
      <c r="F849" s="9"/>
      <c r="G849" s="8"/>
      <c r="H849" s="8"/>
      <c r="I849" s="8"/>
      <c r="J849" s="9"/>
      <c r="K849" s="9"/>
      <c r="L849" s="8"/>
      <c r="M849" s="8"/>
      <c r="N849" s="8"/>
      <c r="O849" s="9"/>
      <c r="P849" s="9"/>
      <c r="Q849" s="8"/>
      <c r="R849" s="8"/>
      <c r="S849" s="8"/>
      <c r="T849" s="9"/>
      <c r="U849" s="9"/>
      <c r="V849" s="8"/>
      <c r="W849" s="8"/>
      <c r="X849" s="8"/>
      <c r="Y849" s="8"/>
      <c r="Z849" s="8"/>
      <c r="AA849" s="10"/>
      <c r="AB849" s="10"/>
      <c r="AC849" s="8"/>
      <c r="AD849" s="8"/>
      <c r="AE849" s="11"/>
      <c r="AF849" s="9"/>
      <c r="AG849" s="9"/>
    </row>
    <row r="850" spans="2:33" x14ac:dyDescent="0.25">
      <c r="B850" s="8"/>
      <c r="C850" s="8"/>
      <c r="D850" s="8"/>
      <c r="E850" s="9"/>
      <c r="F850" s="9"/>
      <c r="G850" s="8"/>
      <c r="H850" s="8"/>
      <c r="I850" s="8"/>
      <c r="J850" s="9"/>
      <c r="K850" s="9"/>
      <c r="L850" s="8"/>
      <c r="M850" s="8"/>
      <c r="N850" s="8"/>
      <c r="O850" s="9"/>
      <c r="P850" s="9"/>
      <c r="Q850" s="8"/>
      <c r="R850" s="8"/>
      <c r="S850" s="8"/>
      <c r="T850" s="9"/>
      <c r="U850" s="9"/>
      <c r="V850" s="8"/>
      <c r="W850" s="8"/>
      <c r="X850" s="8"/>
      <c r="Y850" s="8"/>
      <c r="Z850" s="8"/>
      <c r="AA850" s="10"/>
      <c r="AB850" s="10"/>
      <c r="AC850" s="8"/>
      <c r="AD850" s="8"/>
      <c r="AE850" s="11"/>
      <c r="AF850" s="9"/>
      <c r="AG850" s="9"/>
    </row>
    <row r="851" spans="2:33" x14ac:dyDescent="0.25">
      <c r="B851" s="8"/>
      <c r="C851" s="8"/>
      <c r="D851" s="8"/>
      <c r="E851" s="9"/>
      <c r="F851" s="9"/>
      <c r="G851" s="8"/>
      <c r="H851" s="8"/>
      <c r="I851" s="8"/>
      <c r="J851" s="9"/>
      <c r="K851" s="9"/>
      <c r="L851" s="8"/>
      <c r="M851" s="8"/>
      <c r="N851" s="8"/>
      <c r="O851" s="9"/>
      <c r="P851" s="9"/>
      <c r="Q851" s="8"/>
      <c r="R851" s="8"/>
      <c r="S851" s="8"/>
      <c r="T851" s="9"/>
      <c r="U851" s="9"/>
      <c r="V851" s="8"/>
      <c r="W851" s="8"/>
      <c r="X851" s="8"/>
      <c r="Y851" s="8"/>
      <c r="Z851" s="8"/>
      <c r="AA851" s="10"/>
      <c r="AB851" s="10"/>
      <c r="AC851" s="8"/>
      <c r="AD851" s="8"/>
      <c r="AE851" s="11"/>
      <c r="AF851" s="9"/>
      <c r="AG851" s="9"/>
    </row>
    <row r="852" spans="2:33" x14ac:dyDescent="0.25">
      <c r="B852" s="8"/>
      <c r="C852" s="8"/>
      <c r="D852" s="8"/>
      <c r="E852" s="9"/>
      <c r="F852" s="9"/>
      <c r="G852" s="8"/>
      <c r="H852" s="8"/>
      <c r="I852" s="8"/>
      <c r="J852" s="9"/>
      <c r="K852" s="9"/>
      <c r="L852" s="8"/>
      <c r="M852" s="8"/>
      <c r="N852" s="8"/>
      <c r="O852" s="9"/>
      <c r="P852" s="9"/>
      <c r="Q852" s="8"/>
      <c r="R852" s="8"/>
      <c r="S852" s="8"/>
      <c r="T852" s="9"/>
      <c r="U852" s="9"/>
      <c r="V852" s="8"/>
      <c r="W852" s="8"/>
      <c r="X852" s="8"/>
      <c r="Y852" s="8"/>
      <c r="Z852" s="8"/>
      <c r="AA852" s="10"/>
      <c r="AB852" s="10"/>
      <c r="AC852" s="8"/>
      <c r="AD852" s="8"/>
      <c r="AE852" s="11"/>
      <c r="AF852" s="9"/>
      <c r="AG852" s="9"/>
    </row>
    <row r="853" spans="2:33" x14ac:dyDescent="0.25">
      <c r="B853" s="8"/>
      <c r="C853" s="8"/>
      <c r="D853" s="8"/>
      <c r="E853" s="9"/>
      <c r="F853" s="9"/>
      <c r="G853" s="8"/>
      <c r="H853" s="8"/>
      <c r="I853" s="8"/>
      <c r="J853" s="9"/>
      <c r="K853" s="9"/>
      <c r="L853" s="8"/>
      <c r="M853" s="8"/>
      <c r="N853" s="8"/>
      <c r="O853" s="9"/>
      <c r="P853" s="9"/>
      <c r="Q853" s="8"/>
      <c r="R853" s="8"/>
      <c r="S853" s="8"/>
      <c r="T853" s="9"/>
      <c r="U853" s="9"/>
      <c r="V853" s="8"/>
      <c r="W853" s="8"/>
      <c r="X853" s="8"/>
      <c r="Y853" s="8"/>
      <c r="Z853" s="8"/>
      <c r="AA853" s="10"/>
      <c r="AB853" s="10"/>
      <c r="AC853" s="8"/>
      <c r="AD853" s="8"/>
      <c r="AE853" s="11"/>
      <c r="AF853" s="9"/>
      <c r="AG853" s="9"/>
    </row>
    <row r="854" spans="2:33" x14ac:dyDescent="0.25">
      <c r="B854" s="8"/>
      <c r="C854" s="8"/>
      <c r="D854" s="8"/>
      <c r="E854" s="9"/>
      <c r="F854" s="9"/>
      <c r="G854" s="8"/>
      <c r="H854" s="8"/>
      <c r="I854" s="8"/>
      <c r="J854" s="9"/>
      <c r="K854" s="9"/>
      <c r="L854" s="8"/>
      <c r="M854" s="8"/>
      <c r="N854" s="8"/>
      <c r="O854" s="9"/>
      <c r="P854" s="9"/>
      <c r="Q854" s="8"/>
      <c r="R854" s="8"/>
      <c r="S854" s="8"/>
      <c r="T854" s="9"/>
      <c r="U854" s="9"/>
      <c r="V854" s="8"/>
      <c r="W854" s="8"/>
      <c r="X854" s="8"/>
      <c r="Y854" s="8"/>
      <c r="Z854" s="8"/>
      <c r="AA854" s="10"/>
      <c r="AB854" s="10"/>
      <c r="AC854" s="8"/>
      <c r="AD854" s="8"/>
      <c r="AE854" s="11"/>
      <c r="AF854" s="9"/>
      <c r="AG854" s="9"/>
    </row>
    <row r="855" spans="2:33" x14ac:dyDescent="0.25">
      <c r="B855" s="8"/>
      <c r="C855" s="8"/>
      <c r="D855" s="8"/>
      <c r="E855" s="9"/>
      <c r="F855" s="9"/>
      <c r="G855" s="8"/>
      <c r="H855" s="8"/>
      <c r="I855" s="8"/>
      <c r="J855" s="9"/>
      <c r="K855" s="9"/>
      <c r="L855" s="8"/>
      <c r="M855" s="8"/>
      <c r="N855" s="8"/>
      <c r="O855" s="9"/>
      <c r="P855" s="9"/>
      <c r="Q855" s="8"/>
      <c r="R855" s="8"/>
      <c r="S855" s="8"/>
      <c r="T855" s="9"/>
      <c r="U855" s="9"/>
      <c r="V855" s="8"/>
      <c r="W855" s="8"/>
      <c r="X855" s="8"/>
      <c r="Y855" s="8"/>
      <c r="Z855" s="8"/>
      <c r="AA855" s="10"/>
      <c r="AB855" s="10"/>
      <c r="AC855" s="8"/>
      <c r="AD855" s="8"/>
      <c r="AE855" s="11"/>
      <c r="AF855" s="9"/>
      <c r="AG855" s="9"/>
    </row>
    <row r="856" spans="2:33" x14ac:dyDescent="0.25">
      <c r="B856" s="8"/>
      <c r="C856" s="8"/>
      <c r="D856" s="8"/>
      <c r="E856" s="9"/>
      <c r="F856" s="9"/>
      <c r="G856" s="8"/>
      <c r="H856" s="8"/>
      <c r="I856" s="8"/>
      <c r="J856" s="9"/>
      <c r="K856" s="9"/>
      <c r="L856" s="8"/>
      <c r="M856" s="8"/>
      <c r="N856" s="8"/>
      <c r="O856" s="9"/>
      <c r="P856" s="9"/>
      <c r="Q856" s="8"/>
      <c r="R856" s="8"/>
      <c r="S856" s="8"/>
      <c r="T856" s="9"/>
      <c r="U856" s="9"/>
      <c r="V856" s="8"/>
      <c r="W856" s="8"/>
      <c r="X856" s="8"/>
      <c r="Y856" s="8"/>
      <c r="Z856" s="8"/>
      <c r="AA856" s="10"/>
      <c r="AB856" s="10"/>
      <c r="AC856" s="8"/>
      <c r="AD856" s="8"/>
      <c r="AE856" s="11"/>
      <c r="AF856" s="9"/>
      <c r="AG856" s="9"/>
    </row>
    <row r="857" spans="2:33" x14ac:dyDescent="0.25">
      <c r="B857" s="8"/>
      <c r="C857" s="8"/>
      <c r="D857" s="8"/>
      <c r="E857" s="9"/>
      <c r="F857" s="9"/>
      <c r="G857" s="8"/>
      <c r="H857" s="8"/>
      <c r="I857" s="8"/>
      <c r="J857" s="9"/>
      <c r="K857" s="9"/>
      <c r="L857" s="8"/>
      <c r="M857" s="8"/>
      <c r="N857" s="8"/>
      <c r="O857" s="9"/>
      <c r="P857" s="9"/>
      <c r="Q857" s="8"/>
      <c r="R857" s="8"/>
      <c r="S857" s="8"/>
      <c r="T857" s="9"/>
      <c r="U857" s="9"/>
      <c r="V857" s="8"/>
      <c r="W857" s="8"/>
      <c r="X857" s="8"/>
      <c r="Y857" s="8"/>
      <c r="Z857" s="8"/>
      <c r="AA857" s="10"/>
      <c r="AB857" s="10"/>
      <c r="AC857" s="8"/>
      <c r="AD857" s="8"/>
      <c r="AE857" s="11"/>
      <c r="AF857" s="9"/>
      <c r="AG857" s="9"/>
    </row>
    <row r="858" spans="2:33" x14ac:dyDescent="0.25">
      <c r="B858" s="8"/>
      <c r="C858" s="8"/>
      <c r="D858" s="8"/>
      <c r="E858" s="9"/>
      <c r="F858" s="9"/>
      <c r="G858" s="8"/>
      <c r="H858" s="8"/>
      <c r="I858" s="8"/>
      <c r="J858" s="9"/>
      <c r="K858" s="9"/>
      <c r="L858" s="8"/>
      <c r="M858" s="8"/>
      <c r="N858" s="8"/>
      <c r="O858" s="9"/>
      <c r="P858" s="9"/>
      <c r="Q858" s="8"/>
      <c r="R858" s="8"/>
      <c r="S858" s="8"/>
      <c r="T858" s="9"/>
      <c r="U858" s="9"/>
      <c r="V858" s="8"/>
      <c r="W858" s="8"/>
      <c r="X858" s="8"/>
      <c r="Y858" s="8"/>
      <c r="Z858" s="8"/>
      <c r="AA858" s="10"/>
      <c r="AB858" s="10"/>
      <c r="AC858" s="8"/>
      <c r="AD858" s="8"/>
      <c r="AE858" s="11"/>
      <c r="AF858" s="9"/>
      <c r="AG858" s="9"/>
    </row>
    <row r="859" spans="2:33" x14ac:dyDescent="0.25">
      <c r="B859" s="8"/>
      <c r="C859" s="8"/>
      <c r="D859" s="8"/>
      <c r="E859" s="9"/>
      <c r="F859" s="9"/>
      <c r="G859" s="8"/>
      <c r="H859" s="8"/>
      <c r="I859" s="8"/>
      <c r="J859" s="9"/>
      <c r="K859" s="9"/>
      <c r="L859" s="8"/>
      <c r="M859" s="8"/>
      <c r="N859" s="8"/>
      <c r="O859" s="9"/>
      <c r="P859" s="9"/>
      <c r="Q859" s="8"/>
      <c r="R859" s="8"/>
      <c r="S859" s="8"/>
      <c r="T859" s="9"/>
      <c r="U859" s="9"/>
      <c r="V859" s="8"/>
      <c r="W859" s="8"/>
      <c r="X859" s="8"/>
      <c r="Y859" s="8"/>
      <c r="Z859" s="8"/>
      <c r="AA859" s="10"/>
      <c r="AB859" s="10"/>
      <c r="AC859" s="8"/>
      <c r="AD859" s="8"/>
      <c r="AE859" s="11"/>
      <c r="AF859" s="9"/>
      <c r="AG859" s="9"/>
    </row>
    <row r="860" spans="2:33" x14ac:dyDescent="0.25">
      <c r="B860" s="8"/>
      <c r="C860" s="8"/>
      <c r="D860" s="8"/>
      <c r="E860" s="9"/>
      <c r="F860" s="9"/>
      <c r="G860" s="8"/>
      <c r="H860" s="8"/>
      <c r="I860" s="8"/>
      <c r="J860" s="9"/>
      <c r="K860" s="9"/>
      <c r="L860" s="8"/>
      <c r="M860" s="8"/>
      <c r="N860" s="8"/>
      <c r="O860" s="9"/>
      <c r="P860" s="9"/>
      <c r="Q860" s="8"/>
      <c r="R860" s="8"/>
      <c r="S860" s="8"/>
      <c r="T860" s="9"/>
      <c r="U860" s="9"/>
      <c r="V860" s="8"/>
      <c r="W860" s="8"/>
      <c r="X860" s="8"/>
      <c r="Y860" s="8"/>
      <c r="Z860" s="8"/>
      <c r="AA860" s="10"/>
      <c r="AB860" s="10"/>
      <c r="AC860" s="8"/>
      <c r="AD860" s="8"/>
      <c r="AE860" s="11"/>
      <c r="AF860" s="9"/>
      <c r="AG860" s="9"/>
    </row>
    <row r="861" spans="2:33" x14ac:dyDescent="0.25">
      <c r="B861" s="8"/>
      <c r="C861" s="8"/>
      <c r="D861" s="8"/>
      <c r="E861" s="9"/>
      <c r="F861" s="9"/>
      <c r="G861" s="8"/>
      <c r="H861" s="8"/>
      <c r="I861" s="8"/>
      <c r="J861" s="9"/>
      <c r="K861" s="9"/>
      <c r="L861" s="8"/>
      <c r="M861" s="8"/>
      <c r="N861" s="8"/>
      <c r="O861" s="9"/>
      <c r="P861" s="9"/>
      <c r="Q861" s="8"/>
      <c r="R861" s="8"/>
      <c r="S861" s="8"/>
      <c r="T861" s="9"/>
      <c r="U861" s="9"/>
      <c r="V861" s="8"/>
      <c r="W861" s="8"/>
      <c r="X861" s="8"/>
      <c r="Y861" s="8"/>
      <c r="Z861" s="8"/>
      <c r="AA861" s="10"/>
      <c r="AB861" s="10"/>
      <c r="AC861" s="8"/>
      <c r="AD861" s="8"/>
      <c r="AE861" s="11"/>
      <c r="AF861" s="9"/>
      <c r="AG861" s="9"/>
    </row>
    <row r="862" spans="2:33" x14ac:dyDescent="0.25">
      <c r="B862" s="8"/>
      <c r="C862" s="8"/>
      <c r="D862" s="8"/>
      <c r="E862" s="9"/>
      <c r="F862" s="9"/>
      <c r="G862" s="8"/>
      <c r="H862" s="8"/>
      <c r="I862" s="8"/>
      <c r="J862" s="9"/>
      <c r="K862" s="9"/>
      <c r="L862" s="8"/>
      <c r="M862" s="8"/>
      <c r="N862" s="8"/>
      <c r="O862" s="9"/>
      <c r="P862" s="9"/>
      <c r="Q862" s="8"/>
      <c r="R862" s="8"/>
      <c r="S862" s="8"/>
      <c r="T862" s="9"/>
      <c r="U862" s="9"/>
      <c r="V862" s="8"/>
      <c r="W862" s="8"/>
      <c r="X862" s="8"/>
      <c r="Y862" s="8"/>
      <c r="Z862" s="8"/>
      <c r="AA862" s="10"/>
      <c r="AB862" s="10"/>
      <c r="AC862" s="8"/>
      <c r="AD862" s="8"/>
      <c r="AE862" s="11"/>
      <c r="AF862" s="9"/>
      <c r="AG862" s="9"/>
    </row>
    <row r="863" spans="2:33" x14ac:dyDescent="0.25">
      <c r="B863" s="8"/>
      <c r="C863" s="8"/>
      <c r="D863" s="8"/>
      <c r="E863" s="9"/>
      <c r="F863" s="9"/>
      <c r="G863" s="8"/>
      <c r="H863" s="8"/>
      <c r="I863" s="8"/>
      <c r="J863" s="9"/>
      <c r="K863" s="9"/>
      <c r="L863" s="8"/>
      <c r="M863" s="8"/>
      <c r="N863" s="8"/>
      <c r="O863" s="9"/>
      <c r="P863" s="9"/>
      <c r="Q863" s="8"/>
      <c r="R863" s="8"/>
      <c r="S863" s="8"/>
      <c r="T863" s="9"/>
      <c r="U863" s="9"/>
      <c r="V863" s="8"/>
      <c r="W863" s="8"/>
      <c r="X863" s="8"/>
      <c r="Y863" s="8"/>
      <c r="Z863" s="8"/>
      <c r="AA863" s="10"/>
      <c r="AB863" s="10"/>
      <c r="AC863" s="8"/>
      <c r="AD863" s="8"/>
      <c r="AE863" s="11"/>
      <c r="AF863" s="9"/>
      <c r="AG863" s="9"/>
    </row>
    <row r="864" spans="2:33" x14ac:dyDescent="0.25">
      <c r="B864" s="8"/>
      <c r="C864" s="8"/>
      <c r="D864" s="8"/>
      <c r="E864" s="9"/>
      <c r="F864" s="9"/>
      <c r="G864" s="8"/>
      <c r="H864" s="8"/>
      <c r="I864" s="8"/>
      <c r="J864" s="9"/>
      <c r="K864" s="9"/>
      <c r="L864" s="8"/>
      <c r="M864" s="8"/>
      <c r="N864" s="8"/>
      <c r="O864" s="9"/>
      <c r="P864" s="9"/>
      <c r="Q864" s="8"/>
      <c r="R864" s="8"/>
      <c r="S864" s="8"/>
      <c r="T864" s="9"/>
      <c r="U864" s="9"/>
      <c r="V864" s="8"/>
      <c r="W864" s="8"/>
      <c r="X864" s="8"/>
      <c r="Y864" s="8"/>
      <c r="Z864" s="8"/>
      <c r="AA864" s="10"/>
      <c r="AB864" s="10"/>
      <c r="AC864" s="8"/>
      <c r="AD864" s="8"/>
      <c r="AE864" s="11"/>
      <c r="AF864" s="9"/>
      <c r="AG864" s="9"/>
    </row>
    <row r="865" spans="2:33" x14ac:dyDescent="0.25">
      <c r="B865" s="8"/>
      <c r="C865" s="8"/>
      <c r="D865" s="8"/>
      <c r="E865" s="9"/>
      <c r="F865" s="9"/>
      <c r="G865" s="8"/>
      <c r="H865" s="8"/>
      <c r="I865" s="8"/>
      <c r="J865" s="9"/>
      <c r="K865" s="9"/>
      <c r="L865" s="8"/>
      <c r="M865" s="8"/>
      <c r="N865" s="8"/>
      <c r="O865" s="9"/>
      <c r="P865" s="9"/>
      <c r="Q865" s="8"/>
      <c r="R865" s="8"/>
      <c r="S865" s="8"/>
      <c r="T865" s="9"/>
      <c r="U865" s="9"/>
      <c r="V865" s="8"/>
      <c r="W865" s="8"/>
      <c r="X865" s="8"/>
      <c r="Y865" s="8"/>
      <c r="Z865" s="8"/>
      <c r="AA865" s="10"/>
      <c r="AB865" s="10"/>
      <c r="AC865" s="8"/>
      <c r="AD865" s="8"/>
      <c r="AE865" s="11"/>
      <c r="AF865" s="9"/>
      <c r="AG865" s="9"/>
    </row>
    <row r="866" spans="2:33" x14ac:dyDescent="0.25">
      <c r="B866" s="8"/>
      <c r="C866" s="8"/>
      <c r="D866" s="8"/>
      <c r="E866" s="9"/>
      <c r="F866" s="9"/>
      <c r="G866" s="8"/>
      <c r="H866" s="8"/>
      <c r="I866" s="8"/>
      <c r="J866" s="9"/>
      <c r="K866" s="9"/>
      <c r="L866" s="8"/>
      <c r="M866" s="8"/>
      <c r="N866" s="8"/>
      <c r="O866" s="9"/>
      <c r="P866" s="9"/>
      <c r="Q866" s="8"/>
      <c r="R866" s="8"/>
      <c r="S866" s="8"/>
      <c r="T866" s="9"/>
      <c r="U866" s="9"/>
      <c r="V866" s="8"/>
      <c r="W866" s="8"/>
      <c r="X866" s="8"/>
      <c r="Y866" s="8"/>
      <c r="Z866" s="8"/>
      <c r="AA866" s="10"/>
      <c r="AB866" s="10"/>
      <c r="AC866" s="8"/>
      <c r="AD866" s="8"/>
      <c r="AE866" s="11"/>
      <c r="AF866" s="9"/>
      <c r="AG866" s="9"/>
    </row>
    <row r="867" spans="2:33" x14ac:dyDescent="0.25">
      <c r="B867" s="8"/>
      <c r="C867" s="8"/>
      <c r="D867" s="8"/>
      <c r="E867" s="9"/>
      <c r="F867" s="9"/>
      <c r="G867" s="8"/>
      <c r="H867" s="8"/>
      <c r="I867" s="8"/>
      <c r="J867" s="9"/>
      <c r="K867" s="9"/>
      <c r="L867" s="8"/>
      <c r="M867" s="8"/>
      <c r="N867" s="8"/>
      <c r="O867" s="9"/>
      <c r="P867" s="9"/>
      <c r="Q867" s="8"/>
      <c r="R867" s="8"/>
      <c r="S867" s="8"/>
      <c r="T867" s="9"/>
      <c r="U867" s="9"/>
      <c r="V867" s="8"/>
      <c r="W867" s="8"/>
      <c r="X867" s="8"/>
      <c r="Y867" s="8"/>
      <c r="Z867" s="8"/>
      <c r="AA867" s="10"/>
      <c r="AB867" s="10"/>
      <c r="AC867" s="8"/>
      <c r="AD867" s="8"/>
      <c r="AE867" s="11"/>
      <c r="AF867" s="9"/>
      <c r="AG867" s="9"/>
    </row>
    <row r="868" spans="2:33" x14ac:dyDescent="0.25">
      <c r="B868" s="8"/>
      <c r="C868" s="8"/>
      <c r="D868" s="8"/>
      <c r="E868" s="9"/>
      <c r="F868" s="9"/>
      <c r="G868" s="8"/>
      <c r="H868" s="8"/>
      <c r="I868" s="8"/>
      <c r="J868" s="9"/>
      <c r="K868" s="9"/>
      <c r="L868" s="8"/>
      <c r="M868" s="8"/>
      <c r="N868" s="8"/>
      <c r="O868" s="9"/>
      <c r="P868" s="9"/>
      <c r="Q868" s="8"/>
      <c r="R868" s="8"/>
      <c r="S868" s="8"/>
      <c r="T868" s="9"/>
      <c r="U868" s="9"/>
      <c r="V868" s="8"/>
      <c r="W868" s="8"/>
      <c r="X868" s="8"/>
      <c r="Y868" s="8"/>
      <c r="Z868" s="8"/>
      <c r="AA868" s="10"/>
      <c r="AB868" s="10"/>
      <c r="AC868" s="8"/>
      <c r="AD868" s="8"/>
      <c r="AE868" s="11"/>
      <c r="AF868" s="9"/>
      <c r="AG868" s="9"/>
    </row>
    <row r="869" spans="2:33" x14ac:dyDescent="0.25">
      <c r="B869" s="8"/>
      <c r="C869" s="8"/>
      <c r="D869" s="8"/>
      <c r="E869" s="9"/>
      <c r="F869" s="9"/>
      <c r="G869" s="8"/>
      <c r="H869" s="8"/>
      <c r="I869" s="8"/>
      <c r="J869" s="9"/>
      <c r="K869" s="9"/>
      <c r="L869" s="8"/>
      <c r="M869" s="8"/>
      <c r="N869" s="8"/>
      <c r="O869" s="9"/>
      <c r="P869" s="9"/>
      <c r="Q869" s="8"/>
      <c r="R869" s="8"/>
      <c r="S869" s="8"/>
      <c r="T869" s="9"/>
      <c r="U869" s="9"/>
      <c r="V869" s="8"/>
      <c r="W869" s="8"/>
      <c r="X869" s="8"/>
      <c r="Y869" s="8"/>
      <c r="Z869" s="8"/>
      <c r="AA869" s="10"/>
      <c r="AB869" s="10"/>
      <c r="AC869" s="8"/>
      <c r="AD869" s="8"/>
      <c r="AE869" s="11"/>
      <c r="AF869" s="9"/>
      <c r="AG869" s="9"/>
    </row>
    <row r="870" spans="2:33" x14ac:dyDescent="0.25">
      <c r="B870" s="8"/>
      <c r="C870" s="8"/>
      <c r="D870" s="8"/>
      <c r="E870" s="9"/>
      <c r="F870" s="9"/>
      <c r="G870" s="8"/>
      <c r="H870" s="8"/>
      <c r="I870" s="8"/>
      <c r="J870" s="9"/>
      <c r="K870" s="9"/>
      <c r="L870" s="8"/>
      <c r="M870" s="8"/>
      <c r="N870" s="8"/>
      <c r="O870" s="9"/>
      <c r="P870" s="9"/>
      <c r="Q870" s="8"/>
      <c r="R870" s="8"/>
      <c r="S870" s="8"/>
      <c r="T870" s="9"/>
      <c r="U870" s="9"/>
      <c r="V870" s="8"/>
      <c r="W870" s="8"/>
      <c r="X870" s="8"/>
      <c r="Y870" s="8"/>
      <c r="Z870" s="8"/>
      <c r="AA870" s="10"/>
      <c r="AB870" s="10"/>
      <c r="AC870" s="8"/>
      <c r="AD870" s="8"/>
      <c r="AE870" s="11"/>
      <c r="AF870" s="9"/>
      <c r="AG870" s="9"/>
    </row>
    <row r="871" spans="2:33" x14ac:dyDescent="0.25">
      <c r="B871" s="8"/>
      <c r="C871" s="8"/>
      <c r="D871" s="8"/>
      <c r="E871" s="9"/>
      <c r="F871" s="9"/>
      <c r="G871" s="8"/>
      <c r="H871" s="8"/>
      <c r="I871" s="8"/>
      <c r="J871" s="9"/>
      <c r="K871" s="9"/>
      <c r="L871" s="8"/>
      <c r="M871" s="8"/>
      <c r="N871" s="8"/>
      <c r="O871" s="9"/>
      <c r="P871" s="9"/>
      <c r="Q871" s="8"/>
      <c r="R871" s="8"/>
      <c r="S871" s="8"/>
      <c r="T871" s="9"/>
      <c r="U871" s="9"/>
      <c r="V871" s="8"/>
      <c r="W871" s="8"/>
      <c r="X871" s="8"/>
      <c r="Y871" s="8"/>
      <c r="Z871" s="8"/>
      <c r="AA871" s="10"/>
      <c r="AB871" s="10"/>
      <c r="AC871" s="8"/>
      <c r="AD871" s="8"/>
      <c r="AE871" s="11"/>
      <c r="AF871" s="9"/>
      <c r="AG871" s="9"/>
    </row>
    <row r="872" spans="2:33" x14ac:dyDescent="0.25">
      <c r="B872" s="8"/>
      <c r="C872" s="8"/>
      <c r="D872" s="8"/>
      <c r="E872" s="9"/>
      <c r="F872" s="9"/>
      <c r="G872" s="8"/>
      <c r="H872" s="8"/>
      <c r="I872" s="8"/>
      <c r="J872" s="9"/>
      <c r="K872" s="9"/>
      <c r="L872" s="8"/>
      <c r="M872" s="8"/>
      <c r="N872" s="8"/>
      <c r="O872" s="9"/>
      <c r="P872" s="9"/>
      <c r="Q872" s="8"/>
      <c r="R872" s="8"/>
      <c r="S872" s="8"/>
      <c r="T872" s="9"/>
      <c r="U872" s="9"/>
      <c r="V872" s="8"/>
      <c r="W872" s="8"/>
      <c r="X872" s="8"/>
      <c r="Y872" s="8"/>
      <c r="Z872" s="8"/>
      <c r="AA872" s="10"/>
      <c r="AB872" s="10"/>
      <c r="AC872" s="8"/>
      <c r="AD872" s="8"/>
      <c r="AE872" s="11"/>
      <c r="AF872" s="9"/>
      <c r="AG872" s="9"/>
    </row>
    <row r="873" spans="2:33" x14ac:dyDescent="0.25">
      <c r="B873" s="8"/>
      <c r="C873" s="8"/>
      <c r="D873" s="8"/>
      <c r="E873" s="9"/>
      <c r="F873" s="9"/>
      <c r="G873" s="8"/>
      <c r="H873" s="8"/>
      <c r="I873" s="8"/>
      <c r="J873" s="9"/>
      <c r="K873" s="9"/>
      <c r="L873" s="8"/>
      <c r="M873" s="8"/>
      <c r="N873" s="8"/>
      <c r="O873" s="9"/>
      <c r="P873" s="9"/>
      <c r="Q873" s="8"/>
      <c r="R873" s="8"/>
      <c r="S873" s="8"/>
      <c r="T873" s="9"/>
      <c r="U873" s="9"/>
      <c r="V873" s="8"/>
      <c r="W873" s="8"/>
      <c r="X873" s="8"/>
      <c r="Y873" s="8"/>
      <c r="Z873" s="8"/>
      <c r="AA873" s="10"/>
      <c r="AB873" s="10"/>
      <c r="AC873" s="8"/>
      <c r="AD873" s="8"/>
      <c r="AE873" s="11"/>
      <c r="AF873" s="9"/>
      <c r="AG873" s="9"/>
    </row>
    <row r="874" spans="2:33" x14ac:dyDescent="0.25">
      <c r="B874" s="8"/>
      <c r="C874" s="8"/>
      <c r="D874" s="8"/>
      <c r="E874" s="9"/>
      <c r="F874" s="9"/>
      <c r="G874" s="8"/>
      <c r="H874" s="8"/>
      <c r="I874" s="8"/>
      <c r="J874" s="9"/>
      <c r="K874" s="9"/>
      <c r="L874" s="8"/>
      <c r="M874" s="8"/>
      <c r="N874" s="8"/>
      <c r="O874" s="9"/>
      <c r="P874" s="9"/>
      <c r="Q874" s="8"/>
      <c r="R874" s="8"/>
      <c r="S874" s="8"/>
      <c r="T874" s="9"/>
      <c r="U874" s="9"/>
      <c r="V874" s="8"/>
      <c r="W874" s="8"/>
      <c r="X874" s="8"/>
      <c r="Y874" s="8"/>
      <c r="Z874" s="8"/>
      <c r="AA874" s="10"/>
      <c r="AB874" s="10"/>
      <c r="AC874" s="8"/>
      <c r="AD874" s="8"/>
      <c r="AE874" s="11"/>
      <c r="AF874" s="9"/>
      <c r="AG874" s="9"/>
    </row>
    <row r="875" spans="2:33" x14ac:dyDescent="0.25">
      <c r="B875" s="8"/>
      <c r="C875" s="8"/>
      <c r="D875" s="8"/>
      <c r="E875" s="9"/>
      <c r="F875" s="9"/>
      <c r="G875" s="8"/>
      <c r="H875" s="8"/>
      <c r="I875" s="8"/>
      <c r="J875" s="9"/>
      <c r="K875" s="9"/>
      <c r="L875" s="8"/>
      <c r="M875" s="8"/>
      <c r="N875" s="8"/>
      <c r="O875" s="9"/>
      <c r="P875" s="9"/>
      <c r="Q875" s="8"/>
      <c r="R875" s="8"/>
      <c r="S875" s="8"/>
      <c r="T875" s="9"/>
      <c r="U875" s="9"/>
      <c r="V875" s="8"/>
      <c r="W875" s="8"/>
      <c r="X875" s="8"/>
      <c r="Y875" s="8"/>
      <c r="Z875" s="8"/>
      <c r="AA875" s="10"/>
      <c r="AB875" s="10"/>
      <c r="AC875" s="8"/>
      <c r="AD875" s="8"/>
      <c r="AE875" s="11"/>
      <c r="AF875" s="9"/>
      <c r="AG875" s="9"/>
    </row>
    <row r="876" spans="2:33" x14ac:dyDescent="0.25">
      <c r="B876" s="8"/>
      <c r="C876" s="8"/>
      <c r="D876" s="8"/>
      <c r="E876" s="9"/>
      <c r="F876" s="9"/>
      <c r="G876" s="8"/>
      <c r="H876" s="8"/>
      <c r="I876" s="8"/>
      <c r="J876" s="9"/>
      <c r="K876" s="9"/>
      <c r="L876" s="8"/>
      <c r="M876" s="8"/>
      <c r="N876" s="8"/>
      <c r="O876" s="9"/>
      <c r="P876" s="9"/>
      <c r="Q876" s="8"/>
      <c r="R876" s="8"/>
      <c r="S876" s="8"/>
      <c r="T876" s="9"/>
      <c r="U876" s="9"/>
      <c r="V876" s="8"/>
      <c r="W876" s="8"/>
      <c r="X876" s="8"/>
      <c r="Y876" s="8"/>
      <c r="Z876" s="8"/>
      <c r="AA876" s="10"/>
      <c r="AB876" s="10"/>
      <c r="AC876" s="8"/>
      <c r="AD876" s="8"/>
      <c r="AE876" s="11"/>
      <c r="AF876" s="9"/>
      <c r="AG876" s="9"/>
    </row>
    <row r="877" spans="2:33" x14ac:dyDescent="0.25">
      <c r="B877" s="8"/>
      <c r="C877" s="8"/>
      <c r="D877" s="8"/>
      <c r="E877" s="9"/>
      <c r="F877" s="9"/>
      <c r="G877" s="8"/>
      <c r="H877" s="8"/>
      <c r="I877" s="8"/>
      <c r="J877" s="9"/>
      <c r="K877" s="9"/>
      <c r="L877" s="8"/>
      <c r="M877" s="8"/>
      <c r="N877" s="8"/>
      <c r="O877" s="9"/>
      <c r="P877" s="9"/>
      <c r="Q877" s="8"/>
      <c r="R877" s="8"/>
      <c r="S877" s="8"/>
      <c r="T877" s="9"/>
      <c r="U877" s="9"/>
      <c r="V877" s="8"/>
      <c r="W877" s="8"/>
      <c r="X877" s="8"/>
      <c r="Y877" s="8"/>
      <c r="Z877" s="8"/>
      <c r="AA877" s="10"/>
      <c r="AB877" s="10"/>
      <c r="AC877" s="8"/>
      <c r="AD877" s="8"/>
      <c r="AE877" s="11"/>
      <c r="AF877" s="9"/>
      <c r="AG877" s="9"/>
    </row>
    <row r="878" spans="2:33" x14ac:dyDescent="0.25">
      <c r="B878" s="8"/>
      <c r="C878" s="8"/>
      <c r="D878" s="8"/>
      <c r="E878" s="9"/>
      <c r="F878" s="9"/>
      <c r="G878" s="8"/>
      <c r="H878" s="8"/>
      <c r="I878" s="8"/>
      <c r="J878" s="9"/>
      <c r="K878" s="9"/>
      <c r="L878" s="8"/>
      <c r="M878" s="8"/>
      <c r="N878" s="8"/>
      <c r="O878" s="9"/>
      <c r="P878" s="9"/>
      <c r="Q878" s="8"/>
      <c r="R878" s="8"/>
      <c r="S878" s="8"/>
      <c r="T878" s="9"/>
      <c r="U878" s="9"/>
      <c r="V878" s="8"/>
      <c r="W878" s="8"/>
      <c r="X878" s="8"/>
      <c r="Y878" s="8"/>
      <c r="Z878" s="8"/>
      <c r="AA878" s="10"/>
      <c r="AB878" s="10"/>
      <c r="AC878" s="8"/>
      <c r="AD878" s="8"/>
      <c r="AE878" s="11"/>
      <c r="AF878" s="9"/>
      <c r="AG878" s="9"/>
    </row>
    <row r="879" spans="2:33" x14ac:dyDescent="0.25">
      <c r="B879" s="8"/>
      <c r="C879" s="8"/>
      <c r="D879" s="8"/>
      <c r="E879" s="9"/>
      <c r="F879" s="9"/>
      <c r="G879" s="8"/>
      <c r="H879" s="8"/>
      <c r="I879" s="8"/>
      <c r="J879" s="9"/>
      <c r="K879" s="9"/>
      <c r="L879" s="8"/>
      <c r="M879" s="8"/>
      <c r="N879" s="8"/>
      <c r="O879" s="9"/>
      <c r="P879" s="9"/>
      <c r="Q879" s="8"/>
      <c r="R879" s="8"/>
      <c r="S879" s="8"/>
      <c r="T879" s="9"/>
      <c r="U879" s="9"/>
      <c r="V879" s="8"/>
      <c r="W879" s="8"/>
      <c r="X879" s="8"/>
      <c r="Y879" s="8"/>
      <c r="Z879" s="8"/>
      <c r="AA879" s="10"/>
      <c r="AB879" s="10"/>
      <c r="AC879" s="8"/>
      <c r="AD879" s="8"/>
      <c r="AE879" s="11"/>
      <c r="AF879" s="9"/>
      <c r="AG879" s="9"/>
    </row>
    <row r="880" spans="2:33" x14ac:dyDescent="0.25">
      <c r="B880" s="8"/>
      <c r="C880" s="8"/>
      <c r="D880" s="8"/>
      <c r="E880" s="9"/>
      <c r="F880" s="9"/>
      <c r="G880" s="8"/>
      <c r="H880" s="8"/>
      <c r="I880" s="8"/>
      <c r="J880" s="9"/>
      <c r="K880" s="9"/>
      <c r="L880" s="8"/>
      <c r="M880" s="8"/>
      <c r="N880" s="8"/>
      <c r="O880" s="9"/>
      <c r="P880" s="9"/>
      <c r="Q880" s="8"/>
      <c r="R880" s="8"/>
      <c r="S880" s="8"/>
      <c r="T880" s="9"/>
      <c r="U880" s="9"/>
      <c r="V880" s="8"/>
      <c r="W880" s="8"/>
      <c r="X880" s="8"/>
      <c r="Y880" s="8"/>
      <c r="Z880" s="8"/>
      <c r="AA880" s="10"/>
      <c r="AB880" s="10"/>
      <c r="AC880" s="8"/>
      <c r="AD880" s="8"/>
      <c r="AE880" s="11"/>
      <c r="AF880" s="9"/>
      <c r="AG880" s="9"/>
    </row>
    <row r="881" spans="2:33" x14ac:dyDescent="0.25">
      <c r="B881" s="8"/>
      <c r="C881" s="8"/>
      <c r="D881" s="8"/>
      <c r="E881" s="9"/>
      <c r="F881" s="9"/>
      <c r="G881" s="8"/>
      <c r="H881" s="8"/>
      <c r="I881" s="8"/>
      <c r="J881" s="9"/>
      <c r="K881" s="9"/>
      <c r="L881" s="8"/>
      <c r="M881" s="8"/>
      <c r="N881" s="8"/>
      <c r="O881" s="9"/>
      <c r="P881" s="9"/>
      <c r="Q881" s="8"/>
      <c r="R881" s="8"/>
      <c r="S881" s="8"/>
      <c r="T881" s="9"/>
      <c r="U881" s="9"/>
      <c r="V881" s="8"/>
      <c r="W881" s="8"/>
      <c r="X881" s="8"/>
      <c r="Y881" s="8"/>
      <c r="Z881" s="8"/>
      <c r="AA881" s="10"/>
      <c r="AB881" s="10"/>
      <c r="AC881" s="8"/>
      <c r="AD881" s="8"/>
      <c r="AE881" s="11"/>
      <c r="AF881" s="9"/>
      <c r="AG881" s="9"/>
    </row>
    <row r="882" spans="2:33" x14ac:dyDescent="0.25">
      <c r="B882" s="8"/>
      <c r="C882" s="8"/>
      <c r="D882" s="8"/>
      <c r="E882" s="9"/>
      <c r="F882" s="9"/>
      <c r="G882" s="8"/>
      <c r="H882" s="8"/>
      <c r="I882" s="8"/>
      <c r="J882" s="9"/>
      <c r="K882" s="9"/>
      <c r="L882" s="8"/>
      <c r="M882" s="8"/>
      <c r="N882" s="8"/>
      <c r="O882" s="9"/>
      <c r="P882" s="9"/>
      <c r="Q882" s="8"/>
      <c r="R882" s="8"/>
      <c r="S882" s="8"/>
      <c r="T882" s="9"/>
      <c r="U882" s="9"/>
      <c r="V882" s="8"/>
      <c r="W882" s="8"/>
      <c r="X882" s="8"/>
      <c r="Y882" s="8"/>
      <c r="Z882" s="8"/>
      <c r="AA882" s="10"/>
      <c r="AB882" s="10"/>
      <c r="AC882" s="8"/>
      <c r="AD882" s="8"/>
      <c r="AE882" s="11"/>
      <c r="AF882" s="9"/>
      <c r="AG882" s="9"/>
    </row>
    <row r="883" spans="2:33" x14ac:dyDescent="0.25">
      <c r="B883" s="8"/>
      <c r="C883" s="8"/>
      <c r="D883" s="8"/>
      <c r="E883" s="9"/>
      <c r="F883" s="9"/>
      <c r="G883" s="8"/>
      <c r="H883" s="8"/>
      <c r="I883" s="8"/>
      <c r="J883" s="9"/>
      <c r="K883" s="9"/>
      <c r="L883" s="8"/>
      <c r="M883" s="8"/>
      <c r="N883" s="8"/>
      <c r="O883" s="9"/>
      <c r="P883" s="9"/>
      <c r="Q883" s="8"/>
      <c r="R883" s="8"/>
      <c r="S883" s="8"/>
      <c r="T883" s="9"/>
      <c r="U883" s="9"/>
      <c r="V883" s="8"/>
      <c r="W883" s="8"/>
      <c r="X883" s="8"/>
      <c r="Y883" s="8"/>
      <c r="Z883" s="8"/>
      <c r="AA883" s="10"/>
      <c r="AB883" s="10"/>
      <c r="AC883" s="8"/>
      <c r="AD883" s="8"/>
      <c r="AE883" s="11"/>
      <c r="AF883" s="9"/>
      <c r="AG883" s="9"/>
    </row>
    <row r="884" spans="2:33" x14ac:dyDescent="0.25">
      <c r="B884" s="8"/>
      <c r="C884" s="8"/>
      <c r="D884" s="8"/>
      <c r="E884" s="9"/>
      <c r="F884" s="9"/>
      <c r="G884" s="8"/>
      <c r="H884" s="8"/>
      <c r="I884" s="8"/>
      <c r="J884" s="9"/>
      <c r="K884" s="9"/>
      <c r="L884" s="8"/>
      <c r="M884" s="8"/>
      <c r="N884" s="8"/>
      <c r="O884" s="9"/>
      <c r="P884" s="9"/>
      <c r="Q884" s="8"/>
      <c r="R884" s="8"/>
      <c r="S884" s="8"/>
      <c r="T884" s="9"/>
      <c r="U884" s="9"/>
      <c r="V884" s="8"/>
      <c r="W884" s="8"/>
      <c r="X884" s="8"/>
      <c r="Y884" s="8"/>
      <c r="Z884" s="8"/>
      <c r="AA884" s="10"/>
      <c r="AB884" s="10"/>
      <c r="AC884" s="8"/>
      <c r="AD884" s="8"/>
      <c r="AE884" s="11"/>
      <c r="AF884" s="9"/>
      <c r="AG884" s="9"/>
    </row>
    <row r="885" spans="2:33" x14ac:dyDescent="0.25">
      <c r="B885" s="8"/>
      <c r="C885" s="8"/>
      <c r="D885" s="8"/>
      <c r="E885" s="9"/>
      <c r="F885" s="9"/>
      <c r="G885" s="8"/>
      <c r="H885" s="8"/>
      <c r="I885" s="8"/>
      <c r="J885" s="9"/>
      <c r="K885" s="9"/>
      <c r="L885" s="8"/>
      <c r="M885" s="8"/>
      <c r="N885" s="8"/>
      <c r="O885" s="9"/>
      <c r="P885" s="9"/>
      <c r="Q885" s="8"/>
      <c r="R885" s="8"/>
      <c r="S885" s="8"/>
      <c r="T885" s="9"/>
      <c r="U885" s="9"/>
      <c r="V885" s="8"/>
      <c r="W885" s="8"/>
      <c r="X885" s="8"/>
      <c r="Y885" s="8"/>
      <c r="Z885" s="8"/>
      <c r="AA885" s="10"/>
      <c r="AB885" s="10"/>
      <c r="AC885" s="8"/>
      <c r="AD885" s="8"/>
      <c r="AE885" s="11"/>
      <c r="AF885" s="9"/>
      <c r="AG885" s="9"/>
    </row>
    <row r="886" spans="2:33" x14ac:dyDescent="0.25">
      <c r="B886" s="8"/>
      <c r="C886" s="8"/>
      <c r="D886" s="8"/>
      <c r="E886" s="9"/>
      <c r="F886" s="9"/>
      <c r="G886" s="8"/>
      <c r="H886" s="8"/>
      <c r="I886" s="8"/>
      <c r="J886" s="9"/>
      <c r="K886" s="9"/>
      <c r="L886" s="8"/>
      <c r="M886" s="8"/>
      <c r="N886" s="8"/>
      <c r="O886" s="9"/>
      <c r="P886" s="9"/>
      <c r="Q886" s="8"/>
      <c r="R886" s="8"/>
      <c r="S886" s="8"/>
      <c r="T886" s="9"/>
      <c r="U886" s="9"/>
      <c r="V886" s="8"/>
      <c r="W886" s="8"/>
      <c r="X886" s="8"/>
      <c r="Y886" s="8"/>
      <c r="Z886" s="8"/>
      <c r="AA886" s="10"/>
      <c r="AB886" s="10"/>
      <c r="AC886" s="8"/>
      <c r="AD886" s="8"/>
      <c r="AE886" s="11"/>
      <c r="AF886" s="9"/>
      <c r="AG886" s="9"/>
    </row>
    <row r="887" spans="2:33" x14ac:dyDescent="0.25">
      <c r="B887" s="8"/>
      <c r="C887" s="8"/>
      <c r="D887" s="8"/>
      <c r="E887" s="9"/>
      <c r="F887" s="9"/>
      <c r="G887" s="8"/>
      <c r="H887" s="8"/>
      <c r="I887" s="8"/>
      <c r="J887" s="9"/>
      <c r="K887" s="9"/>
      <c r="L887" s="8"/>
      <c r="M887" s="8"/>
      <c r="N887" s="8"/>
      <c r="O887" s="9"/>
      <c r="P887" s="9"/>
      <c r="Q887" s="8"/>
      <c r="R887" s="8"/>
      <c r="S887" s="8"/>
      <c r="T887" s="9"/>
      <c r="U887" s="9"/>
      <c r="V887" s="8"/>
      <c r="W887" s="8"/>
      <c r="X887" s="8"/>
      <c r="Y887" s="8"/>
      <c r="Z887" s="8"/>
      <c r="AA887" s="10"/>
      <c r="AB887" s="10"/>
      <c r="AC887" s="8"/>
      <c r="AD887" s="8"/>
      <c r="AE887" s="11"/>
      <c r="AF887" s="9"/>
      <c r="AG887" s="9"/>
    </row>
    <row r="888" spans="2:33" x14ac:dyDescent="0.25">
      <c r="B888" s="8"/>
      <c r="C888" s="8"/>
      <c r="D888" s="8"/>
      <c r="E888" s="9"/>
      <c r="F888" s="9"/>
      <c r="G888" s="8"/>
      <c r="H888" s="8"/>
      <c r="I888" s="8"/>
      <c r="J888" s="9"/>
      <c r="K888" s="9"/>
      <c r="L888" s="8"/>
      <c r="M888" s="8"/>
      <c r="N888" s="8"/>
      <c r="O888" s="9"/>
      <c r="P888" s="9"/>
      <c r="Q888" s="8"/>
      <c r="R888" s="8"/>
      <c r="S888" s="8"/>
      <c r="T888" s="9"/>
      <c r="U888" s="9"/>
      <c r="V888" s="8"/>
      <c r="W888" s="8"/>
      <c r="X888" s="8"/>
      <c r="Y888" s="8"/>
      <c r="Z888" s="8"/>
      <c r="AA888" s="10"/>
      <c r="AB888" s="10"/>
      <c r="AC888" s="8"/>
      <c r="AD888" s="8"/>
      <c r="AE888" s="11"/>
      <c r="AF888" s="9"/>
      <c r="AG888" s="9"/>
    </row>
    <row r="889" spans="2:33" x14ac:dyDescent="0.25">
      <c r="B889" s="8"/>
      <c r="C889" s="8"/>
      <c r="D889" s="8"/>
      <c r="E889" s="9"/>
      <c r="F889" s="9"/>
      <c r="G889" s="8"/>
      <c r="H889" s="8"/>
      <c r="I889" s="8"/>
      <c r="J889" s="9"/>
      <c r="K889" s="9"/>
      <c r="L889" s="8"/>
      <c r="M889" s="8"/>
      <c r="N889" s="8"/>
      <c r="O889" s="9"/>
      <c r="P889" s="9"/>
      <c r="Q889" s="8"/>
      <c r="R889" s="8"/>
      <c r="S889" s="8"/>
      <c r="T889" s="9"/>
      <c r="U889" s="9"/>
      <c r="V889" s="8"/>
      <c r="W889" s="8"/>
      <c r="X889" s="8"/>
      <c r="Y889" s="8"/>
      <c r="Z889" s="8"/>
      <c r="AA889" s="10"/>
      <c r="AB889" s="10"/>
      <c r="AC889" s="8"/>
      <c r="AD889" s="8"/>
      <c r="AE889" s="11"/>
      <c r="AF889" s="9"/>
      <c r="AG889" s="9"/>
    </row>
    <row r="890" spans="2:33" x14ac:dyDescent="0.25">
      <c r="B890" s="8"/>
      <c r="C890" s="8"/>
      <c r="D890" s="8"/>
      <c r="E890" s="9"/>
      <c r="F890" s="9"/>
      <c r="G890" s="8"/>
      <c r="H890" s="8"/>
      <c r="I890" s="8"/>
      <c r="J890" s="9"/>
      <c r="K890" s="9"/>
      <c r="L890" s="8"/>
      <c r="M890" s="8"/>
      <c r="N890" s="8"/>
      <c r="O890" s="9"/>
      <c r="P890" s="9"/>
      <c r="Q890" s="8"/>
      <c r="R890" s="8"/>
      <c r="S890" s="8"/>
      <c r="T890" s="9"/>
      <c r="U890" s="9"/>
      <c r="V890" s="8"/>
      <c r="W890" s="8"/>
      <c r="X890" s="8"/>
      <c r="Y890" s="8"/>
      <c r="Z890" s="8"/>
      <c r="AA890" s="10"/>
      <c r="AB890" s="10"/>
      <c r="AC890" s="8"/>
      <c r="AD890" s="8"/>
      <c r="AE890" s="11"/>
      <c r="AF890" s="9"/>
      <c r="AG890" s="9"/>
    </row>
    <row r="891" spans="2:33" x14ac:dyDescent="0.25">
      <c r="B891" s="8"/>
      <c r="C891" s="8"/>
      <c r="D891" s="8"/>
      <c r="E891" s="9"/>
      <c r="F891" s="9"/>
      <c r="G891" s="8"/>
      <c r="H891" s="8"/>
      <c r="I891" s="8"/>
      <c r="J891" s="9"/>
      <c r="K891" s="9"/>
      <c r="L891" s="8"/>
      <c r="M891" s="8"/>
      <c r="N891" s="8"/>
      <c r="O891" s="9"/>
      <c r="P891" s="9"/>
      <c r="Q891" s="8"/>
      <c r="R891" s="8"/>
      <c r="S891" s="8"/>
      <c r="T891" s="9"/>
      <c r="U891" s="9"/>
      <c r="V891" s="8"/>
      <c r="W891" s="8"/>
      <c r="X891" s="8"/>
      <c r="Y891" s="8"/>
      <c r="Z891" s="8"/>
      <c r="AA891" s="10"/>
      <c r="AB891" s="10"/>
      <c r="AC891" s="8"/>
      <c r="AD891" s="8"/>
      <c r="AE891" s="11"/>
      <c r="AF891" s="9"/>
      <c r="AG891" s="9"/>
    </row>
    <row r="892" spans="2:33" x14ac:dyDescent="0.25">
      <c r="B892" s="8"/>
      <c r="C892" s="8"/>
      <c r="D892" s="8"/>
      <c r="E892" s="9"/>
      <c r="F892" s="9"/>
      <c r="G892" s="8"/>
      <c r="H892" s="8"/>
      <c r="I892" s="8"/>
      <c r="J892" s="9"/>
      <c r="K892" s="9"/>
      <c r="L892" s="8"/>
      <c r="M892" s="8"/>
      <c r="N892" s="8"/>
      <c r="O892" s="9"/>
      <c r="P892" s="9"/>
      <c r="Q892" s="8"/>
      <c r="R892" s="8"/>
      <c r="S892" s="8"/>
      <c r="T892" s="9"/>
      <c r="U892" s="9"/>
      <c r="V892" s="8"/>
      <c r="W892" s="8"/>
      <c r="X892" s="8"/>
      <c r="Y892" s="8"/>
      <c r="Z892" s="8"/>
      <c r="AA892" s="10"/>
      <c r="AB892" s="10"/>
      <c r="AC892" s="8"/>
      <c r="AD892" s="8"/>
      <c r="AE892" s="11"/>
      <c r="AF892" s="9"/>
      <c r="AG892" s="9"/>
    </row>
    <row r="893" spans="2:33" x14ac:dyDescent="0.25">
      <c r="B893" s="8"/>
      <c r="C893" s="8"/>
      <c r="D893" s="8"/>
      <c r="E893" s="9"/>
      <c r="F893" s="9"/>
      <c r="G893" s="8"/>
      <c r="H893" s="8"/>
      <c r="I893" s="8"/>
      <c r="J893" s="9"/>
      <c r="K893" s="9"/>
      <c r="L893" s="8"/>
      <c r="M893" s="8"/>
      <c r="N893" s="8"/>
      <c r="O893" s="9"/>
      <c r="P893" s="9"/>
      <c r="Q893" s="8"/>
      <c r="R893" s="8"/>
      <c r="S893" s="8"/>
      <c r="T893" s="9"/>
      <c r="U893" s="9"/>
      <c r="V893" s="8"/>
      <c r="W893" s="8"/>
      <c r="X893" s="8"/>
      <c r="Y893" s="8"/>
      <c r="Z893" s="8"/>
      <c r="AA893" s="10"/>
      <c r="AB893" s="10"/>
      <c r="AC893" s="8"/>
      <c r="AD893" s="8"/>
      <c r="AE893" s="11"/>
      <c r="AF893" s="9"/>
      <c r="AG893" s="9"/>
    </row>
    <row r="894" spans="2:33" x14ac:dyDescent="0.25">
      <c r="B894" s="8"/>
      <c r="C894" s="8"/>
      <c r="D894" s="8"/>
      <c r="E894" s="9"/>
      <c r="F894" s="9"/>
      <c r="G894" s="8"/>
      <c r="H894" s="8"/>
      <c r="I894" s="8"/>
      <c r="J894" s="9"/>
      <c r="K894" s="9"/>
      <c r="L894" s="8"/>
      <c r="M894" s="8"/>
      <c r="N894" s="8"/>
      <c r="O894" s="9"/>
      <c r="P894" s="9"/>
      <c r="Q894" s="8"/>
      <c r="R894" s="8"/>
      <c r="S894" s="8"/>
      <c r="T894" s="9"/>
      <c r="U894" s="9"/>
      <c r="V894" s="8"/>
      <c r="W894" s="8"/>
      <c r="X894" s="8"/>
      <c r="Y894" s="8"/>
      <c r="Z894" s="8"/>
      <c r="AA894" s="10"/>
      <c r="AB894" s="10"/>
      <c r="AC894" s="8"/>
      <c r="AD894" s="8"/>
      <c r="AE894" s="11"/>
      <c r="AF894" s="9"/>
      <c r="AG894" s="9"/>
    </row>
    <row r="895" spans="2:33" x14ac:dyDescent="0.25">
      <c r="B895" s="8"/>
      <c r="C895" s="8"/>
      <c r="D895" s="8"/>
      <c r="E895" s="9"/>
      <c r="F895" s="9"/>
      <c r="G895" s="8"/>
      <c r="H895" s="8"/>
      <c r="I895" s="8"/>
      <c r="J895" s="9"/>
      <c r="K895" s="9"/>
      <c r="L895" s="8"/>
      <c r="M895" s="8"/>
      <c r="N895" s="8"/>
      <c r="O895" s="9"/>
      <c r="P895" s="9"/>
      <c r="Q895" s="8"/>
      <c r="R895" s="8"/>
      <c r="S895" s="8"/>
      <c r="T895" s="9"/>
      <c r="U895" s="9"/>
      <c r="V895" s="8"/>
      <c r="W895" s="8"/>
      <c r="X895" s="8"/>
      <c r="Y895" s="8"/>
      <c r="Z895" s="8"/>
      <c r="AA895" s="10"/>
      <c r="AB895" s="10"/>
      <c r="AC895" s="8"/>
      <c r="AD895" s="8"/>
      <c r="AE895" s="11"/>
      <c r="AF895" s="9"/>
      <c r="AG895" s="9"/>
    </row>
    <row r="896" spans="2:33" x14ac:dyDescent="0.25">
      <c r="B896" s="8"/>
      <c r="C896" s="8"/>
      <c r="D896" s="8"/>
      <c r="E896" s="9"/>
      <c r="F896" s="9"/>
      <c r="G896" s="8"/>
      <c r="H896" s="8"/>
      <c r="I896" s="8"/>
      <c r="J896" s="9"/>
      <c r="K896" s="9"/>
      <c r="L896" s="8"/>
      <c r="M896" s="8"/>
      <c r="N896" s="8"/>
      <c r="O896" s="9"/>
      <c r="P896" s="9"/>
      <c r="Q896" s="8"/>
      <c r="R896" s="8"/>
      <c r="S896" s="8"/>
      <c r="T896" s="9"/>
      <c r="U896" s="9"/>
      <c r="V896" s="8"/>
      <c r="W896" s="8"/>
      <c r="X896" s="8"/>
      <c r="Y896" s="8"/>
      <c r="Z896" s="8"/>
      <c r="AA896" s="10"/>
      <c r="AB896" s="10"/>
      <c r="AC896" s="8"/>
      <c r="AD896" s="8"/>
      <c r="AE896" s="11"/>
      <c r="AF896" s="9"/>
      <c r="AG896" s="9"/>
    </row>
    <row r="897" spans="2:33" x14ac:dyDescent="0.25">
      <c r="B897" s="8"/>
      <c r="C897" s="8"/>
      <c r="D897" s="8"/>
      <c r="E897" s="9"/>
      <c r="F897" s="9"/>
      <c r="G897" s="8"/>
      <c r="H897" s="8"/>
      <c r="I897" s="8"/>
      <c r="J897" s="9"/>
      <c r="K897" s="9"/>
      <c r="L897" s="8"/>
      <c r="M897" s="8"/>
      <c r="N897" s="8"/>
      <c r="O897" s="9"/>
      <c r="P897" s="9"/>
      <c r="Q897" s="8"/>
      <c r="R897" s="8"/>
      <c r="S897" s="8"/>
      <c r="T897" s="9"/>
      <c r="U897" s="9"/>
      <c r="V897" s="8"/>
      <c r="W897" s="8"/>
      <c r="X897" s="8"/>
      <c r="Y897" s="8"/>
      <c r="Z897" s="8"/>
      <c r="AA897" s="10"/>
      <c r="AB897" s="10"/>
      <c r="AC897" s="8"/>
      <c r="AD897" s="8"/>
      <c r="AE897" s="11"/>
      <c r="AF897" s="9"/>
      <c r="AG897" s="9"/>
    </row>
    <row r="898" spans="2:33" x14ac:dyDescent="0.25">
      <c r="B898" s="8"/>
      <c r="C898" s="8"/>
      <c r="D898" s="8"/>
      <c r="E898" s="9"/>
      <c r="F898" s="9"/>
      <c r="G898" s="8"/>
      <c r="H898" s="8"/>
      <c r="I898" s="8"/>
      <c r="J898" s="9"/>
      <c r="K898" s="9"/>
      <c r="L898" s="8"/>
      <c r="M898" s="8"/>
      <c r="N898" s="8"/>
      <c r="O898" s="9"/>
      <c r="P898" s="9"/>
      <c r="Q898" s="8"/>
      <c r="R898" s="8"/>
      <c r="S898" s="8"/>
      <c r="T898" s="9"/>
      <c r="U898" s="9"/>
      <c r="V898" s="8"/>
      <c r="W898" s="8"/>
      <c r="X898" s="8"/>
      <c r="Y898" s="8"/>
      <c r="Z898" s="8"/>
      <c r="AA898" s="10"/>
      <c r="AB898" s="10"/>
      <c r="AC898" s="8"/>
      <c r="AD898" s="8"/>
      <c r="AE898" s="11"/>
      <c r="AF898" s="9"/>
      <c r="AG898" s="9"/>
    </row>
    <row r="899" spans="2:33" x14ac:dyDescent="0.25">
      <c r="B899" s="8"/>
      <c r="C899" s="8"/>
      <c r="D899" s="8"/>
      <c r="E899" s="9"/>
      <c r="F899" s="9"/>
      <c r="G899" s="8"/>
      <c r="H899" s="8"/>
      <c r="I899" s="8"/>
      <c r="J899" s="9"/>
      <c r="K899" s="9"/>
      <c r="L899" s="8"/>
      <c r="M899" s="8"/>
      <c r="N899" s="8"/>
      <c r="O899" s="9"/>
      <c r="P899" s="9"/>
      <c r="Q899" s="8"/>
      <c r="R899" s="8"/>
      <c r="S899" s="8"/>
      <c r="T899" s="9"/>
      <c r="U899" s="9"/>
      <c r="V899" s="8"/>
      <c r="W899" s="8"/>
      <c r="X899" s="8"/>
      <c r="Y899" s="8"/>
      <c r="Z899" s="8"/>
      <c r="AA899" s="10"/>
      <c r="AB899" s="10"/>
      <c r="AC899" s="8"/>
      <c r="AD899" s="8"/>
      <c r="AE899" s="11"/>
      <c r="AF899" s="9"/>
      <c r="AG899" s="9"/>
    </row>
    <row r="900" spans="2:33" x14ac:dyDescent="0.25">
      <c r="B900" s="8"/>
      <c r="C900" s="8"/>
      <c r="D900" s="8"/>
      <c r="E900" s="9"/>
      <c r="F900" s="9"/>
      <c r="G900" s="8"/>
      <c r="H900" s="8"/>
      <c r="I900" s="8"/>
      <c r="J900" s="9"/>
      <c r="K900" s="9"/>
      <c r="L900" s="8"/>
      <c r="M900" s="8"/>
      <c r="N900" s="8"/>
      <c r="O900" s="9"/>
      <c r="P900" s="9"/>
      <c r="Q900" s="8"/>
      <c r="R900" s="8"/>
      <c r="S900" s="8"/>
      <c r="T900" s="9"/>
      <c r="U900" s="9"/>
      <c r="V900" s="8"/>
      <c r="W900" s="8"/>
      <c r="X900" s="8"/>
      <c r="Y900" s="8"/>
      <c r="Z900" s="8"/>
      <c r="AA900" s="10"/>
      <c r="AB900" s="10"/>
      <c r="AC900" s="8"/>
      <c r="AD900" s="8"/>
      <c r="AE900" s="11"/>
      <c r="AF900" s="9"/>
      <c r="AG900" s="9"/>
    </row>
    <row r="901" spans="2:33" x14ac:dyDescent="0.25">
      <c r="B901" s="8"/>
      <c r="C901" s="8"/>
      <c r="D901" s="8"/>
      <c r="E901" s="9"/>
      <c r="F901" s="9"/>
      <c r="G901" s="8"/>
      <c r="H901" s="8"/>
      <c r="I901" s="8"/>
      <c r="J901" s="9"/>
      <c r="K901" s="9"/>
      <c r="L901" s="8"/>
      <c r="M901" s="8"/>
      <c r="N901" s="8"/>
      <c r="O901" s="9"/>
      <c r="P901" s="9"/>
      <c r="Q901" s="8"/>
      <c r="R901" s="8"/>
      <c r="S901" s="8"/>
      <c r="T901" s="9"/>
      <c r="U901" s="9"/>
      <c r="V901" s="8"/>
      <c r="W901" s="8"/>
      <c r="X901" s="8"/>
      <c r="Y901" s="8"/>
      <c r="Z901" s="8"/>
      <c r="AA901" s="10"/>
      <c r="AB901" s="10"/>
      <c r="AC901" s="8"/>
      <c r="AD901" s="8"/>
      <c r="AE901" s="11"/>
      <c r="AF901" s="9"/>
      <c r="AG901" s="9"/>
    </row>
    <row r="902" spans="2:33" x14ac:dyDescent="0.25">
      <c r="B902" s="8"/>
      <c r="C902" s="8"/>
      <c r="D902" s="8"/>
      <c r="E902" s="9"/>
      <c r="F902" s="9"/>
      <c r="G902" s="8"/>
      <c r="H902" s="8"/>
      <c r="I902" s="8"/>
      <c r="J902" s="9"/>
      <c r="K902" s="9"/>
      <c r="L902" s="8"/>
      <c r="M902" s="8"/>
      <c r="N902" s="8"/>
      <c r="O902" s="9"/>
      <c r="P902" s="9"/>
      <c r="Q902" s="8"/>
      <c r="R902" s="8"/>
      <c r="S902" s="8"/>
      <c r="T902" s="9"/>
      <c r="U902" s="9"/>
      <c r="V902" s="8"/>
      <c r="W902" s="8"/>
      <c r="X902" s="8"/>
      <c r="Y902" s="8"/>
      <c r="Z902" s="8"/>
      <c r="AA902" s="10"/>
      <c r="AB902" s="10"/>
      <c r="AC902" s="8"/>
      <c r="AD902" s="8"/>
      <c r="AE902" s="11"/>
      <c r="AF902" s="9"/>
      <c r="AG902" s="9"/>
    </row>
    <row r="903" spans="2:33" x14ac:dyDescent="0.25">
      <c r="B903" s="8"/>
      <c r="C903" s="8"/>
      <c r="D903" s="8"/>
      <c r="E903" s="9"/>
      <c r="F903" s="9"/>
      <c r="G903" s="8"/>
      <c r="H903" s="8"/>
      <c r="I903" s="8"/>
      <c r="J903" s="9"/>
      <c r="K903" s="9"/>
      <c r="L903" s="8"/>
      <c r="M903" s="8"/>
      <c r="N903" s="8"/>
      <c r="O903" s="9"/>
      <c r="P903" s="9"/>
      <c r="Q903" s="8"/>
      <c r="R903" s="8"/>
      <c r="S903" s="8"/>
      <c r="T903" s="9"/>
      <c r="U903" s="9"/>
      <c r="V903" s="8"/>
      <c r="W903" s="8"/>
      <c r="X903" s="8"/>
      <c r="Y903" s="8"/>
      <c r="Z903" s="8"/>
      <c r="AA903" s="10"/>
      <c r="AB903" s="10"/>
      <c r="AC903" s="8"/>
      <c r="AD903" s="8"/>
      <c r="AE903" s="11"/>
      <c r="AF903" s="9"/>
      <c r="AG903" s="9"/>
    </row>
    <row r="904" spans="2:33" x14ac:dyDescent="0.25">
      <c r="B904" s="8"/>
      <c r="C904" s="8"/>
      <c r="D904" s="8"/>
      <c r="E904" s="9"/>
      <c r="F904" s="9"/>
      <c r="G904" s="8"/>
      <c r="H904" s="8"/>
      <c r="I904" s="8"/>
      <c r="J904" s="9"/>
      <c r="K904" s="9"/>
      <c r="L904" s="8"/>
      <c r="M904" s="8"/>
      <c r="N904" s="8"/>
      <c r="O904" s="9"/>
      <c r="P904" s="9"/>
      <c r="Q904" s="8"/>
      <c r="R904" s="8"/>
      <c r="S904" s="8"/>
      <c r="T904" s="9"/>
      <c r="U904" s="9"/>
      <c r="V904" s="8"/>
      <c r="W904" s="8"/>
      <c r="X904" s="8"/>
      <c r="Y904" s="8"/>
      <c r="Z904" s="8"/>
      <c r="AA904" s="10"/>
      <c r="AB904" s="10"/>
      <c r="AC904" s="8"/>
      <c r="AD904" s="8"/>
      <c r="AE904" s="11"/>
      <c r="AF904" s="9"/>
      <c r="AG904" s="9"/>
    </row>
    <row r="905" spans="2:33" x14ac:dyDescent="0.25">
      <c r="B905" s="8"/>
      <c r="C905" s="8"/>
      <c r="D905" s="8"/>
      <c r="E905" s="9"/>
      <c r="F905" s="9"/>
      <c r="G905" s="8"/>
      <c r="H905" s="8"/>
      <c r="I905" s="8"/>
      <c r="J905" s="9"/>
      <c r="K905" s="9"/>
      <c r="L905" s="8"/>
      <c r="M905" s="8"/>
      <c r="N905" s="8"/>
      <c r="O905" s="9"/>
      <c r="P905" s="9"/>
      <c r="Q905" s="8"/>
      <c r="R905" s="8"/>
      <c r="S905" s="8"/>
      <c r="T905" s="9"/>
      <c r="U905" s="9"/>
      <c r="V905" s="8"/>
      <c r="W905" s="8"/>
      <c r="X905" s="8"/>
      <c r="Y905" s="8"/>
      <c r="Z905" s="8"/>
      <c r="AA905" s="10"/>
      <c r="AB905" s="10"/>
      <c r="AC905" s="8"/>
      <c r="AD905" s="8"/>
      <c r="AE905" s="11"/>
      <c r="AF905" s="9"/>
      <c r="AG905" s="9"/>
    </row>
    <row r="906" spans="2:33" x14ac:dyDescent="0.25">
      <c r="B906" s="8"/>
      <c r="C906" s="8"/>
      <c r="D906" s="8"/>
      <c r="E906" s="9"/>
      <c r="F906" s="9"/>
      <c r="G906" s="8"/>
      <c r="H906" s="8"/>
      <c r="I906" s="8"/>
      <c r="J906" s="9"/>
      <c r="K906" s="9"/>
      <c r="L906" s="8"/>
      <c r="M906" s="8"/>
      <c r="N906" s="8"/>
      <c r="O906" s="9"/>
      <c r="P906" s="9"/>
      <c r="Q906" s="8"/>
      <c r="R906" s="8"/>
      <c r="S906" s="8"/>
      <c r="T906" s="9"/>
      <c r="U906" s="9"/>
      <c r="V906" s="8"/>
      <c r="W906" s="8"/>
      <c r="X906" s="8"/>
      <c r="Y906" s="8"/>
      <c r="Z906" s="8"/>
      <c r="AA906" s="10"/>
      <c r="AB906" s="10"/>
      <c r="AC906" s="8"/>
      <c r="AD906" s="8"/>
      <c r="AE906" s="11"/>
      <c r="AF906" s="9"/>
      <c r="AG906" s="9"/>
    </row>
    <row r="907" spans="2:33" x14ac:dyDescent="0.25">
      <c r="B907" s="8"/>
      <c r="C907" s="8"/>
      <c r="D907" s="8"/>
      <c r="E907" s="9"/>
      <c r="F907" s="9"/>
      <c r="G907" s="8"/>
      <c r="H907" s="8"/>
      <c r="I907" s="8"/>
      <c r="J907" s="9"/>
      <c r="K907" s="9"/>
      <c r="L907" s="8"/>
      <c r="M907" s="8"/>
      <c r="N907" s="8"/>
      <c r="O907" s="9"/>
      <c r="P907" s="9"/>
      <c r="Q907" s="8"/>
      <c r="R907" s="8"/>
      <c r="S907" s="8"/>
      <c r="T907" s="9"/>
      <c r="U907" s="9"/>
      <c r="V907" s="8"/>
      <c r="W907" s="8"/>
      <c r="X907" s="8"/>
      <c r="Y907" s="8"/>
      <c r="Z907" s="8"/>
      <c r="AA907" s="10"/>
      <c r="AB907" s="10"/>
      <c r="AC907" s="8"/>
      <c r="AD907" s="8"/>
      <c r="AE907" s="11"/>
      <c r="AF907" s="9"/>
      <c r="AG907" s="9"/>
    </row>
    <row r="908" spans="2:33" x14ac:dyDescent="0.25">
      <c r="B908" s="8"/>
      <c r="C908" s="8"/>
      <c r="D908" s="8"/>
      <c r="E908" s="9"/>
      <c r="F908" s="9"/>
      <c r="G908" s="8"/>
      <c r="H908" s="8"/>
      <c r="I908" s="8"/>
      <c r="J908" s="9"/>
      <c r="K908" s="9"/>
      <c r="L908" s="8"/>
      <c r="M908" s="8"/>
      <c r="N908" s="8"/>
      <c r="O908" s="9"/>
      <c r="P908" s="9"/>
      <c r="Q908" s="8"/>
      <c r="R908" s="8"/>
      <c r="S908" s="8"/>
      <c r="T908" s="9"/>
      <c r="U908" s="9"/>
      <c r="V908" s="8"/>
      <c r="W908" s="8"/>
      <c r="X908" s="8"/>
      <c r="Y908" s="8"/>
      <c r="Z908" s="8"/>
      <c r="AA908" s="10"/>
      <c r="AB908" s="10"/>
      <c r="AC908" s="8"/>
      <c r="AD908" s="8"/>
      <c r="AE908" s="11"/>
      <c r="AF908" s="9"/>
      <c r="AG908" s="9"/>
    </row>
    <row r="909" spans="2:33" x14ac:dyDescent="0.25">
      <c r="B909" s="8"/>
      <c r="C909" s="8"/>
      <c r="D909" s="8"/>
      <c r="E909" s="9"/>
      <c r="F909" s="9"/>
      <c r="G909" s="8"/>
      <c r="H909" s="8"/>
      <c r="I909" s="8"/>
      <c r="J909" s="9"/>
      <c r="K909" s="9"/>
      <c r="L909" s="8"/>
      <c r="M909" s="8"/>
      <c r="N909" s="8"/>
      <c r="O909" s="9"/>
      <c r="P909" s="9"/>
      <c r="Q909" s="8"/>
      <c r="R909" s="8"/>
      <c r="S909" s="8"/>
      <c r="T909" s="9"/>
      <c r="U909" s="9"/>
      <c r="V909" s="8"/>
      <c r="W909" s="8"/>
      <c r="X909" s="8"/>
      <c r="Y909" s="8"/>
      <c r="Z909" s="8"/>
      <c r="AA909" s="10"/>
      <c r="AB909" s="10"/>
      <c r="AC909" s="8"/>
      <c r="AD909" s="8"/>
      <c r="AE909" s="11"/>
      <c r="AF909" s="9"/>
      <c r="AG909" s="9"/>
    </row>
    <row r="910" spans="2:33" x14ac:dyDescent="0.25">
      <c r="B910" s="8"/>
      <c r="C910" s="8"/>
      <c r="D910" s="8"/>
      <c r="E910" s="9"/>
      <c r="F910" s="9"/>
      <c r="G910" s="8"/>
      <c r="H910" s="8"/>
      <c r="I910" s="8"/>
      <c r="J910" s="9"/>
      <c r="K910" s="9"/>
      <c r="L910" s="8"/>
      <c r="M910" s="8"/>
      <c r="N910" s="8"/>
      <c r="O910" s="9"/>
      <c r="P910" s="9"/>
      <c r="Q910" s="8"/>
      <c r="R910" s="8"/>
      <c r="S910" s="8"/>
      <c r="T910" s="9"/>
      <c r="U910" s="9"/>
      <c r="V910" s="8"/>
      <c r="W910" s="8"/>
      <c r="X910" s="8"/>
      <c r="Y910" s="8"/>
      <c r="Z910" s="8"/>
      <c r="AA910" s="10"/>
      <c r="AB910" s="10"/>
      <c r="AC910" s="8"/>
      <c r="AD910" s="8"/>
      <c r="AE910" s="11"/>
      <c r="AF910" s="9"/>
      <c r="AG910" s="9"/>
    </row>
    <row r="911" spans="2:33" x14ac:dyDescent="0.25">
      <c r="B911" s="8"/>
      <c r="C911" s="8"/>
      <c r="D911" s="8"/>
      <c r="E911" s="9"/>
      <c r="F911" s="9"/>
      <c r="G911" s="8"/>
      <c r="H911" s="8"/>
      <c r="I911" s="8"/>
      <c r="J911" s="9"/>
      <c r="K911" s="9"/>
      <c r="L911" s="8"/>
      <c r="M911" s="8"/>
      <c r="N911" s="8"/>
      <c r="O911" s="9"/>
      <c r="P911" s="9"/>
      <c r="Q911" s="8"/>
      <c r="R911" s="8"/>
      <c r="S911" s="8"/>
      <c r="T911" s="9"/>
      <c r="U911" s="9"/>
      <c r="V911" s="8"/>
      <c r="W911" s="8"/>
      <c r="X911" s="8"/>
      <c r="Y911" s="8"/>
      <c r="Z911" s="8"/>
      <c r="AA911" s="10"/>
      <c r="AB911" s="10"/>
      <c r="AC911" s="8"/>
      <c r="AD911" s="8"/>
      <c r="AE911" s="11"/>
      <c r="AF911" s="9"/>
      <c r="AG911" s="9"/>
    </row>
    <row r="912" spans="2:33" x14ac:dyDescent="0.25">
      <c r="B912" s="8"/>
      <c r="C912" s="8"/>
      <c r="D912" s="8"/>
      <c r="E912" s="9"/>
      <c r="F912" s="9"/>
      <c r="G912" s="8"/>
      <c r="H912" s="8"/>
      <c r="I912" s="8"/>
      <c r="J912" s="9"/>
      <c r="K912" s="9"/>
      <c r="L912" s="8"/>
      <c r="M912" s="8"/>
      <c r="N912" s="8"/>
      <c r="O912" s="9"/>
      <c r="P912" s="9"/>
      <c r="Q912" s="8"/>
      <c r="R912" s="8"/>
      <c r="S912" s="8"/>
      <c r="T912" s="9"/>
      <c r="U912" s="9"/>
      <c r="V912" s="8"/>
      <c r="W912" s="8"/>
      <c r="X912" s="8"/>
      <c r="Y912" s="8"/>
      <c r="Z912" s="8"/>
      <c r="AA912" s="10"/>
      <c r="AB912" s="10"/>
      <c r="AC912" s="8"/>
      <c r="AD912" s="8"/>
      <c r="AE912" s="11"/>
      <c r="AF912" s="9"/>
      <c r="AG912" s="9"/>
    </row>
    <row r="913" spans="2:33" x14ac:dyDescent="0.25">
      <c r="B913" s="8"/>
      <c r="C913" s="8"/>
      <c r="D913" s="8"/>
      <c r="E913" s="9"/>
      <c r="F913" s="9"/>
      <c r="G913" s="8"/>
      <c r="H913" s="8"/>
      <c r="I913" s="8"/>
      <c r="J913" s="9"/>
      <c r="K913" s="9"/>
      <c r="L913" s="8"/>
      <c r="M913" s="8"/>
      <c r="N913" s="8"/>
      <c r="O913" s="9"/>
      <c r="P913" s="9"/>
      <c r="Q913" s="8"/>
      <c r="R913" s="8"/>
      <c r="S913" s="8"/>
      <c r="T913" s="9"/>
      <c r="U913" s="9"/>
      <c r="V913" s="8"/>
      <c r="W913" s="8"/>
      <c r="X913" s="8"/>
      <c r="Y913" s="8"/>
      <c r="Z913" s="8"/>
      <c r="AA913" s="10"/>
      <c r="AB913" s="10"/>
      <c r="AC913" s="8"/>
      <c r="AD913" s="8"/>
      <c r="AE913" s="11"/>
      <c r="AF913" s="9"/>
      <c r="AG913" s="9"/>
    </row>
    <row r="914" spans="2:33" x14ac:dyDescent="0.25">
      <c r="B914" s="8"/>
      <c r="C914" s="8"/>
      <c r="D914" s="8"/>
      <c r="E914" s="9"/>
      <c r="F914" s="9"/>
      <c r="G914" s="8"/>
      <c r="H914" s="8"/>
      <c r="I914" s="8"/>
      <c r="J914" s="9"/>
      <c r="K914" s="9"/>
      <c r="L914" s="8"/>
      <c r="M914" s="8"/>
      <c r="N914" s="8"/>
      <c r="O914" s="9"/>
      <c r="P914" s="9"/>
      <c r="Q914" s="8"/>
      <c r="R914" s="8"/>
      <c r="S914" s="8"/>
      <c r="T914" s="9"/>
      <c r="U914" s="9"/>
      <c r="V914" s="8"/>
      <c r="W914" s="8"/>
      <c r="X914" s="8"/>
      <c r="Y914" s="8"/>
      <c r="Z914" s="8"/>
      <c r="AA914" s="10"/>
      <c r="AB914" s="10"/>
      <c r="AC914" s="8"/>
      <c r="AD914" s="8"/>
      <c r="AE914" s="11"/>
      <c r="AF914" s="9"/>
      <c r="AG914" s="9"/>
    </row>
    <row r="915" spans="2:33" x14ac:dyDescent="0.25">
      <c r="B915" s="8"/>
      <c r="C915" s="8"/>
      <c r="D915" s="8"/>
      <c r="E915" s="9"/>
      <c r="F915" s="9"/>
      <c r="G915" s="8"/>
      <c r="H915" s="8"/>
      <c r="I915" s="8"/>
      <c r="J915" s="9"/>
      <c r="K915" s="9"/>
      <c r="L915" s="8"/>
      <c r="M915" s="8"/>
      <c r="N915" s="8"/>
      <c r="O915" s="9"/>
      <c r="P915" s="9"/>
      <c r="Q915" s="8"/>
      <c r="R915" s="8"/>
      <c r="S915" s="8"/>
      <c r="T915" s="9"/>
      <c r="U915" s="9"/>
      <c r="V915" s="8"/>
      <c r="W915" s="8"/>
      <c r="X915" s="8"/>
      <c r="Y915" s="8"/>
      <c r="Z915" s="8"/>
      <c r="AA915" s="10"/>
      <c r="AB915" s="10"/>
      <c r="AC915" s="8"/>
      <c r="AD915" s="8"/>
      <c r="AE915" s="11"/>
      <c r="AF915" s="9"/>
      <c r="AG915" s="9"/>
    </row>
    <row r="916" spans="2:33" x14ac:dyDescent="0.25">
      <c r="B916" s="8"/>
      <c r="C916" s="8"/>
      <c r="D916" s="8"/>
      <c r="E916" s="9"/>
      <c r="F916" s="9"/>
      <c r="G916" s="8"/>
      <c r="H916" s="8"/>
      <c r="I916" s="8"/>
      <c r="J916" s="9"/>
      <c r="K916" s="9"/>
      <c r="L916" s="8"/>
      <c r="M916" s="8"/>
      <c r="N916" s="8"/>
      <c r="O916" s="9"/>
      <c r="P916" s="9"/>
      <c r="Q916" s="8"/>
      <c r="R916" s="8"/>
      <c r="S916" s="8"/>
      <c r="T916" s="9"/>
      <c r="U916" s="9"/>
      <c r="V916" s="8"/>
      <c r="W916" s="8"/>
      <c r="X916" s="8"/>
      <c r="Y916" s="8"/>
      <c r="Z916" s="8"/>
      <c r="AA916" s="10"/>
      <c r="AB916" s="10"/>
      <c r="AC916" s="8"/>
      <c r="AD916" s="8"/>
      <c r="AE916" s="11"/>
      <c r="AF916" s="9"/>
      <c r="AG916" s="9"/>
    </row>
    <row r="917" spans="2:33" x14ac:dyDescent="0.25">
      <c r="B917" s="8"/>
      <c r="C917" s="8"/>
      <c r="D917" s="8"/>
      <c r="E917" s="9"/>
      <c r="F917" s="9"/>
      <c r="G917" s="8"/>
      <c r="H917" s="8"/>
      <c r="I917" s="8"/>
      <c r="J917" s="9"/>
      <c r="K917" s="9"/>
      <c r="L917" s="8"/>
      <c r="M917" s="8"/>
      <c r="N917" s="8"/>
      <c r="O917" s="9"/>
      <c r="P917" s="9"/>
      <c r="Q917" s="8"/>
      <c r="R917" s="8"/>
      <c r="S917" s="8"/>
      <c r="T917" s="9"/>
      <c r="U917" s="9"/>
      <c r="V917" s="8"/>
      <c r="W917" s="8"/>
      <c r="X917" s="8"/>
      <c r="Y917" s="8"/>
      <c r="Z917" s="8"/>
      <c r="AA917" s="10"/>
      <c r="AB917" s="10"/>
      <c r="AC917" s="8"/>
      <c r="AD917" s="8"/>
      <c r="AE917" s="11"/>
      <c r="AF917" s="9"/>
      <c r="AG917" s="9"/>
    </row>
    <row r="918" spans="2:33" x14ac:dyDescent="0.25">
      <c r="B918" s="8"/>
      <c r="C918" s="8"/>
      <c r="D918" s="8"/>
      <c r="E918" s="9"/>
      <c r="F918" s="9"/>
      <c r="G918" s="8"/>
      <c r="H918" s="8"/>
      <c r="I918" s="8"/>
      <c r="J918" s="9"/>
      <c r="K918" s="9"/>
      <c r="L918" s="8"/>
      <c r="M918" s="8"/>
      <c r="N918" s="8"/>
      <c r="O918" s="9"/>
      <c r="P918" s="9"/>
      <c r="Q918" s="8"/>
      <c r="R918" s="8"/>
      <c r="S918" s="8"/>
      <c r="T918" s="9"/>
      <c r="U918" s="9"/>
      <c r="V918" s="8"/>
      <c r="W918" s="8"/>
      <c r="X918" s="8"/>
      <c r="Y918" s="8"/>
      <c r="Z918" s="8"/>
      <c r="AA918" s="10"/>
      <c r="AB918" s="10"/>
      <c r="AC918" s="8"/>
      <c r="AD918" s="8"/>
      <c r="AE918" s="11"/>
      <c r="AF918" s="9"/>
      <c r="AG918" s="9"/>
    </row>
    <row r="919" spans="2:33" x14ac:dyDescent="0.25">
      <c r="B919" s="8"/>
      <c r="C919" s="8"/>
      <c r="D919" s="8"/>
      <c r="E919" s="9"/>
      <c r="F919" s="9"/>
      <c r="G919" s="8"/>
      <c r="H919" s="8"/>
      <c r="I919" s="8"/>
      <c r="J919" s="9"/>
      <c r="K919" s="9"/>
      <c r="L919" s="8"/>
      <c r="M919" s="8"/>
      <c r="N919" s="8"/>
      <c r="O919" s="9"/>
      <c r="P919" s="9"/>
      <c r="Q919" s="8"/>
      <c r="R919" s="8"/>
      <c r="S919" s="8"/>
      <c r="T919" s="9"/>
      <c r="U919" s="9"/>
      <c r="V919" s="8"/>
      <c r="W919" s="8"/>
      <c r="X919" s="8"/>
      <c r="Y919" s="8"/>
      <c r="Z919" s="8"/>
      <c r="AA919" s="10"/>
      <c r="AB919" s="10"/>
      <c r="AC919" s="8"/>
      <c r="AD919" s="8"/>
      <c r="AE919" s="11"/>
      <c r="AF919" s="9"/>
      <c r="AG919" s="9"/>
    </row>
    <row r="920" spans="2:33" x14ac:dyDescent="0.25">
      <c r="B920" s="8"/>
      <c r="C920" s="8"/>
      <c r="D920" s="8"/>
      <c r="E920" s="9"/>
      <c r="F920" s="9"/>
      <c r="G920" s="8"/>
      <c r="H920" s="8"/>
      <c r="I920" s="8"/>
      <c r="J920" s="9"/>
      <c r="K920" s="9"/>
      <c r="L920" s="8"/>
      <c r="M920" s="8"/>
      <c r="N920" s="8"/>
      <c r="O920" s="9"/>
      <c r="P920" s="9"/>
      <c r="Q920" s="8"/>
      <c r="R920" s="8"/>
      <c r="S920" s="8"/>
      <c r="T920" s="9"/>
      <c r="U920" s="9"/>
      <c r="V920" s="8"/>
      <c r="W920" s="8"/>
      <c r="X920" s="8"/>
      <c r="Y920" s="8"/>
      <c r="Z920" s="8"/>
      <c r="AA920" s="10"/>
      <c r="AB920" s="10"/>
      <c r="AC920" s="8"/>
      <c r="AD920" s="8"/>
      <c r="AE920" s="11"/>
      <c r="AF920" s="9"/>
      <c r="AG920" s="9"/>
    </row>
    <row r="921" spans="2:33" x14ac:dyDescent="0.25">
      <c r="B921" s="8"/>
      <c r="C921" s="8"/>
      <c r="D921" s="8"/>
      <c r="E921" s="9"/>
      <c r="F921" s="9"/>
      <c r="G921" s="8"/>
      <c r="H921" s="8"/>
      <c r="I921" s="8"/>
      <c r="J921" s="9"/>
      <c r="K921" s="9"/>
      <c r="L921" s="8"/>
      <c r="M921" s="8"/>
      <c r="N921" s="8"/>
      <c r="O921" s="9"/>
      <c r="P921" s="9"/>
      <c r="Q921" s="8"/>
      <c r="R921" s="8"/>
      <c r="S921" s="8"/>
      <c r="T921" s="9"/>
      <c r="U921" s="9"/>
      <c r="V921" s="8"/>
      <c r="W921" s="8"/>
      <c r="X921" s="8"/>
      <c r="Y921" s="8"/>
      <c r="Z921" s="8"/>
      <c r="AA921" s="10"/>
      <c r="AB921" s="10"/>
      <c r="AC921" s="8"/>
      <c r="AD921" s="8"/>
      <c r="AE921" s="11"/>
      <c r="AF921" s="9"/>
      <c r="AG921" s="9"/>
    </row>
    <row r="922" spans="2:33" x14ac:dyDescent="0.25">
      <c r="B922" s="8"/>
      <c r="C922" s="8"/>
      <c r="D922" s="8"/>
      <c r="E922" s="9"/>
      <c r="F922" s="9"/>
      <c r="G922" s="8"/>
      <c r="H922" s="8"/>
      <c r="I922" s="8"/>
      <c r="J922" s="9"/>
      <c r="K922" s="9"/>
      <c r="L922" s="8"/>
      <c r="M922" s="8"/>
      <c r="N922" s="8"/>
      <c r="O922" s="9"/>
      <c r="P922" s="9"/>
      <c r="Q922" s="8"/>
      <c r="R922" s="8"/>
      <c r="S922" s="8"/>
      <c r="T922" s="9"/>
      <c r="U922" s="9"/>
      <c r="V922" s="8"/>
      <c r="W922" s="8"/>
      <c r="X922" s="8"/>
      <c r="Y922" s="8"/>
      <c r="Z922" s="8"/>
      <c r="AA922" s="10"/>
      <c r="AB922" s="10"/>
      <c r="AC922" s="8"/>
      <c r="AD922" s="8"/>
      <c r="AE922" s="11"/>
      <c r="AF922" s="9"/>
      <c r="AG922" s="9"/>
    </row>
    <row r="923" spans="2:33" x14ac:dyDescent="0.25">
      <c r="B923" s="8"/>
      <c r="C923" s="8"/>
      <c r="D923" s="8"/>
      <c r="E923" s="9"/>
      <c r="F923" s="9"/>
      <c r="G923" s="8"/>
      <c r="H923" s="8"/>
      <c r="I923" s="8"/>
      <c r="J923" s="9"/>
      <c r="K923" s="9"/>
      <c r="L923" s="8"/>
      <c r="M923" s="8"/>
      <c r="N923" s="8"/>
      <c r="O923" s="9"/>
      <c r="P923" s="9"/>
      <c r="Q923" s="8"/>
      <c r="R923" s="8"/>
      <c r="S923" s="8"/>
      <c r="T923" s="9"/>
      <c r="U923" s="9"/>
      <c r="V923" s="8"/>
      <c r="W923" s="8"/>
      <c r="X923" s="8"/>
      <c r="Y923" s="8"/>
      <c r="Z923" s="8"/>
      <c r="AA923" s="10"/>
      <c r="AB923" s="10"/>
      <c r="AC923" s="8"/>
      <c r="AD923" s="8"/>
      <c r="AE923" s="11"/>
      <c r="AF923" s="9"/>
      <c r="AG923" s="9"/>
    </row>
    <row r="924" spans="2:33" x14ac:dyDescent="0.25">
      <c r="B924" s="8"/>
      <c r="C924" s="8"/>
      <c r="D924" s="8"/>
      <c r="E924" s="9"/>
      <c r="F924" s="9"/>
      <c r="G924" s="8"/>
      <c r="H924" s="8"/>
      <c r="I924" s="8"/>
      <c r="J924" s="9"/>
      <c r="K924" s="9"/>
      <c r="L924" s="8"/>
      <c r="M924" s="8"/>
      <c r="N924" s="8"/>
      <c r="O924" s="9"/>
      <c r="P924" s="9"/>
      <c r="Q924" s="8"/>
      <c r="R924" s="8"/>
      <c r="S924" s="8"/>
      <c r="T924" s="9"/>
      <c r="U924" s="9"/>
      <c r="V924" s="8"/>
      <c r="W924" s="8"/>
      <c r="X924" s="8"/>
      <c r="Y924" s="8"/>
      <c r="Z924" s="8"/>
      <c r="AA924" s="10"/>
      <c r="AB924" s="10"/>
      <c r="AC924" s="8"/>
      <c r="AD924" s="8"/>
      <c r="AE924" s="11"/>
      <c r="AF924" s="9"/>
      <c r="AG924" s="9"/>
    </row>
    <row r="925" spans="2:33" x14ac:dyDescent="0.25">
      <c r="B925" s="8"/>
      <c r="C925" s="8"/>
      <c r="D925" s="8"/>
      <c r="E925" s="9"/>
      <c r="F925" s="9"/>
      <c r="G925" s="8"/>
      <c r="H925" s="8"/>
      <c r="I925" s="8"/>
      <c r="J925" s="9"/>
      <c r="K925" s="9"/>
      <c r="L925" s="8"/>
      <c r="M925" s="8"/>
      <c r="N925" s="8"/>
      <c r="O925" s="9"/>
      <c r="P925" s="9"/>
      <c r="Q925" s="8"/>
      <c r="R925" s="8"/>
      <c r="S925" s="8"/>
      <c r="T925" s="9"/>
      <c r="U925" s="9"/>
      <c r="V925" s="8"/>
      <c r="W925" s="8"/>
      <c r="X925" s="8"/>
      <c r="Y925" s="8"/>
      <c r="Z925" s="8"/>
      <c r="AA925" s="10"/>
      <c r="AB925" s="10"/>
      <c r="AC925" s="8"/>
      <c r="AD925" s="8"/>
      <c r="AE925" s="11"/>
      <c r="AF925" s="9"/>
      <c r="AG925" s="9"/>
    </row>
    <row r="926" spans="2:33" x14ac:dyDescent="0.25">
      <c r="B926" s="8"/>
      <c r="C926" s="8"/>
      <c r="D926" s="8"/>
      <c r="E926" s="9"/>
      <c r="F926" s="9"/>
      <c r="G926" s="8"/>
      <c r="H926" s="8"/>
      <c r="I926" s="8"/>
      <c r="J926" s="9"/>
      <c r="K926" s="9"/>
      <c r="L926" s="8"/>
      <c r="M926" s="8"/>
      <c r="N926" s="8"/>
      <c r="O926" s="9"/>
      <c r="P926" s="9"/>
      <c r="Q926" s="8"/>
      <c r="R926" s="8"/>
      <c r="S926" s="8"/>
      <c r="T926" s="9"/>
      <c r="U926" s="9"/>
      <c r="V926" s="8"/>
      <c r="W926" s="8"/>
      <c r="X926" s="8"/>
      <c r="Y926" s="8"/>
      <c r="Z926" s="8"/>
      <c r="AA926" s="10"/>
      <c r="AB926" s="10"/>
      <c r="AC926" s="8"/>
      <c r="AD926" s="8"/>
      <c r="AE926" s="11"/>
      <c r="AF926" s="9"/>
      <c r="AG926" s="9"/>
    </row>
    <row r="927" spans="2:33" x14ac:dyDescent="0.25">
      <c r="B927" s="8"/>
      <c r="C927" s="8"/>
      <c r="D927" s="8"/>
      <c r="E927" s="9"/>
      <c r="F927" s="9"/>
      <c r="G927" s="8"/>
      <c r="H927" s="8"/>
      <c r="I927" s="8"/>
      <c r="J927" s="9"/>
      <c r="K927" s="9"/>
      <c r="L927" s="8"/>
      <c r="M927" s="8"/>
      <c r="N927" s="8"/>
      <c r="O927" s="9"/>
      <c r="P927" s="9"/>
      <c r="Q927" s="8"/>
      <c r="R927" s="8"/>
      <c r="S927" s="8"/>
      <c r="T927" s="9"/>
      <c r="U927" s="9"/>
      <c r="V927" s="8"/>
      <c r="W927" s="8"/>
      <c r="X927" s="8"/>
      <c r="Y927" s="8"/>
      <c r="Z927" s="8"/>
      <c r="AA927" s="10"/>
      <c r="AB927" s="10"/>
      <c r="AC927" s="8"/>
      <c r="AD927" s="8"/>
      <c r="AE927" s="11"/>
      <c r="AF927" s="9"/>
      <c r="AG927" s="9"/>
    </row>
    <row r="928" spans="2:33" x14ac:dyDescent="0.25">
      <c r="B928" s="8"/>
      <c r="C928" s="8"/>
      <c r="D928" s="8"/>
      <c r="E928" s="9"/>
      <c r="F928" s="9"/>
      <c r="G928" s="8"/>
      <c r="H928" s="8"/>
      <c r="I928" s="8"/>
      <c r="J928" s="9"/>
      <c r="K928" s="9"/>
      <c r="L928" s="8"/>
      <c r="M928" s="8"/>
      <c r="N928" s="8"/>
      <c r="O928" s="9"/>
      <c r="P928" s="9"/>
      <c r="Q928" s="8"/>
      <c r="R928" s="8"/>
      <c r="S928" s="8"/>
      <c r="T928" s="9"/>
      <c r="U928" s="9"/>
      <c r="V928" s="8"/>
      <c r="W928" s="8"/>
      <c r="X928" s="8"/>
      <c r="Y928" s="8"/>
      <c r="Z928" s="8"/>
      <c r="AA928" s="10"/>
      <c r="AB928" s="10"/>
      <c r="AC928" s="8"/>
      <c r="AD928" s="8"/>
      <c r="AE928" s="11"/>
      <c r="AF928" s="9"/>
      <c r="AG928" s="9"/>
    </row>
    <row r="929" spans="2:33" x14ac:dyDescent="0.25">
      <c r="B929" s="8"/>
      <c r="C929" s="8"/>
      <c r="D929" s="8"/>
      <c r="E929" s="9"/>
      <c r="F929" s="9"/>
      <c r="G929" s="8"/>
      <c r="H929" s="8"/>
      <c r="I929" s="8"/>
      <c r="J929" s="9"/>
      <c r="K929" s="9"/>
      <c r="L929" s="8"/>
      <c r="M929" s="8"/>
      <c r="N929" s="8"/>
      <c r="O929" s="9"/>
      <c r="P929" s="9"/>
      <c r="Q929" s="8"/>
      <c r="R929" s="8"/>
      <c r="S929" s="8"/>
      <c r="T929" s="9"/>
      <c r="U929" s="9"/>
      <c r="V929" s="8"/>
      <c r="W929" s="8"/>
      <c r="X929" s="8"/>
      <c r="Y929" s="8"/>
      <c r="Z929" s="8"/>
      <c r="AA929" s="10"/>
      <c r="AB929" s="10"/>
      <c r="AC929" s="8"/>
      <c r="AD929" s="8"/>
      <c r="AE929" s="11"/>
      <c r="AF929" s="9"/>
      <c r="AG929" s="9"/>
    </row>
    <row r="930" spans="2:33" x14ac:dyDescent="0.25">
      <c r="B930" s="8"/>
      <c r="C930" s="8"/>
      <c r="D930" s="8"/>
      <c r="E930" s="9"/>
      <c r="F930" s="9"/>
      <c r="G930" s="8"/>
      <c r="H930" s="8"/>
      <c r="I930" s="8"/>
      <c r="J930" s="9"/>
      <c r="K930" s="9"/>
      <c r="L930" s="8"/>
      <c r="M930" s="8"/>
      <c r="N930" s="8"/>
      <c r="O930" s="9"/>
      <c r="P930" s="9"/>
      <c r="Q930" s="8"/>
      <c r="R930" s="8"/>
      <c r="S930" s="8"/>
      <c r="T930" s="9"/>
      <c r="U930" s="9"/>
      <c r="V930" s="8"/>
      <c r="W930" s="8"/>
      <c r="X930" s="8"/>
      <c r="Y930" s="8"/>
      <c r="Z930" s="8"/>
      <c r="AA930" s="10"/>
      <c r="AB930" s="10"/>
      <c r="AC930" s="8"/>
      <c r="AD930" s="8"/>
      <c r="AE930" s="11"/>
      <c r="AF930" s="9"/>
      <c r="AG930" s="9"/>
    </row>
    <row r="931" spans="2:33" x14ac:dyDescent="0.25">
      <c r="B931" s="8"/>
      <c r="C931" s="8"/>
      <c r="D931" s="8"/>
      <c r="E931" s="9"/>
      <c r="F931" s="9"/>
      <c r="G931" s="8"/>
      <c r="H931" s="8"/>
      <c r="I931" s="8"/>
      <c r="J931" s="9"/>
      <c r="K931" s="9"/>
      <c r="L931" s="8"/>
      <c r="M931" s="8"/>
      <c r="N931" s="8"/>
      <c r="O931" s="9"/>
      <c r="P931" s="9"/>
      <c r="Q931" s="8"/>
      <c r="R931" s="8"/>
      <c r="S931" s="8"/>
      <c r="T931" s="9"/>
      <c r="U931" s="9"/>
      <c r="V931" s="8"/>
      <c r="W931" s="8"/>
      <c r="X931" s="8"/>
      <c r="Y931" s="8"/>
      <c r="Z931" s="8"/>
      <c r="AA931" s="10"/>
      <c r="AB931" s="10"/>
      <c r="AC931" s="8"/>
      <c r="AD931" s="8"/>
      <c r="AE931" s="11"/>
      <c r="AF931" s="9"/>
      <c r="AG931" s="9"/>
    </row>
    <row r="932" spans="2:33" x14ac:dyDescent="0.25">
      <c r="B932" s="8"/>
      <c r="C932" s="8"/>
      <c r="D932" s="8"/>
      <c r="E932" s="9"/>
      <c r="F932" s="9"/>
      <c r="G932" s="8"/>
      <c r="H932" s="8"/>
      <c r="I932" s="8"/>
      <c r="J932" s="9"/>
      <c r="K932" s="9"/>
      <c r="L932" s="8"/>
      <c r="M932" s="8"/>
      <c r="N932" s="8"/>
      <c r="O932" s="9"/>
      <c r="P932" s="9"/>
      <c r="Q932" s="8"/>
      <c r="R932" s="8"/>
      <c r="S932" s="8"/>
      <c r="T932" s="9"/>
      <c r="U932" s="9"/>
      <c r="V932" s="8"/>
      <c r="W932" s="8"/>
      <c r="X932" s="8"/>
      <c r="Y932" s="8"/>
      <c r="Z932" s="8"/>
      <c r="AA932" s="10"/>
      <c r="AB932" s="10"/>
      <c r="AC932" s="8"/>
      <c r="AD932" s="8"/>
      <c r="AE932" s="11"/>
      <c r="AF932" s="9"/>
      <c r="AG932" s="9"/>
    </row>
    <row r="933" spans="2:33" x14ac:dyDescent="0.25">
      <c r="B933" s="8"/>
      <c r="C933" s="8"/>
      <c r="D933" s="8"/>
      <c r="E933" s="9"/>
      <c r="F933" s="9"/>
      <c r="G933" s="8"/>
      <c r="H933" s="8"/>
      <c r="I933" s="8"/>
      <c r="J933" s="9"/>
      <c r="K933" s="9"/>
      <c r="L933" s="8"/>
      <c r="M933" s="8"/>
      <c r="N933" s="8"/>
      <c r="O933" s="9"/>
      <c r="P933" s="9"/>
      <c r="Q933" s="8"/>
      <c r="R933" s="8"/>
      <c r="S933" s="8"/>
      <c r="T933" s="9"/>
      <c r="U933" s="9"/>
      <c r="V933" s="8"/>
      <c r="W933" s="8"/>
      <c r="X933" s="8"/>
      <c r="Y933" s="8"/>
      <c r="Z933" s="8"/>
      <c r="AA933" s="10"/>
      <c r="AB933" s="10"/>
      <c r="AC933" s="8"/>
      <c r="AD933" s="8"/>
      <c r="AE933" s="11"/>
      <c r="AF933" s="9"/>
      <c r="AG933" s="9"/>
    </row>
    <row r="934" spans="2:33" x14ac:dyDescent="0.25">
      <c r="B934" s="8"/>
      <c r="C934" s="8"/>
      <c r="D934" s="8"/>
      <c r="E934" s="9"/>
      <c r="F934" s="9"/>
      <c r="G934" s="8"/>
      <c r="H934" s="8"/>
      <c r="I934" s="8"/>
      <c r="J934" s="9"/>
      <c r="K934" s="9"/>
      <c r="L934" s="8"/>
      <c r="M934" s="8"/>
      <c r="N934" s="8"/>
      <c r="O934" s="9"/>
      <c r="P934" s="9"/>
      <c r="Q934" s="8"/>
      <c r="R934" s="8"/>
      <c r="S934" s="8"/>
      <c r="T934" s="9"/>
      <c r="U934" s="9"/>
      <c r="V934" s="8"/>
      <c r="W934" s="8"/>
      <c r="X934" s="8"/>
      <c r="Y934" s="8"/>
      <c r="Z934" s="8"/>
      <c r="AA934" s="10"/>
      <c r="AB934" s="10"/>
      <c r="AC934" s="8"/>
      <c r="AD934" s="8"/>
      <c r="AE934" s="11"/>
      <c r="AF934" s="9"/>
      <c r="AG934" s="9"/>
    </row>
    <row r="935" spans="2:33" x14ac:dyDescent="0.25">
      <c r="B935" s="8"/>
      <c r="C935" s="8"/>
      <c r="D935" s="8"/>
      <c r="E935" s="9"/>
      <c r="F935" s="9"/>
      <c r="G935" s="8"/>
      <c r="H935" s="8"/>
      <c r="I935" s="8"/>
      <c r="J935" s="9"/>
      <c r="K935" s="9"/>
      <c r="L935" s="8"/>
      <c r="M935" s="8"/>
      <c r="N935" s="8"/>
      <c r="O935" s="9"/>
      <c r="P935" s="9"/>
      <c r="Q935" s="8"/>
      <c r="R935" s="8"/>
      <c r="S935" s="8"/>
      <c r="T935" s="9"/>
      <c r="U935" s="9"/>
      <c r="V935" s="8"/>
      <c r="W935" s="8"/>
      <c r="X935" s="8"/>
      <c r="Y935" s="8"/>
      <c r="Z935" s="8"/>
      <c r="AA935" s="10"/>
      <c r="AB935" s="10"/>
      <c r="AC935" s="8"/>
      <c r="AD935" s="8"/>
      <c r="AE935" s="11"/>
      <c r="AF935" s="9"/>
      <c r="AG935" s="9"/>
    </row>
    <row r="936" spans="2:33" x14ac:dyDescent="0.25">
      <c r="B936" s="8"/>
      <c r="C936" s="8"/>
      <c r="D936" s="8"/>
      <c r="E936" s="9"/>
      <c r="F936" s="9"/>
      <c r="G936" s="8"/>
      <c r="H936" s="8"/>
      <c r="I936" s="8"/>
      <c r="J936" s="9"/>
      <c r="K936" s="9"/>
      <c r="L936" s="8"/>
      <c r="M936" s="8"/>
      <c r="N936" s="8"/>
      <c r="O936" s="9"/>
      <c r="P936" s="9"/>
      <c r="Q936" s="8"/>
      <c r="R936" s="8"/>
      <c r="S936" s="8"/>
      <c r="T936" s="9"/>
      <c r="U936" s="9"/>
      <c r="V936" s="8"/>
      <c r="W936" s="8"/>
      <c r="X936" s="8"/>
      <c r="Y936" s="8"/>
      <c r="Z936" s="8"/>
      <c r="AA936" s="10"/>
      <c r="AB936" s="10"/>
      <c r="AC936" s="8"/>
      <c r="AD936" s="8"/>
      <c r="AE936" s="11"/>
      <c r="AF936" s="9"/>
      <c r="AG936" s="9"/>
    </row>
    <row r="937" spans="2:33" x14ac:dyDescent="0.25">
      <c r="B937" s="8"/>
      <c r="C937" s="8"/>
      <c r="D937" s="8"/>
      <c r="E937" s="9"/>
      <c r="F937" s="9"/>
      <c r="G937" s="8"/>
      <c r="H937" s="8"/>
      <c r="I937" s="8"/>
      <c r="J937" s="9"/>
      <c r="K937" s="9"/>
      <c r="L937" s="8"/>
      <c r="M937" s="8"/>
      <c r="N937" s="8"/>
      <c r="O937" s="9"/>
      <c r="P937" s="9"/>
      <c r="Q937" s="8"/>
      <c r="R937" s="8"/>
      <c r="S937" s="8"/>
      <c r="T937" s="9"/>
      <c r="U937" s="9"/>
      <c r="V937" s="8"/>
      <c r="W937" s="8"/>
      <c r="X937" s="8"/>
      <c r="Y937" s="8"/>
      <c r="Z937" s="8"/>
      <c r="AA937" s="10"/>
      <c r="AB937" s="10"/>
      <c r="AC937" s="8"/>
      <c r="AD937" s="8"/>
      <c r="AE937" s="11"/>
      <c r="AF937" s="9"/>
      <c r="AG937" s="9"/>
    </row>
    <row r="938" spans="2:33" x14ac:dyDescent="0.25">
      <c r="B938" s="8"/>
      <c r="C938" s="8"/>
      <c r="D938" s="8"/>
      <c r="E938" s="9"/>
      <c r="F938" s="9"/>
      <c r="G938" s="8"/>
      <c r="H938" s="8"/>
      <c r="I938" s="8"/>
      <c r="J938" s="9"/>
      <c r="K938" s="9"/>
      <c r="L938" s="8"/>
      <c r="M938" s="8"/>
      <c r="N938" s="8"/>
      <c r="O938" s="9"/>
      <c r="P938" s="9"/>
      <c r="Q938" s="8"/>
      <c r="R938" s="8"/>
      <c r="S938" s="8"/>
      <c r="T938" s="9"/>
      <c r="U938" s="9"/>
      <c r="V938" s="8"/>
      <c r="W938" s="8"/>
      <c r="X938" s="8"/>
      <c r="Y938" s="8"/>
      <c r="Z938" s="8"/>
      <c r="AA938" s="10"/>
      <c r="AB938" s="10"/>
      <c r="AC938" s="8"/>
      <c r="AD938" s="8"/>
      <c r="AE938" s="11"/>
      <c r="AF938" s="9"/>
      <c r="AG938" s="9"/>
    </row>
    <row r="939" spans="2:33" x14ac:dyDescent="0.25">
      <c r="B939" s="8"/>
      <c r="C939" s="8"/>
      <c r="D939" s="8"/>
      <c r="E939" s="9"/>
      <c r="F939" s="9"/>
      <c r="G939" s="8"/>
      <c r="H939" s="8"/>
      <c r="I939" s="8"/>
      <c r="J939" s="9"/>
      <c r="K939" s="9"/>
      <c r="L939" s="8"/>
      <c r="M939" s="8"/>
      <c r="N939" s="8"/>
      <c r="O939" s="9"/>
      <c r="P939" s="9"/>
      <c r="Q939" s="8"/>
      <c r="R939" s="8"/>
      <c r="S939" s="8"/>
      <c r="T939" s="9"/>
      <c r="U939" s="9"/>
      <c r="V939" s="8"/>
      <c r="W939" s="8"/>
      <c r="X939" s="8"/>
      <c r="Y939" s="8"/>
      <c r="Z939" s="8"/>
      <c r="AA939" s="10"/>
      <c r="AB939" s="10"/>
      <c r="AC939" s="8"/>
      <c r="AD939" s="8"/>
      <c r="AE939" s="11"/>
      <c r="AF939" s="9"/>
      <c r="AG939" s="9"/>
    </row>
    <row r="940" spans="2:33" x14ac:dyDescent="0.25">
      <c r="B940" s="8"/>
      <c r="C940" s="8"/>
      <c r="D940" s="8"/>
      <c r="E940" s="9"/>
      <c r="F940" s="9"/>
      <c r="G940" s="8"/>
      <c r="H940" s="8"/>
      <c r="I940" s="8"/>
      <c r="J940" s="9"/>
      <c r="K940" s="9"/>
      <c r="L940" s="8"/>
      <c r="M940" s="8"/>
      <c r="N940" s="8"/>
      <c r="O940" s="9"/>
      <c r="P940" s="9"/>
      <c r="Q940" s="8"/>
      <c r="R940" s="8"/>
      <c r="S940" s="8"/>
      <c r="T940" s="9"/>
      <c r="U940" s="9"/>
      <c r="V940" s="8"/>
      <c r="W940" s="8"/>
      <c r="X940" s="8"/>
      <c r="Y940" s="8"/>
      <c r="Z940" s="8"/>
      <c r="AA940" s="10"/>
      <c r="AB940" s="10"/>
      <c r="AC940" s="8"/>
      <c r="AD940" s="8"/>
      <c r="AE940" s="11"/>
      <c r="AF940" s="9"/>
      <c r="AG940" s="9"/>
    </row>
    <row r="941" spans="2:33" x14ac:dyDescent="0.25">
      <c r="B941" s="8"/>
      <c r="C941" s="8"/>
      <c r="D941" s="8"/>
      <c r="E941" s="9"/>
      <c r="F941" s="9"/>
      <c r="G941" s="8"/>
      <c r="H941" s="8"/>
      <c r="I941" s="8"/>
      <c r="J941" s="9"/>
      <c r="K941" s="9"/>
      <c r="L941" s="8"/>
      <c r="M941" s="8"/>
      <c r="N941" s="8"/>
      <c r="O941" s="9"/>
      <c r="P941" s="9"/>
      <c r="Q941" s="8"/>
      <c r="R941" s="8"/>
      <c r="S941" s="8"/>
      <c r="T941" s="9"/>
      <c r="U941" s="9"/>
      <c r="V941" s="8"/>
      <c r="W941" s="8"/>
      <c r="X941" s="8"/>
      <c r="Y941" s="8"/>
      <c r="Z941" s="8"/>
      <c r="AA941" s="10"/>
      <c r="AB941" s="10"/>
      <c r="AC941" s="8"/>
      <c r="AD941" s="8"/>
      <c r="AE941" s="11"/>
      <c r="AF941" s="9"/>
      <c r="AG941" s="9"/>
    </row>
    <row r="942" spans="2:33" x14ac:dyDescent="0.25">
      <c r="B942" s="8"/>
      <c r="C942" s="8"/>
      <c r="D942" s="8"/>
      <c r="E942" s="9"/>
      <c r="F942" s="9"/>
      <c r="G942" s="8"/>
      <c r="H942" s="8"/>
      <c r="I942" s="8"/>
      <c r="J942" s="9"/>
      <c r="K942" s="9"/>
      <c r="L942" s="8"/>
      <c r="M942" s="8"/>
      <c r="N942" s="8"/>
      <c r="O942" s="9"/>
      <c r="P942" s="9"/>
      <c r="Q942" s="8"/>
      <c r="R942" s="8"/>
      <c r="S942" s="8"/>
      <c r="T942" s="9"/>
      <c r="U942" s="9"/>
      <c r="V942" s="8"/>
      <c r="W942" s="8"/>
      <c r="X942" s="8"/>
      <c r="Y942" s="8"/>
      <c r="Z942" s="8"/>
      <c r="AA942" s="10"/>
      <c r="AB942" s="10"/>
      <c r="AC942" s="8"/>
      <c r="AD942" s="8"/>
      <c r="AE942" s="11"/>
      <c r="AF942" s="9"/>
      <c r="AG942" s="9"/>
    </row>
    <row r="943" spans="2:33" x14ac:dyDescent="0.25">
      <c r="B943" s="8"/>
      <c r="C943" s="8"/>
      <c r="D943" s="8"/>
      <c r="E943" s="9"/>
      <c r="F943" s="9"/>
      <c r="G943" s="8"/>
      <c r="H943" s="8"/>
      <c r="I943" s="8"/>
      <c r="J943" s="9"/>
      <c r="K943" s="9"/>
      <c r="L943" s="8"/>
      <c r="M943" s="8"/>
      <c r="N943" s="8"/>
      <c r="O943" s="9"/>
      <c r="P943" s="9"/>
      <c r="Q943" s="8"/>
      <c r="R943" s="8"/>
      <c r="S943" s="8"/>
      <c r="T943" s="9"/>
      <c r="U943" s="9"/>
      <c r="V943" s="8"/>
      <c r="W943" s="8"/>
      <c r="X943" s="8"/>
      <c r="Y943" s="8"/>
      <c r="Z943" s="8"/>
      <c r="AA943" s="10"/>
      <c r="AB943" s="10"/>
      <c r="AC943" s="8"/>
      <c r="AD943" s="8"/>
      <c r="AE943" s="11"/>
      <c r="AF943" s="9"/>
      <c r="AG943" s="9"/>
    </row>
    <row r="944" spans="2:33" x14ac:dyDescent="0.25">
      <c r="B944" s="8"/>
      <c r="C944" s="8"/>
      <c r="D944" s="8"/>
      <c r="E944" s="9"/>
      <c r="F944" s="9"/>
      <c r="G944" s="8"/>
      <c r="H944" s="8"/>
      <c r="I944" s="8"/>
      <c r="J944" s="9"/>
      <c r="K944" s="9"/>
      <c r="L944" s="8"/>
      <c r="M944" s="8"/>
      <c r="N944" s="8"/>
      <c r="O944" s="9"/>
      <c r="P944" s="9"/>
      <c r="Q944" s="8"/>
      <c r="R944" s="8"/>
      <c r="S944" s="8"/>
      <c r="T944" s="9"/>
      <c r="U944" s="9"/>
      <c r="V944" s="8"/>
      <c r="W944" s="8"/>
      <c r="X944" s="8"/>
      <c r="Y944" s="8"/>
      <c r="Z944" s="8"/>
      <c r="AA944" s="10"/>
      <c r="AB944" s="10"/>
      <c r="AC944" s="8"/>
      <c r="AD944" s="8"/>
      <c r="AE944" s="11"/>
      <c r="AF944" s="9"/>
      <c r="AG944" s="9"/>
    </row>
    <row r="945" spans="2:33" x14ac:dyDescent="0.25">
      <c r="B945" s="8"/>
      <c r="C945" s="8"/>
      <c r="D945" s="8"/>
      <c r="E945" s="9"/>
      <c r="F945" s="9"/>
      <c r="G945" s="8"/>
      <c r="H945" s="8"/>
      <c r="I945" s="8"/>
      <c r="J945" s="9"/>
      <c r="K945" s="9"/>
      <c r="L945" s="8"/>
      <c r="M945" s="8"/>
      <c r="N945" s="8"/>
      <c r="O945" s="9"/>
      <c r="P945" s="9"/>
      <c r="Q945" s="8"/>
      <c r="R945" s="8"/>
      <c r="S945" s="8"/>
      <c r="T945" s="9"/>
      <c r="U945" s="9"/>
      <c r="V945" s="8"/>
      <c r="W945" s="8"/>
      <c r="X945" s="8"/>
      <c r="Y945" s="8"/>
      <c r="Z945" s="8"/>
      <c r="AA945" s="10"/>
      <c r="AB945" s="10"/>
      <c r="AC945" s="8"/>
      <c r="AD945" s="8"/>
      <c r="AE945" s="11"/>
      <c r="AF945" s="9"/>
      <c r="AG945" s="9"/>
    </row>
    <row r="946" spans="2:33" x14ac:dyDescent="0.25">
      <c r="B946" s="8"/>
      <c r="C946" s="8"/>
      <c r="D946" s="8"/>
      <c r="E946" s="9"/>
      <c r="F946" s="9"/>
      <c r="G946" s="8"/>
      <c r="H946" s="8"/>
      <c r="I946" s="8"/>
      <c r="J946" s="9"/>
      <c r="K946" s="9"/>
      <c r="L946" s="8"/>
      <c r="M946" s="8"/>
      <c r="N946" s="8"/>
      <c r="O946" s="9"/>
      <c r="P946" s="9"/>
      <c r="Q946" s="8"/>
      <c r="R946" s="8"/>
      <c r="S946" s="8"/>
      <c r="T946" s="9"/>
      <c r="U946" s="9"/>
      <c r="V946" s="8"/>
      <c r="W946" s="8"/>
      <c r="X946" s="8"/>
      <c r="Y946" s="8"/>
      <c r="Z946" s="8"/>
      <c r="AA946" s="10"/>
      <c r="AB946" s="10"/>
      <c r="AC946" s="8"/>
      <c r="AD946" s="8"/>
      <c r="AE946" s="11"/>
      <c r="AF946" s="9"/>
      <c r="AG946" s="9"/>
    </row>
    <row r="947" spans="2:33" x14ac:dyDescent="0.25">
      <c r="B947" s="8"/>
      <c r="C947" s="8"/>
      <c r="D947" s="8"/>
      <c r="E947" s="9"/>
      <c r="F947" s="9"/>
      <c r="G947" s="8"/>
      <c r="H947" s="8"/>
      <c r="I947" s="8"/>
      <c r="J947" s="9"/>
      <c r="K947" s="9"/>
      <c r="L947" s="8"/>
      <c r="M947" s="8"/>
      <c r="N947" s="8"/>
      <c r="O947" s="9"/>
      <c r="P947" s="9"/>
      <c r="Q947" s="8"/>
      <c r="R947" s="8"/>
      <c r="S947" s="8"/>
      <c r="T947" s="9"/>
      <c r="U947" s="9"/>
      <c r="V947" s="8"/>
      <c r="W947" s="8"/>
      <c r="X947" s="8"/>
      <c r="Y947" s="8"/>
      <c r="Z947" s="8"/>
      <c r="AA947" s="10"/>
      <c r="AB947" s="10"/>
      <c r="AC947" s="8"/>
      <c r="AD947" s="8"/>
      <c r="AE947" s="11"/>
      <c r="AF947" s="9"/>
      <c r="AG947" s="9"/>
    </row>
    <row r="948" spans="2:33" x14ac:dyDescent="0.25">
      <c r="B948" s="8"/>
      <c r="C948" s="8"/>
      <c r="D948" s="8"/>
      <c r="E948" s="9"/>
      <c r="F948" s="9"/>
      <c r="G948" s="8"/>
      <c r="H948" s="8"/>
      <c r="I948" s="8"/>
      <c r="J948" s="9"/>
      <c r="K948" s="9"/>
      <c r="L948" s="8"/>
      <c r="M948" s="8"/>
      <c r="N948" s="8"/>
      <c r="O948" s="9"/>
      <c r="P948" s="9"/>
      <c r="Q948" s="8"/>
      <c r="R948" s="8"/>
      <c r="S948" s="8"/>
      <c r="T948" s="9"/>
      <c r="U948" s="9"/>
      <c r="V948" s="8"/>
      <c r="W948" s="8"/>
      <c r="X948" s="8"/>
      <c r="Y948" s="8"/>
      <c r="Z948" s="8"/>
      <c r="AA948" s="10"/>
      <c r="AB948" s="10"/>
      <c r="AC948" s="8"/>
      <c r="AD948" s="8"/>
      <c r="AE948" s="11"/>
      <c r="AF948" s="9"/>
      <c r="AG948" s="9"/>
    </row>
    <row r="949" spans="2:33" x14ac:dyDescent="0.25">
      <c r="B949" s="8"/>
      <c r="C949" s="8"/>
      <c r="D949" s="8"/>
      <c r="E949" s="9"/>
      <c r="F949" s="9"/>
      <c r="G949" s="8"/>
      <c r="H949" s="8"/>
      <c r="I949" s="8"/>
      <c r="J949" s="9"/>
      <c r="K949" s="9"/>
      <c r="L949" s="8"/>
      <c r="M949" s="8"/>
      <c r="N949" s="8"/>
      <c r="O949" s="9"/>
      <c r="P949" s="9"/>
      <c r="Q949" s="8"/>
      <c r="R949" s="8"/>
      <c r="S949" s="8"/>
      <c r="T949" s="9"/>
      <c r="U949" s="9"/>
      <c r="V949" s="8"/>
      <c r="W949" s="8"/>
      <c r="X949" s="8"/>
      <c r="Y949" s="8"/>
      <c r="Z949" s="8"/>
      <c r="AA949" s="10"/>
      <c r="AB949" s="10"/>
      <c r="AC949" s="8"/>
      <c r="AD949" s="8"/>
      <c r="AE949" s="11"/>
      <c r="AF949" s="9"/>
      <c r="AG949" s="9"/>
    </row>
    <row r="950" spans="2:33" x14ac:dyDescent="0.25">
      <c r="B950" s="8"/>
      <c r="C950" s="8"/>
      <c r="D950" s="8"/>
      <c r="E950" s="9"/>
      <c r="F950" s="9"/>
      <c r="G950" s="8"/>
      <c r="H950" s="8"/>
      <c r="I950" s="8"/>
      <c r="J950" s="9"/>
      <c r="K950" s="9"/>
      <c r="L950" s="8"/>
      <c r="M950" s="8"/>
      <c r="N950" s="8"/>
      <c r="O950" s="9"/>
      <c r="P950" s="9"/>
      <c r="Q950" s="8"/>
      <c r="R950" s="8"/>
      <c r="S950" s="8"/>
      <c r="T950" s="9"/>
      <c r="U950" s="9"/>
      <c r="V950" s="8"/>
      <c r="W950" s="8"/>
      <c r="X950" s="8"/>
      <c r="Y950" s="8"/>
      <c r="Z950" s="8"/>
      <c r="AA950" s="10"/>
      <c r="AB950" s="10"/>
      <c r="AC950" s="8"/>
      <c r="AD950" s="8"/>
      <c r="AE950" s="11"/>
      <c r="AF950" s="9"/>
      <c r="AG950" s="9"/>
    </row>
    <row r="951" spans="2:33" x14ac:dyDescent="0.25">
      <c r="B951" s="8"/>
      <c r="C951" s="8"/>
      <c r="D951" s="8"/>
      <c r="E951" s="9"/>
      <c r="F951" s="9"/>
      <c r="G951" s="8"/>
      <c r="H951" s="8"/>
      <c r="I951" s="8"/>
      <c r="J951" s="9"/>
      <c r="K951" s="9"/>
      <c r="L951" s="8"/>
      <c r="M951" s="8"/>
      <c r="N951" s="8"/>
      <c r="O951" s="9"/>
      <c r="P951" s="9"/>
      <c r="Q951" s="8"/>
      <c r="R951" s="8"/>
      <c r="S951" s="8"/>
      <c r="T951" s="9"/>
      <c r="U951" s="9"/>
      <c r="V951" s="8"/>
      <c r="W951" s="8"/>
      <c r="X951" s="8"/>
      <c r="Y951" s="8"/>
      <c r="Z951" s="8"/>
      <c r="AA951" s="10"/>
      <c r="AB951" s="10"/>
      <c r="AC951" s="8"/>
      <c r="AD951" s="8"/>
      <c r="AE951" s="11"/>
      <c r="AF951" s="9"/>
      <c r="AG951" s="9"/>
    </row>
    <row r="952" spans="2:33" x14ac:dyDescent="0.25">
      <c r="B952" s="8"/>
      <c r="C952" s="8"/>
      <c r="D952" s="8"/>
      <c r="E952" s="9"/>
      <c r="F952" s="9"/>
      <c r="G952" s="8"/>
      <c r="H952" s="8"/>
      <c r="I952" s="8"/>
      <c r="J952" s="9"/>
      <c r="K952" s="9"/>
      <c r="L952" s="8"/>
      <c r="M952" s="8"/>
      <c r="N952" s="8"/>
      <c r="O952" s="9"/>
      <c r="P952" s="9"/>
      <c r="Q952" s="8"/>
      <c r="R952" s="8"/>
      <c r="S952" s="8"/>
      <c r="T952" s="9"/>
      <c r="U952" s="9"/>
      <c r="V952" s="8"/>
      <c r="W952" s="8"/>
      <c r="X952" s="8"/>
      <c r="Y952" s="8"/>
      <c r="Z952" s="8"/>
      <c r="AA952" s="10"/>
      <c r="AB952" s="10"/>
      <c r="AC952" s="8"/>
      <c r="AD952" s="8"/>
      <c r="AE952" s="11"/>
      <c r="AF952" s="9"/>
      <c r="AG952" s="9"/>
    </row>
    <row r="953" spans="2:33" x14ac:dyDescent="0.25">
      <c r="B953" s="8"/>
      <c r="C953" s="8"/>
      <c r="D953" s="8"/>
      <c r="E953" s="9"/>
      <c r="F953" s="9"/>
      <c r="G953" s="8"/>
      <c r="H953" s="8"/>
      <c r="I953" s="8"/>
      <c r="J953" s="9"/>
      <c r="K953" s="9"/>
      <c r="L953" s="8"/>
      <c r="M953" s="8"/>
      <c r="N953" s="8"/>
      <c r="O953" s="9"/>
      <c r="P953" s="9"/>
      <c r="Q953" s="8"/>
      <c r="R953" s="8"/>
      <c r="S953" s="8"/>
      <c r="T953" s="9"/>
      <c r="U953" s="9"/>
      <c r="V953" s="8"/>
      <c r="W953" s="8"/>
      <c r="X953" s="8"/>
      <c r="Y953" s="8"/>
      <c r="Z953" s="8"/>
      <c r="AA953" s="10"/>
      <c r="AB953" s="10"/>
      <c r="AC953" s="8"/>
      <c r="AD953" s="8"/>
      <c r="AE953" s="11"/>
      <c r="AF953" s="9"/>
      <c r="AG953" s="9"/>
    </row>
    <row r="954" spans="2:33" x14ac:dyDescent="0.25">
      <c r="B954" s="8"/>
      <c r="C954" s="8"/>
      <c r="D954" s="8"/>
      <c r="E954" s="9"/>
      <c r="F954" s="9"/>
      <c r="G954" s="8"/>
      <c r="H954" s="8"/>
      <c r="I954" s="8"/>
      <c r="J954" s="9"/>
      <c r="K954" s="9"/>
      <c r="L954" s="8"/>
      <c r="M954" s="8"/>
      <c r="N954" s="8"/>
      <c r="O954" s="9"/>
      <c r="P954" s="9"/>
      <c r="Q954" s="8"/>
      <c r="R954" s="8"/>
      <c r="S954" s="8"/>
      <c r="T954" s="9"/>
      <c r="U954" s="9"/>
      <c r="V954" s="8"/>
      <c r="W954" s="8"/>
      <c r="X954" s="8"/>
      <c r="Y954" s="8"/>
      <c r="Z954" s="8"/>
      <c r="AA954" s="10"/>
      <c r="AB954" s="10"/>
      <c r="AC954" s="8"/>
      <c r="AD954" s="8"/>
      <c r="AE954" s="11"/>
      <c r="AF954" s="9"/>
      <c r="AG954" s="9"/>
    </row>
    <row r="955" spans="2:33" x14ac:dyDescent="0.25">
      <c r="B955" s="8"/>
      <c r="C955" s="8"/>
      <c r="D955" s="8"/>
      <c r="E955" s="9"/>
      <c r="F955" s="9"/>
      <c r="G955" s="8"/>
      <c r="H955" s="8"/>
      <c r="I955" s="8"/>
      <c r="J955" s="9"/>
      <c r="K955" s="9"/>
      <c r="L955" s="8"/>
      <c r="M955" s="8"/>
      <c r="N955" s="8"/>
      <c r="O955" s="9"/>
      <c r="P955" s="9"/>
      <c r="Q955" s="8"/>
      <c r="R955" s="8"/>
      <c r="S955" s="8"/>
      <c r="T955" s="9"/>
      <c r="U955" s="9"/>
      <c r="V955" s="8"/>
      <c r="W955" s="8"/>
      <c r="X955" s="8"/>
      <c r="Y955" s="8"/>
      <c r="Z955" s="8"/>
      <c r="AA955" s="10"/>
      <c r="AB955" s="10"/>
      <c r="AC955" s="8"/>
      <c r="AD955" s="8"/>
      <c r="AE955" s="11"/>
      <c r="AF955" s="9"/>
      <c r="AG955" s="9"/>
    </row>
    <row r="956" spans="2:33" x14ac:dyDescent="0.25">
      <c r="B956" s="8"/>
      <c r="C956" s="8"/>
      <c r="D956" s="8"/>
      <c r="E956" s="9"/>
      <c r="F956" s="9"/>
      <c r="G956" s="8"/>
      <c r="H956" s="8"/>
      <c r="I956" s="8"/>
      <c r="J956" s="9"/>
      <c r="K956" s="9"/>
      <c r="L956" s="8"/>
      <c r="M956" s="8"/>
      <c r="N956" s="8"/>
      <c r="O956" s="9"/>
      <c r="P956" s="9"/>
      <c r="Q956" s="8"/>
      <c r="R956" s="8"/>
      <c r="S956" s="8"/>
      <c r="T956" s="9"/>
      <c r="U956" s="9"/>
      <c r="V956" s="8"/>
      <c r="W956" s="8"/>
      <c r="X956" s="8"/>
      <c r="Y956" s="8"/>
      <c r="Z956" s="8"/>
      <c r="AA956" s="10"/>
      <c r="AB956" s="10"/>
      <c r="AC956" s="8"/>
      <c r="AD956" s="8"/>
      <c r="AE956" s="11"/>
      <c r="AF956" s="9"/>
      <c r="AG956" s="9"/>
    </row>
    <row r="957" spans="2:33" x14ac:dyDescent="0.25">
      <c r="B957" s="8"/>
      <c r="C957" s="8"/>
      <c r="D957" s="8"/>
      <c r="E957" s="9"/>
      <c r="F957" s="9"/>
      <c r="G957" s="8"/>
      <c r="H957" s="8"/>
      <c r="I957" s="8"/>
      <c r="J957" s="9"/>
      <c r="K957" s="9"/>
      <c r="L957" s="8"/>
      <c r="M957" s="8"/>
      <c r="N957" s="8"/>
      <c r="O957" s="9"/>
      <c r="P957" s="9"/>
      <c r="Q957" s="8"/>
      <c r="R957" s="8"/>
      <c r="S957" s="8"/>
      <c r="T957" s="9"/>
      <c r="U957" s="9"/>
      <c r="V957" s="8"/>
      <c r="W957" s="8"/>
      <c r="X957" s="8"/>
      <c r="Y957" s="8"/>
      <c r="Z957" s="8"/>
      <c r="AA957" s="10"/>
      <c r="AB957" s="10"/>
      <c r="AC957" s="8"/>
      <c r="AD957" s="8"/>
      <c r="AE957" s="11"/>
      <c r="AF957" s="9"/>
      <c r="AG957" s="9"/>
    </row>
    <row r="958" spans="2:33" x14ac:dyDescent="0.25">
      <c r="B958" s="8"/>
      <c r="C958" s="8"/>
      <c r="D958" s="8"/>
      <c r="E958" s="9"/>
      <c r="F958" s="9"/>
      <c r="G958" s="8"/>
      <c r="H958" s="8"/>
      <c r="I958" s="8"/>
      <c r="J958" s="9"/>
      <c r="K958" s="9"/>
      <c r="L958" s="8"/>
      <c r="M958" s="8"/>
      <c r="N958" s="8"/>
      <c r="O958" s="9"/>
      <c r="P958" s="9"/>
      <c r="Q958" s="8"/>
      <c r="R958" s="8"/>
      <c r="S958" s="8"/>
      <c r="T958" s="9"/>
      <c r="U958" s="9"/>
      <c r="V958" s="8"/>
      <c r="W958" s="8"/>
      <c r="X958" s="8"/>
      <c r="Y958" s="8"/>
      <c r="Z958" s="8"/>
      <c r="AA958" s="10"/>
      <c r="AB958" s="10"/>
      <c r="AC958" s="8"/>
      <c r="AD958" s="8"/>
      <c r="AE958" s="11"/>
      <c r="AF958" s="9"/>
      <c r="AG958" s="9"/>
    </row>
    <row r="959" spans="2:33" x14ac:dyDescent="0.25">
      <c r="B959" s="8"/>
      <c r="C959" s="8"/>
      <c r="D959" s="8"/>
      <c r="E959" s="9"/>
      <c r="F959" s="9"/>
      <c r="G959" s="8"/>
      <c r="H959" s="8"/>
      <c r="I959" s="8"/>
      <c r="J959" s="9"/>
      <c r="K959" s="9"/>
      <c r="L959" s="8"/>
      <c r="M959" s="8"/>
      <c r="N959" s="8"/>
      <c r="O959" s="9"/>
      <c r="P959" s="9"/>
      <c r="Q959" s="8"/>
      <c r="R959" s="8"/>
      <c r="S959" s="8"/>
      <c r="T959" s="9"/>
      <c r="U959" s="9"/>
      <c r="V959" s="8"/>
      <c r="W959" s="8"/>
      <c r="X959" s="8"/>
      <c r="Y959" s="8"/>
      <c r="Z959" s="8"/>
      <c r="AA959" s="10"/>
      <c r="AB959" s="10"/>
      <c r="AC959" s="8"/>
      <c r="AD959" s="8"/>
      <c r="AE959" s="11"/>
      <c r="AF959" s="9"/>
      <c r="AG959" s="9"/>
    </row>
    <row r="960" spans="2:33" x14ac:dyDescent="0.25">
      <c r="B960" s="8"/>
      <c r="C960" s="8"/>
      <c r="D960" s="8"/>
      <c r="E960" s="9"/>
      <c r="F960" s="9"/>
      <c r="G960" s="8"/>
      <c r="H960" s="8"/>
      <c r="I960" s="8"/>
      <c r="J960" s="9"/>
      <c r="K960" s="9"/>
      <c r="L960" s="8"/>
      <c r="M960" s="8"/>
      <c r="N960" s="8"/>
      <c r="O960" s="9"/>
      <c r="P960" s="9"/>
      <c r="Q960" s="8"/>
      <c r="R960" s="8"/>
      <c r="S960" s="8"/>
      <c r="T960" s="9"/>
      <c r="U960" s="9"/>
      <c r="V960" s="8"/>
      <c r="W960" s="8"/>
      <c r="X960" s="8"/>
      <c r="Y960" s="8"/>
      <c r="Z960" s="8"/>
      <c r="AA960" s="10"/>
      <c r="AB960" s="10"/>
      <c r="AC960" s="8"/>
      <c r="AD960" s="8"/>
      <c r="AE960" s="11"/>
      <c r="AF960" s="9"/>
      <c r="AG960" s="9"/>
    </row>
    <row r="961" spans="2:33" x14ac:dyDescent="0.25">
      <c r="B961" s="8"/>
      <c r="C961" s="8"/>
      <c r="D961" s="8"/>
      <c r="E961" s="9"/>
      <c r="F961" s="9"/>
      <c r="G961" s="8"/>
      <c r="H961" s="8"/>
      <c r="I961" s="8"/>
      <c r="J961" s="9"/>
      <c r="K961" s="9"/>
      <c r="L961" s="8"/>
      <c r="M961" s="8"/>
      <c r="N961" s="8"/>
      <c r="O961" s="9"/>
      <c r="P961" s="9"/>
      <c r="Q961" s="8"/>
      <c r="R961" s="8"/>
      <c r="S961" s="8"/>
      <c r="T961" s="9"/>
      <c r="U961" s="9"/>
      <c r="V961" s="8"/>
      <c r="W961" s="8"/>
      <c r="X961" s="8"/>
      <c r="Y961" s="8"/>
      <c r="Z961" s="8"/>
      <c r="AA961" s="10"/>
      <c r="AB961" s="10"/>
      <c r="AC961" s="8"/>
      <c r="AD961" s="8"/>
      <c r="AE961" s="11"/>
      <c r="AF961" s="9"/>
      <c r="AG961" s="9"/>
    </row>
    <row r="962" spans="2:33" x14ac:dyDescent="0.25">
      <c r="B962" s="8"/>
      <c r="C962" s="8"/>
      <c r="D962" s="8"/>
      <c r="E962" s="9"/>
      <c r="F962" s="9"/>
      <c r="G962" s="8"/>
      <c r="H962" s="8"/>
      <c r="I962" s="8"/>
      <c r="J962" s="9"/>
      <c r="K962" s="9"/>
      <c r="L962" s="8"/>
      <c r="M962" s="8"/>
      <c r="N962" s="8"/>
      <c r="O962" s="9"/>
      <c r="P962" s="9"/>
      <c r="Q962" s="8"/>
      <c r="R962" s="8"/>
      <c r="S962" s="8"/>
      <c r="T962" s="9"/>
      <c r="U962" s="9"/>
      <c r="V962" s="8"/>
      <c r="W962" s="8"/>
      <c r="X962" s="8"/>
      <c r="Y962" s="8"/>
      <c r="Z962" s="8"/>
      <c r="AA962" s="10"/>
      <c r="AB962" s="10"/>
      <c r="AC962" s="8"/>
      <c r="AD962" s="8"/>
      <c r="AE962" s="11"/>
      <c r="AF962" s="9"/>
      <c r="AG962" s="9"/>
    </row>
    <row r="963" spans="2:33" x14ac:dyDescent="0.25">
      <c r="B963" s="8"/>
      <c r="C963" s="8"/>
      <c r="D963" s="8"/>
      <c r="E963" s="9"/>
      <c r="F963" s="9"/>
      <c r="G963" s="8"/>
      <c r="H963" s="8"/>
      <c r="I963" s="8"/>
      <c r="J963" s="9"/>
      <c r="K963" s="9"/>
      <c r="L963" s="8"/>
      <c r="M963" s="8"/>
      <c r="N963" s="8"/>
      <c r="O963" s="9"/>
      <c r="P963" s="9"/>
      <c r="Q963" s="8"/>
      <c r="R963" s="8"/>
      <c r="S963" s="8"/>
      <c r="T963" s="9"/>
      <c r="U963" s="9"/>
      <c r="V963" s="8"/>
      <c r="W963" s="8"/>
      <c r="X963" s="8"/>
      <c r="Y963" s="8"/>
      <c r="Z963" s="8"/>
      <c r="AA963" s="10"/>
      <c r="AB963" s="10"/>
      <c r="AC963" s="8"/>
      <c r="AD963" s="8"/>
      <c r="AE963" s="11"/>
      <c r="AF963" s="9"/>
      <c r="AG963" s="9"/>
    </row>
    <row r="964" spans="2:33" x14ac:dyDescent="0.25">
      <c r="B964" s="8"/>
      <c r="C964" s="8"/>
      <c r="D964" s="8"/>
      <c r="E964" s="9"/>
      <c r="F964" s="9"/>
      <c r="G964" s="8"/>
      <c r="H964" s="8"/>
      <c r="I964" s="8"/>
      <c r="J964" s="9"/>
      <c r="K964" s="9"/>
      <c r="L964" s="8"/>
      <c r="M964" s="8"/>
      <c r="N964" s="8"/>
      <c r="O964" s="9"/>
      <c r="P964" s="9"/>
      <c r="Q964" s="8"/>
      <c r="R964" s="8"/>
      <c r="S964" s="8"/>
      <c r="T964" s="9"/>
      <c r="U964" s="9"/>
      <c r="V964" s="8"/>
      <c r="W964" s="8"/>
      <c r="X964" s="8"/>
      <c r="Y964" s="8"/>
      <c r="Z964" s="8"/>
      <c r="AA964" s="10"/>
      <c r="AB964" s="10"/>
      <c r="AC964" s="8"/>
      <c r="AD964" s="8"/>
      <c r="AE964" s="11"/>
      <c r="AF964" s="9"/>
      <c r="AG964" s="9"/>
    </row>
    <row r="965" spans="2:33" x14ac:dyDescent="0.25">
      <c r="B965" s="8"/>
      <c r="C965" s="8"/>
      <c r="D965" s="8"/>
      <c r="E965" s="9"/>
      <c r="F965" s="9"/>
      <c r="G965" s="8"/>
      <c r="H965" s="8"/>
      <c r="I965" s="8"/>
      <c r="J965" s="9"/>
      <c r="K965" s="9"/>
      <c r="L965" s="8"/>
      <c r="M965" s="8"/>
      <c r="N965" s="8"/>
      <c r="O965" s="9"/>
      <c r="P965" s="9"/>
      <c r="Q965" s="8"/>
      <c r="R965" s="8"/>
      <c r="S965" s="8"/>
      <c r="T965" s="9"/>
      <c r="U965" s="9"/>
      <c r="V965" s="8"/>
      <c r="W965" s="8"/>
      <c r="X965" s="8"/>
      <c r="Y965" s="8"/>
      <c r="Z965" s="8"/>
      <c r="AA965" s="10"/>
      <c r="AB965" s="10"/>
      <c r="AC965" s="8"/>
      <c r="AD965" s="8"/>
      <c r="AE965" s="11"/>
      <c r="AF965" s="9"/>
      <c r="AG965" s="9"/>
    </row>
    <row r="966" spans="2:33" x14ac:dyDescent="0.25">
      <c r="B966" s="8"/>
      <c r="C966" s="8"/>
      <c r="D966" s="8"/>
      <c r="E966" s="9"/>
      <c r="F966" s="9"/>
      <c r="G966" s="8"/>
      <c r="H966" s="8"/>
      <c r="I966" s="8"/>
      <c r="J966" s="9"/>
      <c r="K966" s="9"/>
      <c r="L966" s="8"/>
      <c r="M966" s="8"/>
      <c r="N966" s="8"/>
      <c r="O966" s="9"/>
      <c r="P966" s="9"/>
      <c r="Q966" s="8"/>
      <c r="R966" s="8"/>
      <c r="S966" s="8"/>
      <c r="T966" s="9"/>
      <c r="U966" s="9"/>
      <c r="V966" s="8"/>
      <c r="W966" s="8"/>
      <c r="X966" s="8"/>
      <c r="Y966" s="8"/>
      <c r="Z966" s="8"/>
      <c r="AA966" s="10"/>
      <c r="AB966" s="10"/>
      <c r="AC966" s="8"/>
      <c r="AD966" s="8"/>
      <c r="AE966" s="11"/>
      <c r="AF966" s="9"/>
      <c r="AG966" s="9"/>
    </row>
    <row r="967" spans="2:33" x14ac:dyDescent="0.25">
      <c r="B967" s="8"/>
      <c r="C967" s="8"/>
      <c r="D967" s="8"/>
      <c r="E967" s="9"/>
      <c r="F967" s="9"/>
      <c r="G967" s="8"/>
      <c r="H967" s="8"/>
      <c r="I967" s="8"/>
      <c r="J967" s="9"/>
      <c r="K967" s="9"/>
      <c r="L967" s="8"/>
      <c r="M967" s="8"/>
      <c r="N967" s="8"/>
      <c r="O967" s="9"/>
      <c r="P967" s="9"/>
      <c r="Q967" s="8"/>
      <c r="R967" s="8"/>
      <c r="S967" s="8"/>
      <c r="T967" s="9"/>
      <c r="U967" s="9"/>
      <c r="V967" s="8"/>
      <c r="W967" s="8"/>
      <c r="X967" s="8"/>
      <c r="Y967" s="8"/>
      <c r="Z967" s="8"/>
      <c r="AA967" s="10"/>
      <c r="AB967" s="10"/>
      <c r="AC967" s="8"/>
      <c r="AD967" s="8"/>
      <c r="AE967" s="11"/>
      <c r="AF967" s="9"/>
      <c r="AG967" s="9"/>
    </row>
    <row r="968" spans="2:33" x14ac:dyDescent="0.25">
      <c r="B968" s="8"/>
      <c r="C968" s="8"/>
      <c r="D968" s="8"/>
      <c r="E968" s="9"/>
      <c r="F968" s="9"/>
      <c r="G968" s="8"/>
      <c r="H968" s="8"/>
      <c r="I968" s="8"/>
      <c r="J968" s="9"/>
      <c r="K968" s="9"/>
      <c r="L968" s="8"/>
      <c r="M968" s="8"/>
      <c r="N968" s="8"/>
      <c r="O968" s="9"/>
      <c r="P968" s="9"/>
      <c r="Q968" s="8"/>
      <c r="R968" s="8"/>
      <c r="S968" s="8"/>
      <c r="T968" s="9"/>
      <c r="U968" s="9"/>
      <c r="V968" s="8"/>
      <c r="W968" s="8"/>
      <c r="X968" s="8"/>
      <c r="Y968" s="8"/>
      <c r="Z968" s="8"/>
      <c r="AA968" s="10"/>
      <c r="AB968" s="10"/>
      <c r="AC968" s="8"/>
      <c r="AD968" s="8"/>
      <c r="AE968" s="11"/>
      <c r="AF968" s="9"/>
      <c r="AG968" s="9"/>
    </row>
    <row r="969" spans="2:33" x14ac:dyDescent="0.25">
      <c r="B969" s="8"/>
      <c r="C969" s="8"/>
      <c r="D969" s="8"/>
      <c r="E969" s="9"/>
      <c r="F969" s="9"/>
      <c r="G969" s="8"/>
      <c r="H969" s="8"/>
      <c r="I969" s="8"/>
      <c r="J969" s="9"/>
      <c r="K969" s="9"/>
      <c r="L969" s="8"/>
      <c r="M969" s="8"/>
      <c r="N969" s="8"/>
      <c r="O969" s="9"/>
      <c r="P969" s="9"/>
      <c r="Q969" s="8"/>
      <c r="R969" s="8"/>
      <c r="S969" s="8"/>
      <c r="T969" s="9"/>
      <c r="U969" s="9"/>
      <c r="V969" s="8"/>
      <c r="W969" s="8"/>
      <c r="X969" s="8"/>
      <c r="Y969" s="8"/>
      <c r="Z969" s="8"/>
      <c r="AA969" s="10"/>
      <c r="AB969" s="10"/>
      <c r="AC969" s="8"/>
      <c r="AD969" s="8"/>
      <c r="AE969" s="11"/>
      <c r="AF969" s="9"/>
      <c r="AG969" s="9"/>
    </row>
    <row r="970" spans="2:33" x14ac:dyDescent="0.25">
      <c r="B970" s="8"/>
      <c r="C970" s="8"/>
      <c r="D970" s="8"/>
      <c r="E970" s="9"/>
      <c r="F970" s="9"/>
      <c r="G970" s="8"/>
      <c r="H970" s="8"/>
      <c r="I970" s="8"/>
      <c r="J970" s="9"/>
      <c r="K970" s="9"/>
      <c r="L970" s="8"/>
      <c r="M970" s="8"/>
      <c r="N970" s="8"/>
      <c r="O970" s="9"/>
      <c r="P970" s="9"/>
      <c r="Q970" s="8"/>
      <c r="R970" s="8"/>
      <c r="S970" s="8"/>
      <c r="T970" s="9"/>
      <c r="U970" s="9"/>
      <c r="V970" s="8"/>
      <c r="W970" s="8"/>
      <c r="X970" s="8"/>
      <c r="Y970" s="8"/>
      <c r="Z970" s="8"/>
      <c r="AA970" s="10"/>
      <c r="AB970" s="10"/>
      <c r="AC970" s="8"/>
      <c r="AD970" s="8"/>
      <c r="AE970" s="11"/>
      <c r="AF970" s="9"/>
      <c r="AG970" s="9"/>
    </row>
    <row r="971" spans="2:33" x14ac:dyDescent="0.25">
      <c r="B971" s="8"/>
      <c r="C971" s="8"/>
      <c r="D971" s="8"/>
      <c r="E971" s="9"/>
      <c r="F971" s="9"/>
      <c r="G971" s="8"/>
      <c r="H971" s="8"/>
      <c r="I971" s="8"/>
      <c r="J971" s="9"/>
      <c r="K971" s="9"/>
      <c r="L971" s="8"/>
      <c r="M971" s="8"/>
      <c r="N971" s="8"/>
      <c r="O971" s="9"/>
      <c r="P971" s="9"/>
      <c r="Q971" s="8"/>
      <c r="R971" s="8"/>
      <c r="S971" s="8"/>
      <c r="T971" s="9"/>
      <c r="U971" s="9"/>
      <c r="V971" s="8"/>
      <c r="W971" s="8"/>
      <c r="X971" s="8"/>
      <c r="Y971" s="8"/>
      <c r="Z971" s="8"/>
      <c r="AA971" s="10"/>
      <c r="AB971" s="10"/>
      <c r="AC971" s="8"/>
      <c r="AD971" s="8"/>
      <c r="AE971" s="11"/>
      <c r="AF971" s="9"/>
      <c r="AG971" s="9"/>
    </row>
    <row r="972" spans="2:33" x14ac:dyDescent="0.25">
      <c r="B972" s="8"/>
      <c r="C972" s="8"/>
      <c r="D972" s="8"/>
      <c r="E972" s="9"/>
      <c r="F972" s="9"/>
      <c r="G972" s="8"/>
      <c r="H972" s="8"/>
      <c r="I972" s="8"/>
      <c r="J972" s="9"/>
      <c r="K972" s="9"/>
      <c r="L972" s="8"/>
      <c r="M972" s="8"/>
      <c r="N972" s="8"/>
      <c r="O972" s="9"/>
      <c r="P972" s="9"/>
      <c r="Q972" s="8"/>
      <c r="R972" s="8"/>
      <c r="S972" s="8"/>
      <c r="T972" s="9"/>
      <c r="U972" s="9"/>
      <c r="V972" s="8"/>
      <c r="W972" s="8"/>
      <c r="X972" s="8"/>
      <c r="Y972" s="8"/>
      <c r="Z972" s="8"/>
      <c r="AA972" s="10"/>
      <c r="AB972" s="10"/>
      <c r="AC972" s="8"/>
      <c r="AD972" s="8"/>
      <c r="AE972" s="11"/>
      <c r="AF972" s="9"/>
      <c r="AG972" s="9"/>
    </row>
    <row r="973" spans="2:33" x14ac:dyDescent="0.25">
      <c r="B973" s="8"/>
      <c r="C973" s="8"/>
      <c r="D973" s="8"/>
      <c r="E973" s="9"/>
      <c r="F973" s="9"/>
      <c r="G973" s="8"/>
      <c r="H973" s="8"/>
      <c r="I973" s="8"/>
      <c r="J973" s="9"/>
      <c r="K973" s="9"/>
      <c r="L973" s="8"/>
      <c r="M973" s="8"/>
      <c r="N973" s="8"/>
      <c r="O973" s="9"/>
      <c r="P973" s="9"/>
      <c r="Q973" s="8"/>
      <c r="R973" s="8"/>
      <c r="S973" s="8"/>
      <c r="T973" s="9"/>
      <c r="U973" s="9"/>
      <c r="V973" s="8"/>
      <c r="W973" s="8"/>
      <c r="X973" s="8"/>
      <c r="Y973" s="8"/>
      <c r="Z973" s="8"/>
      <c r="AA973" s="10"/>
      <c r="AB973" s="10"/>
      <c r="AC973" s="8"/>
      <c r="AD973" s="8"/>
      <c r="AE973" s="11"/>
      <c r="AF973" s="9"/>
      <c r="AG973" s="9"/>
    </row>
    <row r="974" spans="2:33" x14ac:dyDescent="0.25">
      <c r="B974" s="8"/>
      <c r="C974" s="8"/>
      <c r="D974" s="8"/>
      <c r="E974" s="9"/>
      <c r="F974" s="9"/>
      <c r="G974" s="8"/>
      <c r="H974" s="8"/>
      <c r="I974" s="8"/>
      <c r="J974" s="9"/>
      <c r="K974" s="9"/>
      <c r="L974" s="8"/>
      <c r="M974" s="8"/>
      <c r="N974" s="8"/>
      <c r="O974" s="9"/>
      <c r="P974" s="9"/>
      <c r="Q974" s="8"/>
      <c r="R974" s="8"/>
      <c r="S974" s="8"/>
      <c r="T974" s="9"/>
      <c r="U974" s="9"/>
      <c r="V974" s="8"/>
      <c r="W974" s="8"/>
      <c r="X974" s="8"/>
      <c r="Y974" s="8"/>
      <c r="Z974" s="8"/>
      <c r="AA974" s="10"/>
      <c r="AB974" s="10"/>
      <c r="AC974" s="8"/>
      <c r="AD974" s="8"/>
      <c r="AE974" s="11"/>
      <c r="AF974" s="9"/>
      <c r="AG974" s="9"/>
    </row>
    <row r="975" spans="2:33" x14ac:dyDescent="0.25">
      <c r="B975" s="8"/>
      <c r="C975" s="8"/>
      <c r="D975" s="8"/>
      <c r="E975" s="9"/>
      <c r="F975" s="9"/>
      <c r="G975" s="8"/>
      <c r="H975" s="8"/>
      <c r="I975" s="8"/>
      <c r="J975" s="9"/>
      <c r="K975" s="9"/>
      <c r="L975" s="8"/>
      <c r="M975" s="8"/>
      <c r="N975" s="8"/>
      <c r="O975" s="9"/>
      <c r="P975" s="9"/>
      <c r="Q975" s="8"/>
      <c r="R975" s="8"/>
      <c r="S975" s="8"/>
      <c r="T975" s="9"/>
      <c r="U975" s="9"/>
      <c r="V975" s="8"/>
      <c r="W975" s="8"/>
      <c r="X975" s="8"/>
      <c r="Y975" s="8"/>
      <c r="Z975" s="8"/>
      <c r="AA975" s="10"/>
      <c r="AB975" s="10"/>
      <c r="AC975" s="8"/>
      <c r="AD975" s="8"/>
      <c r="AE975" s="11"/>
      <c r="AF975" s="9"/>
      <c r="AG975" s="9"/>
    </row>
    <row r="976" spans="2:33" x14ac:dyDescent="0.25">
      <c r="B976" s="8"/>
      <c r="C976" s="8"/>
      <c r="D976" s="8"/>
      <c r="E976" s="9"/>
      <c r="F976" s="9"/>
      <c r="G976" s="8"/>
      <c r="H976" s="8"/>
      <c r="I976" s="8"/>
      <c r="J976" s="9"/>
      <c r="K976" s="9"/>
      <c r="L976" s="8"/>
      <c r="M976" s="8"/>
      <c r="N976" s="8"/>
      <c r="O976" s="9"/>
      <c r="P976" s="9"/>
      <c r="Q976" s="8"/>
      <c r="R976" s="8"/>
      <c r="S976" s="8"/>
      <c r="T976" s="9"/>
      <c r="U976" s="9"/>
      <c r="V976" s="8"/>
      <c r="W976" s="8"/>
      <c r="X976" s="8"/>
      <c r="Y976" s="8"/>
      <c r="Z976" s="8"/>
      <c r="AA976" s="10"/>
      <c r="AB976" s="10"/>
      <c r="AC976" s="8"/>
      <c r="AD976" s="8"/>
      <c r="AE976" s="11"/>
      <c r="AF976" s="9"/>
      <c r="AG976" s="9"/>
    </row>
    <row r="977" spans="2:33" x14ac:dyDescent="0.25">
      <c r="B977" s="8"/>
      <c r="C977" s="8"/>
      <c r="D977" s="8"/>
      <c r="E977" s="9"/>
      <c r="F977" s="9"/>
      <c r="G977" s="8"/>
      <c r="H977" s="8"/>
      <c r="I977" s="8"/>
      <c r="J977" s="9"/>
      <c r="K977" s="9"/>
      <c r="L977" s="8"/>
      <c r="M977" s="8"/>
      <c r="N977" s="8"/>
      <c r="O977" s="9"/>
      <c r="P977" s="9"/>
      <c r="Q977" s="8"/>
      <c r="R977" s="8"/>
      <c r="S977" s="8"/>
      <c r="T977" s="9"/>
      <c r="U977" s="9"/>
      <c r="V977" s="8"/>
      <c r="W977" s="8"/>
      <c r="X977" s="8"/>
      <c r="Y977" s="8"/>
      <c r="Z977" s="8"/>
      <c r="AA977" s="10"/>
      <c r="AB977" s="10"/>
      <c r="AC977" s="8"/>
      <c r="AD977" s="8"/>
      <c r="AE977" s="11"/>
      <c r="AF977" s="9"/>
      <c r="AG977" s="9"/>
    </row>
    <row r="978" spans="2:33" x14ac:dyDescent="0.25">
      <c r="B978" s="8"/>
      <c r="C978" s="8"/>
      <c r="D978" s="8"/>
      <c r="E978" s="9"/>
      <c r="F978" s="9"/>
      <c r="G978" s="8"/>
      <c r="H978" s="8"/>
      <c r="I978" s="8"/>
      <c r="J978" s="9"/>
      <c r="K978" s="9"/>
      <c r="L978" s="8"/>
      <c r="M978" s="8"/>
      <c r="N978" s="8"/>
      <c r="O978" s="9"/>
      <c r="P978" s="9"/>
      <c r="Q978" s="8"/>
      <c r="R978" s="8"/>
      <c r="S978" s="8"/>
      <c r="T978" s="9"/>
      <c r="U978" s="9"/>
      <c r="V978" s="8"/>
      <c r="W978" s="8"/>
      <c r="X978" s="8"/>
      <c r="Y978" s="8"/>
      <c r="Z978" s="8"/>
      <c r="AA978" s="10"/>
      <c r="AB978" s="10"/>
      <c r="AC978" s="8"/>
      <c r="AD978" s="8"/>
      <c r="AE978" s="11"/>
      <c r="AF978" s="9"/>
      <c r="AG978" s="9"/>
    </row>
    <row r="979" spans="2:33" x14ac:dyDescent="0.25">
      <c r="B979" s="8"/>
      <c r="C979" s="8"/>
      <c r="D979" s="8"/>
      <c r="E979" s="9"/>
      <c r="F979" s="9"/>
      <c r="G979" s="8"/>
      <c r="H979" s="8"/>
      <c r="I979" s="8"/>
      <c r="J979" s="9"/>
      <c r="K979" s="9"/>
      <c r="L979" s="8"/>
      <c r="M979" s="8"/>
      <c r="N979" s="8"/>
      <c r="O979" s="9"/>
      <c r="P979" s="9"/>
      <c r="Q979" s="8"/>
      <c r="R979" s="8"/>
      <c r="S979" s="8"/>
      <c r="T979" s="9"/>
      <c r="U979" s="9"/>
      <c r="V979" s="8"/>
      <c r="W979" s="8"/>
      <c r="X979" s="8"/>
      <c r="Y979" s="8"/>
      <c r="Z979" s="8"/>
      <c r="AA979" s="10"/>
      <c r="AB979" s="10"/>
      <c r="AC979" s="8"/>
      <c r="AD979" s="8"/>
      <c r="AE979" s="11"/>
      <c r="AF979" s="9"/>
      <c r="AG979" s="9"/>
    </row>
    <row r="980" spans="2:33" x14ac:dyDescent="0.25">
      <c r="B980" s="8"/>
      <c r="C980" s="8"/>
      <c r="D980" s="8"/>
      <c r="E980" s="9"/>
      <c r="F980" s="9"/>
      <c r="G980" s="8"/>
      <c r="H980" s="8"/>
      <c r="I980" s="8"/>
      <c r="J980" s="9"/>
      <c r="K980" s="9"/>
      <c r="L980" s="8"/>
      <c r="M980" s="8"/>
      <c r="N980" s="8"/>
      <c r="O980" s="9"/>
      <c r="P980" s="9"/>
      <c r="Q980" s="8"/>
      <c r="R980" s="8"/>
      <c r="S980" s="8"/>
      <c r="T980" s="9"/>
      <c r="U980" s="9"/>
      <c r="V980" s="8"/>
      <c r="W980" s="8"/>
      <c r="X980" s="8"/>
      <c r="Y980" s="8"/>
      <c r="Z980" s="8"/>
      <c r="AA980" s="10"/>
      <c r="AB980" s="10"/>
      <c r="AC980" s="8"/>
      <c r="AD980" s="8"/>
      <c r="AE980" s="11"/>
      <c r="AF980" s="9"/>
      <c r="AG980" s="9"/>
    </row>
    <row r="981" spans="2:33" x14ac:dyDescent="0.25">
      <c r="B981" s="8"/>
      <c r="C981" s="8"/>
      <c r="D981" s="8"/>
      <c r="E981" s="9"/>
      <c r="F981" s="9"/>
      <c r="G981" s="8"/>
      <c r="H981" s="8"/>
      <c r="I981" s="8"/>
      <c r="J981" s="9"/>
      <c r="K981" s="9"/>
      <c r="L981" s="8"/>
      <c r="M981" s="8"/>
      <c r="N981" s="8"/>
      <c r="O981" s="9"/>
      <c r="P981" s="9"/>
      <c r="Q981" s="8"/>
      <c r="R981" s="8"/>
      <c r="S981" s="8"/>
      <c r="T981" s="9"/>
      <c r="U981" s="9"/>
      <c r="V981" s="8"/>
      <c r="W981" s="8"/>
      <c r="X981" s="8"/>
      <c r="Y981" s="8"/>
      <c r="Z981" s="8"/>
      <c r="AA981" s="10"/>
      <c r="AB981" s="10"/>
      <c r="AC981" s="8"/>
      <c r="AD981" s="8"/>
      <c r="AE981" s="11"/>
      <c r="AF981" s="9"/>
      <c r="AG981" s="9"/>
    </row>
    <row r="982" spans="2:33" x14ac:dyDescent="0.25">
      <c r="B982" s="8"/>
      <c r="C982" s="8"/>
      <c r="D982" s="8"/>
      <c r="E982" s="9"/>
      <c r="F982" s="9"/>
      <c r="G982" s="8"/>
      <c r="H982" s="8"/>
      <c r="I982" s="8"/>
      <c r="J982" s="9"/>
      <c r="K982" s="9"/>
      <c r="L982" s="8"/>
      <c r="M982" s="8"/>
      <c r="N982" s="8"/>
      <c r="O982" s="9"/>
      <c r="P982" s="9"/>
      <c r="Q982" s="8"/>
      <c r="R982" s="8"/>
      <c r="S982" s="8"/>
      <c r="T982" s="9"/>
      <c r="U982" s="9"/>
      <c r="V982" s="8"/>
      <c r="W982" s="8"/>
      <c r="X982" s="8"/>
      <c r="Y982" s="8"/>
      <c r="Z982" s="8"/>
      <c r="AA982" s="10"/>
      <c r="AB982" s="10"/>
      <c r="AC982" s="8"/>
      <c r="AD982" s="8"/>
      <c r="AE982" s="11"/>
      <c r="AF982" s="9"/>
      <c r="AG982" s="9"/>
    </row>
    <row r="983" spans="2:33" x14ac:dyDescent="0.25">
      <c r="B983" s="8"/>
      <c r="C983" s="8"/>
      <c r="D983" s="8"/>
      <c r="E983" s="9"/>
      <c r="F983" s="9"/>
      <c r="G983" s="8"/>
      <c r="H983" s="8"/>
      <c r="I983" s="8"/>
      <c r="J983" s="9"/>
      <c r="K983" s="9"/>
      <c r="L983" s="8"/>
      <c r="M983" s="8"/>
      <c r="N983" s="8"/>
      <c r="O983" s="9"/>
      <c r="P983" s="9"/>
      <c r="Q983" s="8"/>
      <c r="R983" s="8"/>
      <c r="S983" s="8"/>
      <c r="T983" s="9"/>
      <c r="U983" s="9"/>
      <c r="V983" s="8"/>
      <c r="W983" s="8"/>
      <c r="X983" s="8"/>
      <c r="Y983" s="8"/>
      <c r="Z983" s="8"/>
      <c r="AA983" s="10"/>
      <c r="AB983" s="10"/>
      <c r="AC983" s="8"/>
      <c r="AD983" s="8"/>
      <c r="AE983" s="11"/>
      <c r="AF983" s="9"/>
      <c r="AG983" s="9"/>
    </row>
    <row r="984" spans="2:33" x14ac:dyDescent="0.25">
      <c r="B984" s="8"/>
      <c r="C984" s="8"/>
      <c r="D984" s="8"/>
      <c r="E984" s="9"/>
      <c r="F984" s="9"/>
      <c r="G984" s="8"/>
      <c r="H984" s="8"/>
      <c r="I984" s="8"/>
      <c r="J984" s="9"/>
      <c r="K984" s="9"/>
      <c r="L984" s="8"/>
      <c r="M984" s="8"/>
      <c r="N984" s="8"/>
      <c r="O984" s="9"/>
      <c r="P984" s="9"/>
      <c r="Q984" s="8"/>
      <c r="R984" s="8"/>
      <c r="S984" s="8"/>
      <c r="T984" s="9"/>
      <c r="U984" s="9"/>
      <c r="V984" s="8"/>
      <c r="W984" s="8"/>
      <c r="X984" s="8"/>
      <c r="Y984" s="8"/>
      <c r="Z984" s="8"/>
      <c r="AA984" s="10"/>
      <c r="AB984" s="10"/>
      <c r="AC984" s="8"/>
      <c r="AD984" s="8"/>
      <c r="AE984" s="11"/>
      <c r="AF984" s="9"/>
      <c r="AG984" s="9"/>
    </row>
    <row r="985" spans="2:33" x14ac:dyDescent="0.25">
      <c r="B985" s="8"/>
      <c r="C985" s="8"/>
      <c r="D985" s="8"/>
      <c r="E985" s="9"/>
      <c r="F985" s="9"/>
      <c r="G985" s="8"/>
      <c r="H985" s="8"/>
      <c r="I985" s="8"/>
      <c r="J985" s="9"/>
      <c r="K985" s="9"/>
      <c r="L985" s="8"/>
      <c r="M985" s="8"/>
      <c r="N985" s="8"/>
      <c r="O985" s="9"/>
      <c r="P985" s="9"/>
      <c r="Q985" s="8"/>
      <c r="R985" s="8"/>
      <c r="S985" s="8"/>
      <c r="T985" s="9"/>
      <c r="U985" s="9"/>
      <c r="V985" s="8"/>
      <c r="W985" s="8"/>
      <c r="X985" s="8"/>
      <c r="Y985" s="8"/>
      <c r="Z985" s="8"/>
      <c r="AA985" s="10"/>
      <c r="AB985" s="10"/>
      <c r="AC985" s="8"/>
      <c r="AD985" s="8"/>
      <c r="AE985" s="11"/>
      <c r="AF985" s="9"/>
      <c r="AG985" s="9"/>
    </row>
    <row r="986" spans="2:33" x14ac:dyDescent="0.25">
      <c r="B986" s="8"/>
      <c r="C986" s="8"/>
      <c r="D986" s="8"/>
      <c r="E986" s="9"/>
      <c r="F986" s="9"/>
      <c r="G986" s="8"/>
      <c r="H986" s="8"/>
      <c r="I986" s="8"/>
      <c r="J986" s="9"/>
      <c r="K986" s="9"/>
      <c r="L986" s="8"/>
      <c r="M986" s="8"/>
      <c r="N986" s="8"/>
      <c r="O986" s="9"/>
      <c r="P986" s="9"/>
      <c r="Q986" s="8"/>
      <c r="R986" s="8"/>
      <c r="S986" s="8"/>
      <c r="T986" s="9"/>
      <c r="U986" s="9"/>
      <c r="V986" s="8"/>
      <c r="W986" s="8"/>
      <c r="X986" s="8"/>
      <c r="Y986" s="8"/>
      <c r="Z986" s="8"/>
      <c r="AA986" s="10"/>
      <c r="AB986" s="10"/>
      <c r="AC986" s="8"/>
      <c r="AD986" s="8"/>
      <c r="AE986" s="11"/>
      <c r="AF986" s="9"/>
      <c r="AG986" s="9"/>
    </row>
    <row r="987" spans="2:33" x14ac:dyDescent="0.25">
      <c r="B987" s="8"/>
      <c r="C987" s="8"/>
      <c r="D987" s="8"/>
      <c r="E987" s="9"/>
      <c r="F987" s="9"/>
      <c r="G987" s="8"/>
      <c r="H987" s="8"/>
      <c r="I987" s="8"/>
      <c r="J987" s="9"/>
      <c r="K987" s="9"/>
      <c r="L987" s="8"/>
      <c r="M987" s="8"/>
      <c r="N987" s="8"/>
      <c r="O987" s="9"/>
      <c r="P987" s="9"/>
      <c r="Q987" s="8"/>
      <c r="R987" s="8"/>
      <c r="S987" s="8"/>
      <c r="T987" s="9"/>
      <c r="U987" s="9"/>
      <c r="V987" s="8"/>
      <c r="W987" s="8"/>
      <c r="X987" s="8"/>
      <c r="Y987" s="8"/>
      <c r="Z987" s="8"/>
      <c r="AA987" s="10"/>
      <c r="AB987" s="10"/>
      <c r="AC987" s="8"/>
      <c r="AD987" s="8"/>
      <c r="AE987" s="11"/>
      <c r="AF987" s="9"/>
      <c r="AG987" s="9"/>
    </row>
    <row r="988" spans="2:33" x14ac:dyDescent="0.25">
      <c r="B988" s="8"/>
      <c r="C988" s="8"/>
      <c r="D988" s="8"/>
      <c r="E988" s="9"/>
      <c r="F988" s="9"/>
      <c r="G988" s="8"/>
      <c r="H988" s="8"/>
      <c r="I988" s="8"/>
      <c r="J988" s="9"/>
      <c r="K988" s="9"/>
      <c r="L988" s="8"/>
      <c r="M988" s="8"/>
      <c r="N988" s="8"/>
      <c r="O988" s="9"/>
      <c r="P988" s="9"/>
      <c r="Q988" s="8"/>
      <c r="R988" s="8"/>
      <c r="S988" s="8"/>
      <c r="T988" s="9"/>
      <c r="U988" s="9"/>
      <c r="V988" s="8"/>
      <c r="W988" s="8"/>
      <c r="X988" s="8"/>
      <c r="Y988" s="8"/>
      <c r="Z988" s="8"/>
      <c r="AA988" s="10"/>
      <c r="AB988" s="10"/>
      <c r="AC988" s="8"/>
      <c r="AD988" s="8"/>
      <c r="AE988" s="11"/>
      <c r="AF988" s="9"/>
      <c r="AG988" s="9"/>
    </row>
    <row r="989" spans="2:33" x14ac:dyDescent="0.25">
      <c r="B989" s="8"/>
      <c r="C989" s="8"/>
      <c r="D989" s="8"/>
      <c r="E989" s="9"/>
      <c r="F989" s="9"/>
      <c r="G989" s="8"/>
      <c r="H989" s="8"/>
      <c r="I989" s="8"/>
      <c r="J989" s="9"/>
      <c r="K989" s="9"/>
      <c r="L989" s="8"/>
      <c r="M989" s="8"/>
      <c r="N989" s="8"/>
      <c r="O989" s="9"/>
      <c r="P989" s="9"/>
      <c r="Q989" s="8"/>
      <c r="R989" s="8"/>
      <c r="S989" s="8"/>
      <c r="T989" s="9"/>
      <c r="U989" s="9"/>
      <c r="V989" s="8"/>
      <c r="W989" s="8"/>
      <c r="X989" s="8"/>
      <c r="Y989" s="8"/>
      <c r="Z989" s="8"/>
      <c r="AA989" s="10"/>
      <c r="AB989" s="10"/>
      <c r="AC989" s="8"/>
      <c r="AD989" s="8"/>
      <c r="AE989" s="11"/>
      <c r="AF989" s="9"/>
      <c r="AG989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C94DE6D408CE40A2987D136A785C44" ma:contentTypeVersion="7" ma:contentTypeDescription="Create a new document." ma:contentTypeScope="" ma:versionID="e9b14c3be48ab2e07f5e35ab57ac7863">
  <xsd:schema xmlns:xsd="http://www.w3.org/2001/XMLSchema" xmlns:xs="http://www.w3.org/2001/XMLSchema" xmlns:p="http://schemas.microsoft.com/office/2006/metadata/properties" xmlns:ns3="cf2c83f9-748f-4e76-99b8-14e92b71f8bc" xmlns:ns4="0585a93a-9d53-47d5-ac19-a8c81c81a2e7" targetNamespace="http://schemas.microsoft.com/office/2006/metadata/properties" ma:root="true" ma:fieldsID="964988b530f5adbce0869d67cb90375f" ns3:_="" ns4:_="">
    <xsd:import namespace="cf2c83f9-748f-4e76-99b8-14e92b71f8bc"/>
    <xsd:import namespace="0585a93a-9d53-47d5-ac19-a8c81c81a2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2c83f9-748f-4e76-99b8-14e92b71f8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5a93a-9d53-47d5-ac19-a8c81c81a2e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12F1CA-0889-470D-A58F-3FE7AB22BB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2c83f9-748f-4e76-99b8-14e92b71f8bc"/>
    <ds:schemaRef ds:uri="0585a93a-9d53-47d5-ac19-a8c81c81a2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5FCD9F-C2F9-4935-8B68-FF8BD02A05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D3D02E-6AB3-4266-BE71-1D8F50000DEF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0585a93a-9d53-47d5-ac19-a8c81c81a2e7"/>
    <ds:schemaRef ds:uri="cf2c83f9-748f-4e76-99b8-14e92b71f8bc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DKI Jakarta</vt:lpstr>
      <vt:lpstr>Indonesia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</dc:creator>
  <cp:lastModifiedBy>Aditya P</cp:lastModifiedBy>
  <dcterms:created xsi:type="dcterms:W3CDTF">2022-07-01T06:46:06Z</dcterms:created>
  <dcterms:modified xsi:type="dcterms:W3CDTF">2022-07-01T07:12:38Z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0x0101003AC94DE6D408CE40A2987D136A785C44</vt:lpwstr>
  </property>
</Properties>
</file>