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543612E-8463-4F22-B278-2C8B6B408AEE}" xr6:coauthVersionLast="47" xr6:coauthVersionMax="47" xr10:uidLastSave="{00000000-0000-0000-0000-000000000000}"/>
  <bookViews>
    <workbookView xWindow="-108" yWindow="-108" windowWidth="23256" windowHeight="12456" xr2:uid="{78FA0A25-2785-40E4-93AD-8107FCB5B0E0}"/>
  </bookViews>
  <sheets>
    <sheet name="Table1" sheetId="2" r:id="rId1"/>
    <sheet name="Sheet1" sheetId="1" r:id="rId2"/>
  </sheets>
  <definedNames>
    <definedName name="_xlnm._FilterDatabase" localSheetId="1" hidden="1">Sheet1!$C$5:$G$13</definedName>
    <definedName name="ExternalData_1" localSheetId="0" hidden="1">Table1!$A$1:$D$9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G6" i="1"/>
  <c r="G7" i="1"/>
  <c r="G8" i="1"/>
  <c r="G9" i="1"/>
  <c r="G10" i="1"/>
  <c r="G11" i="1"/>
  <c r="G12" i="1"/>
  <c r="G13" i="1"/>
  <c r="K19" i="1"/>
  <c r="G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80FD50-E2C3-4D09-845C-0BCD90587D9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<sst xmlns="http://schemas.openxmlformats.org/spreadsheetml/2006/main" count="30" uniqueCount="16">
  <si>
    <t xml:space="preserve">sales </t>
  </si>
  <si>
    <t xml:space="preserve">PROFIT </t>
  </si>
  <si>
    <t xml:space="preserve">SALES </t>
  </si>
  <si>
    <t xml:space="preserve">SHIP MODE </t>
  </si>
  <si>
    <t xml:space="preserve">SURCHARGE </t>
  </si>
  <si>
    <t xml:space="preserve">TOTAL COST </t>
  </si>
  <si>
    <t xml:space="preserve">first class </t>
  </si>
  <si>
    <t xml:space="preserve">standard class </t>
  </si>
  <si>
    <t>same day</t>
  </si>
  <si>
    <t xml:space="preserve">total cost </t>
  </si>
  <si>
    <t xml:space="preserve">profit </t>
  </si>
  <si>
    <t xml:space="preserve">surcharge </t>
  </si>
  <si>
    <t>SHIP MODE</t>
  </si>
  <si>
    <t xml:space="preserve">same day 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</si>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</sst>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13" formatCode="0%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8D3DE4-25E1-41D1-8A98-29FDB763EE23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1" name="SALES " tableColumnId="1"/>
      <queryTableField id="2" name="PROFIT " tableColumnId="2"/>
      <queryTableField id="8" name="SHIP MODE" tableColumnId="3"/>
      <queryTableField id="11" name="Surcharge" tableColumnId="4"/>
      <queryTableField id="7" dataBound="0" tableColumnId="7"/>
    </queryTableFields>
    <queryTableDeletedFields count="1">
      <deletedField name="TOTAL COST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3290E-50BB-41D3-B6F0-BA4E456F95CB}" name="Table1_2" displayName="Table1_2" ref="A1:E9" tableType="queryTable">
  <autoFilter ref="A1:E9" xr:uid="{EA83290E-50BB-41D3-B6F0-BA4E456F95CB}"/>
  <tableColumns count="5">
    <tableColumn id="1" xr3:uid="{C9420E59-F381-4928-805E-F4BEA28E999C}" uniqueName="1" name="SALES " totalsRowLabel="Total" queryTableFieldId="1"/>
    <tableColumn id="2" xr3:uid="{917287CD-F134-4C22-A858-C113B0A56B19}" uniqueName="2" name="PROFIT " queryTableFieldId="2"/>
    <tableColumn id="3" xr3:uid="{8CE74858-0B43-4635-A63D-E249B88870A5}" uniqueName="3" name="SHIP MODE" queryTableFieldId="8"/>
    <tableColumn id="4" xr3:uid="{06F4B4EF-74CA-46C6-93A8-9C7A823A7A87}" uniqueName="4" name="Surcharge" queryTableFieldId="11"/>
    <tableColumn id="7" xr3:uid="{B8416801-9D3C-4FE1-9F72-C74AF3A07261}" uniqueName="7" name="Total Cost" totalsRowFunction="sum" queryTableFieldId="7" dataDxfId="1" totalsRowDxfId="0">
      <calculatedColumnFormula>Table1_2[[#This Row],[SALES ]]-Table1_2[[#This Row],[PROFIT ]]*1+#REF!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B27CC-EA28-4566-9DB7-5489D07F3E2C}" name="Table1" displayName="Table1" ref="C5:G13" totalsRowShown="0" headerRowDxfId="4">
  <autoFilter ref="C5:G13" xr:uid="{4EDB27CC-EA28-4566-9DB7-5489D07F3E2C}"/>
  <tableColumns count="5">
    <tableColumn id="1" xr3:uid="{E94E12B4-3673-445D-AE8A-090418E3160D}" name="SALES "/>
    <tableColumn id="2" xr3:uid="{EA738E52-17F3-404E-BB26-41E94A764C28}" name="PROFIT "/>
    <tableColumn id="3" xr3:uid="{3630563E-E263-46E4-8BC4-ECD57E8D9CFC}" name="SHIP MODE "/>
    <tableColumn id="4" xr3:uid="{2CB9303B-B947-481F-9A67-6E1602385A67}" name="SURCHARGE " dataDxfId="3"/>
    <tableColumn id="5" xr3:uid="{872B9977-605E-4162-A07E-8588D0818097}" name="TOTAL COST " dataDxfId="2">
      <calculatedColumnFormula>C6-D6*1+F6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0B5-C12A-435E-B744-957557B9B646}">
  <dimension ref="A1:E9"/>
  <sheetViews>
    <sheetView tabSelected="1" workbookViewId="0">
      <selection activeCell="K11" sqref="K11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12.88671875" bestFit="1" customWidth="1"/>
    <col min="4" max="4" width="11.6640625" bestFit="1" customWidth="1"/>
    <col min="5" max="6" width="11.44140625" bestFit="1" customWidth="1"/>
    <col min="7" max="7" width="9.6640625" bestFit="1" customWidth="1"/>
    <col min="8" max="8" width="11.77734375" customWidth="1"/>
  </cols>
  <sheetData>
    <row r="1" spans="1:5" x14ac:dyDescent="0.3">
      <c r="A1" t="s">
        <v>2</v>
      </c>
      <c r="B1" t="s">
        <v>1</v>
      </c>
      <c r="C1" t="s">
        <v>12</v>
      </c>
      <c r="D1" t="s">
        <v>14</v>
      </c>
      <c r="E1" t="s">
        <v>15</v>
      </c>
    </row>
    <row r="2" spans="1:5" x14ac:dyDescent="0.3">
      <c r="A2">
        <v>261.95999999999998</v>
      </c>
      <c r="B2">
        <v>41.913600000000002</v>
      </c>
      <c r="C2" t="s">
        <v>13</v>
      </c>
      <c r="D2">
        <v>0.2</v>
      </c>
      <c r="E2" s="2">
        <f>Table1_2[[#This Row],[SALES ]]-Table1_2[[#This Row],[PROFIT ]]*1+Table1_2[[#This Row],[Surcharge]]</f>
        <v>220.24639999999997</v>
      </c>
    </row>
    <row r="3" spans="1:5" x14ac:dyDescent="0.3">
      <c r="A3">
        <v>731.94</v>
      </c>
      <c r="B3">
        <v>219.58199999999999</v>
      </c>
      <c r="C3" t="s">
        <v>6</v>
      </c>
      <c r="D3">
        <v>0.1</v>
      </c>
      <c r="E3" s="2">
        <f>Table1_2[[#This Row],[SALES ]]-Table1_2[[#This Row],[PROFIT ]]*1+Table1_2[[#This Row],[Surcharge]]</f>
        <v>512.45800000000008</v>
      </c>
    </row>
    <row r="4" spans="1:5" x14ac:dyDescent="0.3">
      <c r="A4">
        <v>14.62</v>
      </c>
      <c r="B4">
        <v>6.8714000000000004</v>
      </c>
      <c r="C4" t="s">
        <v>13</v>
      </c>
      <c r="D4">
        <v>0.2</v>
      </c>
      <c r="E4" s="2">
        <f>Table1_2[[#This Row],[SALES ]]-Table1_2[[#This Row],[PROFIT ]]*1+Table1_2[[#This Row],[Surcharge]]</f>
        <v>7.948599999999999</v>
      </c>
    </row>
    <row r="5" spans="1:5" x14ac:dyDescent="0.3">
      <c r="A5">
        <v>957.57749999999999</v>
      </c>
      <c r="B5">
        <v>-383.03100000000001</v>
      </c>
      <c r="C5" t="s">
        <v>13</v>
      </c>
      <c r="D5">
        <v>0.2</v>
      </c>
      <c r="E5" s="2">
        <f>Table1_2[[#This Row],[SALES ]]-Table1_2[[#This Row],[PROFIT ]]*1+Table1_2[[#This Row],[Surcharge]]</f>
        <v>1340.8085000000001</v>
      </c>
    </row>
    <row r="6" spans="1:5" x14ac:dyDescent="0.3">
      <c r="A6">
        <v>22.367999999999999</v>
      </c>
      <c r="B6">
        <v>2.5164</v>
      </c>
      <c r="C6" t="s">
        <v>6</v>
      </c>
      <c r="D6">
        <v>0.1</v>
      </c>
      <c r="E6" s="2">
        <f>Table1_2[[#This Row],[SALES ]]-Table1_2[[#This Row],[PROFIT ]]*1+Table1_2[[#This Row],[Surcharge]]</f>
        <v>19.951599999999999</v>
      </c>
    </row>
    <row r="7" spans="1:5" x14ac:dyDescent="0.3">
      <c r="A7">
        <v>48.86</v>
      </c>
      <c r="B7">
        <v>14.1694</v>
      </c>
      <c r="C7" t="s">
        <v>7</v>
      </c>
      <c r="D7">
        <v>0.05</v>
      </c>
      <c r="E7" s="2">
        <f>Table1_2[[#This Row],[SALES ]]-Table1_2[[#This Row],[PROFIT ]]*1+Table1_2[[#This Row],[Surcharge]]</f>
        <v>34.740600000000001</v>
      </c>
    </row>
    <row r="8" spans="1:5" x14ac:dyDescent="0.3">
      <c r="A8">
        <v>7.28</v>
      </c>
      <c r="B8">
        <v>1.9656</v>
      </c>
      <c r="C8" t="s">
        <v>7</v>
      </c>
      <c r="D8">
        <v>0.05</v>
      </c>
      <c r="E8" s="2">
        <f>Table1_2[[#This Row],[SALES ]]-Table1_2[[#This Row],[PROFIT ]]*1+Table1_2[[#This Row],[Surcharge]]</f>
        <v>5.3643999999999998</v>
      </c>
    </row>
    <row r="9" spans="1:5" x14ac:dyDescent="0.3">
      <c r="A9">
        <v>907.15200000000004</v>
      </c>
      <c r="B9">
        <v>90.715199999999996</v>
      </c>
      <c r="C9" t="s">
        <v>13</v>
      </c>
      <c r="D9">
        <v>0.2</v>
      </c>
      <c r="E9" s="2">
        <f>Table1_2[[#This Row],[SALES ]]-Table1_2[[#This Row],[PROFIT ]]*1+Table1_2[[#This Row],[Surcharge]]</f>
        <v>816.63680000000011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0ACB-71FB-4E93-98F4-0A3BAC95DC23}">
  <dimension ref="C5:L19"/>
  <sheetViews>
    <sheetView workbookViewId="0">
      <selection activeCell="C5" sqref="C5:G13"/>
    </sheetView>
  </sheetViews>
  <sheetFormatPr defaultRowHeight="14.4" x14ac:dyDescent="0.3"/>
  <cols>
    <col min="2" max="2" width="8.88671875" customWidth="1"/>
    <col min="4" max="4" width="9.33203125" customWidth="1"/>
    <col min="5" max="5" width="13.44140625" customWidth="1"/>
    <col min="6" max="6" width="14.5546875" customWidth="1"/>
    <col min="7" max="7" width="16.88671875" customWidth="1"/>
    <col min="8" max="8" width="16.21875" customWidth="1"/>
    <col min="10" max="10" width="13.88671875" customWidth="1"/>
  </cols>
  <sheetData>
    <row r="5" spans="3:7" x14ac:dyDescent="0.3">
      <c r="C5" s="3" t="s">
        <v>2</v>
      </c>
      <c r="D5" s="3" t="s">
        <v>1</v>
      </c>
      <c r="E5" s="3" t="s">
        <v>3</v>
      </c>
      <c r="F5" s="3" t="s">
        <v>4</v>
      </c>
      <c r="G5" s="3" t="s">
        <v>5</v>
      </c>
    </row>
    <row r="6" spans="3:7" x14ac:dyDescent="0.3">
      <c r="C6">
        <v>261.95999999999998</v>
      </c>
      <c r="D6">
        <v>41.913600000000002</v>
      </c>
      <c r="E6" t="s">
        <v>8</v>
      </c>
      <c r="F6" s="1">
        <v>0.2</v>
      </c>
      <c r="G6" s="2">
        <f>C6-D6*1+F6</f>
        <v>220.24639999999997</v>
      </c>
    </row>
    <row r="7" spans="3:7" x14ac:dyDescent="0.3">
      <c r="C7">
        <v>731.94</v>
      </c>
      <c r="D7">
        <v>219.58199999999999</v>
      </c>
      <c r="E7" t="s">
        <v>6</v>
      </c>
      <c r="F7" s="1">
        <v>0.1</v>
      </c>
      <c r="G7" s="2">
        <f t="shared" ref="G7:G13" si="0">C7-D7*1+F7</f>
        <v>512.45800000000008</v>
      </c>
    </row>
    <row r="8" spans="3:7" x14ac:dyDescent="0.3">
      <c r="C8">
        <v>14.62</v>
      </c>
      <c r="D8">
        <v>6.8714000000000004</v>
      </c>
      <c r="E8" t="s">
        <v>8</v>
      </c>
      <c r="F8" s="1">
        <v>0.2</v>
      </c>
      <c r="G8" s="2">
        <f t="shared" si="0"/>
        <v>7.948599999999999</v>
      </c>
    </row>
    <row r="9" spans="3:7" x14ac:dyDescent="0.3">
      <c r="C9">
        <v>957.57749999999999</v>
      </c>
      <c r="D9">
        <v>-383.03100000000001</v>
      </c>
      <c r="E9" t="s">
        <v>8</v>
      </c>
      <c r="F9" s="1">
        <v>0.2</v>
      </c>
      <c r="G9" s="2">
        <f t="shared" si="0"/>
        <v>1340.8085000000001</v>
      </c>
    </row>
    <row r="10" spans="3:7" x14ac:dyDescent="0.3">
      <c r="C10">
        <v>22.367999999999999</v>
      </c>
      <c r="D10">
        <v>2.5164</v>
      </c>
      <c r="E10" t="s">
        <v>6</v>
      </c>
      <c r="F10" s="1">
        <v>0.1</v>
      </c>
      <c r="G10" s="2">
        <f t="shared" si="0"/>
        <v>19.951599999999999</v>
      </c>
    </row>
    <row r="11" spans="3:7" x14ac:dyDescent="0.3">
      <c r="C11">
        <v>48.86</v>
      </c>
      <c r="D11">
        <v>14.1694</v>
      </c>
      <c r="E11" t="s">
        <v>7</v>
      </c>
      <c r="F11" s="1">
        <v>0.05</v>
      </c>
      <c r="G11" s="2">
        <f t="shared" si="0"/>
        <v>34.740600000000001</v>
      </c>
    </row>
    <row r="12" spans="3:7" x14ac:dyDescent="0.3">
      <c r="C12">
        <v>7.28</v>
      </c>
      <c r="D12">
        <v>1.9656</v>
      </c>
      <c r="E12" t="s">
        <v>7</v>
      </c>
      <c r="F12" s="1">
        <v>0.05</v>
      </c>
      <c r="G12" s="2">
        <f t="shared" si="0"/>
        <v>5.3643999999999998</v>
      </c>
    </row>
    <row r="13" spans="3:7" x14ac:dyDescent="0.3">
      <c r="C13">
        <v>907.15200000000004</v>
      </c>
      <c r="D13">
        <v>90.715199999999996</v>
      </c>
      <c r="E13" t="s">
        <v>8</v>
      </c>
      <c r="F13" s="1">
        <v>0.2</v>
      </c>
      <c r="G13" s="2">
        <f t="shared" si="0"/>
        <v>816.63680000000011</v>
      </c>
    </row>
    <row r="18" spans="7:12" x14ac:dyDescent="0.3">
      <c r="G18" t="s">
        <v>9</v>
      </c>
      <c r="H18" t="s">
        <v>0</v>
      </c>
      <c r="I18" t="s">
        <v>10</v>
      </c>
      <c r="J18" t="s">
        <v>11</v>
      </c>
      <c r="L18">
        <v>1</v>
      </c>
    </row>
    <row r="19" spans="7:12" x14ac:dyDescent="0.3">
      <c r="G19">
        <f>H19-I19*1+K19</f>
        <v>102.4</v>
      </c>
      <c r="H19">
        <v>120</v>
      </c>
      <c r="I19">
        <v>20</v>
      </c>
      <c r="J19" s="1">
        <v>0.02</v>
      </c>
      <c r="K19">
        <f>H19*J19</f>
        <v>2.4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8 8 2 6 2 6 - 2 a 3 9 - 4 c 0 d - b a 4 f - 4 9 2 b 5 4 a 1 4 c 6 7 "   x m l n s = " h t t p : / / s c h e m a s . m i c r o s o f t . c o m / D a t a M a s h u p " > A A A A A N A E A A B Q S w M E F A A C A A g A j G U o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I x l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Z S h W R U Q Y 3 s k B A A B 4 B Q A A E w A c A E Z v c m 1 1 b G F z L 1 N l Y 3 R p b 2 4 x L m 0 g o h g A K K A U A A A A A A A A A A A A A A A A A A A A A A A A A A A A l Z R N a + M w E I b v g f y H Q b 2 k Y E K 1 0 F P p I X j T b a H b F N v L H k I O i j V p T G V p k e T S Y v L f K 8 d e W 8 5 X U 1 9 s a 7 7 e m X m Q w d R m S k J c v + n N c D A c m D X T y C F h S 4 E U b k G g H Q 7 A P b E q d I r u Z P q e o h i H h d Y o 7 V + l X 5 d K v Y 4 u y / k T y / G W 1 J F k s Z m H S l r n s g j q B B c k X D P 5 U i X / + I f E Z d q 6 j h P N p F k p n Y d K F L m s j G Z U V w v K k s S T x 2 k M J A D r D C C L f I l 6 E 0 B J n q P Z 3 U N y y B L f P z z D 7 9 n P a W u 0 + G 5 r 0 5 8 o v J 9 E v 6 a H 4 p J Z M n m E c B b v Z d 1 c t k 1 M O H c t u N 5 4 V k 2 N C a h 1 0 6 4 j 5 1 K f j X Z 6 D o C E h b E q H 1 P 3 j S x d Q 7 a C + Y U v a + H S X I 1 / g F 2 j B G L c T I G z D y C A w u A x d 9 q 4 r z J t L K S C G f N F x N X 1 / w q W S c 4 0 7 0 f J Q o i u 5 w i l 0 8 G b T k 3 X a W 1 o j k e n h l O t 0 u u 9 2 x H x h x u h 0 h z 1 4 V J b U 1 d r V 1 T g s e L B 4 V X y f 2 q T T 0 N v / T 1 N u X r r 6 l B f U m X x F e 2 q D 8 r j F c 9 g 6 j B S e 4 J a r H y o 2 r r V v n 2 O t m u v C G v x 6 L v 2 G W q 8 6 T H v P X y a A M f X 1 y D R 7 5 P k g b S d p 7 s m 3 I 3 1 g q c x o u d z R M 8 E q S 2 8 R 8 5 w k M k T S m 4 + A V B L A Q I t A B Q A A g A I A I x l K F Z z + 1 K H p Q A A A P Y A A A A S A A A A A A A A A A A A A A A A A A A A A A B D b 2 5 m a W c v U G F j a 2 F n Z S 5 4 b W x Q S w E C L Q A U A A I A C A C M Z S h W D 8 r p q 6 Q A A A D p A A A A E w A A A A A A A A A A A A A A A A D x A A A A W 0 N v b n R l b n R f V H l w Z X N d L n h t b F B L A Q I t A B Q A A g A I A I x l K F Z F R B j e y Q E A A H g F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O A A A A A A A A b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w N z o x M D o 1 M S 4 2 O T Y w O D Y 1 W i I g L z 4 8 R W 5 0 c n k g V H l w Z T 0 i R m l s b E N v b H V t b l R 5 c G V z I i B W Y W x 1 Z T 0 i c 0 J R V U F B Q V U 9 I i A v P j x F b n R y e S B U e X B l P S J G a W x s Q 2 9 s d W 1 u T m F t Z X M i I F Z h b H V l P S J z W y Z x d W 9 0 O 1 N B T E V T I C Z x d W 9 0 O y w m c X V v d D t Q U k 9 G S V Q g J n F 1 b 3 Q 7 L C Z x d W 9 0 O 1 N I S V A g T U 9 E R S Z x d W 9 0 O y w m c X V v d D t T d X J j a G F y Z 2 U m c X V v d D s s J n F 1 b 3 Q 7 V E 9 U Q U w g Q 0 9 T V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Q U x F U y A s M H 0 m c X V v d D s s J n F 1 b 3 Q 7 U 2 V j d G l v b j E v V G F i b G U x L 0 N o Y W 5 n Z W Q g V H l w Z S 5 7 U F J P R k l U I C w x f S Z x d W 9 0 O y w m c X V v d D t T Z W N 0 a W 9 u M S 9 U Y W J s Z T E v Q W R k Z W Q g Q 2 9 u Z G l 0 a W 9 u Y W w g Q 2 9 s d W 1 u M S 5 7 Q 3 V z d G 9 t L j E s N X 0 m c X V v d D s s J n F 1 b 3 Q 7 U 2 V j d G l v b j E v V G F i b G U x L 0 F k Z G V k I E N v b m R p d G l v b m F s I E N v b H V t b i 5 7 Q 3 V z d G 9 t L D R 9 J n F 1 b 3 Q 7 L C Z x d W 9 0 O 1 N l Y 3 R p b 2 4 x L 1 R h Y m x l M S 9 D a G F u Z 2 V k I F R 5 c G U u e 1 R P V E F M I E N P U 1 Q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D a G F u Z 2 V k I F R 5 c G U u e 1 N B T E V T I C w w f S Z x d W 9 0 O y w m c X V v d D t T Z W N 0 a W 9 u M S 9 U Y W J s Z T E v Q 2 h h b m d l Z C B U e X B l L n t Q U k 9 G S V Q g L D F 9 J n F 1 b 3 Q 7 L C Z x d W 9 0 O 1 N l Y 3 R p b 2 4 x L 1 R h Y m x l M S 9 B Z G R l Z C B D b 2 5 k a X R p b 2 5 h b C B D b 2 x 1 b W 4 x L n t D d X N 0 b 2 0 u M S w 1 f S Z x d W 9 0 O y w m c X V v d D t T Z W N 0 a W 9 u M S 9 U Y W J s Z T E v Q W R k Z W Q g Q 2 9 u Z G l 0 a W 9 u Y W w g Q 2 9 s d W 1 u L n t D d X N 0 b 2 0 s N H 0 m c X V v d D s s J n F 1 b 3 Q 7 U 2 V j d G l v b j E v V G F i b G U x L 0 N o Y W 5 n Z W Q g V H l w Z S 5 7 V E 9 U Q U w g Q 0 9 T V C A s N H 0 m c X V v d D t d L C Z x d W 9 0 O 1 J l b G F 0 a W 9 u c 2 h p c E l u Z m 8 m c X V v d D s 6 W 1 1 9 I i A v P j x F b n R y e S B U e X B l P S J R d W V y e U l E I i B W Y W x 1 Z T 0 i c z F k N j Z h Y T c 4 L T k 3 N G E t N D Y z Y S 0 5 M G Y y L W I 4 M G Q 4 M W J i O D l i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M F q X 8 u M L E u n t M b g B Y G S a w A A A A A C A A A A A A A Q Z g A A A A E A A C A A A A A D N Y Z K A 9 1 2 r n l z J E m f h A c i c W / v v E i g T Q w o m Y F X b J E q 8 Q A A A A A O g A A A A A I A A C A A A A C Z f 6 7 b S r P d z F S l d r T E U W 5 7 A M O 7 1 b / / I v a F D S 5 7 5 j w T R F A A A A D Z d y w w 0 0 X p e 9 R 8 s 4 G M c r u A X Q Q 9 K N 8 P g a w t X t e Z + d 9 8 V x x 0 w z x K 5 D 5 a 4 l i p j K G s W v m M C J w E Y K 7 f / V f a i e G H L k P i N X l D S H 6 z X z z x 7 U G w c F S 0 X k A A A A A B g k r y G f P m F a P 4 w w s O K V X x 6 K j 6 j 2 8 r M Z z M C A M Q G J 4 R K 8 t P V E Z V e Y e v P B Q Z F J I n z D P 2 S f 1 R S X S o D B B v q Q S Z Z k a U < / D a t a M a s h u p > 
</file>

<file path=customXml/itemProps1.xml><?xml version="1.0" encoding="utf-8"?>
<ds:datastoreItem xmlns:ds="http://schemas.openxmlformats.org/officeDocument/2006/customXml" ds:itemID="{C79C3312-41E1-4E86-ADB6-0B5114CAC8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2023-01-07T14:22:45Z</dcterms:created>
  <dcterms:modified xsi:type="dcterms:W3CDTF">2023-01-08T07:14:29Z</dcterms:modified>
</cp:coreProperties>
</file>