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16B728D-0B9D-4DF0-ACEC-7491981C9F45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weekly_projections" sheetId="16" r:id="rId1"/>
    <sheet name="rosters" sheetId="14" r:id="rId2"/>
  </sheets>
  <definedNames>
    <definedName name="ExternalData_2" localSheetId="1" hidden="1">'rosters'!$A$1:$D$172</definedName>
    <definedName name="ExternalData_3" localSheetId="0" hidden="1">weekly_projections!$A$1:$V$548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4" l="1"/>
  <c r="E3" i="14"/>
  <c r="E4" i="14"/>
  <c r="W124" i="16" s="1"/>
  <c r="X124" i="16" s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F114" i="16"/>
  <c r="F119" i="16"/>
  <c r="F124" i="16"/>
  <c r="F138" i="16"/>
  <c r="F153" i="16"/>
  <c r="F154" i="16"/>
  <c r="F162" i="16"/>
  <c r="F166" i="16"/>
  <c r="F167" i="16"/>
  <c r="F173" i="16"/>
  <c r="F174" i="16"/>
  <c r="F176" i="16"/>
  <c r="F177" i="16"/>
  <c r="F180" i="16"/>
  <c r="F181" i="16"/>
  <c r="F184" i="16"/>
  <c r="F186" i="16"/>
  <c r="F187" i="16"/>
  <c r="F188" i="16"/>
  <c r="F193" i="16"/>
  <c r="F194" i="16"/>
  <c r="F195" i="16"/>
  <c r="F197" i="16"/>
  <c r="F198" i="16"/>
  <c r="F199" i="16"/>
  <c r="F200" i="16"/>
  <c r="F201" i="16"/>
  <c r="F206" i="16"/>
  <c r="F208" i="16"/>
  <c r="F217" i="16"/>
  <c r="F228" i="16"/>
  <c r="F92" i="16"/>
  <c r="F102" i="16"/>
  <c r="F105" i="16"/>
  <c r="F106" i="16"/>
  <c r="F116" i="16"/>
  <c r="F121" i="16"/>
  <c r="F122" i="16"/>
  <c r="F126" i="16"/>
  <c r="F128" i="16"/>
  <c r="F132" i="16"/>
  <c r="F141" i="16"/>
  <c r="F143" i="16"/>
  <c r="F144" i="16"/>
  <c r="F147" i="16"/>
  <c r="F150" i="16"/>
  <c r="F151" i="16"/>
  <c r="F155" i="16"/>
  <c r="F160" i="16"/>
  <c r="F161" i="16"/>
  <c r="F164" i="16"/>
  <c r="F172" i="16"/>
  <c r="F182" i="16"/>
  <c r="F185" i="16"/>
  <c r="F196" i="16"/>
  <c r="F204" i="16"/>
  <c r="F264" i="16"/>
  <c r="F284" i="16"/>
  <c r="F287" i="16"/>
  <c r="F303" i="16"/>
  <c r="F321" i="16"/>
  <c r="F332" i="16"/>
  <c r="F2" i="16"/>
  <c r="F3" i="16"/>
  <c r="F4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1" i="16"/>
  <c r="F22" i="16"/>
  <c r="F25" i="16"/>
  <c r="F26" i="16"/>
  <c r="F29" i="16"/>
  <c r="F30" i="16"/>
  <c r="F36" i="16"/>
  <c r="F39" i="16"/>
  <c r="F40" i="16"/>
  <c r="F45" i="16"/>
  <c r="F189" i="16"/>
  <c r="F246" i="16"/>
  <c r="F294" i="16"/>
  <c r="F316" i="16"/>
  <c r="F320" i="16"/>
  <c r="F344" i="16"/>
  <c r="F350" i="16"/>
  <c r="F365" i="16"/>
  <c r="F366" i="16"/>
  <c r="F371" i="16"/>
  <c r="F377" i="16"/>
  <c r="F401" i="16"/>
  <c r="F413" i="16"/>
  <c r="F417" i="16"/>
  <c r="F419" i="16"/>
  <c r="F423" i="16"/>
  <c r="F429" i="16"/>
  <c r="F432" i="16"/>
  <c r="F433" i="16"/>
  <c r="F434" i="16"/>
  <c r="F436" i="16"/>
  <c r="F438" i="16"/>
  <c r="F443" i="16"/>
  <c r="F444" i="16"/>
  <c r="F454" i="16"/>
  <c r="F458" i="16"/>
  <c r="F461" i="16"/>
  <c r="F462" i="16"/>
  <c r="F463" i="16"/>
  <c r="F464" i="16"/>
  <c r="F465" i="16"/>
  <c r="F466" i="16"/>
  <c r="F467" i="16"/>
  <c r="F539" i="16"/>
  <c r="F540" i="16"/>
  <c r="F541" i="16"/>
  <c r="F542" i="16"/>
  <c r="F543" i="16"/>
  <c r="F5" i="16"/>
  <c r="F20" i="16"/>
  <c r="F23" i="16"/>
  <c r="F24" i="16"/>
  <c r="F27" i="16"/>
  <c r="F28" i="16"/>
  <c r="F32" i="16"/>
  <c r="F35" i="16"/>
  <c r="F37" i="16"/>
  <c r="F51" i="16"/>
  <c r="F52" i="16"/>
  <c r="F56" i="16"/>
  <c r="F58" i="16"/>
  <c r="F62" i="16"/>
  <c r="F63" i="16"/>
  <c r="F64" i="16"/>
  <c r="F66" i="16"/>
  <c r="F67" i="16"/>
  <c r="F68" i="16"/>
  <c r="F70" i="16"/>
  <c r="F71" i="16"/>
  <c r="F73" i="16"/>
  <c r="F75" i="16"/>
  <c r="F78" i="16"/>
  <c r="F79" i="16"/>
  <c r="F80" i="16"/>
  <c r="F81" i="16"/>
  <c r="F85" i="16"/>
  <c r="F88" i="16"/>
  <c r="F108" i="16"/>
  <c r="F109" i="16"/>
  <c r="F113" i="16"/>
  <c r="F115" i="16"/>
  <c r="F125" i="16"/>
  <c r="F133" i="16"/>
  <c r="F136" i="16"/>
  <c r="F145" i="16"/>
  <c r="F149" i="16"/>
  <c r="F163" i="16"/>
  <c r="F169" i="16"/>
  <c r="F175" i="16"/>
  <c r="F178" i="16"/>
  <c r="F192" i="16"/>
  <c r="F202" i="16"/>
  <c r="F209" i="16"/>
  <c r="F210" i="16"/>
  <c r="F213" i="16"/>
  <c r="F214" i="16"/>
  <c r="F216" i="16"/>
  <c r="F221" i="16"/>
  <c r="F234" i="16"/>
  <c r="F239" i="16"/>
  <c r="F242" i="16"/>
  <c r="F243" i="16"/>
  <c r="F245" i="16"/>
  <c r="F255" i="16"/>
  <c r="F259" i="16"/>
  <c r="F262" i="16"/>
  <c r="F269" i="16"/>
  <c r="F271" i="16"/>
  <c r="F280" i="16"/>
  <c r="F282" i="16"/>
  <c r="F285" i="16"/>
  <c r="F288" i="16"/>
  <c r="F293" i="16"/>
  <c r="F295" i="16"/>
  <c r="F296" i="16"/>
  <c r="F304" i="16"/>
  <c r="F305" i="16"/>
  <c r="F315" i="16"/>
  <c r="F325" i="16"/>
  <c r="F330" i="16"/>
  <c r="F331" i="16"/>
  <c r="F340" i="16"/>
  <c r="F351" i="16"/>
  <c r="F356" i="16"/>
  <c r="F357" i="16"/>
  <c r="F359" i="16"/>
  <c r="F361" i="16"/>
  <c r="F367" i="16"/>
  <c r="F368" i="16"/>
  <c r="F369" i="16"/>
  <c r="F372" i="16"/>
  <c r="F375" i="16"/>
  <c r="F376" i="16"/>
  <c r="F381" i="16"/>
  <c r="F383" i="16"/>
  <c r="F389" i="16"/>
  <c r="F396" i="16"/>
  <c r="F397" i="16"/>
  <c r="F402" i="16"/>
  <c r="F403" i="16"/>
  <c r="F405" i="16"/>
  <c r="F408" i="16"/>
  <c r="F414" i="16"/>
  <c r="F416" i="16"/>
  <c r="F418" i="16"/>
  <c r="F420" i="16"/>
  <c r="F421" i="16"/>
  <c r="F426" i="16"/>
  <c r="F427" i="16"/>
  <c r="F430" i="16"/>
  <c r="F435" i="16"/>
  <c r="F437" i="16"/>
  <c r="F441" i="16"/>
  <c r="F449" i="16"/>
  <c r="F453" i="16"/>
  <c r="F455" i="16"/>
  <c r="F457" i="16"/>
  <c r="F460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544" i="16"/>
  <c r="F545" i="16"/>
  <c r="F546" i="16"/>
  <c r="F547" i="16"/>
  <c r="F548" i="16"/>
  <c r="F46" i="16"/>
  <c r="F49" i="16"/>
  <c r="F53" i="16"/>
  <c r="F84" i="16"/>
  <c r="F89" i="16"/>
  <c r="F95" i="16"/>
  <c r="F100" i="16"/>
  <c r="F107" i="16"/>
  <c r="F117" i="16"/>
  <c r="F118" i="16"/>
  <c r="F137" i="16"/>
  <c r="F139" i="16"/>
  <c r="F142" i="16"/>
  <c r="F156" i="16"/>
  <c r="F158" i="16"/>
  <c r="F168" i="16"/>
  <c r="F171" i="16"/>
  <c r="F191" i="16"/>
  <c r="F205" i="16"/>
  <c r="F211" i="16"/>
  <c r="F223" i="16"/>
  <c r="F224" i="16"/>
  <c r="F225" i="16"/>
  <c r="F226" i="16"/>
  <c r="F233" i="16"/>
  <c r="F235" i="16"/>
  <c r="F238" i="16"/>
  <c r="F244" i="16"/>
  <c r="F247" i="16"/>
  <c r="F250" i="16"/>
  <c r="F257" i="16"/>
  <c r="F261" i="16"/>
  <c r="F263" i="16"/>
  <c r="F267" i="16"/>
  <c r="F268" i="16"/>
  <c r="F270" i="16"/>
  <c r="F272" i="16"/>
  <c r="F275" i="16"/>
  <c r="F277" i="16"/>
  <c r="F278" i="16"/>
  <c r="F289" i="16"/>
  <c r="F291" i="16"/>
  <c r="F297" i="16"/>
  <c r="F299" i="16"/>
  <c r="F309" i="16"/>
  <c r="F310" i="16"/>
  <c r="F311" i="16"/>
  <c r="F312" i="16"/>
  <c r="F322" i="16"/>
  <c r="F324" i="16"/>
  <c r="F326" i="16"/>
  <c r="F328" i="16"/>
  <c r="F329" i="16"/>
  <c r="F334" i="16"/>
  <c r="F335" i="16"/>
  <c r="F337" i="16"/>
  <c r="F348" i="16"/>
  <c r="F353" i="16"/>
  <c r="F355" i="16"/>
  <c r="F362" i="16"/>
  <c r="F363" i="16"/>
  <c r="F373" i="16"/>
  <c r="F374" i="16"/>
  <c r="F378" i="16"/>
  <c r="F379" i="16"/>
  <c r="F391" i="16"/>
  <c r="F392" i="16"/>
  <c r="F398" i="16"/>
  <c r="F399" i="16"/>
  <c r="F406" i="16"/>
  <c r="F409" i="16"/>
  <c r="F415" i="16"/>
  <c r="F424" i="16"/>
  <c r="F425" i="16"/>
  <c r="F428" i="16"/>
  <c r="F439" i="16"/>
  <c r="F442" i="16"/>
  <c r="F445" i="16"/>
  <c r="F448" i="16"/>
  <c r="F450" i="16"/>
  <c r="F451" i="16"/>
  <c r="F456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31" i="16"/>
  <c r="F33" i="16"/>
  <c r="F34" i="16"/>
  <c r="F38" i="16"/>
  <c r="F41" i="16"/>
  <c r="F42" i="16"/>
  <c r="F43" i="16"/>
  <c r="F44" i="16"/>
  <c r="F47" i="16"/>
  <c r="F48" i="16"/>
  <c r="F50" i="16"/>
  <c r="F54" i="16"/>
  <c r="F55" i="16"/>
  <c r="F57" i="16"/>
  <c r="F59" i="16"/>
  <c r="F60" i="16"/>
  <c r="F61" i="16"/>
  <c r="F65" i="16"/>
  <c r="F69" i="16"/>
  <c r="F72" i="16"/>
  <c r="F74" i="16"/>
  <c r="F76" i="16"/>
  <c r="F77" i="16"/>
  <c r="F82" i="16"/>
  <c r="F83" i="16"/>
  <c r="F86" i="16"/>
  <c r="F87" i="16"/>
  <c r="F90" i="16"/>
  <c r="F91" i="16"/>
  <c r="F93" i="16"/>
  <c r="F94" i="16"/>
  <c r="F96" i="16"/>
  <c r="F97" i="16"/>
  <c r="F98" i="16"/>
  <c r="F99" i="16"/>
  <c r="F101" i="16"/>
  <c r="F103" i="16"/>
  <c r="F104" i="16"/>
  <c r="F110" i="16"/>
  <c r="F111" i="16"/>
  <c r="F112" i="16"/>
  <c r="F120" i="16"/>
  <c r="F123" i="16"/>
  <c r="F127" i="16"/>
  <c r="F129" i="16"/>
  <c r="F130" i="16"/>
  <c r="F131" i="16"/>
  <c r="F134" i="16"/>
  <c r="F135" i="16"/>
  <c r="F140" i="16"/>
  <c r="F146" i="16"/>
  <c r="F148" i="16"/>
  <c r="F152" i="16"/>
  <c r="F157" i="16"/>
  <c r="F159" i="16"/>
  <c r="F165" i="16"/>
  <c r="F170" i="16"/>
  <c r="F179" i="16"/>
  <c r="F183" i="16"/>
  <c r="F190" i="16"/>
  <c r="F203" i="16"/>
  <c r="F207" i="16"/>
  <c r="F212" i="16"/>
  <c r="F215" i="16"/>
  <c r="F218" i="16"/>
  <c r="F219" i="16"/>
  <c r="F220" i="16"/>
  <c r="F222" i="16"/>
  <c r="F227" i="16"/>
  <c r="F229" i="16"/>
  <c r="F230" i="16"/>
  <c r="F231" i="16"/>
  <c r="F232" i="16"/>
  <c r="F236" i="16"/>
  <c r="F237" i="16"/>
  <c r="F240" i="16"/>
  <c r="F241" i="16"/>
  <c r="F248" i="16"/>
  <c r="F249" i="16"/>
  <c r="F251" i="16"/>
  <c r="F252" i="16"/>
  <c r="F253" i="16"/>
  <c r="F254" i="16"/>
  <c r="F256" i="16"/>
  <c r="F258" i="16"/>
  <c r="F260" i="16"/>
  <c r="F265" i="16"/>
  <c r="F266" i="16"/>
  <c r="F273" i="16"/>
  <c r="F274" i="16"/>
  <c r="F276" i="16"/>
  <c r="F279" i="16"/>
  <c r="F281" i="16"/>
  <c r="F283" i="16"/>
  <c r="F286" i="16"/>
  <c r="F290" i="16"/>
  <c r="F292" i="16"/>
  <c r="F298" i="16"/>
  <c r="F300" i="16"/>
  <c r="F301" i="16"/>
  <c r="F302" i="16"/>
  <c r="F306" i="16"/>
  <c r="F307" i="16"/>
  <c r="F308" i="16"/>
  <c r="F313" i="16"/>
  <c r="F314" i="16"/>
  <c r="F317" i="16"/>
  <c r="F318" i="16"/>
  <c r="F319" i="16"/>
  <c r="F323" i="16"/>
  <c r="F327" i="16"/>
  <c r="F333" i="16"/>
  <c r="F336" i="16"/>
  <c r="F338" i="16"/>
  <c r="F339" i="16"/>
  <c r="F341" i="16"/>
  <c r="F342" i="16"/>
  <c r="F343" i="16"/>
  <c r="F345" i="16"/>
  <c r="F346" i="16"/>
  <c r="F347" i="16"/>
  <c r="F349" i="16"/>
  <c r="F352" i="16"/>
  <c r="F354" i="16"/>
  <c r="F358" i="16"/>
  <c r="F360" i="16"/>
  <c r="F364" i="16"/>
  <c r="F370" i="16"/>
  <c r="F380" i="16"/>
  <c r="F382" i="16"/>
  <c r="F384" i="16"/>
  <c r="F385" i="16"/>
  <c r="F386" i="16"/>
  <c r="F387" i="16"/>
  <c r="F388" i="16"/>
  <c r="F390" i="16"/>
  <c r="F393" i="16"/>
  <c r="F394" i="16"/>
  <c r="F395" i="16"/>
  <c r="F400" i="16"/>
  <c r="F404" i="16"/>
  <c r="F407" i="16"/>
  <c r="F410" i="16"/>
  <c r="F411" i="16"/>
  <c r="F412" i="16"/>
  <c r="F422" i="16"/>
  <c r="F431" i="16"/>
  <c r="F440" i="16"/>
  <c r="F446" i="16"/>
  <c r="F447" i="16"/>
  <c r="F452" i="16"/>
  <c r="F459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W153" i="16"/>
  <c r="X153" i="16" s="1"/>
  <c r="W177" i="16"/>
  <c r="X177" i="16" s="1"/>
  <c r="W194" i="16"/>
  <c r="X194" i="16" s="1"/>
  <c r="W208" i="16"/>
  <c r="X208" i="16" s="1"/>
  <c r="W121" i="16"/>
  <c r="X121" i="16" s="1"/>
  <c r="W147" i="16"/>
  <c r="X147" i="16" s="1"/>
  <c r="W182" i="16"/>
  <c r="X182" i="16" s="1"/>
  <c r="W321" i="16"/>
  <c r="X321" i="16" s="1"/>
  <c r="W9" i="16"/>
  <c r="X9" i="16" s="1"/>
  <c r="W17" i="16"/>
  <c r="X17" i="16" s="1"/>
  <c r="W30" i="16"/>
  <c r="X30" i="16" s="1"/>
  <c r="W316" i="16"/>
  <c r="X316" i="16" s="1"/>
  <c r="W401" i="16"/>
  <c r="X401" i="16" s="1"/>
  <c r="W434" i="16"/>
  <c r="X434" i="16" s="1"/>
  <c r="W462" i="16"/>
  <c r="X462" i="16" s="1"/>
  <c r="W541" i="16"/>
  <c r="X541" i="16" s="1"/>
  <c r="W28" i="16"/>
  <c r="W62" i="16"/>
  <c r="W73" i="16"/>
  <c r="W108" i="16"/>
  <c r="W149" i="16"/>
  <c r="W210" i="16"/>
  <c r="W243" i="16"/>
  <c r="W282" i="16"/>
  <c r="W315" i="16"/>
  <c r="W359" i="16"/>
  <c r="W381" i="16"/>
  <c r="W408" i="16"/>
  <c r="W430" i="16"/>
  <c r="W460" i="16"/>
  <c r="W475" i="16"/>
  <c r="W483" i="16"/>
  <c r="W46" i="16"/>
  <c r="W117" i="16"/>
  <c r="W171" i="16"/>
  <c r="W233" i="16"/>
  <c r="W263" i="16"/>
  <c r="W289" i="16"/>
  <c r="W322" i="16"/>
  <c r="W348" i="16"/>
  <c r="W379" i="16"/>
  <c r="W424" i="16"/>
  <c r="W451" i="16"/>
  <c r="W492" i="16"/>
  <c r="W500" i="16"/>
  <c r="W31" i="16"/>
  <c r="W47" i="16"/>
  <c r="W61" i="16"/>
  <c r="W83" i="16"/>
  <c r="W97" i="16"/>
  <c r="W112" i="16"/>
  <c r="W135" i="16"/>
  <c r="W170" i="16"/>
  <c r="W218" i="16"/>
  <c r="W232" i="16"/>
  <c r="W252" i="16"/>
  <c r="W273" i="16"/>
  <c r="W292" i="16"/>
  <c r="W313" i="16"/>
  <c r="W336" i="16"/>
  <c r="W347" i="16"/>
  <c r="W380" i="16"/>
  <c r="W393" i="16"/>
  <c r="W412" i="16"/>
  <c r="W508" i="16"/>
  <c r="W516" i="16"/>
  <c r="W524" i="16"/>
  <c r="W532" i="16"/>
  <c r="X28" i="16"/>
  <c r="X62" i="16"/>
  <c r="X73" i="16"/>
  <c r="X108" i="16"/>
  <c r="X149" i="16"/>
  <c r="X210" i="16"/>
  <c r="X243" i="16"/>
  <c r="X282" i="16"/>
  <c r="X315" i="16"/>
  <c r="X359" i="16"/>
  <c r="X381" i="16"/>
  <c r="X408" i="16"/>
  <c r="X430" i="16"/>
  <c r="X460" i="16"/>
  <c r="X475" i="16"/>
  <c r="X483" i="16"/>
  <c r="X46" i="16"/>
  <c r="X117" i="16"/>
  <c r="X171" i="16"/>
  <c r="X233" i="16"/>
  <c r="X263" i="16"/>
  <c r="X289" i="16"/>
  <c r="X322" i="16"/>
  <c r="X348" i="16"/>
  <c r="X379" i="16"/>
  <c r="X424" i="16"/>
  <c r="X451" i="16"/>
  <c r="X492" i="16"/>
  <c r="X500" i="16"/>
  <c r="X31" i="16"/>
  <c r="X47" i="16"/>
  <c r="X61" i="16"/>
  <c r="X83" i="16"/>
  <c r="X97" i="16"/>
  <c r="X112" i="16"/>
  <c r="X135" i="16"/>
  <c r="X170" i="16"/>
  <c r="X218" i="16"/>
  <c r="X232" i="16"/>
  <c r="X252" i="16"/>
  <c r="X273" i="16"/>
  <c r="X292" i="16"/>
  <c r="X313" i="16"/>
  <c r="X336" i="16"/>
  <c r="X347" i="16"/>
  <c r="X380" i="16"/>
  <c r="X393" i="16"/>
  <c r="X412" i="16"/>
  <c r="X508" i="16"/>
  <c r="X516" i="16"/>
  <c r="X524" i="16"/>
  <c r="X532" i="16"/>
  <c r="W537" i="16" l="1"/>
  <c r="X537" i="16" s="1"/>
  <c r="W529" i="16"/>
  <c r="X529" i="16" s="1"/>
  <c r="W521" i="16"/>
  <c r="X521" i="16" s="1"/>
  <c r="W513" i="16"/>
  <c r="X513" i="16" s="1"/>
  <c r="W447" i="16"/>
  <c r="X447" i="16" s="1"/>
  <c r="W407" i="16"/>
  <c r="X407" i="16" s="1"/>
  <c r="W387" i="16"/>
  <c r="X387" i="16" s="1"/>
  <c r="W360" i="16"/>
  <c r="X360" i="16" s="1"/>
  <c r="W343" i="16"/>
  <c r="X343" i="16" s="1"/>
  <c r="W323" i="16"/>
  <c r="X323" i="16" s="1"/>
  <c r="W306" i="16"/>
  <c r="X306" i="16" s="1"/>
  <c r="W283" i="16"/>
  <c r="X283" i="16" s="1"/>
  <c r="W260" i="16"/>
  <c r="X260" i="16" s="1"/>
  <c r="W248" i="16"/>
  <c r="X248" i="16" s="1"/>
  <c r="W229" i="16"/>
  <c r="X229" i="16" s="1"/>
  <c r="W207" i="16"/>
  <c r="X207" i="16" s="1"/>
  <c r="W157" i="16"/>
  <c r="X157" i="16" s="1"/>
  <c r="W130" i="16"/>
  <c r="X130" i="16" s="1"/>
  <c r="W104" i="16"/>
  <c r="X104" i="16" s="1"/>
  <c r="W93" i="16"/>
  <c r="X93" i="16" s="1"/>
  <c r="W76" i="16"/>
  <c r="X76" i="16" s="1"/>
  <c r="W57" i="16"/>
  <c r="X57" i="16" s="1"/>
  <c r="W42" i="16"/>
  <c r="X42" i="16" s="1"/>
  <c r="W505" i="16"/>
  <c r="X505" i="16" s="1"/>
  <c r="W497" i="16"/>
  <c r="X497" i="16" s="1"/>
  <c r="W489" i="16"/>
  <c r="X489" i="16" s="1"/>
  <c r="W445" i="16"/>
  <c r="X445" i="16" s="1"/>
  <c r="W406" i="16"/>
  <c r="X406" i="16" s="1"/>
  <c r="W373" i="16"/>
  <c r="X373" i="16" s="1"/>
  <c r="W334" i="16"/>
  <c r="X334" i="16" s="1"/>
  <c r="W310" i="16"/>
  <c r="X310" i="16" s="1"/>
  <c r="W275" i="16"/>
  <c r="X275" i="16" s="1"/>
  <c r="W250" i="16"/>
  <c r="X250" i="16" s="1"/>
  <c r="W224" i="16"/>
  <c r="X224" i="16" s="1"/>
  <c r="W156" i="16"/>
  <c r="X156" i="16" s="1"/>
  <c r="W95" i="16"/>
  <c r="X95" i="16" s="1"/>
  <c r="W546" i="16"/>
  <c r="X546" i="16" s="1"/>
  <c r="W480" i="16"/>
  <c r="X480" i="16" s="1"/>
  <c r="W472" i="16"/>
  <c r="X472" i="16" s="1"/>
  <c r="W453" i="16"/>
  <c r="X453" i="16" s="1"/>
  <c r="W421" i="16"/>
  <c r="X421" i="16" s="1"/>
  <c r="W402" i="16"/>
  <c r="X402" i="16" s="1"/>
  <c r="W372" i="16"/>
  <c r="X372" i="16" s="1"/>
  <c r="W351" i="16"/>
  <c r="X351" i="16" s="1"/>
  <c r="W296" i="16"/>
  <c r="X296" i="16" s="1"/>
  <c r="W269" i="16"/>
  <c r="X269" i="16" s="1"/>
  <c r="W234" i="16"/>
  <c r="X234" i="16" s="1"/>
  <c r="W192" i="16"/>
  <c r="X192" i="16" s="1"/>
  <c r="W133" i="16"/>
  <c r="X133" i="16" s="1"/>
  <c r="W81" i="16"/>
  <c r="X81" i="16" s="1"/>
  <c r="W68" i="16"/>
  <c r="X68" i="16" s="1"/>
  <c r="W52" i="16"/>
  <c r="X52" i="16" s="1"/>
  <c r="W23" i="16"/>
  <c r="X23" i="16" s="1"/>
  <c r="W467" i="16"/>
  <c r="X467" i="16" s="1"/>
  <c r="W454" i="16"/>
  <c r="X454" i="16" s="1"/>
  <c r="W429" i="16"/>
  <c r="X429" i="16" s="1"/>
  <c r="W366" i="16"/>
  <c r="X366" i="16" s="1"/>
  <c r="W189" i="16"/>
  <c r="X189" i="16" s="1"/>
  <c r="W25" i="16"/>
  <c r="X25" i="16" s="1"/>
  <c r="W14" i="16"/>
  <c r="X14" i="16" s="1"/>
  <c r="W6" i="16"/>
  <c r="X6" i="16" s="1"/>
  <c r="W284" i="16"/>
  <c r="X284" i="16" s="1"/>
  <c r="W161" i="16"/>
  <c r="X161" i="16" s="1"/>
  <c r="W141" i="16"/>
  <c r="X141" i="16" s="1"/>
  <c r="W105" i="16"/>
  <c r="X105" i="16" s="1"/>
  <c r="W200" i="16"/>
  <c r="X200" i="16" s="1"/>
  <c r="W187" i="16"/>
  <c r="X187" i="16" s="1"/>
  <c r="W173" i="16"/>
  <c r="X173" i="16" s="1"/>
  <c r="W119" i="16"/>
  <c r="X119" i="16" s="1"/>
  <c r="W536" i="16"/>
  <c r="X536" i="16" s="1"/>
  <c r="W528" i="16"/>
  <c r="X528" i="16" s="1"/>
  <c r="W520" i="16"/>
  <c r="X520" i="16" s="1"/>
  <c r="W512" i="16"/>
  <c r="X512" i="16" s="1"/>
  <c r="W446" i="16"/>
  <c r="X446" i="16" s="1"/>
  <c r="W404" i="16"/>
  <c r="X404" i="16" s="1"/>
  <c r="W386" i="16"/>
  <c r="X386" i="16" s="1"/>
  <c r="W358" i="16"/>
  <c r="X358" i="16" s="1"/>
  <c r="W342" i="16"/>
  <c r="X342" i="16" s="1"/>
  <c r="W319" i="16"/>
  <c r="X319" i="16" s="1"/>
  <c r="W302" i="16"/>
  <c r="X302" i="16" s="1"/>
  <c r="W281" i="16"/>
  <c r="X281" i="16" s="1"/>
  <c r="W258" i="16"/>
  <c r="X258" i="16" s="1"/>
  <c r="W241" i="16"/>
  <c r="X241" i="16" s="1"/>
  <c r="W227" i="16"/>
  <c r="X227" i="16" s="1"/>
  <c r="W203" i="16"/>
  <c r="X203" i="16" s="1"/>
  <c r="W152" i="16"/>
  <c r="X152" i="16" s="1"/>
  <c r="W129" i="16"/>
  <c r="X129" i="16" s="1"/>
  <c r="W103" i="16"/>
  <c r="X103" i="16" s="1"/>
  <c r="W91" i="16"/>
  <c r="X91" i="16" s="1"/>
  <c r="W74" i="16"/>
  <c r="X74" i="16" s="1"/>
  <c r="W55" i="16"/>
  <c r="X55" i="16" s="1"/>
  <c r="W41" i="16"/>
  <c r="X41" i="16" s="1"/>
  <c r="W504" i="16"/>
  <c r="X504" i="16" s="1"/>
  <c r="W496" i="16"/>
  <c r="X496" i="16" s="1"/>
  <c r="W488" i="16"/>
  <c r="X488" i="16" s="1"/>
  <c r="W442" i="16"/>
  <c r="X442" i="16" s="1"/>
  <c r="W399" i="16"/>
  <c r="X399" i="16" s="1"/>
  <c r="W363" i="16"/>
  <c r="X363" i="16" s="1"/>
  <c r="W329" i="16"/>
  <c r="X329" i="16" s="1"/>
  <c r="W309" i="16"/>
  <c r="X309" i="16" s="1"/>
  <c r="W272" i="16"/>
  <c r="X272" i="16" s="1"/>
  <c r="W247" i="16"/>
  <c r="X247" i="16" s="1"/>
  <c r="W223" i="16"/>
  <c r="X223" i="16" s="1"/>
  <c r="W142" i="16"/>
  <c r="X142" i="16" s="1"/>
  <c r="W89" i="16"/>
  <c r="X89" i="16" s="1"/>
  <c r="W545" i="16"/>
  <c r="X545" i="16" s="1"/>
  <c r="W479" i="16"/>
  <c r="X479" i="16" s="1"/>
  <c r="W471" i="16"/>
  <c r="X471" i="16" s="1"/>
  <c r="W449" i="16"/>
  <c r="X449" i="16" s="1"/>
  <c r="W420" i="16"/>
  <c r="X420" i="16" s="1"/>
  <c r="W397" i="16"/>
  <c r="X397" i="16" s="1"/>
  <c r="W369" i="16"/>
  <c r="X369" i="16" s="1"/>
  <c r="W340" i="16"/>
  <c r="X340" i="16" s="1"/>
  <c r="W295" i="16"/>
  <c r="X295" i="16" s="1"/>
  <c r="W262" i="16"/>
  <c r="X262" i="16" s="1"/>
  <c r="W221" i="16"/>
  <c r="X221" i="16" s="1"/>
  <c r="W178" i="16"/>
  <c r="X178" i="16" s="1"/>
  <c r="W125" i="16"/>
  <c r="X125" i="16" s="1"/>
  <c r="W80" i="16"/>
  <c r="X80" i="16" s="1"/>
  <c r="W67" i="16"/>
  <c r="X67" i="16" s="1"/>
  <c r="W51" i="16"/>
  <c r="X51" i="16" s="1"/>
  <c r="W20" i="16"/>
  <c r="X20" i="16" s="1"/>
  <c r="W466" i="16"/>
  <c r="X466" i="16" s="1"/>
  <c r="W444" i="16"/>
  <c r="X444" i="16" s="1"/>
  <c r="W423" i="16"/>
  <c r="X423" i="16" s="1"/>
  <c r="W365" i="16"/>
  <c r="X365" i="16" s="1"/>
  <c r="W45" i="16"/>
  <c r="X45" i="16" s="1"/>
  <c r="W22" i="16"/>
  <c r="X22" i="16" s="1"/>
  <c r="W13" i="16"/>
  <c r="X13" i="16" s="1"/>
  <c r="W4" i="16"/>
  <c r="X4" i="16" s="1"/>
  <c r="W264" i="16"/>
  <c r="X264" i="16" s="1"/>
  <c r="W160" i="16"/>
  <c r="X160" i="16" s="1"/>
  <c r="W132" i="16"/>
  <c r="X132" i="16" s="1"/>
  <c r="W102" i="16"/>
  <c r="X102" i="16" s="1"/>
  <c r="W199" i="16"/>
  <c r="X199" i="16" s="1"/>
  <c r="W186" i="16"/>
  <c r="X186" i="16" s="1"/>
  <c r="W167" i="16"/>
  <c r="X167" i="16" s="1"/>
  <c r="W114" i="16"/>
  <c r="X114" i="16" s="1"/>
  <c r="W535" i="16"/>
  <c r="X535" i="16" s="1"/>
  <c r="W527" i="16"/>
  <c r="X527" i="16" s="1"/>
  <c r="W519" i="16"/>
  <c r="X519" i="16" s="1"/>
  <c r="W511" i="16"/>
  <c r="X511" i="16" s="1"/>
  <c r="W440" i="16"/>
  <c r="X440" i="16" s="1"/>
  <c r="W400" i="16"/>
  <c r="X400" i="16" s="1"/>
  <c r="W385" i="16"/>
  <c r="X385" i="16" s="1"/>
  <c r="W354" i="16"/>
  <c r="X354" i="16" s="1"/>
  <c r="W341" i="16"/>
  <c r="X341" i="16" s="1"/>
  <c r="W318" i="16"/>
  <c r="X318" i="16" s="1"/>
  <c r="W301" i="16"/>
  <c r="X301" i="16" s="1"/>
  <c r="W279" i="16"/>
  <c r="X279" i="16" s="1"/>
  <c r="W256" i="16"/>
  <c r="X256" i="16" s="1"/>
  <c r="W240" i="16"/>
  <c r="X240" i="16" s="1"/>
  <c r="W222" i="16"/>
  <c r="X222" i="16" s="1"/>
  <c r="W190" i="16"/>
  <c r="X190" i="16" s="1"/>
  <c r="W148" i="16"/>
  <c r="X148" i="16" s="1"/>
  <c r="W127" i="16"/>
  <c r="X127" i="16" s="1"/>
  <c r="W101" i="16"/>
  <c r="X101" i="16" s="1"/>
  <c r="W90" i="16"/>
  <c r="X90" i="16" s="1"/>
  <c r="W72" i="16"/>
  <c r="X72" i="16" s="1"/>
  <c r="W54" i="16"/>
  <c r="X54" i="16" s="1"/>
  <c r="W38" i="16"/>
  <c r="X38" i="16" s="1"/>
  <c r="W503" i="16"/>
  <c r="X503" i="16" s="1"/>
  <c r="W495" i="16"/>
  <c r="X495" i="16" s="1"/>
  <c r="W487" i="16"/>
  <c r="X487" i="16" s="1"/>
  <c r="W439" i="16"/>
  <c r="X439" i="16" s="1"/>
  <c r="W398" i="16"/>
  <c r="X398" i="16" s="1"/>
  <c r="W362" i="16"/>
  <c r="X362" i="16" s="1"/>
  <c r="W328" i="16"/>
  <c r="X328" i="16" s="1"/>
  <c r="W299" i="16"/>
  <c r="X299" i="16" s="1"/>
  <c r="W270" i="16"/>
  <c r="X270" i="16" s="1"/>
  <c r="W244" i="16"/>
  <c r="X244" i="16" s="1"/>
  <c r="W211" i="16"/>
  <c r="X211" i="16" s="1"/>
  <c r="W139" i="16"/>
  <c r="X139" i="16" s="1"/>
  <c r="W84" i="16"/>
  <c r="X84" i="16" s="1"/>
  <c r="W544" i="16"/>
  <c r="X544" i="16" s="1"/>
  <c r="W478" i="16"/>
  <c r="X478" i="16" s="1"/>
  <c r="W470" i="16"/>
  <c r="X470" i="16" s="1"/>
  <c r="W441" i="16"/>
  <c r="X441" i="16" s="1"/>
  <c r="W418" i="16"/>
  <c r="X418" i="16" s="1"/>
  <c r="W396" i="16"/>
  <c r="X396" i="16" s="1"/>
  <c r="W368" i="16"/>
  <c r="X368" i="16" s="1"/>
  <c r="W331" i="16"/>
  <c r="X331" i="16" s="1"/>
  <c r="W293" i="16"/>
  <c r="X293" i="16" s="1"/>
  <c r="W259" i="16"/>
  <c r="X259" i="16" s="1"/>
  <c r="W216" i="16"/>
  <c r="X216" i="16" s="1"/>
  <c r="W175" i="16"/>
  <c r="X175" i="16" s="1"/>
  <c r="W115" i="16"/>
  <c r="X115" i="16" s="1"/>
  <c r="W79" i="16"/>
  <c r="X79" i="16" s="1"/>
  <c r="W66" i="16"/>
  <c r="X66" i="16" s="1"/>
  <c r="W37" i="16"/>
  <c r="X37" i="16" s="1"/>
  <c r="W5" i="16"/>
  <c r="X5" i="16" s="1"/>
  <c r="W465" i="16"/>
  <c r="X465" i="16" s="1"/>
  <c r="W443" i="16"/>
  <c r="X443" i="16" s="1"/>
  <c r="W419" i="16"/>
  <c r="X419" i="16" s="1"/>
  <c r="W350" i="16"/>
  <c r="X350" i="16" s="1"/>
  <c r="W40" i="16"/>
  <c r="X40" i="16" s="1"/>
  <c r="W21" i="16"/>
  <c r="X21" i="16" s="1"/>
  <c r="W12" i="16"/>
  <c r="X12" i="16" s="1"/>
  <c r="W3" i="16"/>
  <c r="X3" i="16" s="1"/>
  <c r="W204" i="16"/>
  <c r="X204" i="16" s="1"/>
  <c r="W155" i="16"/>
  <c r="X155" i="16" s="1"/>
  <c r="W128" i="16"/>
  <c r="X128" i="16" s="1"/>
  <c r="W92" i="16"/>
  <c r="X92" i="16" s="1"/>
  <c r="W198" i="16"/>
  <c r="X198" i="16" s="1"/>
  <c r="W184" i="16"/>
  <c r="X184" i="16" s="1"/>
  <c r="W166" i="16"/>
  <c r="X166" i="16" s="1"/>
  <c r="W534" i="16"/>
  <c r="X534" i="16" s="1"/>
  <c r="W526" i="16"/>
  <c r="X526" i="16" s="1"/>
  <c r="W518" i="16"/>
  <c r="X518" i="16" s="1"/>
  <c r="W510" i="16"/>
  <c r="X510" i="16" s="1"/>
  <c r="W431" i="16"/>
  <c r="X431" i="16" s="1"/>
  <c r="W395" i="16"/>
  <c r="X395" i="16" s="1"/>
  <c r="W384" i="16"/>
  <c r="X384" i="16" s="1"/>
  <c r="W352" i="16"/>
  <c r="X352" i="16" s="1"/>
  <c r="W339" i="16"/>
  <c r="X339" i="16" s="1"/>
  <c r="W317" i="16"/>
  <c r="X317" i="16" s="1"/>
  <c r="W300" i="16"/>
  <c r="X300" i="16" s="1"/>
  <c r="W276" i="16"/>
  <c r="X276" i="16" s="1"/>
  <c r="W254" i="16"/>
  <c r="X254" i="16" s="1"/>
  <c r="W237" i="16"/>
  <c r="X237" i="16" s="1"/>
  <c r="W220" i="16"/>
  <c r="X220" i="16" s="1"/>
  <c r="W183" i="16"/>
  <c r="X183" i="16" s="1"/>
  <c r="W146" i="16"/>
  <c r="X146" i="16" s="1"/>
  <c r="W123" i="16"/>
  <c r="X123" i="16" s="1"/>
  <c r="W99" i="16"/>
  <c r="X99" i="16" s="1"/>
  <c r="W87" i="16"/>
  <c r="X87" i="16" s="1"/>
  <c r="W69" i="16"/>
  <c r="X69" i="16" s="1"/>
  <c r="W50" i="16"/>
  <c r="X50" i="16" s="1"/>
  <c r="W34" i="16"/>
  <c r="X34" i="16" s="1"/>
  <c r="W502" i="16"/>
  <c r="X502" i="16" s="1"/>
  <c r="W494" i="16"/>
  <c r="X494" i="16" s="1"/>
  <c r="W486" i="16"/>
  <c r="X486" i="16" s="1"/>
  <c r="W428" i="16"/>
  <c r="X428" i="16" s="1"/>
  <c r="W392" i="16"/>
  <c r="X392" i="16" s="1"/>
  <c r="W355" i="16"/>
  <c r="X355" i="16" s="1"/>
  <c r="W326" i="16"/>
  <c r="X326" i="16" s="1"/>
  <c r="W297" i="16"/>
  <c r="X297" i="16" s="1"/>
  <c r="W268" i="16"/>
  <c r="X268" i="16" s="1"/>
  <c r="W238" i="16"/>
  <c r="X238" i="16" s="1"/>
  <c r="W205" i="16"/>
  <c r="X205" i="16" s="1"/>
  <c r="W137" i="16"/>
  <c r="X137" i="16" s="1"/>
  <c r="W53" i="16"/>
  <c r="X53" i="16" s="1"/>
  <c r="W485" i="16"/>
  <c r="X485" i="16" s="1"/>
  <c r="W477" i="16"/>
  <c r="X477" i="16" s="1"/>
  <c r="W469" i="16"/>
  <c r="X469" i="16" s="1"/>
  <c r="W437" i="16"/>
  <c r="X437" i="16" s="1"/>
  <c r="W416" i="16"/>
  <c r="X416" i="16" s="1"/>
  <c r="W389" i="16"/>
  <c r="X389" i="16" s="1"/>
  <c r="W367" i="16"/>
  <c r="X367" i="16" s="1"/>
  <c r="W330" i="16"/>
  <c r="X330" i="16" s="1"/>
  <c r="W288" i="16"/>
  <c r="X288" i="16" s="1"/>
  <c r="W255" i="16"/>
  <c r="X255" i="16" s="1"/>
  <c r="W214" i="16"/>
  <c r="X214" i="16" s="1"/>
  <c r="W169" i="16"/>
  <c r="X169" i="16" s="1"/>
  <c r="W113" i="16"/>
  <c r="X113" i="16" s="1"/>
  <c r="W78" i="16"/>
  <c r="X78" i="16" s="1"/>
  <c r="W64" i="16"/>
  <c r="X64" i="16" s="1"/>
  <c r="W35" i="16"/>
  <c r="X35" i="16" s="1"/>
  <c r="W543" i="16"/>
  <c r="X543" i="16" s="1"/>
  <c r="W464" i="16"/>
  <c r="X464" i="16" s="1"/>
  <c r="W438" i="16"/>
  <c r="X438" i="16" s="1"/>
  <c r="W417" i="16"/>
  <c r="X417" i="16" s="1"/>
  <c r="W344" i="16"/>
  <c r="X344" i="16" s="1"/>
  <c r="W39" i="16"/>
  <c r="X39" i="16" s="1"/>
  <c r="W19" i="16"/>
  <c r="X19" i="16" s="1"/>
  <c r="W11" i="16"/>
  <c r="X11" i="16" s="1"/>
  <c r="W2" i="16"/>
  <c r="X2" i="16" s="1"/>
  <c r="W196" i="16"/>
  <c r="X196" i="16" s="1"/>
  <c r="W151" i="16"/>
  <c r="X151" i="16" s="1"/>
  <c r="W126" i="16"/>
  <c r="X126" i="16" s="1"/>
  <c r="W228" i="16"/>
  <c r="X228" i="16" s="1"/>
  <c r="W197" i="16"/>
  <c r="X197" i="16" s="1"/>
  <c r="W181" i="16"/>
  <c r="X181" i="16" s="1"/>
  <c r="W162" i="16"/>
  <c r="X162" i="16" s="1"/>
  <c r="W533" i="16"/>
  <c r="X533" i="16" s="1"/>
  <c r="W525" i="16"/>
  <c r="X525" i="16" s="1"/>
  <c r="W517" i="16"/>
  <c r="X517" i="16" s="1"/>
  <c r="W509" i="16"/>
  <c r="X509" i="16" s="1"/>
  <c r="W422" i="16"/>
  <c r="X422" i="16" s="1"/>
  <c r="W394" i="16"/>
  <c r="X394" i="16" s="1"/>
  <c r="W382" i="16"/>
  <c r="X382" i="16" s="1"/>
  <c r="W349" i="16"/>
  <c r="X349" i="16" s="1"/>
  <c r="W338" i="16"/>
  <c r="X338" i="16" s="1"/>
  <c r="W314" i="16"/>
  <c r="X314" i="16" s="1"/>
  <c r="W298" i="16"/>
  <c r="X298" i="16" s="1"/>
  <c r="W274" i="16"/>
  <c r="X274" i="16" s="1"/>
  <c r="W253" i="16"/>
  <c r="X253" i="16" s="1"/>
  <c r="W236" i="16"/>
  <c r="X236" i="16" s="1"/>
  <c r="W219" i="16"/>
  <c r="X219" i="16" s="1"/>
  <c r="W179" i="16"/>
  <c r="X179" i="16" s="1"/>
  <c r="W140" i="16"/>
  <c r="X140" i="16" s="1"/>
  <c r="W120" i="16"/>
  <c r="X120" i="16" s="1"/>
  <c r="W98" i="16"/>
  <c r="X98" i="16" s="1"/>
  <c r="W86" i="16"/>
  <c r="X86" i="16" s="1"/>
  <c r="W65" i="16"/>
  <c r="X65" i="16" s="1"/>
  <c r="W48" i="16"/>
  <c r="X48" i="16" s="1"/>
  <c r="W33" i="16"/>
  <c r="X33" i="16" s="1"/>
  <c r="W501" i="16"/>
  <c r="X501" i="16" s="1"/>
  <c r="W493" i="16"/>
  <c r="X493" i="16" s="1"/>
  <c r="W456" i="16"/>
  <c r="X456" i="16" s="1"/>
  <c r="W425" i="16"/>
  <c r="X425" i="16" s="1"/>
  <c r="W391" i="16"/>
  <c r="X391" i="16" s="1"/>
  <c r="W353" i="16"/>
  <c r="X353" i="16" s="1"/>
  <c r="W324" i="16"/>
  <c r="X324" i="16" s="1"/>
  <c r="W291" i="16"/>
  <c r="X291" i="16" s="1"/>
  <c r="W267" i="16"/>
  <c r="X267" i="16" s="1"/>
  <c r="W235" i="16"/>
  <c r="X235" i="16" s="1"/>
  <c r="W191" i="16"/>
  <c r="X191" i="16" s="1"/>
  <c r="W118" i="16"/>
  <c r="X118" i="16" s="1"/>
  <c r="W49" i="16"/>
  <c r="X49" i="16" s="1"/>
  <c r="W484" i="16"/>
  <c r="X484" i="16" s="1"/>
  <c r="W476" i="16"/>
  <c r="X476" i="16" s="1"/>
  <c r="W468" i="16"/>
  <c r="X468" i="16" s="1"/>
  <c r="W435" i="16"/>
  <c r="X435" i="16" s="1"/>
  <c r="W414" i="16"/>
  <c r="X414" i="16" s="1"/>
  <c r="W383" i="16"/>
  <c r="X383" i="16" s="1"/>
  <c r="W361" i="16"/>
  <c r="X361" i="16" s="1"/>
  <c r="W325" i="16"/>
  <c r="X325" i="16" s="1"/>
  <c r="W285" i="16"/>
  <c r="X285" i="16" s="1"/>
  <c r="W245" i="16"/>
  <c r="X245" i="16" s="1"/>
  <c r="W213" i="16"/>
  <c r="X213" i="16" s="1"/>
  <c r="W163" i="16"/>
  <c r="X163" i="16" s="1"/>
  <c r="W109" i="16"/>
  <c r="X109" i="16" s="1"/>
  <c r="W75" i="16"/>
  <c r="X75" i="16" s="1"/>
  <c r="W63" i="16"/>
  <c r="X63" i="16" s="1"/>
  <c r="W32" i="16"/>
  <c r="X32" i="16" s="1"/>
  <c r="W542" i="16"/>
  <c r="X542" i="16" s="1"/>
  <c r="W463" i="16"/>
  <c r="X463" i="16" s="1"/>
  <c r="W436" i="16"/>
  <c r="X436" i="16" s="1"/>
  <c r="W413" i="16"/>
  <c r="X413" i="16" s="1"/>
  <c r="W320" i="16"/>
  <c r="X320" i="16" s="1"/>
  <c r="W36" i="16"/>
  <c r="X36" i="16" s="1"/>
  <c r="W18" i="16"/>
  <c r="X18" i="16" s="1"/>
  <c r="W10" i="16"/>
  <c r="X10" i="16" s="1"/>
  <c r="W332" i="16"/>
  <c r="X332" i="16" s="1"/>
  <c r="W185" i="16"/>
  <c r="X185" i="16" s="1"/>
  <c r="W150" i="16"/>
  <c r="X150" i="16" s="1"/>
  <c r="W122" i="16"/>
  <c r="X122" i="16" s="1"/>
  <c r="W217" i="16"/>
  <c r="X217" i="16" s="1"/>
  <c r="W195" i="16"/>
  <c r="X195" i="16" s="1"/>
  <c r="W180" i="16"/>
  <c r="X180" i="16" s="1"/>
  <c r="W154" i="16"/>
  <c r="X154" i="16" s="1"/>
  <c r="W531" i="16"/>
  <c r="X531" i="16" s="1"/>
  <c r="W523" i="16"/>
  <c r="X523" i="16" s="1"/>
  <c r="W515" i="16"/>
  <c r="X515" i="16" s="1"/>
  <c r="W459" i="16"/>
  <c r="X459" i="16" s="1"/>
  <c r="W411" i="16"/>
  <c r="X411" i="16" s="1"/>
  <c r="W390" i="16"/>
  <c r="X390" i="16" s="1"/>
  <c r="W370" i="16"/>
  <c r="X370" i="16" s="1"/>
  <c r="W346" i="16"/>
  <c r="X346" i="16" s="1"/>
  <c r="W333" i="16"/>
  <c r="X333" i="16" s="1"/>
  <c r="W308" i="16"/>
  <c r="X308" i="16" s="1"/>
  <c r="W290" i="16"/>
  <c r="X290" i="16" s="1"/>
  <c r="W266" i="16"/>
  <c r="X266" i="16" s="1"/>
  <c r="W251" i="16"/>
  <c r="X251" i="16" s="1"/>
  <c r="W231" i="16"/>
  <c r="X231" i="16" s="1"/>
  <c r="W215" i="16"/>
  <c r="X215" i="16" s="1"/>
  <c r="W165" i="16"/>
  <c r="X165" i="16" s="1"/>
  <c r="W134" i="16"/>
  <c r="X134" i="16" s="1"/>
  <c r="W111" i="16"/>
  <c r="X111" i="16" s="1"/>
  <c r="W96" i="16"/>
  <c r="X96" i="16" s="1"/>
  <c r="W82" i="16"/>
  <c r="X82" i="16" s="1"/>
  <c r="W60" i="16"/>
  <c r="X60" i="16" s="1"/>
  <c r="W44" i="16"/>
  <c r="X44" i="16" s="1"/>
  <c r="W507" i="16"/>
  <c r="X507" i="16" s="1"/>
  <c r="W499" i="16"/>
  <c r="X499" i="16" s="1"/>
  <c r="W491" i="16"/>
  <c r="X491" i="16" s="1"/>
  <c r="W450" i="16"/>
  <c r="X450" i="16" s="1"/>
  <c r="W415" i="16"/>
  <c r="X415" i="16" s="1"/>
  <c r="W378" i="16"/>
  <c r="X378" i="16" s="1"/>
  <c r="W337" i="16"/>
  <c r="X337" i="16" s="1"/>
  <c r="W312" i="16"/>
  <c r="X312" i="16" s="1"/>
  <c r="W278" i="16"/>
  <c r="X278" i="16" s="1"/>
  <c r="W261" i="16"/>
  <c r="X261" i="16" s="1"/>
  <c r="W226" i="16"/>
  <c r="X226" i="16" s="1"/>
  <c r="W168" i="16"/>
  <c r="X168" i="16" s="1"/>
  <c r="W107" i="16"/>
  <c r="X107" i="16" s="1"/>
  <c r="W548" i="16"/>
  <c r="X548" i="16" s="1"/>
  <c r="W482" i="16"/>
  <c r="X482" i="16" s="1"/>
  <c r="W474" i="16"/>
  <c r="X474" i="16" s="1"/>
  <c r="W457" i="16"/>
  <c r="X457" i="16" s="1"/>
  <c r="W427" i="16"/>
  <c r="X427" i="16" s="1"/>
  <c r="W405" i="16"/>
  <c r="X405" i="16" s="1"/>
  <c r="W376" i="16"/>
  <c r="X376" i="16" s="1"/>
  <c r="W357" i="16"/>
  <c r="X357" i="16" s="1"/>
  <c r="W305" i="16"/>
  <c r="X305" i="16" s="1"/>
  <c r="W280" i="16"/>
  <c r="X280" i="16" s="1"/>
  <c r="W242" i="16"/>
  <c r="X242" i="16" s="1"/>
  <c r="W209" i="16"/>
  <c r="X209" i="16" s="1"/>
  <c r="W145" i="16"/>
  <c r="X145" i="16" s="1"/>
  <c r="W88" i="16"/>
  <c r="X88" i="16" s="1"/>
  <c r="W71" i="16"/>
  <c r="X71" i="16" s="1"/>
  <c r="W58" i="16"/>
  <c r="X58" i="16" s="1"/>
  <c r="W27" i="16"/>
  <c r="X27" i="16" s="1"/>
  <c r="W540" i="16"/>
  <c r="X540" i="16" s="1"/>
  <c r="W461" i="16"/>
  <c r="X461" i="16" s="1"/>
  <c r="W433" i="16"/>
  <c r="X433" i="16" s="1"/>
  <c r="W377" i="16"/>
  <c r="X377" i="16" s="1"/>
  <c r="W294" i="16"/>
  <c r="X294" i="16" s="1"/>
  <c r="W29" i="16"/>
  <c r="X29" i="16" s="1"/>
  <c r="W16" i="16"/>
  <c r="X16" i="16" s="1"/>
  <c r="W8" i="16"/>
  <c r="X8" i="16" s="1"/>
  <c r="W303" i="16"/>
  <c r="X303" i="16" s="1"/>
  <c r="W172" i="16"/>
  <c r="X172" i="16" s="1"/>
  <c r="W144" i="16"/>
  <c r="X144" i="16" s="1"/>
  <c r="W116" i="16"/>
  <c r="X116" i="16" s="1"/>
  <c r="W206" i="16"/>
  <c r="X206" i="16" s="1"/>
  <c r="W193" i="16"/>
  <c r="X193" i="16" s="1"/>
  <c r="W176" i="16"/>
  <c r="X176" i="16" s="1"/>
  <c r="W138" i="16"/>
  <c r="X138" i="16" s="1"/>
  <c r="W538" i="16"/>
  <c r="X538" i="16" s="1"/>
  <c r="W530" i="16"/>
  <c r="X530" i="16" s="1"/>
  <c r="W522" i="16"/>
  <c r="X522" i="16" s="1"/>
  <c r="W514" i="16"/>
  <c r="X514" i="16" s="1"/>
  <c r="W452" i="16"/>
  <c r="X452" i="16" s="1"/>
  <c r="W410" i="16"/>
  <c r="X410" i="16" s="1"/>
  <c r="W388" i="16"/>
  <c r="X388" i="16" s="1"/>
  <c r="W364" i="16"/>
  <c r="X364" i="16" s="1"/>
  <c r="W345" i="16"/>
  <c r="X345" i="16" s="1"/>
  <c r="W327" i="16"/>
  <c r="X327" i="16" s="1"/>
  <c r="W307" i="16"/>
  <c r="X307" i="16" s="1"/>
  <c r="W286" i="16"/>
  <c r="X286" i="16" s="1"/>
  <c r="W265" i="16"/>
  <c r="X265" i="16" s="1"/>
  <c r="W249" i="16"/>
  <c r="X249" i="16" s="1"/>
  <c r="W230" i="16"/>
  <c r="X230" i="16" s="1"/>
  <c r="W212" i="16"/>
  <c r="X212" i="16" s="1"/>
  <c r="W159" i="16"/>
  <c r="X159" i="16" s="1"/>
  <c r="W131" i="16"/>
  <c r="X131" i="16" s="1"/>
  <c r="W110" i="16"/>
  <c r="X110" i="16" s="1"/>
  <c r="W94" i="16"/>
  <c r="X94" i="16" s="1"/>
  <c r="W77" i="16"/>
  <c r="X77" i="16" s="1"/>
  <c r="W59" i="16"/>
  <c r="X59" i="16" s="1"/>
  <c r="W43" i="16"/>
  <c r="X43" i="16" s="1"/>
  <c r="W506" i="16"/>
  <c r="X506" i="16" s="1"/>
  <c r="W498" i="16"/>
  <c r="X498" i="16" s="1"/>
  <c r="W490" i="16"/>
  <c r="X490" i="16" s="1"/>
  <c r="W448" i="16"/>
  <c r="X448" i="16" s="1"/>
  <c r="W409" i="16"/>
  <c r="X409" i="16" s="1"/>
  <c r="W374" i="16"/>
  <c r="X374" i="16" s="1"/>
  <c r="W335" i="16"/>
  <c r="X335" i="16" s="1"/>
  <c r="W311" i="16"/>
  <c r="X311" i="16" s="1"/>
  <c r="W277" i="16"/>
  <c r="X277" i="16" s="1"/>
  <c r="W257" i="16"/>
  <c r="X257" i="16" s="1"/>
  <c r="W225" i="16"/>
  <c r="X225" i="16" s="1"/>
  <c r="W158" i="16"/>
  <c r="X158" i="16" s="1"/>
  <c r="W100" i="16"/>
  <c r="X100" i="16" s="1"/>
  <c r="W547" i="16"/>
  <c r="X547" i="16" s="1"/>
  <c r="W481" i="16"/>
  <c r="X481" i="16" s="1"/>
  <c r="W473" i="16"/>
  <c r="X473" i="16" s="1"/>
  <c r="W455" i="16"/>
  <c r="X455" i="16" s="1"/>
  <c r="W426" i="16"/>
  <c r="X426" i="16" s="1"/>
  <c r="W403" i="16"/>
  <c r="X403" i="16" s="1"/>
  <c r="W375" i="16"/>
  <c r="X375" i="16" s="1"/>
  <c r="W356" i="16"/>
  <c r="X356" i="16" s="1"/>
  <c r="W304" i="16"/>
  <c r="X304" i="16" s="1"/>
  <c r="W271" i="16"/>
  <c r="X271" i="16" s="1"/>
  <c r="W239" i="16"/>
  <c r="X239" i="16" s="1"/>
  <c r="W202" i="16"/>
  <c r="X202" i="16" s="1"/>
  <c r="W136" i="16"/>
  <c r="X136" i="16" s="1"/>
  <c r="W85" i="16"/>
  <c r="X85" i="16" s="1"/>
  <c r="W70" i="16"/>
  <c r="X70" i="16" s="1"/>
  <c r="W56" i="16"/>
  <c r="X56" i="16" s="1"/>
  <c r="W24" i="16"/>
  <c r="X24" i="16" s="1"/>
  <c r="W539" i="16"/>
  <c r="X539" i="16" s="1"/>
  <c r="W458" i="16"/>
  <c r="X458" i="16" s="1"/>
  <c r="W432" i="16"/>
  <c r="X432" i="16" s="1"/>
  <c r="W371" i="16"/>
  <c r="X371" i="16" s="1"/>
  <c r="W246" i="16"/>
  <c r="X246" i="16" s="1"/>
  <c r="W26" i="16"/>
  <c r="X26" i="16" s="1"/>
  <c r="W15" i="16"/>
  <c r="X15" i="16" s="1"/>
  <c r="W7" i="16"/>
  <c r="X7" i="16" s="1"/>
  <c r="W287" i="16"/>
  <c r="X287" i="16" s="1"/>
  <c r="W164" i="16"/>
  <c r="X164" i="16" s="1"/>
  <c r="W143" i="16"/>
  <c r="X143" i="16" s="1"/>
  <c r="W106" i="16"/>
  <c r="X106" i="16" s="1"/>
  <c r="W201" i="16"/>
  <c r="X201" i="16" s="1"/>
  <c r="W188" i="16"/>
  <c r="X188" i="16" s="1"/>
  <c r="W174" i="16"/>
  <c r="X174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97AD6F-D586-4F47-AE73-51CE86750A86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" xr16:uid="{D7EF25CE-CCFC-4245-9DC2-645338C1E4F6}" keepAlive="1" name="Query - week" description="Connection to the 'week' query in the workbook." type="5" refreshedVersion="6" background="1" saveData="1">
    <dbPr connection="Provider=Microsoft.Mashup.OleDb.1;Data Source=$Workbook$;Location=week;Extended Properties=&quot;&quot;" command="SELECT * FROM [week]"/>
  </connection>
</connections>
</file>

<file path=xl/sharedStrings.xml><?xml version="1.0" encoding="utf-8"?>
<sst xmlns="http://schemas.openxmlformats.org/spreadsheetml/2006/main" count="7482" uniqueCount="2204">
  <si>
    <t>id</t>
  </si>
  <si>
    <t>points</t>
  </si>
  <si>
    <t>pos_rank</t>
  </si>
  <si>
    <t>sd_pts</t>
  </si>
  <si>
    <t>floor</t>
  </si>
  <si>
    <t>ceiling</t>
  </si>
  <si>
    <t>tier</t>
  </si>
  <si>
    <t>pos_ecr</t>
  </si>
  <si>
    <t>sd_ecr</t>
  </si>
  <si>
    <t>risk</t>
  </si>
  <si>
    <t>name</t>
  </si>
  <si>
    <t>DST</t>
  </si>
  <si>
    <t>NA</t>
  </si>
  <si>
    <t>K</t>
  </si>
  <si>
    <t>1.9</t>
  </si>
  <si>
    <t>1.3</t>
  </si>
  <si>
    <t>Justin Tucker</t>
  </si>
  <si>
    <t>2.2</t>
  </si>
  <si>
    <t>Wil Lutz</t>
  </si>
  <si>
    <t>3.2</t>
  </si>
  <si>
    <t>1.4</t>
  </si>
  <si>
    <t>2.5</t>
  </si>
  <si>
    <t>Stephen Gostkowski</t>
  </si>
  <si>
    <t>1.7</t>
  </si>
  <si>
    <t>Matt Prater</t>
  </si>
  <si>
    <t>3.1</t>
  </si>
  <si>
    <t>2.8</t>
  </si>
  <si>
    <t>Ryan Succop</t>
  </si>
  <si>
    <t>2.6</t>
  </si>
  <si>
    <t>Josh Lambo</t>
  </si>
  <si>
    <t>4</t>
  </si>
  <si>
    <t>3.6</t>
  </si>
  <si>
    <t>Robbie Gould</t>
  </si>
  <si>
    <t>3.4</t>
  </si>
  <si>
    <t>Harrison Butker</t>
  </si>
  <si>
    <t>Mason Crosby</t>
  </si>
  <si>
    <t>2.9</t>
  </si>
  <si>
    <t>3.3</t>
  </si>
  <si>
    <t>3.7</t>
  </si>
  <si>
    <t>Ka'imi Fairbairn</t>
  </si>
  <si>
    <t>Jason Sanders</t>
  </si>
  <si>
    <t>Jason Myers</t>
  </si>
  <si>
    <t>3</t>
  </si>
  <si>
    <t>QB</t>
  </si>
  <si>
    <t>1.2</t>
  </si>
  <si>
    <t>1.6</t>
  </si>
  <si>
    <t>2.4</t>
  </si>
  <si>
    <t>1.8</t>
  </si>
  <si>
    <t>4.3</t>
  </si>
  <si>
    <t>2.3</t>
  </si>
  <si>
    <t>2.7</t>
  </si>
  <si>
    <t>4.1</t>
  </si>
  <si>
    <t>0</t>
  </si>
  <si>
    <t>RB</t>
  </si>
  <si>
    <t>1.5</t>
  </si>
  <si>
    <t>5.1</t>
  </si>
  <si>
    <t>2.1</t>
  </si>
  <si>
    <t>2</t>
  </si>
  <si>
    <t>4.7</t>
  </si>
  <si>
    <t>4.5</t>
  </si>
  <si>
    <t>4.2</t>
  </si>
  <si>
    <t>4.8</t>
  </si>
  <si>
    <t>5.3</t>
  </si>
  <si>
    <t>6.1</t>
  </si>
  <si>
    <t>5.8</t>
  </si>
  <si>
    <t>5.2</t>
  </si>
  <si>
    <t>TE</t>
  </si>
  <si>
    <t>WR</t>
  </si>
  <si>
    <t>Antonio Brown</t>
  </si>
  <si>
    <t>PIT</t>
  </si>
  <si>
    <t>DeAndre Hopkins</t>
  </si>
  <si>
    <t>HOU</t>
  </si>
  <si>
    <t>LAR</t>
  </si>
  <si>
    <t>Odell Beckham Jr.</t>
  </si>
  <si>
    <t>NYG</t>
  </si>
  <si>
    <t>David Johnson</t>
  </si>
  <si>
    <t>ARI</t>
  </si>
  <si>
    <t>Ezekiel Elliott</t>
  </si>
  <si>
    <t>DAL</t>
  </si>
  <si>
    <t>Julio Jones</t>
  </si>
  <si>
    <t>ATL</t>
  </si>
  <si>
    <t>Michael Thomas</t>
  </si>
  <si>
    <t>Alvin Kamara</t>
  </si>
  <si>
    <t>Keenan Allen</t>
  </si>
  <si>
    <t>LAC</t>
  </si>
  <si>
    <t>Saquon Barkley</t>
  </si>
  <si>
    <t>A.J. Green</t>
  </si>
  <si>
    <t>CIN</t>
  </si>
  <si>
    <t>Davante Adams</t>
  </si>
  <si>
    <t>Kareem Hunt</t>
  </si>
  <si>
    <t>Leonard Fournette</t>
  </si>
  <si>
    <t>JAC</t>
  </si>
  <si>
    <t>Christian McCaffrey</t>
  </si>
  <si>
    <t>CAR</t>
  </si>
  <si>
    <t>Rob Gronkowski</t>
  </si>
  <si>
    <t>Mike Evans</t>
  </si>
  <si>
    <t>T.Y. Hilton</t>
  </si>
  <si>
    <t>IND</t>
  </si>
  <si>
    <t>Dalvin Cook</t>
  </si>
  <si>
    <t>Stefon Diggs</t>
  </si>
  <si>
    <t>Le'Veon Bell</t>
  </si>
  <si>
    <t>Tyreek Hill</t>
  </si>
  <si>
    <t>Travis Kelce</t>
  </si>
  <si>
    <t>Adam Thielen</t>
  </si>
  <si>
    <t>Jordan Howard</t>
  </si>
  <si>
    <t>CHI</t>
  </si>
  <si>
    <t>Amari Cooper</t>
  </si>
  <si>
    <t>OAK</t>
  </si>
  <si>
    <t>Joe Mixon</t>
  </si>
  <si>
    <t>Doug Baldwin</t>
  </si>
  <si>
    <t>SEA</t>
  </si>
  <si>
    <t>Demaryius Thomas</t>
  </si>
  <si>
    <t>Zach Ertz</t>
  </si>
  <si>
    <t>PHI</t>
  </si>
  <si>
    <t>Jarvis Landry</t>
  </si>
  <si>
    <t>CLE</t>
  </si>
  <si>
    <t>Golden Tate</t>
  </si>
  <si>
    <t>DET</t>
  </si>
  <si>
    <t>LeSean McCoy</t>
  </si>
  <si>
    <t>Alex Collins</t>
  </si>
  <si>
    <t>Kenyan Drake</t>
  </si>
  <si>
    <t>MIA</t>
  </si>
  <si>
    <t>JuJu Smith-Schuster</t>
  </si>
  <si>
    <t>Aaron Rodgers</t>
  </si>
  <si>
    <t>Brandin Cooks</t>
  </si>
  <si>
    <t>Lamar Miller</t>
  </si>
  <si>
    <t>Josh Gordon</t>
  </si>
  <si>
    <t>Royce Freeman</t>
  </si>
  <si>
    <t>TEN</t>
  </si>
  <si>
    <t>Corey Davis</t>
  </si>
  <si>
    <t>Russell Wilson</t>
  </si>
  <si>
    <t>Michael Crabtree</t>
  </si>
  <si>
    <t>Emmanuel Sanders</t>
  </si>
  <si>
    <t>Tom Brady</t>
  </si>
  <si>
    <t>Greg Olsen</t>
  </si>
  <si>
    <t>Cam Newton</t>
  </si>
  <si>
    <t>Dion Lewis</t>
  </si>
  <si>
    <t>Jimmy Graham</t>
  </si>
  <si>
    <t>Marquise Goodwin</t>
  </si>
  <si>
    <t>Deshaun Watson</t>
  </si>
  <si>
    <t>Marshawn Lynch</t>
  </si>
  <si>
    <t>Rex Burkhead</t>
  </si>
  <si>
    <t>Mark Ingram</t>
  </si>
  <si>
    <t>Sammy Watkins</t>
  </si>
  <si>
    <t>Drew Brees</t>
  </si>
  <si>
    <t>Evan Engram</t>
  </si>
  <si>
    <t>WAS</t>
  </si>
  <si>
    <t>Cooper Kupp</t>
  </si>
  <si>
    <t>Tevin Coleman</t>
  </si>
  <si>
    <t>Robert Woods</t>
  </si>
  <si>
    <t>Devin Funchess</t>
  </si>
  <si>
    <t>Kyle Rudolph</t>
  </si>
  <si>
    <t>Alshon Jeffery</t>
  </si>
  <si>
    <t>Kirk Cousins</t>
  </si>
  <si>
    <t>Jamaal Williams</t>
  </si>
  <si>
    <t>Chris Thompson</t>
  </si>
  <si>
    <t>Pierre Garcon</t>
  </si>
  <si>
    <t>Trey Burton</t>
  </si>
  <si>
    <t>Matthew Stafford</t>
  </si>
  <si>
    <t>Kenny Stills</t>
  </si>
  <si>
    <t>Kerryon Johnson</t>
  </si>
  <si>
    <t>Randall Cobb</t>
  </si>
  <si>
    <t>Andrew Luck</t>
  </si>
  <si>
    <t>Julian Edelman</t>
  </si>
  <si>
    <t>Sony Michel</t>
  </si>
  <si>
    <t>Carson Wentz</t>
  </si>
  <si>
    <t>Jordan Reed</t>
  </si>
  <si>
    <t>Ben Roethlisberger</t>
  </si>
  <si>
    <t>Sterling Shepard</t>
  </si>
  <si>
    <t>Philip Rivers</t>
  </si>
  <si>
    <t>Isaiah Crowell</t>
  </si>
  <si>
    <t>Tarik Cohen</t>
  </si>
  <si>
    <t>Matt Ryan</t>
  </si>
  <si>
    <t>Marlon Mack</t>
  </si>
  <si>
    <t>Matt Breida</t>
  </si>
  <si>
    <t>David Njoku</t>
  </si>
  <si>
    <t>Patrick Mahomes</t>
  </si>
  <si>
    <t>George Kittle</t>
  </si>
  <si>
    <t>Jared Goff</t>
  </si>
  <si>
    <t>Keelan Cole</t>
  </si>
  <si>
    <t>James White</t>
  </si>
  <si>
    <t>Kenny Golladay</t>
  </si>
  <si>
    <t>Tyler Lockett</t>
  </si>
  <si>
    <t>O.J. Howard</t>
  </si>
  <si>
    <t>Adrian Peterson</t>
  </si>
  <si>
    <t>Chris Godwin</t>
  </si>
  <si>
    <t>Aaron Jones</t>
  </si>
  <si>
    <t>John Brown</t>
  </si>
  <si>
    <t>Devontae Booker</t>
  </si>
  <si>
    <t>Cameron Brate</t>
  </si>
  <si>
    <t>Jared Cook</t>
  </si>
  <si>
    <t>Austin Seferian-Jenkins</t>
  </si>
  <si>
    <t>Nick Chubb</t>
  </si>
  <si>
    <t>James Conner</t>
  </si>
  <si>
    <t>Calvin Ridley</t>
  </si>
  <si>
    <t>Tyrell Williams</t>
  </si>
  <si>
    <t>Austin Hooper</t>
  </si>
  <si>
    <t>Austin Ekeler</t>
  </si>
  <si>
    <t>Danny Amendola</t>
  </si>
  <si>
    <t>Javorius Allen</t>
  </si>
  <si>
    <t>Doug Martin</t>
  </si>
  <si>
    <t>Courtland Sutton</t>
  </si>
  <si>
    <t>T.J. Yeldon</t>
  </si>
  <si>
    <t>Cole Beasley</t>
  </si>
  <si>
    <t>Joe Flacco</t>
  </si>
  <si>
    <t>Tyler Boyd</t>
  </si>
  <si>
    <t>Elijah McGuire</t>
  </si>
  <si>
    <t>Keke Coutee</t>
  </si>
  <si>
    <t>Phillip Lindsay</t>
  </si>
  <si>
    <t>my_team</t>
  </si>
  <si>
    <t>3.9</t>
  </si>
  <si>
    <t>0.5</t>
  </si>
  <si>
    <t>1</t>
  </si>
  <si>
    <t>0.8</t>
  </si>
  <si>
    <t>0.6</t>
  </si>
  <si>
    <t>0.7</t>
  </si>
  <si>
    <t>1.1</t>
  </si>
  <si>
    <t>6.8</t>
  </si>
  <si>
    <t>6.3</t>
  </si>
  <si>
    <t>0.4</t>
  </si>
  <si>
    <t>Graham Gano</t>
  </si>
  <si>
    <t>Dustin Hopkins</t>
  </si>
  <si>
    <t>5.7</t>
  </si>
  <si>
    <t>7.5</t>
  </si>
  <si>
    <t>4.9</t>
  </si>
  <si>
    <t>Greg Zuerlein</t>
  </si>
  <si>
    <t>Cody Parkey</t>
  </si>
  <si>
    <t>Chandler Catanzaro</t>
  </si>
  <si>
    <t>Mitchell Trubisky</t>
  </si>
  <si>
    <t>Ryan Fitzpatrick</t>
  </si>
  <si>
    <t>6.7</t>
  </si>
  <si>
    <t>DeSean Jackson</t>
  </si>
  <si>
    <t>3.5</t>
  </si>
  <si>
    <t>4.6</t>
  </si>
  <si>
    <t>7.2</t>
  </si>
  <si>
    <t>4.4</t>
  </si>
  <si>
    <t>68</t>
  </si>
  <si>
    <t>Benjamin Watson</t>
  </si>
  <si>
    <t>38</t>
  </si>
  <si>
    <t>Chris Boswell</t>
  </si>
  <si>
    <t>Sebastian Janikowski</t>
  </si>
  <si>
    <t>Chris Carson</t>
  </si>
  <si>
    <t>Jalen Richard</t>
  </si>
  <si>
    <t>Mike Davis</t>
  </si>
  <si>
    <t>15</t>
  </si>
  <si>
    <t>Vance McDonald</t>
  </si>
  <si>
    <t>5.4</t>
  </si>
  <si>
    <t>Marquez Valdes-Scantling</t>
  </si>
  <si>
    <t>8.4</t>
  </si>
  <si>
    <t>37</t>
  </si>
  <si>
    <t>5</t>
  </si>
  <si>
    <t>7.9</t>
  </si>
  <si>
    <t>NYJ</t>
  </si>
  <si>
    <t>Ito Smith</t>
  </si>
  <si>
    <t>7.6</t>
  </si>
  <si>
    <t>Daniel Carlson</t>
  </si>
  <si>
    <t>32.1</t>
  </si>
  <si>
    <t>23</t>
  </si>
  <si>
    <t>0.9</t>
  </si>
  <si>
    <t>7</t>
  </si>
  <si>
    <t>5.6</t>
  </si>
  <si>
    <t>73.3</t>
  </si>
  <si>
    <t>42.3</t>
  </si>
  <si>
    <t>Brett Maher</t>
  </si>
  <si>
    <t>Giorgio Tavecchio</t>
  </si>
  <si>
    <t>0.02</t>
  </si>
  <si>
    <t>Mike Williams</t>
  </si>
  <si>
    <t>0.11</t>
  </si>
  <si>
    <t>30</t>
  </si>
  <si>
    <t>9.9</t>
  </si>
  <si>
    <t>26.1</t>
  </si>
  <si>
    <t>6</t>
  </si>
  <si>
    <t>22.8</t>
  </si>
  <si>
    <t>9</t>
  </si>
  <si>
    <t>16.2</t>
  </si>
  <si>
    <t>18</t>
  </si>
  <si>
    <t>24</t>
  </si>
  <si>
    <t>18.2</t>
  </si>
  <si>
    <t>27.4</t>
  </si>
  <si>
    <t>32</t>
  </si>
  <si>
    <t>44.9</t>
  </si>
  <si>
    <t>10.9</t>
  </si>
  <si>
    <t>9.7</t>
  </si>
  <si>
    <t>6.9</t>
  </si>
  <si>
    <t>29.2</t>
  </si>
  <si>
    <t>6.2</t>
  </si>
  <si>
    <t>63</t>
  </si>
  <si>
    <t>0.2</t>
  </si>
  <si>
    <t>22.7</t>
  </si>
  <si>
    <t>46</t>
  </si>
  <si>
    <t>43</t>
  </si>
  <si>
    <t>0.26</t>
  </si>
  <si>
    <t>66.7</t>
  </si>
  <si>
    <t>0.14</t>
  </si>
  <si>
    <t>0.01</t>
  </si>
  <si>
    <t>BUF</t>
  </si>
  <si>
    <t>Jack Doyle</t>
  </si>
  <si>
    <t>Larry Fitzgerald</t>
  </si>
  <si>
    <t>Adam Vinatieri</t>
  </si>
  <si>
    <t>Jake Elliott</t>
  </si>
  <si>
    <t>Randy Bullock</t>
  </si>
  <si>
    <t>Aldrick Rosas</t>
  </si>
  <si>
    <t>Phil Dawson</t>
  </si>
  <si>
    <t>11.1</t>
  </si>
  <si>
    <t>16.8</t>
  </si>
  <si>
    <t>39</t>
  </si>
  <si>
    <t>31</t>
  </si>
  <si>
    <t>16.3</t>
  </si>
  <si>
    <t>Wendell Smallwood</t>
  </si>
  <si>
    <t>Giovani Bernard</t>
  </si>
  <si>
    <t>Inf</t>
  </si>
  <si>
    <t>76.5</t>
  </si>
  <si>
    <t>0.06</t>
  </si>
  <si>
    <t>9.3</t>
  </si>
  <si>
    <t>C.J. Uzomah</t>
  </si>
  <si>
    <t>3.8</t>
  </si>
  <si>
    <t>30.4</t>
  </si>
  <si>
    <t>Christian Kirk</t>
  </si>
  <si>
    <t>28</t>
  </si>
  <si>
    <t>34</t>
  </si>
  <si>
    <t>7.4</t>
  </si>
  <si>
    <t>6.6</t>
  </si>
  <si>
    <t>8.6</t>
  </si>
  <si>
    <t>0.08</t>
  </si>
  <si>
    <t>0.04</t>
  </si>
  <si>
    <t>26</t>
  </si>
  <si>
    <t>27</t>
  </si>
  <si>
    <t>10.5</t>
  </si>
  <si>
    <t>16.1</t>
  </si>
  <si>
    <t>22.5</t>
  </si>
  <si>
    <t>0.3</t>
  </si>
  <si>
    <t>41</t>
  </si>
  <si>
    <t>10.1</t>
  </si>
  <si>
    <t>48</t>
  </si>
  <si>
    <t>56</t>
  </si>
  <si>
    <t>9.1</t>
  </si>
  <si>
    <t>13.1</t>
  </si>
  <si>
    <t>19.9</t>
  </si>
  <si>
    <t>35</t>
  </si>
  <si>
    <t>6.4</t>
  </si>
  <si>
    <t>51.7</t>
  </si>
  <si>
    <t>25.2</t>
  </si>
  <si>
    <t>8</t>
  </si>
  <si>
    <t>10.2</t>
  </si>
  <si>
    <t>126</t>
  </si>
  <si>
    <t>18.3</t>
  </si>
  <si>
    <t>25</t>
  </si>
  <si>
    <t>22</t>
  </si>
  <si>
    <t>32.6</t>
  </si>
  <si>
    <t>67.7</t>
  </si>
  <si>
    <t>21.3</t>
  </si>
  <si>
    <t>40</t>
  </si>
  <si>
    <t>21</t>
  </si>
  <si>
    <t>16</t>
  </si>
  <si>
    <t>37.3</t>
  </si>
  <si>
    <t>50.1</t>
  </si>
  <si>
    <t>72.5</t>
  </si>
  <si>
    <t>37.9</t>
  </si>
  <si>
    <t>51.1</t>
  </si>
  <si>
    <t>13.4</t>
  </si>
  <si>
    <t>56.3</t>
  </si>
  <si>
    <t>70.8</t>
  </si>
  <si>
    <t>13.6</t>
  </si>
  <si>
    <t>0.19</t>
  </si>
  <si>
    <t>0.25</t>
  </si>
  <si>
    <t>29</t>
  </si>
  <si>
    <t>33</t>
  </si>
  <si>
    <t>0.17</t>
  </si>
  <si>
    <t>0.16</t>
  </si>
  <si>
    <t>26.5</t>
  </si>
  <si>
    <t>27.1</t>
  </si>
  <si>
    <t>104.7</t>
  </si>
  <si>
    <t>78.9</t>
  </si>
  <si>
    <t>0.15</t>
  </si>
  <si>
    <t>0.77</t>
  </si>
  <si>
    <t>0.29</t>
  </si>
  <si>
    <t>0.21</t>
  </si>
  <si>
    <t>0.51</t>
  </si>
  <si>
    <t>0.18</t>
  </si>
  <si>
    <t>0.27</t>
  </si>
  <si>
    <t>0.52</t>
  </si>
  <si>
    <t>0.13</t>
  </si>
  <si>
    <t>0.81</t>
  </si>
  <si>
    <t>0.28</t>
  </si>
  <si>
    <t>0.1</t>
  </si>
  <si>
    <t>team_id</t>
  </si>
  <si>
    <t>team_name</t>
  </si>
  <si>
    <t>player_name</t>
  </si>
  <si>
    <t>Lundgren's Legends</t>
  </si>
  <si>
    <t>Buffalo</t>
  </si>
  <si>
    <t>The Underperformers</t>
  </si>
  <si>
    <t>Willie Snead IV</t>
  </si>
  <si>
    <t>Green Bay</t>
  </si>
  <si>
    <t>jon smalletz's Team</t>
  </si>
  <si>
    <t>Todd Gurley II</t>
  </si>
  <si>
    <t>Los Angeles</t>
  </si>
  <si>
    <t>Minnesota</t>
  </si>
  <si>
    <t>Pat is Not Ma Homes</t>
  </si>
  <si>
    <t>Duke Johnson Jr.</t>
  </si>
  <si>
    <t>Indianapolis</t>
  </si>
  <si>
    <t>Raise Your Bortles</t>
  </si>
  <si>
    <t>Melvin Gordon III</t>
  </si>
  <si>
    <t>New England</t>
  </si>
  <si>
    <t>A Few Good Men</t>
  </si>
  <si>
    <t>New York</t>
  </si>
  <si>
    <t>The Graham Crackers</t>
  </si>
  <si>
    <t>Marvin Jones Jr.</t>
  </si>
  <si>
    <t>Philadelphia</t>
  </si>
  <si>
    <t>Naya's Novice Champs</t>
  </si>
  <si>
    <t>New player luck?</t>
  </si>
  <si>
    <t>Allen Robinson II</t>
  </si>
  <si>
    <t>Pittsburgh</t>
  </si>
  <si>
    <t>Game of Jones</t>
  </si>
  <si>
    <t>Michael Badgley</t>
  </si>
  <si>
    <t>Kansas City</t>
  </si>
  <si>
    <t>Tyreek&amp;Zeke on Fleek</t>
  </si>
  <si>
    <t>Chicago</t>
  </si>
  <si>
    <t>Wang's Unreal Team</t>
  </si>
  <si>
    <t>San Francisco</t>
  </si>
  <si>
    <t>Washington</t>
  </si>
  <si>
    <t>Carolina</t>
  </si>
  <si>
    <t>Atlanta</t>
  </si>
  <si>
    <t>New Orleans</t>
  </si>
  <si>
    <t>Jacksonville</t>
  </si>
  <si>
    <t>Seattle</t>
  </si>
  <si>
    <t>Detroit</t>
  </si>
  <si>
    <t>Dallas</t>
  </si>
  <si>
    <t>Miami</t>
  </si>
  <si>
    <t>Cleveland</t>
  </si>
  <si>
    <t>Cincinnati</t>
  </si>
  <si>
    <t>Tampa Bay</t>
  </si>
  <si>
    <t>Tennessee</t>
  </si>
  <si>
    <t>Arizona</t>
  </si>
  <si>
    <t>Oakland</t>
  </si>
  <si>
    <t>Stephen Hauschka</t>
  </si>
  <si>
    <t>P. Mahomes</t>
  </si>
  <si>
    <t>A. Rodgers</t>
  </si>
  <si>
    <t>C. Newton</t>
  </si>
  <si>
    <t>D. Brees</t>
  </si>
  <si>
    <t>P. Rivers</t>
  </si>
  <si>
    <t>M. Ryan</t>
  </si>
  <si>
    <t>B. Roethlisberger</t>
  </si>
  <si>
    <t>C. Wentz</t>
  </si>
  <si>
    <t>T. Brady</t>
  </si>
  <si>
    <t>R. Fitzpatrick</t>
  </si>
  <si>
    <t>J. Goff</t>
  </si>
  <si>
    <t>M. Trubisky</t>
  </si>
  <si>
    <t>R. Wilson</t>
  </si>
  <si>
    <t>A. Dalton</t>
  </si>
  <si>
    <t>A. Luck</t>
  </si>
  <si>
    <t>A. Smith</t>
  </si>
  <si>
    <t>M. Stafford</t>
  </si>
  <si>
    <t>B. Bortles</t>
  </si>
  <si>
    <t>D. Prescott</t>
  </si>
  <si>
    <t>M. Mariota</t>
  </si>
  <si>
    <t>E. Manning</t>
  </si>
  <si>
    <t>D. Carr</t>
  </si>
  <si>
    <t>J. Rosen</t>
  </si>
  <si>
    <t>J. Winston</t>
  </si>
  <si>
    <t>T. Hill</t>
  </si>
  <si>
    <t>T. Taylor</t>
  </si>
  <si>
    <t>C. Kessler</t>
  </si>
  <si>
    <t>B. Hundley</t>
  </si>
  <si>
    <t>N. Foles</t>
  </si>
  <si>
    <t>J. Brissett</t>
  </si>
  <si>
    <t>B. Gabbert</t>
  </si>
  <si>
    <t>K. Lauletta</t>
  </si>
  <si>
    <t>C. Henne</t>
  </si>
  <si>
    <t>T. Bridgewater</t>
  </si>
  <si>
    <t>D. Kizer</t>
  </si>
  <si>
    <t>C. McCoy</t>
  </si>
  <si>
    <t>M. Glennon</t>
  </si>
  <si>
    <t>J. Driskel</t>
  </si>
  <si>
    <t>C. Daniel</t>
  </si>
  <si>
    <t>C. Rush</t>
  </si>
  <si>
    <t>A. McCarron</t>
  </si>
  <si>
    <t>G. Smith</t>
  </si>
  <si>
    <t>S. Mannion</t>
  </si>
  <si>
    <t>M. Schaub</t>
  </si>
  <si>
    <t>T. Heinicke</t>
  </si>
  <si>
    <t>J. Dobbs</t>
  </si>
  <si>
    <t>M. Cassel</t>
  </si>
  <si>
    <t>N. Sudfeld</t>
  </si>
  <si>
    <t>M. White</t>
  </si>
  <si>
    <t>A. Davis</t>
  </si>
  <si>
    <t>R. Griffin</t>
  </si>
  <si>
    <t>B. Kaaya</t>
  </si>
  <si>
    <t>J. Allen</t>
  </si>
  <si>
    <t>M. Rudolph</t>
  </si>
  <si>
    <t>T. Boyle</t>
  </si>
  <si>
    <t>L. Jones</t>
  </si>
  <si>
    <t>T. Gurley II</t>
  </si>
  <si>
    <t>M. Gordon III</t>
  </si>
  <si>
    <t>A. Kamara</t>
  </si>
  <si>
    <t>S. Barkley</t>
  </si>
  <si>
    <t>J. Conner</t>
  </si>
  <si>
    <t>K. Hunt</t>
  </si>
  <si>
    <t>C. McCaffrey</t>
  </si>
  <si>
    <t>E. Elliott</t>
  </si>
  <si>
    <t>D. Johnson</t>
  </si>
  <si>
    <t>J. Mixon</t>
  </si>
  <si>
    <t>T. Coleman</t>
  </si>
  <si>
    <t>N. Chubb</t>
  </si>
  <si>
    <t>J. White</t>
  </si>
  <si>
    <t>M. Mack</t>
  </si>
  <si>
    <t>A. Jones</t>
  </si>
  <si>
    <t>L. Fournette</t>
  </si>
  <si>
    <t>A. Peterson</t>
  </si>
  <si>
    <t>D. Lewis</t>
  </si>
  <si>
    <t>J. Howard</t>
  </si>
  <si>
    <t>M. Ingram</t>
  </si>
  <si>
    <t>T. Cohen</t>
  </si>
  <si>
    <t>K. Johnson</t>
  </si>
  <si>
    <t>I. Crowell</t>
  </si>
  <si>
    <t>K. Drake</t>
  </si>
  <si>
    <t>D. Martin</t>
  </si>
  <si>
    <t>A. Ekeler</t>
  </si>
  <si>
    <t>J. Richard</t>
  </si>
  <si>
    <t>M. Davis</t>
  </si>
  <si>
    <t>I. Smith</t>
  </si>
  <si>
    <t>P. Barber</t>
  </si>
  <si>
    <t>T. Yeldon</t>
  </si>
  <si>
    <t>W. Smallwood</t>
  </si>
  <si>
    <t>C. Carson</t>
  </si>
  <si>
    <t>N. Hines</t>
  </si>
  <si>
    <t>T. Riddick</t>
  </si>
  <si>
    <t>D. Henry</t>
  </si>
  <si>
    <t>J. Williams</t>
  </si>
  <si>
    <t>G. Bernard</t>
  </si>
  <si>
    <t>K. Bibbs</t>
  </si>
  <si>
    <t>C. Clement</t>
  </si>
  <si>
    <t>C. Hyde</t>
  </si>
  <si>
    <t>S. Ware</t>
  </si>
  <si>
    <t>J. Adams</t>
  </si>
  <si>
    <t>L. Blount</t>
  </si>
  <si>
    <t>R. Penny</t>
  </si>
  <si>
    <t>M. Brown</t>
  </si>
  <si>
    <t>W. Gallman Jr.</t>
  </si>
  <si>
    <t>J. Rodgers</t>
  </si>
  <si>
    <t>C. Edmonds</t>
  </si>
  <si>
    <t>C. Anderson</t>
  </si>
  <si>
    <t>S. Perine</t>
  </si>
  <si>
    <t>D. Washington</t>
  </si>
  <si>
    <t>J. Wilkins</t>
  </si>
  <si>
    <t>A. Sherman</t>
  </si>
  <si>
    <t>R. Smith</t>
  </si>
  <si>
    <t>M. Walton</t>
  </si>
  <si>
    <t>S. Wilson</t>
  </si>
  <si>
    <t>S. Ridley</t>
  </si>
  <si>
    <t>A. Armah</t>
  </si>
  <si>
    <t>R. Jones II</t>
  </si>
  <si>
    <t>J. Samuels</t>
  </si>
  <si>
    <t>B. Cunningham</t>
  </si>
  <si>
    <t>Z. Line</t>
  </si>
  <si>
    <t>K. Smith</t>
  </si>
  <si>
    <t>R. Martin</t>
  </si>
  <si>
    <t>J. Jackson</t>
  </si>
  <si>
    <t>C. Prosise</t>
  </si>
  <si>
    <t>D. Williams</t>
  </si>
  <si>
    <t>J. Kelly</t>
  </si>
  <si>
    <t>D. Jackson</t>
  </si>
  <si>
    <t>R. Nix</t>
  </si>
  <si>
    <t>T. Bohanon</t>
  </si>
  <si>
    <t>D. Coleman</t>
  </si>
  <si>
    <t>E. Penny</t>
  </si>
  <si>
    <t>D. Fluellen</t>
  </si>
  <si>
    <t>D. Watt</t>
  </si>
  <si>
    <t>J. Olawale</t>
  </si>
  <si>
    <t>M. Burton</t>
  </si>
  <si>
    <t>Z. Zenner</t>
  </si>
  <si>
    <t>B. Hill</t>
  </si>
  <si>
    <t>T. Logan</t>
  </si>
  <si>
    <t>J. Davis</t>
  </si>
  <si>
    <t>T. Madden</t>
  </si>
  <si>
    <t>T. Jones</t>
  </si>
  <si>
    <t>B. Powell</t>
  </si>
  <si>
    <t>C. Thompson</t>
  </si>
  <si>
    <t>L. Bell</t>
  </si>
  <si>
    <t>T. Austin</t>
  </si>
  <si>
    <t>F. Whittaker</t>
  </si>
  <si>
    <t>J. Hill</t>
  </si>
  <si>
    <t>D. Freeman</t>
  </si>
  <si>
    <t>J. Ajayi</t>
  </si>
  <si>
    <t>C. Artis-Payne</t>
  </si>
  <si>
    <t>J. Fowler</t>
  </si>
  <si>
    <t>C. Grant</t>
  </si>
  <si>
    <t>P. Perkins</t>
  </si>
  <si>
    <t>D. Lasco II</t>
  </si>
  <si>
    <t>B. Marshall</t>
  </si>
  <si>
    <t>D. Foster</t>
  </si>
  <si>
    <t>R. Kelley</t>
  </si>
  <si>
    <t>J. McKissic</t>
  </si>
  <si>
    <t>E. Hood</t>
  </si>
  <si>
    <t>T. Mizzell</t>
  </si>
  <si>
    <t>D. Guice</t>
  </si>
  <si>
    <t>C. Warren III</t>
  </si>
  <si>
    <t>N. Bawden</t>
  </si>
  <si>
    <t>D. Newsome</t>
  </si>
  <si>
    <t>D. Sproles</t>
  </si>
  <si>
    <t>M. Lynch</t>
  </si>
  <si>
    <t>J. Stewart</t>
  </si>
  <si>
    <t>T. Carson</t>
  </si>
  <si>
    <t>T. Kelce</t>
  </si>
  <si>
    <t>Z. Ertz</t>
  </si>
  <si>
    <t>G. Kittle</t>
  </si>
  <si>
    <t>G. Olsen</t>
  </si>
  <si>
    <t>O. Howard</t>
  </si>
  <si>
    <t>T. Burton</t>
  </si>
  <si>
    <t>J. Cook</t>
  </si>
  <si>
    <t>J. Graham</t>
  </si>
  <si>
    <t>J. Doyle</t>
  </si>
  <si>
    <t>D. Njoku</t>
  </si>
  <si>
    <t>E. Ebron</t>
  </si>
  <si>
    <t>J. Reed</t>
  </si>
  <si>
    <t>B. Watson</t>
  </si>
  <si>
    <t>C. Uzomah</t>
  </si>
  <si>
    <t>V. McDonald</t>
  </si>
  <si>
    <t>E. Engram</t>
  </si>
  <si>
    <t>A. Hooper</t>
  </si>
  <si>
    <t>C. Herndon</t>
  </si>
  <si>
    <t>R. Seals-Jones</t>
  </si>
  <si>
    <t>V. Davis</t>
  </si>
  <si>
    <t>N. Vannett</t>
  </si>
  <si>
    <t>J. James</t>
  </si>
  <si>
    <t>C. Brate</t>
  </si>
  <si>
    <t>A. Gates</t>
  </si>
  <si>
    <t>E. Dickson</t>
  </si>
  <si>
    <t>D. Goedert</t>
  </si>
  <si>
    <t>G. Swaim</t>
  </si>
  <si>
    <t>M. Roberts</t>
  </si>
  <si>
    <t>J. O'Shaughnessy</t>
  </si>
  <si>
    <t>J. Smith</t>
  </si>
  <si>
    <t>G. Everett</t>
  </si>
  <si>
    <t>V. Green</t>
  </si>
  <si>
    <t>R. Ellison</t>
  </si>
  <si>
    <t>D. Harris</t>
  </si>
  <si>
    <t>T. Higbee</t>
  </si>
  <si>
    <t>L. Willson</t>
  </si>
  <si>
    <t>A. Shaheen</t>
  </si>
  <si>
    <t>L. Stocker</t>
  </si>
  <si>
    <t>J. Gresham</t>
  </si>
  <si>
    <t>L. Kendricks</t>
  </si>
  <si>
    <t>B. Bell</t>
  </si>
  <si>
    <t>M. Lengel</t>
  </si>
  <si>
    <t>D. Carrier</t>
  </si>
  <si>
    <t>B. Jarwin</t>
  </si>
  <si>
    <t>I. Thomas</t>
  </si>
  <si>
    <t>M. Alie-Cox</t>
  </si>
  <si>
    <t>D. Brown</t>
  </si>
  <si>
    <t>R. Gathers</t>
  </si>
  <si>
    <t>D. Arnold</t>
  </si>
  <si>
    <t>L. Toilolo</t>
  </si>
  <si>
    <t>M. Lewis</t>
  </si>
  <si>
    <t>X. Grimble</t>
  </si>
  <si>
    <t>E. Saubert</t>
  </si>
  <si>
    <t>J. Perkins</t>
  </si>
  <si>
    <t>A. Auclair</t>
  </si>
  <si>
    <t>D. Schultz</t>
  </si>
  <si>
    <t>B. Braunecker</t>
  </si>
  <si>
    <t>L. Paulsen</t>
  </si>
  <si>
    <t>T. Swoopes</t>
  </si>
  <si>
    <t>L. Smith</t>
  </si>
  <si>
    <t>A. Cross</t>
  </si>
  <si>
    <t>D. Daniels</t>
  </si>
  <si>
    <t>C. Manhertz</t>
  </si>
  <si>
    <t>J. Sprinkle</t>
  </si>
  <si>
    <t>J. Phillips</t>
  </si>
  <si>
    <t>M. Pruitt</t>
  </si>
  <si>
    <t>N. Paul</t>
  </si>
  <si>
    <t>D. Sims</t>
  </si>
  <si>
    <t>T. Eifert</t>
  </si>
  <si>
    <t>A. Seferian-Jenkins</t>
  </si>
  <si>
    <t>R. Rodgers</t>
  </si>
  <si>
    <t>E. Swoope</t>
  </si>
  <si>
    <t>R. Hewitt</t>
  </si>
  <si>
    <t>T. Kroft</t>
  </si>
  <si>
    <t>H. Henry</t>
  </si>
  <si>
    <t>R. Travis</t>
  </si>
  <si>
    <t>M. Schreck</t>
  </si>
  <si>
    <t>C. Carter</t>
  </si>
  <si>
    <t>R. Tonyan</t>
  </si>
  <si>
    <t>S. Culkin</t>
  </si>
  <si>
    <t>W. Dissly</t>
  </si>
  <si>
    <t>D. Yelder</t>
  </si>
  <si>
    <t>A. Roberts</t>
  </si>
  <si>
    <t>D. Walker</t>
  </si>
  <si>
    <t>Z. Miller</t>
  </si>
  <si>
    <t>M. Hoomanawanui</t>
  </si>
  <si>
    <t>M. Thomas</t>
  </si>
  <si>
    <t>J. Jones</t>
  </si>
  <si>
    <t>A. Brown</t>
  </si>
  <si>
    <t>D. Adams</t>
  </si>
  <si>
    <t>O. Beckham Jr.</t>
  </si>
  <si>
    <t>K. Allen</t>
  </si>
  <si>
    <t>T. Boyd</t>
  </si>
  <si>
    <t>M. Evans</t>
  </si>
  <si>
    <t>R. Woods</t>
  </si>
  <si>
    <t>C. Kupp</t>
  </si>
  <si>
    <t>J. Smith-Schuster</t>
  </si>
  <si>
    <t>A. Jeffery</t>
  </si>
  <si>
    <t>B. Cooks</t>
  </si>
  <si>
    <t>L. Fitzgerald</t>
  </si>
  <si>
    <t>C. Ridley</t>
  </si>
  <si>
    <t>M. Jones Jr.</t>
  </si>
  <si>
    <t>K. Golladay</t>
  </si>
  <si>
    <t>M. Valdes-Scantling</t>
  </si>
  <si>
    <t>A. Cooper</t>
  </si>
  <si>
    <t>T. Hilton</t>
  </si>
  <si>
    <t>C. Davis</t>
  </si>
  <si>
    <t>C. Kirk</t>
  </si>
  <si>
    <t>D. Funchess</t>
  </si>
  <si>
    <t>G. Tate</t>
  </si>
  <si>
    <t>A. Robinson II</t>
  </si>
  <si>
    <t>S. Shepard</t>
  </si>
  <si>
    <t>D. Baldwin</t>
  </si>
  <si>
    <t>T. Lockett</t>
  </si>
  <si>
    <t>T. Williams</t>
  </si>
  <si>
    <t>D. Westbrook</t>
  </si>
  <si>
    <t>M. Harris</t>
  </si>
  <si>
    <t>M. Williams</t>
  </si>
  <si>
    <t>D. Moncrief</t>
  </si>
  <si>
    <t>T. Gabriel</t>
  </si>
  <si>
    <t>T. Smith</t>
  </si>
  <si>
    <t>A. Humphries</t>
  </si>
  <si>
    <t>M. Sanu</t>
  </si>
  <si>
    <t>R. Cobb</t>
  </si>
  <si>
    <t>D. Moore</t>
  </si>
  <si>
    <t>S. Watkins</t>
  </si>
  <si>
    <t>J. Doctson</t>
  </si>
  <si>
    <t>C. Godwin</t>
  </si>
  <si>
    <t>J. Nelson</t>
  </si>
  <si>
    <t>C. Beasley</t>
  </si>
  <si>
    <t>N. Agholor</t>
  </si>
  <si>
    <t>A. Miller</t>
  </si>
  <si>
    <t>K. Cole</t>
  </si>
  <si>
    <t>J. Ross</t>
  </si>
  <si>
    <t>T. Sharpe</t>
  </si>
  <si>
    <t>M. Gallup</t>
  </si>
  <si>
    <t>C. Rogers</t>
  </si>
  <si>
    <t>C. Samuel</t>
  </si>
  <si>
    <t>S. Roberts</t>
  </si>
  <si>
    <t>B. LaFell</t>
  </si>
  <si>
    <t>R. Grant</t>
  </si>
  <si>
    <t>A. Erickson</t>
  </si>
  <si>
    <t>M. Bryant</t>
  </si>
  <si>
    <t>D. Inman</t>
  </si>
  <si>
    <t>D. Chark Jr.</t>
  </si>
  <si>
    <t>E. St. Brown</t>
  </si>
  <si>
    <t>C. Conley</t>
  </si>
  <si>
    <t>B. Ellington</t>
  </si>
  <si>
    <t>T. Benjamin</t>
  </si>
  <si>
    <t>A. Hurns</t>
  </si>
  <si>
    <t>J. Washington</t>
  </si>
  <si>
    <t>J. Wright</t>
  </si>
  <si>
    <t>C. Core</t>
  </si>
  <si>
    <t>C. Coleman</t>
  </si>
  <si>
    <t>R. Switzer</t>
  </si>
  <si>
    <t>A. Carr</t>
  </si>
  <si>
    <t>M. Floyd</t>
  </si>
  <si>
    <t>J. Matthews</t>
  </si>
  <si>
    <t>J. Reynolds</t>
  </si>
  <si>
    <t>J. Brown</t>
  </si>
  <si>
    <t>B. Fowler</t>
  </si>
  <si>
    <t>J. Bellamy</t>
  </si>
  <si>
    <t>D. Robinson</t>
  </si>
  <si>
    <t>M. Hall</t>
  </si>
  <si>
    <t>D. Thompson</t>
  </si>
  <si>
    <t>R. Shepard</t>
  </si>
  <si>
    <t>D. Jennings</t>
  </si>
  <si>
    <t>K. Wright</t>
  </si>
  <si>
    <t>B. Quick</t>
  </si>
  <si>
    <t>J. Hardy</t>
  </si>
  <si>
    <t>K. White</t>
  </si>
  <si>
    <t>Z. Pascal</t>
  </si>
  <si>
    <t>A. Tate</t>
  </si>
  <si>
    <t>T. Rudolph</t>
  </si>
  <si>
    <t>N. Brown</t>
  </si>
  <si>
    <t>H. Sharp</t>
  </si>
  <si>
    <t>D. Byrd</t>
  </si>
  <si>
    <t>R. Greene Sr.</t>
  </si>
  <si>
    <t>D. Heyward-Bey</t>
  </si>
  <si>
    <t>E. Rogers</t>
  </si>
  <si>
    <t>J. Chesson</t>
  </si>
  <si>
    <t>P. Cooper</t>
  </si>
  <si>
    <t>J. Moore</t>
  </si>
  <si>
    <t>T. Quinn</t>
  </si>
  <si>
    <t>J. Wims</t>
  </si>
  <si>
    <t>M. Johnson</t>
  </si>
  <si>
    <t>S. Gibson</t>
  </si>
  <si>
    <t>B. Golden</t>
  </si>
  <si>
    <t>F. Martino</t>
  </si>
  <si>
    <t>J. Natson Jr.</t>
  </si>
  <si>
    <t>G. Davis</t>
  </si>
  <si>
    <t>T. Lewis</t>
  </si>
  <si>
    <t>M. Kemp</t>
  </si>
  <si>
    <t>J. Watson</t>
  </si>
  <si>
    <t>S. Coley</t>
  </si>
  <si>
    <t>R. Gage</t>
  </si>
  <si>
    <t>N. Williams</t>
  </si>
  <si>
    <t>T. Sherfield</t>
  </si>
  <si>
    <t>D. Carter</t>
  </si>
  <si>
    <t>A. Green</t>
  </si>
  <si>
    <t>J. Hunter</t>
  </si>
  <si>
    <t>D. Thomas</t>
  </si>
  <si>
    <t>M. Lee</t>
  </si>
  <si>
    <t>P. Richardson Jr.</t>
  </si>
  <si>
    <t>C. Latimer</t>
  </si>
  <si>
    <t>J. Crowder</t>
  </si>
  <si>
    <t>J. Kumerow</t>
  </si>
  <si>
    <t>C. Meredith</t>
  </si>
  <si>
    <t>G. Allison</t>
  </si>
  <si>
    <t>T. Davis</t>
  </si>
  <si>
    <t>A. Scott</t>
  </si>
  <si>
    <t>A. Darboh</t>
  </si>
  <si>
    <t>T. Dural</t>
  </si>
  <si>
    <t>J. Malone</t>
  </si>
  <si>
    <t>R. Davis</t>
  </si>
  <si>
    <t>C. Williams</t>
  </si>
  <si>
    <t>M. Hollins</t>
  </si>
  <si>
    <t>L. Lenoir</t>
  </si>
  <si>
    <t>J. Mickens</t>
  </si>
  <si>
    <t>D. Cain</t>
  </si>
  <si>
    <t>M. Ateman</t>
  </si>
  <si>
    <t>C. Wilson</t>
  </si>
  <si>
    <t>B. Pringle</t>
  </si>
  <si>
    <t>K. Kirkwood</t>
  </si>
  <si>
    <t>C. Sims</t>
  </si>
  <si>
    <t>T. Ginn Jr.</t>
  </si>
  <si>
    <t>M. Wallace</t>
  </si>
  <si>
    <t>D. Bryant</t>
  </si>
  <si>
    <t>Jones</t>
  </si>
  <si>
    <t>player_id</t>
  </si>
  <si>
    <t>src_id</t>
  </si>
  <si>
    <t>0.32</t>
  </si>
  <si>
    <t>1.26</t>
  </si>
  <si>
    <t>0.24</t>
  </si>
  <si>
    <t>6.41</t>
  </si>
  <si>
    <t>0.48</t>
  </si>
  <si>
    <t>1.71</t>
  </si>
  <si>
    <t>1.24</t>
  </si>
  <si>
    <t>0.91</t>
  </si>
  <si>
    <t>1.22</t>
  </si>
  <si>
    <t>1.68</t>
  </si>
  <si>
    <t>0.75</t>
  </si>
  <si>
    <t>1.32</t>
  </si>
  <si>
    <t>0.97</t>
  </si>
  <si>
    <t>0.71</t>
  </si>
  <si>
    <t>5.36</t>
  </si>
  <si>
    <t>1.25</t>
  </si>
  <si>
    <t>5.35</t>
  </si>
  <si>
    <t>1.27</t>
  </si>
  <si>
    <t>0.78</t>
  </si>
  <si>
    <t>1.11</t>
  </si>
  <si>
    <t>5.37</t>
  </si>
  <si>
    <t>1.28</t>
  </si>
  <si>
    <t>0.74</t>
  </si>
  <si>
    <t>4.43</t>
  </si>
  <si>
    <t>0.64</t>
  </si>
  <si>
    <t>2.87</t>
  </si>
  <si>
    <t>0.43</t>
  </si>
  <si>
    <t>4.59</t>
  </si>
  <si>
    <t>0.35</t>
  </si>
  <si>
    <t>4.87</t>
  </si>
  <si>
    <t>0.82</t>
  </si>
  <si>
    <t>4.04</t>
  </si>
  <si>
    <t>0.39</t>
  </si>
  <si>
    <t>5.14</t>
  </si>
  <si>
    <t>3.13</t>
  </si>
  <si>
    <t>3.72</t>
  </si>
  <si>
    <t>7.44</t>
  </si>
  <si>
    <t>6.11</t>
  </si>
  <si>
    <t>4.52</t>
  </si>
  <si>
    <t>0.37</t>
  </si>
  <si>
    <t>2.59</t>
  </si>
  <si>
    <t>1.49</t>
  </si>
  <si>
    <t>1.58</t>
  </si>
  <si>
    <t>2.22</t>
  </si>
  <si>
    <t>0.31</t>
  </si>
  <si>
    <t>1.57</t>
  </si>
  <si>
    <t>1.37</t>
  </si>
  <si>
    <t>0.99</t>
  </si>
  <si>
    <t>1.06</t>
  </si>
  <si>
    <t>1.93</t>
  </si>
  <si>
    <t>3.16</t>
  </si>
  <si>
    <t>0.58</t>
  </si>
  <si>
    <t>0.55</t>
  </si>
  <si>
    <t>2.01</t>
  </si>
  <si>
    <t>2.79</t>
  </si>
  <si>
    <t>2.34</t>
  </si>
  <si>
    <t>5.78</t>
  </si>
  <si>
    <t>2.76</t>
  </si>
  <si>
    <t>2.14</t>
  </si>
  <si>
    <t>0.73</t>
  </si>
  <si>
    <t>1.09</t>
  </si>
  <si>
    <t>1.04</t>
  </si>
  <si>
    <t>1.66</t>
  </si>
  <si>
    <t>5.23</t>
  </si>
  <si>
    <t>0.87</t>
  </si>
  <si>
    <t>0.42</t>
  </si>
  <si>
    <t>3.63</t>
  </si>
  <si>
    <t>0.46</t>
  </si>
  <si>
    <t>0.38</t>
  </si>
  <si>
    <t>0.45</t>
  </si>
  <si>
    <t>0.49</t>
  </si>
  <si>
    <t>4.06</t>
  </si>
  <si>
    <t>3.52</t>
  </si>
  <si>
    <t>3.55</t>
  </si>
  <si>
    <t>3.48</t>
  </si>
  <si>
    <t>3.57</t>
  </si>
  <si>
    <t>3.49</t>
  </si>
  <si>
    <t>3.39</t>
  </si>
  <si>
    <t>2.77</t>
  </si>
  <si>
    <t>0.61</t>
  </si>
  <si>
    <t>4.13</t>
  </si>
  <si>
    <t>1.64</t>
  </si>
  <si>
    <t>2.08</t>
  </si>
  <si>
    <t>3.02</t>
  </si>
  <si>
    <t>1.05</t>
  </si>
  <si>
    <t>1.82</t>
  </si>
  <si>
    <t>1.45</t>
  </si>
  <si>
    <t>1.33</t>
  </si>
  <si>
    <t>2.25</t>
  </si>
  <si>
    <t>6.61</t>
  </si>
  <si>
    <t>4.78</t>
  </si>
  <si>
    <t>0.36</t>
  </si>
  <si>
    <t>0.66</t>
  </si>
  <si>
    <t>1.42</t>
  </si>
  <si>
    <t>4.57</t>
  </si>
  <si>
    <t>0.57</t>
  </si>
  <si>
    <t>1.03</t>
  </si>
  <si>
    <t>0.56</t>
  </si>
  <si>
    <t>2.05</t>
  </si>
  <si>
    <t>0.47</t>
  </si>
  <si>
    <t>2.06</t>
  </si>
  <si>
    <t>3.09</t>
  </si>
  <si>
    <t>1.67</t>
  </si>
  <si>
    <t>0.88</t>
  </si>
  <si>
    <t>4.73</t>
  </si>
  <si>
    <t>0.85</t>
  </si>
  <si>
    <t>1.89</t>
  </si>
  <si>
    <t>1.61</t>
  </si>
  <si>
    <t>3.04</t>
  </si>
  <si>
    <t>1.13</t>
  </si>
  <si>
    <t>1.34</t>
  </si>
  <si>
    <t>0.98</t>
  </si>
  <si>
    <t>1.12</t>
  </si>
  <si>
    <t>0.41</t>
  </si>
  <si>
    <t>5.02</t>
  </si>
  <si>
    <t>4.55</t>
  </si>
  <si>
    <t>1.14</t>
  </si>
  <si>
    <t>0.84</t>
  </si>
  <si>
    <t>0.76</t>
  </si>
  <si>
    <t>0.96</t>
  </si>
  <si>
    <t>5.25</t>
  </si>
  <si>
    <t>1.07</t>
  </si>
  <si>
    <t>6.63</t>
  </si>
  <si>
    <t>0.65</t>
  </si>
  <si>
    <t>0.33</t>
  </si>
  <si>
    <t>4.19</t>
  </si>
  <si>
    <t>3.62</t>
  </si>
  <si>
    <t>3.71</t>
  </si>
  <si>
    <t>2.98</t>
  </si>
  <si>
    <t>3.31</t>
  </si>
  <si>
    <t>2.81</t>
  </si>
  <si>
    <t>2.52</t>
  </si>
  <si>
    <t>2.02</t>
  </si>
  <si>
    <t>2.31</t>
  </si>
  <si>
    <t>2.78</t>
  </si>
  <si>
    <t>1.77</t>
  </si>
  <si>
    <t>2.23</t>
  </si>
  <si>
    <t>2.04</t>
  </si>
  <si>
    <t>5.61</t>
  </si>
  <si>
    <t>5.26</t>
  </si>
  <si>
    <t>1.38</t>
  </si>
  <si>
    <t>1.18</t>
  </si>
  <si>
    <t>5.46</t>
  </si>
  <si>
    <t>1.46</t>
  </si>
  <si>
    <t>1.17</t>
  </si>
  <si>
    <t>1.48</t>
  </si>
  <si>
    <t>1.08</t>
  </si>
  <si>
    <t>3.86</t>
  </si>
  <si>
    <t>4.24</t>
  </si>
  <si>
    <t>7.33</t>
  </si>
  <si>
    <t>0.63</t>
  </si>
  <si>
    <t>0.68</t>
  </si>
  <si>
    <t>6.06</t>
  </si>
  <si>
    <t>3.26</t>
  </si>
  <si>
    <t>0.86</t>
  </si>
  <si>
    <t>0.69</t>
  </si>
  <si>
    <t>5.01</t>
  </si>
  <si>
    <t>1.43</t>
  </si>
  <si>
    <t>1.97</t>
  </si>
  <si>
    <t>3.03</t>
  </si>
  <si>
    <t>1.95</t>
  </si>
  <si>
    <t>2.66</t>
  </si>
  <si>
    <t>2.15</t>
  </si>
  <si>
    <t>0.89</t>
  </si>
  <si>
    <t>1.86</t>
  </si>
  <si>
    <t>5.49</t>
  </si>
  <si>
    <t>2.58</t>
  </si>
  <si>
    <t>1.02</t>
  </si>
  <si>
    <t>0.83</t>
  </si>
  <si>
    <t>1.65</t>
  </si>
  <si>
    <t>5.91</t>
  </si>
  <si>
    <t>6.42</t>
  </si>
  <si>
    <t>1.29</t>
  </si>
  <si>
    <t>1.44</t>
  </si>
  <si>
    <t>6.17</t>
  </si>
  <si>
    <t>3.96</t>
  </si>
  <si>
    <t>0.94</t>
  </si>
  <si>
    <t>1.51</t>
  </si>
  <si>
    <t>1.31</t>
  </si>
  <si>
    <t>0.95</t>
  </si>
  <si>
    <t>8.81</t>
  </si>
  <si>
    <t>6.87</t>
  </si>
  <si>
    <t>5.55</t>
  </si>
  <si>
    <t>8.35</t>
  </si>
  <si>
    <t>5.81</t>
  </si>
  <si>
    <t>4.67</t>
  </si>
  <si>
    <t>5.27</t>
  </si>
  <si>
    <t>7.15</t>
  </si>
  <si>
    <t>6.24</t>
  </si>
  <si>
    <t>6.05</t>
  </si>
  <si>
    <t>3.14</t>
  </si>
  <si>
    <t>4.38</t>
  </si>
  <si>
    <t>helper</t>
  </si>
  <si>
    <t>available</t>
  </si>
  <si>
    <t>first_name</t>
  </si>
  <si>
    <t>last_name</t>
  </si>
  <si>
    <t>team</t>
  </si>
  <si>
    <t>position</t>
  </si>
  <si>
    <t>age</t>
  </si>
  <si>
    <t>exp</t>
  </si>
  <si>
    <t>Chiefs</t>
  </si>
  <si>
    <t>KCC</t>
  </si>
  <si>
    <t>Bears</t>
  </si>
  <si>
    <t>Jets</t>
  </si>
  <si>
    <t>Patriots</t>
  </si>
  <si>
    <t>NEP</t>
  </si>
  <si>
    <t>Redskins</t>
  </si>
  <si>
    <t>Rams</t>
  </si>
  <si>
    <t>Chargers</t>
  </si>
  <si>
    <t>Packers</t>
  </si>
  <si>
    <t>GBP</t>
  </si>
  <si>
    <t>Colts</t>
  </si>
  <si>
    <t>Eagles</t>
  </si>
  <si>
    <t>Steelers</t>
  </si>
  <si>
    <t>Panthers</t>
  </si>
  <si>
    <t>SFO</t>
  </si>
  <si>
    <t>Falcons</t>
  </si>
  <si>
    <t>Saints</t>
  </si>
  <si>
    <t>NOS</t>
  </si>
  <si>
    <t>Jaguars</t>
  </si>
  <si>
    <t>Bills</t>
  </si>
  <si>
    <t>Seahawks</t>
  </si>
  <si>
    <t>Lions</t>
  </si>
  <si>
    <t>Cowboys</t>
  </si>
  <si>
    <t>Dolphins</t>
  </si>
  <si>
    <t>Browns</t>
  </si>
  <si>
    <t>Giants</t>
  </si>
  <si>
    <t>Bengals</t>
  </si>
  <si>
    <t>Buccaneers</t>
  </si>
  <si>
    <t>TBB</t>
  </si>
  <si>
    <t>Titans</t>
  </si>
  <si>
    <t>Cardinals</t>
  </si>
  <si>
    <t>Raiders</t>
  </si>
  <si>
    <t>Greg</t>
  </si>
  <si>
    <t>Zuerlein</t>
  </si>
  <si>
    <t>Harrison</t>
  </si>
  <si>
    <t>Butker</t>
  </si>
  <si>
    <t>Wil</t>
  </si>
  <si>
    <t>Lutz</t>
  </si>
  <si>
    <t>Stephen</t>
  </si>
  <si>
    <t>Gostkowski</t>
  </si>
  <si>
    <t>Mason</t>
  </si>
  <si>
    <t>Crosby</t>
  </si>
  <si>
    <t>Adam</t>
  </si>
  <si>
    <t>Vinatieri</t>
  </si>
  <si>
    <t>Jake</t>
  </si>
  <si>
    <t>Elliott</t>
  </si>
  <si>
    <t>Chris</t>
  </si>
  <si>
    <t>Boswell</t>
  </si>
  <si>
    <t>Robbie</t>
  </si>
  <si>
    <t>Gould</t>
  </si>
  <si>
    <t>36</t>
  </si>
  <si>
    <t>Giorgio</t>
  </si>
  <si>
    <t>Tavecchio</t>
  </si>
  <si>
    <t>Josh</t>
  </si>
  <si>
    <t>Lambo</t>
  </si>
  <si>
    <t>Graham</t>
  </si>
  <si>
    <t>Gano</t>
  </si>
  <si>
    <t>Jason</t>
  </si>
  <si>
    <t>Myers</t>
  </si>
  <si>
    <t>Chandler</t>
  </si>
  <si>
    <t>Catanzaro</t>
  </si>
  <si>
    <t>Cody</t>
  </si>
  <si>
    <t>Parkey</t>
  </si>
  <si>
    <t>Sebastian</t>
  </si>
  <si>
    <t>Janikowski</t>
  </si>
  <si>
    <t>Randy</t>
  </si>
  <si>
    <t>Bullock</t>
  </si>
  <si>
    <t>Dustin</t>
  </si>
  <si>
    <t>Hopkins</t>
  </si>
  <si>
    <t>Matt</t>
  </si>
  <si>
    <t>Prater</t>
  </si>
  <si>
    <t>Brett</t>
  </si>
  <si>
    <t>Maher</t>
  </si>
  <si>
    <t>Ryan</t>
  </si>
  <si>
    <t>Succop</t>
  </si>
  <si>
    <t>Aldrick</t>
  </si>
  <si>
    <t>Rosas</t>
  </si>
  <si>
    <t>Steven</t>
  </si>
  <si>
    <t>Hauschka</t>
  </si>
  <si>
    <t>Daniel</t>
  </si>
  <si>
    <t>Carlson</t>
  </si>
  <si>
    <t>Sanders</t>
  </si>
  <si>
    <t>Phil</t>
  </si>
  <si>
    <t>Dawson</t>
  </si>
  <si>
    <t>Patrick</t>
  </si>
  <si>
    <t>Mahomes</t>
  </si>
  <si>
    <t>Aaron</t>
  </si>
  <si>
    <t>Rodgers</t>
  </si>
  <si>
    <t>Cam</t>
  </si>
  <si>
    <t>Newton</t>
  </si>
  <si>
    <t>Drew</t>
  </si>
  <si>
    <t>Brees</t>
  </si>
  <si>
    <t>Philip</t>
  </si>
  <si>
    <t>Rivers</t>
  </si>
  <si>
    <t>Ben</t>
  </si>
  <si>
    <t>Roethlisberger</t>
  </si>
  <si>
    <t>Carson</t>
  </si>
  <si>
    <t>Wentz</t>
  </si>
  <si>
    <t>Tom</t>
  </si>
  <si>
    <t>Brady</t>
  </si>
  <si>
    <t>Fitzpatrick</t>
  </si>
  <si>
    <t>Jared</t>
  </si>
  <si>
    <t>Goff</t>
  </si>
  <si>
    <t>Mitchell</t>
  </si>
  <si>
    <t>Trubisky</t>
  </si>
  <si>
    <t>Russell</t>
  </si>
  <si>
    <t>Wilson</t>
  </si>
  <si>
    <t>Andy</t>
  </si>
  <si>
    <t>Dalton</t>
  </si>
  <si>
    <t>Andrew</t>
  </si>
  <si>
    <t>Luck</t>
  </si>
  <si>
    <t>Alex</t>
  </si>
  <si>
    <t>Smith</t>
  </si>
  <si>
    <t>Matthew</t>
  </si>
  <si>
    <t>Stafford</t>
  </si>
  <si>
    <t>Blake</t>
  </si>
  <si>
    <t>Bortles</t>
  </si>
  <si>
    <t>Dak</t>
  </si>
  <si>
    <t>Prescott</t>
  </si>
  <si>
    <t>Marcus</t>
  </si>
  <si>
    <t>Mariota</t>
  </si>
  <si>
    <t>Eli</t>
  </si>
  <si>
    <t>Manning</t>
  </si>
  <si>
    <t>Derek</t>
  </si>
  <si>
    <t>Carr</t>
  </si>
  <si>
    <t>Rosen</t>
  </si>
  <si>
    <t>Barkley</t>
  </si>
  <si>
    <t>Jameis</t>
  </si>
  <si>
    <t>Winston</t>
  </si>
  <si>
    <t>Taysom</t>
  </si>
  <si>
    <t>Hill</t>
  </si>
  <si>
    <t>C.J.</t>
  </si>
  <si>
    <t>Taylor</t>
  </si>
  <si>
    <t>Kessler</t>
  </si>
  <si>
    <t>Hundley</t>
  </si>
  <si>
    <t>Nick</t>
  </si>
  <si>
    <t>Foles</t>
  </si>
  <si>
    <t>Davis</t>
  </si>
  <si>
    <t>Webb</t>
  </si>
  <si>
    <t>FA</t>
  </si>
  <si>
    <t>Jacoby</t>
  </si>
  <si>
    <t>Brissett</t>
  </si>
  <si>
    <t>Blaine</t>
  </si>
  <si>
    <t>Gabbert</t>
  </si>
  <si>
    <t>Kyle</t>
  </si>
  <si>
    <t>Lauletta</t>
  </si>
  <si>
    <t>Chad</t>
  </si>
  <si>
    <t>Henne</t>
  </si>
  <si>
    <t>Teddy</t>
  </si>
  <si>
    <t>Bridgewater</t>
  </si>
  <si>
    <t>DeShone</t>
  </si>
  <si>
    <t>Kizer</t>
  </si>
  <si>
    <t>Colt</t>
  </si>
  <si>
    <t>McCoy</t>
  </si>
  <si>
    <t>Mike</t>
  </si>
  <si>
    <t>Glennon</t>
  </si>
  <si>
    <t>Jeff</t>
  </si>
  <si>
    <t>Driskel</t>
  </si>
  <si>
    <t>Chase</t>
  </si>
  <si>
    <t>David</t>
  </si>
  <si>
    <t>Brian</t>
  </si>
  <si>
    <t>Cooper</t>
  </si>
  <si>
    <t>Rush</t>
  </si>
  <si>
    <t>A.J.</t>
  </si>
  <si>
    <t>McCarron</t>
  </si>
  <si>
    <t>Geno</t>
  </si>
  <si>
    <t>Sean</t>
  </si>
  <si>
    <t>Mannion</t>
  </si>
  <si>
    <t>Schaub</t>
  </si>
  <si>
    <t>Heinicke</t>
  </si>
  <si>
    <t>Joshua</t>
  </si>
  <si>
    <t>Dobbs</t>
  </si>
  <si>
    <t>Cassel</t>
  </si>
  <si>
    <t>Nate</t>
  </si>
  <si>
    <t>Sudfeld</t>
  </si>
  <si>
    <t>White</t>
  </si>
  <si>
    <t>Austin</t>
  </si>
  <si>
    <t>Griffin</t>
  </si>
  <si>
    <t>Jimmy</t>
  </si>
  <si>
    <t>Brad</t>
  </si>
  <si>
    <t>Kaaya</t>
  </si>
  <si>
    <t>Allen</t>
  </si>
  <si>
    <t>Luke</t>
  </si>
  <si>
    <t>Rudolph</t>
  </si>
  <si>
    <t>Tim</t>
  </si>
  <si>
    <t>Boyle</t>
  </si>
  <si>
    <t>Anderson</t>
  </si>
  <si>
    <t>Landry</t>
  </si>
  <si>
    <t>Todd</t>
  </si>
  <si>
    <t>Gurley</t>
  </si>
  <si>
    <t>Melvin</t>
  </si>
  <si>
    <t>Gordon</t>
  </si>
  <si>
    <t>Alvin</t>
  </si>
  <si>
    <t>Kamara</t>
  </si>
  <si>
    <t>Saquon</t>
  </si>
  <si>
    <t>James</t>
  </si>
  <si>
    <t>Conner</t>
  </si>
  <si>
    <t>Kareem</t>
  </si>
  <si>
    <t>Hunt</t>
  </si>
  <si>
    <t>Christian</t>
  </si>
  <si>
    <t>McCaffrey</t>
  </si>
  <si>
    <t>Ezekiel</t>
  </si>
  <si>
    <t>Johnson</t>
  </si>
  <si>
    <t>Joe</t>
  </si>
  <si>
    <t>Mixon</t>
  </si>
  <si>
    <t>Tevin</t>
  </si>
  <si>
    <t>Coleman</t>
  </si>
  <si>
    <t>Chubb</t>
  </si>
  <si>
    <t>Marlon</t>
  </si>
  <si>
    <t>Mack</t>
  </si>
  <si>
    <t>Leonard</t>
  </si>
  <si>
    <t>Fournette</t>
  </si>
  <si>
    <t>Adrian</t>
  </si>
  <si>
    <t>Peterson</t>
  </si>
  <si>
    <t>Dion</t>
  </si>
  <si>
    <t>Lewis</t>
  </si>
  <si>
    <t>Jordan</t>
  </si>
  <si>
    <t>Howard</t>
  </si>
  <si>
    <t>Mark</t>
  </si>
  <si>
    <t>Ingram</t>
  </si>
  <si>
    <t>Tarik</t>
  </si>
  <si>
    <t>Cohen</t>
  </si>
  <si>
    <t>Kerryon</t>
  </si>
  <si>
    <t>Isaiah</t>
  </si>
  <si>
    <t>Crowell</t>
  </si>
  <si>
    <t>Kenyan</t>
  </si>
  <si>
    <t>Drake</t>
  </si>
  <si>
    <t>Doug</t>
  </si>
  <si>
    <t>Martin</t>
  </si>
  <si>
    <t>Ekeler</t>
  </si>
  <si>
    <t>Jalen</t>
  </si>
  <si>
    <t>Richard</t>
  </si>
  <si>
    <t>Ito</t>
  </si>
  <si>
    <t>Peyton</t>
  </si>
  <si>
    <t>Barber</t>
  </si>
  <si>
    <t>T.J.</t>
  </si>
  <si>
    <t>Yeldon</t>
  </si>
  <si>
    <t>Wendell</t>
  </si>
  <si>
    <t>Smallwood</t>
  </si>
  <si>
    <t>Nyheim</t>
  </si>
  <si>
    <t>Hines</t>
  </si>
  <si>
    <t>Theo</t>
  </si>
  <si>
    <t>Riddick</t>
  </si>
  <si>
    <t>Elijah</t>
  </si>
  <si>
    <t>Derrick</t>
  </si>
  <si>
    <t>Henry</t>
  </si>
  <si>
    <t>Jamaal</t>
  </si>
  <si>
    <t>Williams</t>
  </si>
  <si>
    <t>Giovani</t>
  </si>
  <si>
    <t>Bernard</t>
  </si>
  <si>
    <t>Kapri</t>
  </si>
  <si>
    <t>Bibbs</t>
  </si>
  <si>
    <t>Corey</t>
  </si>
  <si>
    <t>Clement</t>
  </si>
  <si>
    <t>Alfred</t>
  </si>
  <si>
    <t>Carlos</t>
  </si>
  <si>
    <t>Hyde</t>
  </si>
  <si>
    <t>Spencer</t>
  </si>
  <si>
    <t>Ware</t>
  </si>
  <si>
    <t>Adams</t>
  </si>
  <si>
    <t>LeGarrette</t>
  </si>
  <si>
    <t>Blount</t>
  </si>
  <si>
    <t>Rashaad</t>
  </si>
  <si>
    <t>Penny</t>
  </si>
  <si>
    <t>Malcolm</t>
  </si>
  <si>
    <t>Brown</t>
  </si>
  <si>
    <t>Wayne</t>
  </si>
  <si>
    <t>Gallman</t>
  </si>
  <si>
    <t>Jacquizz</t>
  </si>
  <si>
    <t>Edmonds</t>
  </si>
  <si>
    <t>Samaje</t>
  </si>
  <si>
    <t>Perine</t>
  </si>
  <si>
    <t>DeAndre</t>
  </si>
  <si>
    <t>Wilkins</t>
  </si>
  <si>
    <t>Anthony</t>
  </si>
  <si>
    <t>Sherman</t>
  </si>
  <si>
    <t>Rod</t>
  </si>
  <si>
    <t>Walton</t>
  </si>
  <si>
    <t>Shaun</t>
  </si>
  <si>
    <t>Stevan</t>
  </si>
  <si>
    <t>Ridley</t>
  </si>
  <si>
    <t>Alexander</t>
  </si>
  <si>
    <t>Armah</t>
  </si>
  <si>
    <t>Ronald</t>
  </si>
  <si>
    <t>Jaylen</t>
  </si>
  <si>
    <t>Samuels</t>
  </si>
  <si>
    <t>Benny</t>
  </si>
  <si>
    <t>Cunningham</t>
  </si>
  <si>
    <t>Zach</t>
  </si>
  <si>
    <t>Line</t>
  </si>
  <si>
    <t>Keith</t>
  </si>
  <si>
    <t>Robert</t>
  </si>
  <si>
    <t>Justin</t>
  </si>
  <si>
    <t>Jackson</t>
  </si>
  <si>
    <t>Prosise</t>
  </si>
  <si>
    <t>Damien</t>
  </si>
  <si>
    <t>Dwayne</t>
  </si>
  <si>
    <t>John</t>
  </si>
  <si>
    <t>Kelly</t>
  </si>
  <si>
    <t>Darius</t>
  </si>
  <si>
    <t>Roosevelt</t>
  </si>
  <si>
    <t>Nix</t>
  </si>
  <si>
    <t>Tommy</t>
  </si>
  <si>
    <t>Bohanon</t>
  </si>
  <si>
    <t>Elijhaa</t>
  </si>
  <si>
    <t>Brandon</t>
  </si>
  <si>
    <t>Fluellen</t>
  </si>
  <si>
    <t>Watt</t>
  </si>
  <si>
    <t>Jamize</t>
  </si>
  <si>
    <t>Olawale</t>
  </si>
  <si>
    <t>Michael</t>
  </si>
  <si>
    <t>Burton</t>
  </si>
  <si>
    <t>Zenner</t>
  </si>
  <si>
    <t>Logan</t>
  </si>
  <si>
    <t>Tre</t>
  </si>
  <si>
    <t>Madden</t>
  </si>
  <si>
    <t>Darrel</t>
  </si>
  <si>
    <t>Powell</t>
  </si>
  <si>
    <t>Thompson</t>
  </si>
  <si>
    <t>Le'Veon</t>
  </si>
  <si>
    <t>Bell</t>
  </si>
  <si>
    <t>Tavon</t>
  </si>
  <si>
    <t>Fozzy</t>
  </si>
  <si>
    <t>Whittaker</t>
  </si>
  <si>
    <t>Jeremy</t>
  </si>
  <si>
    <t>Devonta</t>
  </si>
  <si>
    <t>Freeman</t>
  </si>
  <si>
    <t>Jay</t>
  </si>
  <si>
    <t>Ajayi</t>
  </si>
  <si>
    <t>Cameron</t>
  </si>
  <si>
    <t>Artis-Payne</t>
  </si>
  <si>
    <t>Jalston</t>
  </si>
  <si>
    <t>Fowler</t>
  </si>
  <si>
    <t>Grant</t>
  </si>
  <si>
    <t>Paul</t>
  </si>
  <si>
    <t>Perkins</t>
  </si>
  <si>
    <t>Lasco</t>
  </si>
  <si>
    <t>Byron</t>
  </si>
  <si>
    <t>Marshall</t>
  </si>
  <si>
    <t>D.J.</t>
  </si>
  <si>
    <t>Foster</t>
  </si>
  <si>
    <t>Rob</t>
  </si>
  <si>
    <t>Kelley</t>
  </si>
  <si>
    <t>J.D.</t>
  </si>
  <si>
    <t>McKissic</t>
  </si>
  <si>
    <t>Hood</t>
  </si>
  <si>
    <t>Taquan</t>
  </si>
  <si>
    <t>Mizzell</t>
  </si>
  <si>
    <t>Derrius</t>
  </si>
  <si>
    <t>Guice</t>
  </si>
  <si>
    <t>Warren</t>
  </si>
  <si>
    <t>Bawden</t>
  </si>
  <si>
    <t>Detrez</t>
  </si>
  <si>
    <t>Newsome</t>
  </si>
  <si>
    <t>Darren</t>
  </si>
  <si>
    <t>Sproles</t>
  </si>
  <si>
    <t>Marshawn</t>
  </si>
  <si>
    <t>Lynch</t>
  </si>
  <si>
    <t>Jonathan</t>
  </si>
  <si>
    <t>Stewart</t>
  </si>
  <si>
    <t>Tra</t>
  </si>
  <si>
    <t>Travis</t>
  </si>
  <si>
    <t>Kelce</t>
  </si>
  <si>
    <t>Ertz</t>
  </si>
  <si>
    <t>George</t>
  </si>
  <si>
    <t>Kittle</t>
  </si>
  <si>
    <t>Olsen</t>
  </si>
  <si>
    <t>O.J.</t>
  </si>
  <si>
    <t>Trey</t>
  </si>
  <si>
    <t>Cook</t>
  </si>
  <si>
    <t>Jack</t>
  </si>
  <si>
    <t>Doyle</t>
  </si>
  <si>
    <t>Njoku</t>
  </si>
  <si>
    <t>Eric</t>
  </si>
  <si>
    <t>Ebron</t>
  </si>
  <si>
    <t>Reed</t>
  </si>
  <si>
    <t>Watson</t>
  </si>
  <si>
    <t>Uzomah</t>
  </si>
  <si>
    <t>Vance</t>
  </si>
  <si>
    <t>McDonald</t>
  </si>
  <si>
    <t>Evan</t>
  </si>
  <si>
    <t>Engram</t>
  </si>
  <si>
    <t>Hooper</t>
  </si>
  <si>
    <t>Herndon</t>
  </si>
  <si>
    <t>Ricky</t>
  </si>
  <si>
    <t>Seals-Jones</t>
  </si>
  <si>
    <t>Vernon</t>
  </si>
  <si>
    <t>Vannett</t>
  </si>
  <si>
    <t>Jesse</t>
  </si>
  <si>
    <t>Brate</t>
  </si>
  <si>
    <t>Antonio</t>
  </si>
  <si>
    <t>Gates</t>
  </si>
  <si>
    <t>Ed</t>
  </si>
  <si>
    <t>Dickson</t>
  </si>
  <si>
    <t>Goedert</t>
  </si>
  <si>
    <t>Geoff</t>
  </si>
  <si>
    <t>Swaim</t>
  </si>
  <si>
    <t>Roberts</t>
  </si>
  <si>
    <t>Thomas</t>
  </si>
  <si>
    <t>O'Shaughnessy</t>
  </si>
  <si>
    <t>Jonnu</t>
  </si>
  <si>
    <t>Gerald</t>
  </si>
  <si>
    <t>Everett</t>
  </si>
  <si>
    <t>Virgil</t>
  </si>
  <si>
    <t>Green</t>
  </si>
  <si>
    <t>Rhett</t>
  </si>
  <si>
    <t>Ellison</t>
  </si>
  <si>
    <t>Demetrius</t>
  </si>
  <si>
    <t>Harris</t>
  </si>
  <si>
    <t>Tyler</t>
  </si>
  <si>
    <t>Higbee</t>
  </si>
  <si>
    <t>Willson</t>
  </si>
  <si>
    <t>Shaheen</t>
  </si>
  <si>
    <t>Stocker</t>
  </si>
  <si>
    <t>Jermaine</t>
  </si>
  <si>
    <t>Gresham</t>
  </si>
  <si>
    <t>Seth</t>
  </si>
  <si>
    <t>Lance</t>
  </si>
  <si>
    <t>Kendricks</t>
  </si>
  <si>
    <t>Lengel</t>
  </si>
  <si>
    <t>Carrier</t>
  </si>
  <si>
    <t>Jarwin</t>
  </si>
  <si>
    <t>Ian</t>
  </si>
  <si>
    <t>Mo</t>
  </si>
  <si>
    <t>Alie-Cox</t>
  </si>
  <si>
    <t>Rico</t>
  </si>
  <si>
    <t>Gathers</t>
  </si>
  <si>
    <t>Dan</t>
  </si>
  <si>
    <t>Arnold</t>
  </si>
  <si>
    <t>Levine</t>
  </si>
  <si>
    <t>Toilolo</t>
  </si>
  <si>
    <t>Marcedes</t>
  </si>
  <si>
    <t>Xavier</t>
  </si>
  <si>
    <t>Grimble</t>
  </si>
  <si>
    <t>Saubert</t>
  </si>
  <si>
    <t>Antony</t>
  </si>
  <si>
    <t>Auclair</t>
  </si>
  <si>
    <t>Schultz</t>
  </si>
  <si>
    <t>Braunecker</t>
  </si>
  <si>
    <t>Paulsen</t>
  </si>
  <si>
    <t>Tyrone</t>
  </si>
  <si>
    <t>Swoopes</t>
  </si>
  <si>
    <t>Lee</t>
  </si>
  <si>
    <t>Alan</t>
  </si>
  <si>
    <t>Cross</t>
  </si>
  <si>
    <t>Darrell</t>
  </si>
  <si>
    <t>Daniels</t>
  </si>
  <si>
    <t>Manhertz</t>
  </si>
  <si>
    <t>Sprinkle</t>
  </si>
  <si>
    <t>Phillips</t>
  </si>
  <si>
    <t>MyCole</t>
  </si>
  <si>
    <t>Pruitt</t>
  </si>
  <si>
    <t>Niles</t>
  </si>
  <si>
    <t>Sims</t>
  </si>
  <si>
    <t>Eifert</t>
  </si>
  <si>
    <t>Seferian-Jenkins</t>
  </si>
  <si>
    <t>Erik</t>
  </si>
  <si>
    <t>Swoope</t>
  </si>
  <si>
    <t>Hewitt</t>
  </si>
  <si>
    <t>Kroft</t>
  </si>
  <si>
    <t>Sterling</t>
  </si>
  <si>
    <t>Hunter</t>
  </si>
  <si>
    <t>Ross</t>
  </si>
  <si>
    <t>Schreck</t>
  </si>
  <si>
    <t>Cethan</t>
  </si>
  <si>
    <t>Carter</t>
  </si>
  <si>
    <t>Tonyan</t>
  </si>
  <si>
    <t>Culkin</t>
  </si>
  <si>
    <t>Will</t>
  </si>
  <si>
    <t>Dissly</t>
  </si>
  <si>
    <t>Deon</t>
  </si>
  <si>
    <t>Yelder</t>
  </si>
  <si>
    <t>Delanie</t>
  </si>
  <si>
    <t>Walker</t>
  </si>
  <si>
    <t>Miller</t>
  </si>
  <si>
    <t>Hoomanawanui</t>
  </si>
  <si>
    <t>Julio</t>
  </si>
  <si>
    <t>Davante</t>
  </si>
  <si>
    <t>Odell</t>
  </si>
  <si>
    <t>Beckham</t>
  </si>
  <si>
    <t>Keenan</t>
  </si>
  <si>
    <t>Tyreek</t>
  </si>
  <si>
    <t>Boyd</t>
  </si>
  <si>
    <t>Evans</t>
  </si>
  <si>
    <t>Woods</t>
  </si>
  <si>
    <t>Kupp</t>
  </si>
  <si>
    <t>JuJu</t>
  </si>
  <si>
    <t>Smith-Schuster</t>
  </si>
  <si>
    <t>Alshon</t>
  </si>
  <si>
    <t>Jeffery</t>
  </si>
  <si>
    <t>Brandin</t>
  </si>
  <si>
    <t>Cooks</t>
  </si>
  <si>
    <t>Larry</t>
  </si>
  <si>
    <t>Fitzgerald</t>
  </si>
  <si>
    <t>Calvin</t>
  </si>
  <si>
    <t>Marvin</t>
  </si>
  <si>
    <t>Kenny</t>
  </si>
  <si>
    <t>Golladay</t>
  </si>
  <si>
    <t>Marquez</t>
  </si>
  <si>
    <t>Valdes-Scantling</t>
  </si>
  <si>
    <t>Amari</t>
  </si>
  <si>
    <t>T.Y.</t>
  </si>
  <si>
    <t>Hilton</t>
  </si>
  <si>
    <t>Kirk</t>
  </si>
  <si>
    <t>Devin</t>
  </si>
  <si>
    <t>Funchess</t>
  </si>
  <si>
    <t>Golden</t>
  </si>
  <si>
    <t>Tate</t>
  </si>
  <si>
    <t>Robinson</t>
  </si>
  <si>
    <t>Shepard</t>
  </si>
  <si>
    <t>Baldwin</t>
  </si>
  <si>
    <t>Lockett</t>
  </si>
  <si>
    <t>DeSean</t>
  </si>
  <si>
    <t>Tyrell</t>
  </si>
  <si>
    <t>Dede</t>
  </si>
  <si>
    <t>Westbrook</t>
  </si>
  <si>
    <t>Maurice</t>
  </si>
  <si>
    <t>Quincy</t>
  </si>
  <si>
    <t>Donte</t>
  </si>
  <si>
    <t>Moncrief</t>
  </si>
  <si>
    <t>Gabriel</t>
  </si>
  <si>
    <t>Tre'Quan</t>
  </si>
  <si>
    <t>Humphries</t>
  </si>
  <si>
    <t>Mohamed</t>
  </si>
  <si>
    <t>Sanu</t>
  </si>
  <si>
    <t>Randall</t>
  </si>
  <si>
    <t>Cobb</t>
  </si>
  <si>
    <t>Moore</t>
  </si>
  <si>
    <t>Sammy</t>
  </si>
  <si>
    <t>Watkins</t>
  </si>
  <si>
    <t>Doctson</t>
  </si>
  <si>
    <t>Godwin</t>
  </si>
  <si>
    <t>Jordy</t>
  </si>
  <si>
    <t>Nelson</t>
  </si>
  <si>
    <t>Cole</t>
  </si>
  <si>
    <t>Beasley</t>
  </si>
  <si>
    <t>Agholor</t>
  </si>
  <si>
    <t>Keelan</t>
  </si>
  <si>
    <t>Tajae</t>
  </si>
  <si>
    <t>Sharpe</t>
  </si>
  <si>
    <t>Benjamin</t>
  </si>
  <si>
    <t>Hogan</t>
  </si>
  <si>
    <t>Gallup</t>
  </si>
  <si>
    <t>Chester</t>
  </si>
  <si>
    <t>Rogers</t>
  </si>
  <si>
    <t>Curtis</t>
  </si>
  <si>
    <t>Samuel</t>
  </si>
  <si>
    <t>LaFell</t>
  </si>
  <si>
    <t>Erickson</t>
  </si>
  <si>
    <t>Martavis</t>
  </si>
  <si>
    <t>Bryant</t>
  </si>
  <si>
    <t>Dontrelle</t>
  </si>
  <si>
    <t>Inman</t>
  </si>
  <si>
    <t>Chark</t>
  </si>
  <si>
    <t>Equanimeous</t>
  </si>
  <si>
    <t>St. Brown</t>
  </si>
  <si>
    <t>Conley</t>
  </si>
  <si>
    <t>Trent</t>
  </si>
  <si>
    <t>Taywan</t>
  </si>
  <si>
    <t>Bruce</t>
  </si>
  <si>
    <t>Ellington</t>
  </si>
  <si>
    <t>Hurns</t>
  </si>
  <si>
    <t>Jarius</t>
  </si>
  <si>
    <t>Wright</t>
  </si>
  <si>
    <t>Core</t>
  </si>
  <si>
    <t>J.J.</t>
  </si>
  <si>
    <t>Phillip</t>
  </si>
  <si>
    <t>Switzer</t>
  </si>
  <si>
    <t>Floyd</t>
  </si>
  <si>
    <t>Matthews</t>
  </si>
  <si>
    <t>Reynolds</t>
  </si>
  <si>
    <t>Jaron</t>
  </si>
  <si>
    <t>Bennie</t>
  </si>
  <si>
    <t>Bellamy</t>
  </si>
  <si>
    <t>Demarcus</t>
  </si>
  <si>
    <t>Hall</t>
  </si>
  <si>
    <t>Deonte</t>
  </si>
  <si>
    <t>Jennings</t>
  </si>
  <si>
    <t>Kendall</t>
  </si>
  <si>
    <t>Quick</t>
  </si>
  <si>
    <t>Hardy</t>
  </si>
  <si>
    <t>Kevin</t>
  </si>
  <si>
    <t>Pascal</t>
  </si>
  <si>
    <t>Auden</t>
  </si>
  <si>
    <t>Noah</t>
  </si>
  <si>
    <t>Sharp</t>
  </si>
  <si>
    <t>Damiere</t>
  </si>
  <si>
    <t>Byrd</t>
  </si>
  <si>
    <t>Rashad</t>
  </si>
  <si>
    <t>Greene</t>
  </si>
  <si>
    <t>Darrius</t>
  </si>
  <si>
    <t>Heyward-Bey</t>
  </si>
  <si>
    <t>Jehu</t>
  </si>
  <si>
    <t>Chesson</t>
  </si>
  <si>
    <t>Pharoh</t>
  </si>
  <si>
    <t>J'Mon</t>
  </si>
  <si>
    <t>Quinn</t>
  </si>
  <si>
    <t>Javon</t>
  </si>
  <si>
    <t>Wims</t>
  </si>
  <si>
    <t>Shelton</t>
  </si>
  <si>
    <t>Gibson</t>
  </si>
  <si>
    <t>Brittan</t>
  </si>
  <si>
    <t>Freddie</t>
  </si>
  <si>
    <t>Martino</t>
  </si>
  <si>
    <t>JoJo</t>
  </si>
  <si>
    <t>Natson</t>
  </si>
  <si>
    <t>Geremy</t>
  </si>
  <si>
    <t>Tommylee</t>
  </si>
  <si>
    <t>Kemp</t>
  </si>
  <si>
    <t>Stacy</t>
  </si>
  <si>
    <t>Coley</t>
  </si>
  <si>
    <t>Gage</t>
  </si>
  <si>
    <t>Sherfield</t>
  </si>
  <si>
    <t>Torrey</t>
  </si>
  <si>
    <t>Terrance</t>
  </si>
  <si>
    <t>De'Anthony</t>
  </si>
  <si>
    <t>Marqise</t>
  </si>
  <si>
    <t>Richardson</t>
  </si>
  <si>
    <t>Latimer</t>
  </si>
  <si>
    <t>Jamison</t>
  </si>
  <si>
    <t>Crowder</t>
  </si>
  <si>
    <t>Kumerow</t>
  </si>
  <si>
    <t>Meredith</t>
  </si>
  <si>
    <t>Geronimo</t>
  </si>
  <si>
    <t>Allison</t>
  </si>
  <si>
    <t>Trevor</t>
  </si>
  <si>
    <t>Artavis</t>
  </si>
  <si>
    <t>Scott</t>
  </si>
  <si>
    <t>Amara</t>
  </si>
  <si>
    <t>Darboh</t>
  </si>
  <si>
    <t>Travin</t>
  </si>
  <si>
    <t>Dural</t>
  </si>
  <si>
    <t>Malone</t>
  </si>
  <si>
    <t>Hollins</t>
  </si>
  <si>
    <t>Lenoir</t>
  </si>
  <si>
    <t>Jaydon</t>
  </si>
  <si>
    <t>Mickens</t>
  </si>
  <si>
    <t>Cain</t>
  </si>
  <si>
    <t>Marcell</t>
  </si>
  <si>
    <t>Ateman</t>
  </si>
  <si>
    <t>Cedrick</t>
  </si>
  <si>
    <t>Andrews</t>
  </si>
  <si>
    <t>Pringle</t>
  </si>
  <si>
    <t>Kirkwood</t>
  </si>
  <si>
    <t>Ted</t>
  </si>
  <si>
    <t>Ginn Jr.</t>
  </si>
  <si>
    <t>Wallace</t>
  </si>
  <si>
    <t>Dez</t>
  </si>
  <si>
    <t>5.99</t>
  </si>
  <si>
    <t>5.38</t>
  </si>
  <si>
    <t>6.96</t>
  </si>
  <si>
    <t>10.21</t>
  </si>
  <si>
    <t>7.04</t>
  </si>
  <si>
    <t>6.04</t>
  </si>
  <si>
    <t>8.15</t>
  </si>
  <si>
    <t>8.91</t>
  </si>
  <si>
    <t>4.75</t>
  </si>
  <si>
    <t>5.96</t>
  </si>
  <si>
    <t>5.21</t>
  </si>
  <si>
    <t>2.93</t>
  </si>
  <si>
    <t>6.55</t>
  </si>
  <si>
    <t>7.38</t>
  </si>
  <si>
    <t>5.58</t>
  </si>
  <si>
    <t>4.08</t>
  </si>
  <si>
    <t>4.02</t>
  </si>
  <si>
    <t>4.45</t>
  </si>
  <si>
    <t>3.41</t>
  </si>
  <si>
    <t>5.13</t>
  </si>
  <si>
    <t>4.66</t>
  </si>
  <si>
    <t>5.52</t>
  </si>
  <si>
    <t>6.46</t>
  </si>
  <si>
    <t>3.33</t>
  </si>
  <si>
    <t>6.78</t>
  </si>
  <si>
    <t>7.79</t>
  </si>
  <si>
    <t>pos</t>
  </si>
  <si>
    <t>avg_type</t>
  </si>
  <si>
    <t>drop_off</t>
  </si>
  <si>
    <t>weighted</t>
  </si>
  <si>
    <t>0.07</t>
  </si>
  <si>
    <t>0.22</t>
  </si>
  <si>
    <t>0.12</t>
  </si>
  <si>
    <t>0.05</t>
  </si>
  <si>
    <t>0.03</t>
  </si>
  <si>
    <t>0.09</t>
  </si>
  <si>
    <t>0.34</t>
  </si>
  <si>
    <t>0.59</t>
  </si>
  <si>
    <t>1.59</t>
  </si>
  <si>
    <t>0.62</t>
  </si>
  <si>
    <t>0.72</t>
  </si>
  <si>
    <t>0.44</t>
  </si>
  <si>
    <t>0.53</t>
  </si>
  <si>
    <t>0.23</t>
  </si>
  <si>
    <t>full_name</t>
  </si>
  <si>
    <t>4.58</t>
  </si>
  <si>
    <t>4.86</t>
  </si>
  <si>
    <t>5.16</t>
  </si>
  <si>
    <t>2.33</t>
  </si>
  <si>
    <t>12.3</t>
  </si>
  <si>
    <t>7.62</t>
  </si>
  <si>
    <t>13.2</t>
  </si>
  <si>
    <t>10.29</t>
  </si>
  <si>
    <t>13.7</t>
  </si>
  <si>
    <t>6.26</t>
  </si>
  <si>
    <t>4.68</t>
  </si>
  <si>
    <t>23.7</t>
  </si>
  <si>
    <t>7.36</t>
  </si>
  <si>
    <t>26.4</t>
  </si>
  <si>
    <t>6.98</t>
  </si>
  <si>
    <t>3.58</t>
  </si>
  <si>
    <t>2.88</t>
  </si>
  <si>
    <t>4.95</t>
  </si>
  <si>
    <t>4.17</t>
  </si>
  <si>
    <t>6.08</t>
  </si>
  <si>
    <t>5.73</t>
  </si>
  <si>
    <t>10.4</t>
  </si>
  <si>
    <t>12</t>
  </si>
  <si>
    <t>6.01</t>
  </si>
  <si>
    <t>9.08</t>
  </si>
  <si>
    <t>22.4</t>
  </si>
  <si>
    <t>7.25</t>
  </si>
  <si>
    <t>20</t>
  </si>
  <si>
    <t>5.63</t>
  </si>
  <si>
    <t>16.9</t>
  </si>
  <si>
    <t>21.4</t>
  </si>
  <si>
    <t>6.57</t>
  </si>
  <si>
    <t>8.45</t>
  </si>
  <si>
    <t>37.2</t>
  </si>
  <si>
    <t>5.24</t>
  </si>
  <si>
    <t>5.92</t>
  </si>
  <si>
    <t>6.65</t>
  </si>
  <si>
    <t>6.83</t>
  </si>
  <si>
    <t>48.2</t>
  </si>
  <si>
    <t>5.69</t>
  </si>
  <si>
    <t>47.9</t>
  </si>
  <si>
    <t>57.5</t>
  </si>
  <si>
    <t>61.6</t>
  </si>
  <si>
    <t>6.03</t>
  </si>
  <si>
    <t>4.94</t>
  </si>
  <si>
    <t>7.17</t>
  </si>
  <si>
    <t>5.41</t>
  </si>
  <si>
    <t>4.01</t>
  </si>
  <si>
    <t>5.32</t>
  </si>
  <si>
    <t>3.68</t>
  </si>
  <si>
    <t>7.02</t>
  </si>
  <si>
    <t>5.95</t>
  </si>
  <si>
    <t>7.13</t>
  </si>
  <si>
    <t>27.5</t>
  </si>
  <si>
    <t>3.85</t>
  </si>
  <si>
    <t>4.69</t>
  </si>
  <si>
    <t>4.22</t>
  </si>
  <si>
    <t>56.8</t>
  </si>
  <si>
    <t>7.19</t>
  </si>
  <si>
    <t>48.6</t>
  </si>
  <si>
    <t>5.07</t>
  </si>
  <si>
    <t>4.31</t>
  </si>
  <si>
    <t>3.95</t>
  </si>
  <si>
    <t>2.35</t>
  </si>
  <si>
    <t>2.43</t>
  </si>
  <si>
    <t>3.25</t>
  </si>
  <si>
    <t>3.92</t>
  </si>
  <si>
    <t>28.1</t>
  </si>
  <si>
    <t>25.1</t>
  </si>
  <si>
    <t>5.11</t>
  </si>
  <si>
    <t>40.8</t>
  </si>
  <si>
    <t>3.69</t>
  </si>
  <si>
    <t>3.84</t>
  </si>
  <si>
    <t>56.5</t>
  </si>
  <si>
    <t>7.28</t>
  </si>
  <si>
    <t>63.2</t>
  </si>
  <si>
    <t>3.77</t>
  </si>
  <si>
    <t>85.5</t>
  </si>
  <si>
    <t>6.68</t>
  </si>
  <si>
    <t>7.7</t>
  </si>
  <si>
    <t>7.43</t>
  </si>
  <si>
    <t>10.56</t>
  </si>
  <si>
    <t>12.87</t>
  </si>
  <si>
    <t>5.86</t>
  </si>
  <si>
    <t>0.54</t>
  </si>
  <si>
    <t>1.35</t>
  </si>
  <si>
    <t>8.78</t>
  </si>
  <si>
    <t>3.43</t>
  </si>
  <si>
    <t>3.21</t>
  </si>
  <si>
    <t>4.65</t>
  </si>
  <si>
    <t>2.27</t>
  </si>
  <si>
    <t>4.85</t>
  </si>
  <si>
    <t>11.8</t>
  </si>
  <si>
    <t>25.6</t>
  </si>
  <si>
    <t>8.1</t>
  </si>
  <si>
    <t>1.91</t>
  </si>
  <si>
    <t>6.56</t>
  </si>
  <si>
    <t>27.9</t>
  </si>
  <si>
    <t>42</t>
  </si>
  <si>
    <t>3.76</t>
  </si>
  <si>
    <t>3.67</t>
  </si>
  <si>
    <t>38.5</t>
  </si>
  <si>
    <t>3.66</t>
  </si>
  <si>
    <t>4.15</t>
  </si>
  <si>
    <t>3.53</t>
  </si>
  <si>
    <t>0.79</t>
  </si>
  <si>
    <t>17.9</t>
  </si>
  <si>
    <t>18.1</t>
  </si>
  <si>
    <t>6.97</t>
  </si>
  <si>
    <t>20.5</t>
  </si>
  <si>
    <t>2.45</t>
  </si>
  <si>
    <t>26.3</t>
  </si>
  <si>
    <t>7.42</t>
  </si>
  <si>
    <t>32.7</t>
  </si>
  <si>
    <t>31.1</t>
  </si>
  <si>
    <t>5.43</t>
  </si>
  <si>
    <t>33.1</t>
  </si>
  <si>
    <t>42.6</t>
  </si>
  <si>
    <t>48.1</t>
  </si>
  <si>
    <t>5.84</t>
  </si>
  <si>
    <t>58.5</t>
  </si>
  <si>
    <t>52</t>
  </si>
  <si>
    <t>68.5</t>
  </si>
  <si>
    <t>8.44</t>
  </si>
  <si>
    <t>62.8</t>
  </si>
  <si>
    <t>65</t>
  </si>
  <si>
    <t>63.7</t>
  </si>
  <si>
    <t>70.5</t>
  </si>
  <si>
    <t>72.1</t>
  </si>
  <si>
    <t>5.12</t>
  </si>
  <si>
    <t>3.56</t>
  </si>
  <si>
    <t>4.26</t>
  </si>
  <si>
    <t>2.75</t>
  </si>
  <si>
    <t>79.8</t>
  </si>
  <si>
    <t>5.87</t>
  </si>
  <si>
    <t>2.84</t>
  </si>
  <si>
    <t>7.3</t>
  </si>
  <si>
    <t>14.1</t>
  </si>
  <si>
    <t>20.8</t>
  </si>
  <si>
    <t>27.8</t>
  </si>
  <si>
    <t>5.29</t>
  </si>
  <si>
    <t>33.8</t>
  </si>
  <si>
    <t>41.4</t>
  </si>
  <si>
    <t>8.16</t>
  </si>
  <si>
    <t>2.17</t>
  </si>
  <si>
    <t>1.74</t>
  </si>
  <si>
    <t>9.2</t>
  </si>
  <si>
    <t>1.92</t>
  </si>
  <si>
    <t>2.62</t>
  </si>
  <si>
    <t>2.09</t>
  </si>
  <si>
    <t>1.85</t>
  </si>
  <si>
    <t>2.71</t>
  </si>
  <si>
    <t>2.26</t>
  </si>
  <si>
    <t>31.5</t>
  </si>
  <si>
    <t>28.4</t>
  </si>
  <si>
    <t>1.19</t>
  </si>
  <si>
    <t>5.67</t>
  </si>
  <si>
    <t>34.8</t>
  </si>
  <si>
    <t>1.87</t>
  </si>
  <si>
    <t>49.5</t>
  </si>
  <si>
    <t>5.5</t>
  </si>
  <si>
    <t>1.81</t>
  </si>
  <si>
    <t>65.8</t>
  </si>
  <si>
    <t>59.2</t>
  </si>
  <si>
    <t>59.5</t>
  </si>
  <si>
    <t>73.2</t>
  </si>
  <si>
    <t>8.7</t>
  </si>
  <si>
    <t>79.6</t>
  </si>
  <si>
    <t>98.1</t>
  </si>
  <si>
    <t>97.5</t>
  </si>
  <si>
    <t>103.7</t>
  </si>
  <si>
    <t>0.67</t>
  </si>
  <si>
    <t>118.4</t>
  </si>
  <si>
    <t>Marcus Mariota</t>
  </si>
  <si>
    <t>Vikings</t>
  </si>
  <si>
    <t>MIN</t>
  </si>
  <si>
    <t>6.71</t>
  </si>
  <si>
    <t>Houston</t>
  </si>
  <si>
    <t>Texans</t>
  </si>
  <si>
    <t>Baltimore</t>
  </si>
  <si>
    <t>Ravens</t>
  </si>
  <si>
    <t>BAL</t>
  </si>
  <si>
    <t>7.99</t>
  </si>
  <si>
    <t>Denver</t>
  </si>
  <si>
    <t>Broncos</t>
  </si>
  <si>
    <t>DEN</t>
  </si>
  <si>
    <t>2.11</t>
  </si>
  <si>
    <t>Tucker</t>
  </si>
  <si>
    <t>7.82</t>
  </si>
  <si>
    <t>Matt Bryant</t>
  </si>
  <si>
    <t>Ka'imi</t>
  </si>
  <si>
    <t>Fairbairn</t>
  </si>
  <si>
    <t>5.98</t>
  </si>
  <si>
    <t>4.97</t>
  </si>
  <si>
    <t>Bailey</t>
  </si>
  <si>
    <t>7.63</t>
  </si>
  <si>
    <t>Dan Bailey</t>
  </si>
  <si>
    <t>15.7</t>
  </si>
  <si>
    <t>McManus</t>
  </si>
  <si>
    <t>Brandon McManus</t>
  </si>
  <si>
    <t>2.57</t>
  </si>
  <si>
    <t>Deshaun</t>
  </si>
  <si>
    <t>D. Watson</t>
  </si>
  <si>
    <t>19.6</t>
  </si>
  <si>
    <t>12.9</t>
  </si>
  <si>
    <t>Cousins</t>
  </si>
  <si>
    <t>K. Cousins</t>
  </si>
  <si>
    <t>18.7</t>
  </si>
  <si>
    <t>20.3</t>
  </si>
  <si>
    <t>Case</t>
  </si>
  <si>
    <t>Keenum</t>
  </si>
  <si>
    <t>C. Keenum</t>
  </si>
  <si>
    <t>Flacco</t>
  </si>
  <si>
    <t>J. Flacco</t>
  </si>
  <si>
    <t>Lamar</t>
  </si>
  <si>
    <t>3.47</t>
  </si>
  <si>
    <t>L. Jackson</t>
  </si>
  <si>
    <t>30.7</t>
  </si>
  <si>
    <t>Siemian</t>
  </si>
  <si>
    <t>T. Siemian</t>
  </si>
  <si>
    <t>K. Hogan</t>
  </si>
  <si>
    <t>Griffin III</t>
  </si>
  <si>
    <t>R. Griffin III</t>
  </si>
  <si>
    <t>Sloter</t>
  </si>
  <si>
    <t>K. Sloter</t>
  </si>
  <si>
    <t>J. Webb III</t>
  </si>
  <si>
    <t>Weeden</t>
  </si>
  <si>
    <t>B. Weeden</t>
  </si>
  <si>
    <t>15.2</t>
  </si>
  <si>
    <t>1.63</t>
  </si>
  <si>
    <t>4.84</t>
  </si>
  <si>
    <t>Dalvin</t>
  </si>
  <si>
    <t>D. Cook</t>
  </si>
  <si>
    <t>Collins</t>
  </si>
  <si>
    <t>A. Collins</t>
  </si>
  <si>
    <t>L. Miller</t>
  </si>
  <si>
    <t>Lindsay</t>
  </si>
  <si>
    <t>P. Lindsay</t>
  </si>
  <si>
    <t>20.7</t>
  </si>
  <si>
    <t>1.01</t>
  </si>
  <si>
    <t>34.5</t>
  </si>
  <si>
    <t>29.1</t>
  </si>
  <si>
    <t>36.6</t>
  </si>
  <si>
    <t>Javorius</t>
  </si>
  <si>
    <t>Royce</t>
  </si>
  <si>
    <t>R. Freeman</t>
  </si>
  <si>
    <t>Latavius</t>
  </si>
  <si>
    <t>Murray</t>
  </si>
  <si>
    <t>L. Murray</t>
  </si>
  <si>
    <t>44.3</t>
  </si>
  <si>
    <t>39.9</t>
  </si>
  <si>
    <t>47.4</t>
  </si>
  <si>
    <t>4.16</t>
  </si>
  <si>
    <t>Blue</t>
  </si>
  <si>
    <t>A. Blue</t>
  </si>
  <si>
    <t>Ty</t>
  </si>
  <si>
    <t>Montgomery</t>
  </si>
  <si>
    <t>T. Montgomery</t>
  </si>
  <si>
    <t>Devontae</t>
  </si>
  <si>
    <t>Booker</t>
  </si>
  <si>
    <t>D. Booker</t>
  </si>
  <si>
    <t>Kenneth</t>
  </si>
  <si>
    <t>Dixon</t>
  </si>
  <si>
    <t>K. Dixon</t>
  </si>
  <si>
    <t>53</t>
  </si>
  <si>
    <t>33.2</t>
  </si>
  <si>
    <t>45.4</t>
  </si>
  <si>
    <t>34.9</t>
  </si>
  <si>
    <t>59.7</t>
  </si>
  <si>
    <t>55.1</t>
  </si>
  <si>
    <t>64.8</t>
  </si>
  <si>
    <t>Ervin</t>
  </si>
  <si>
    <t>T. Ervin</t>
  </si>
  <si>
    <t>D'Onta</t>
  </si>
  <si>
    <t>Foreman</t>
  </si>
  <si>
    <t>D. Foreman</t>
  </si>
  <si>
    <t>63.9</t>
  </si>
  <si>
    <t>Ham</t>
  </si>
  <si>
    <t>C. Ham</t>
  </si>
  <si>
    <t>69.1</t>
  </si>
  <si>
    <t>Gus</t>
  </si>
  <si>
    <t>Edwards</t>
  </si>
  <si>
    <t>G. Edwards</t>
  </si>
  <si>
    <t>72.9</t>
  </si>
  <si>
    <t>77</t>
  </si>
  <si>
    <t>77.1</t>
  </si>
  <si>
    <t>Ameer</t>
  </si>
  <si>
    <t>Abdullah</t>
  </si>
  <si>
    <t>A. Abdullah</t>
  </si>
  <si>
    <t>71</t>
  </si>
  <si>
    <t>Janovich</t>
  </si>
  <si>
    <t>A. Janovich</t>
  </si>
  <si>
    <t>77.5</t>
  </si>
  <si>
    <t>81.7</t>
  </si>
  <si>
    <t>84</t>
  </si>
  <si>
    <t>Boone</t>
  </si>
  <si>
    <t>M. Boone</t>
  </si>
  <si>
    <t>78.4</t>
  </si>
  <si>
    <t>82.5</t>
  </si>
  <si>
    <t>Turbin</t>
  </si>
  <si>
    <t>R. Turbin</t>
  </si>
  <si>
    <t>Roc</t>
  </si>
  <si>
    <t>R. Thomas</t>
  </si>
  <si>
    <t>56.4</t>
  </si>
  <si>
    <t>10.7</t>
  </si>
  <si>
    <t>10.3</t>
  </si>
  <si>
    <t>K. Rudolph</t>
  </si>
  <si>
    <t>Heuerman</t>
  </si>
  <si>
    <t>J. Heuerman</t>
  </si>
  <si>
    <t>19.1</t>
  </si>
  <si>
    <t>5.54</t>
  </si>
  <si>
    <t>M. Andrews</t>
  </si>
  <si>
    <t>6.91</t>
  </si>
  <si>
    <t>Hayden</t>
  </si>
  <si>
    <t>Hurst</t>
  </si>
  <si>
    <t>H. Hurst</t>
  </si>
  <si>
    <t>J. Thomas</t>
  </si>
  <si>
    <t>31.6</t>
  </si>
  <si>
    <t>35.2</t>
  </si>
  <si>
    <t>5.03</t>
  </si>
  <si>
    <t>LaCosse</t>
  </si>
  <si>
    <t>M. LaCosse</t>
  </si>
  <si>
    <t>38.9</t>
  </si>
  <si>
    <t>Maxx</t>
  </si>
  <si>
    <t>N. Boyle</t>
  </si>
  <si>
    <t>56.1</t>
  </si>
  <si>
    <t>57.1</t>
  </si>
  <si>
    <t>Akins</t>
  </si>
  <si>
    <t>J. Akins</t>
  </si>
  <si>
    <t>Morgan</t>
  </si>
  <si>
    <t>D. Morgan</t>
  </si>
  <si>
    <t>47.8</t>
  </si>
  <si>
    <t>58.6</t>
  </si>
  <si>
    <t>Conklin</t>
  </si>
  <si>
    <t>2.91</t>
  </si>
  <si>
    <t>T. Conklin</t>
  </si>
  <si>
    <t>3.94</t>
  </si>
  <si>
    <t>Butt</t>
  </si>
  <si>
    <t>J. Butt</t>
  </si>
  <si>
    <t>66.8</t>
  </si>
  <si>
    <t>Troy</t>
  </si>
  <si>
    <t>Fumagalli</t>
  </si>
  <si>
    <t>T. Fumagalli</t>
  </si>
  <si>
    <t>D. Hopkins</t>
  </si>
  <si>
    <t>Thielen</t>
  </si>
  <si>
    <t>A. Thielen</t>
  </si>
  <si>
    <t>19.8</t>
  </si>
  <si>
    <t>Emmanuel</t>
  </si>
  <si>
    <t>E. Sanders</t>
  </si>
  <si>
    <t>Stefon</t>
  </si>
  <si>
    <t>Diggs</t>
  </si>
  <si>
    <t>S. Diggs</t>
  </si>
  <si>
    <t>22.9</t>
  </si>
  <si>
    <t>19</t>
  </si>
  <si>
    <t>3.38</t>
  </si>
  <si>
    <t>Demaryius</t>
  </si>
  <si>
    <t>4.11</t>
  </si>
  <si>
    <t>21.9</t>
  </si>
  <si>
    <t>Crabtree</t>
  </si>
  <si>
    <t>M. Crabtree</t>
  </si>
  <si>
    <t>27.6</t>
  </si>
  <si>
    <t>Courtland</t>
  </si>
  <si>
    <t>Sutton</t>
  </si>
  <si>
    <t>C. Sutton</t>
  </si>
  <si>
    <t>31.4</t>
  </si>
  <si>
    <t>6.02</t>
  </si>
  <si>
    <t>38.3</t>
  </si>
  <si>
    <t>39.3</t>
  </si>
  <si>
    <t>Willie</t>
  </si>
  <si>
    <t>Snead</t>
  </si>
  <si>
    <t>W. Snead IV</t>
  </si>
  <si>
    <t>41.7</t>
  </si>
  <si>
    <t>Keke</t>
  </si>
  <si>
    <t>Coutee</t>
  </si>
  <si>
    <t>K. Coutee</t>
  </si>
  <si>
    <t>61.4</t>
  </si>
  <si>
    <t>74.1</t>
  </si>
  <si>
    <t>1.96</t>
  </si>
  <si>
    <t>67.3</t>
  </si>
  <si>
    <t>81.1</t>
  </si>
  <si>
    <t>Laquon</t>
  </si>
  <si>
    <t>Treadwell</t>
  </si>
  <si>
    <t>L. Treadwell</t>
  </si>
  <si>
    <t>FA*</t>
  </si>
  <si>
    <t>83</t>
  </si>
  <si>
    <t>68.3</t>
  </si>
  <si>
    <t>109.3</t>
  </si>
  <si>
    <t>75.7</t>
  </si>
  <si>
    <t>91.3</t>
  </si>
  <si>
    <t>82.8</t>
  </si>
  <si>
    <t>DaeSean</t>
  </si>
  <si>
    <t>Hamilton</t>
  </si>
  <si>
    <t>D. Hamilton</t>
  </si>
  <si>
    <t>T. Patrick</t>
  </si>
  <si>
    <t>90.7</t>
  </si>
  <si>
    <t>A. Robinson</t>
  </si>
  <si>
    <t>C. Moore</t>
  </si>
  <si>
    <t>83.2</t>
  </si>
  <si>
    <t>99.9</t>
  </si>
  <si>
    <t>101.9</t>
  </si>
  <si>
    <t>90.4</t>
  </si>
  <si>
    <t>119.6</t>
  </si>
  <si>
    <t>99.7</t>
  </si>
  <si>
    <t>97.8</t>
  </si>
  <si>
    <t>103.5</t>
  </si>
  <si>
    <t>93.8</t>
  </si>
  <si>
    <t>107.3</t>
  </si>
  <si>
    <t>Vyncint</t>
  </si>
  <si>
    <t>V. Smith</t>
  </si>
  <si>
    <t>Lasley</t>
  </si>
  <si>
    <t>J. Lasley</t>
  </si>
  <si>
    <t>111.9</t>
  </si>
  <si>
    <t>112.4</t>
  </si>
  <si>
    <t>112.8</t>
  </si>
  <si>
    <t>117.3</t>
  </si>
  <si>
    <t>118.5</t>
  </si>
  <si>
    <t>Sammie</t>
  </si>
  <si>
    <t>Coates</t>
  </si>
  <si>
    <t>S. Coates Jr.</t>
  </si>
  <si>
    <t>129.3</t>
  </si>
  <si>
    <t>Zylstra</t>
  </si>
  <si>
    <t>B. Zylstra</t>
  </si>
  <si>
    <t>J. Taylor</t>
  </si>
  <si>
    <t>121.2</t>
  </si>
  <si>
    <t>Fuller</t>
  </si>
  <si>
    <t>W. Fuller V</t>
  </si>
  <si>
    <t>Deante</t>
  </si>
  <si>
    <t>CB</t>
  </si>
  <si>
    <t>D. Burton</t>
  </si>
  <si>
    <t>Adeboyejo</t>
  </si>
  <si>
    <t>Q. Adeboyejo</t>
  </si>
  <si>
    <t>Jaleel</t>
  </si>
  <si>
    <t>J. Scott</t>
  </si>
  <si>
    <t>River</t>
  </si>
  <si>
    <t>Cracraft</t>
  </si>
  <si>
    <t>R. Cracraft</t>
  </si>
  <si>
    <t>2.94</t>
  </si>
  <si>
    <t>8.61</t>
  </si>
  <si>
    <t>8.06</t>
  </si>
  <si>
    <t>9.22</t>
  </si>
  <si>
    <t>9.76</t>
  </si>
  <si>
    <t>8.99</t>
  </si>
  <si>
    <t>10.99</t>
  </si>
  <si>
    <t>6.59</t>
  </si>
  <si>
    <t>3.54</t>
  </si>
  <si>
    <t>1.98</t>
  </si>
  <si>
    <t>6.33</t>
  </si>
  <si>
    <t>4.34</t>
  </si>
  <si>
    <t>6.76</t>
  </si>
  <si>
    <t>7.98</t>
  </si>
  <si>
    <t>3.81</t>
  </si>
  <si>
    <t>3.37</t>
  </si>
  <si>
    <t>6.67</t>
  </si>
  <si>
    <t>11.39</t>
  </si>
  <si>
    <t>11.15</t>
  </si>
  <si>
    <t>6.79</t>
  </si>
  <si>
    <t>7.61</t>
  </si>
  <si>
    <t>2.48</t>
  </si>
  <si>
    <t>6.15</t>
  </si>
  <si>
    <t>1.88</t>
  </si>
  <si>
    <t>13.39</t>
  </si>
  <si>
    <t>7.71</t>
  </si>
  <si>
    <t>6.88</t>
  </si>
  <si>
    <t>3.51</t>
  </si>
  <si>
    <t>6.25</t>
  </si>
  <si>
    <t>6.64</t>
  </si>
  <si>
    <t>19.27</t>
  </si>
  <si>
    <t>7.67</t>
  </si>
  <si>
    <t>5.64</t>
  </si>
  <si>
    <t>9.23</t>
  </si>
  <si>
    <t>7.23</t>
  </si>
  <si>
    <t>12.1</t>
  </si>
  <si>
    <t>4.23</t>
  </si>
  <si>
    <t>7.94</t>
  </si>
  <si>
    <t>10.88</t>
  </si>
  <si>
    <t>2.89</t>
  </si>
  <si>
    <t>1.94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</si>
</sst>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D4E5041A-CD86-489A-BCAA-BB7992CB76A0}" autoFormatId="16" applyNumberFormats="0" applyBorderFormats="0" applyFontFormats="0" applyPatternFormats="0" applyAlignmentFormats="0" applyWidthHeightFormats="0">
  <queryTableRefresh nextId="75" unboundColumnsRight="2">
    <queryTableFields count="24">
      <queryTableField id="1" name="id" tableColumnId="1"/>
      <queryTableField id="2" name="first_name" tableColumnId="2"/>
      <queryTableField id="3" name="last_name" tableColumnId="3"/>
      <queryTableField id="4" name="team" tableColumnId="4"/>
      <queryTableField id="5" name="position" tableColumnId="5"/>
      <queryTableField id="27" dataBound="0" tableColumnId="25"/>
      <queryTableField id="6" name="age" tableColumnId="6"/>
      <queryTableField id="7" name="exp" tableColumnId="7"/>
      <queryTableField id="71" name="pos" tableColumnId="27"/>
      <queryTableField id="72" name="avg_type" tableColumnId="28"/>
      <queryTableField id="10" name="points" tableColumnId="10"/>
      <queryTableField id="11" name="pos_rank" tableColumnId="11"/>
      <queryTableField id="68" name="drop_off" tableColumnId="26"/>
      <queryTableField id="13" name="sd_pts" tableColumnId="13"/>
      <queryTableField id="14" name="floor" tableColumnId="14"/>
      <queryTableField id="15" name="ceiling" tableColumnId="15"/>
      <queryTableField id="16" name="tier" tableColumnId="16"/>
      <queryTableField id="17" name="pos_ecr" tableColumnId="17"/>
      <queryTableField id="18" name="sd_ecr" tableColumnId="18"/>
      <queryTableField id="19" name="risk" tableColumnId="19"/>
      <queryTableField id="20" name="src_id" tableColumnId="20"/>
      <queryTableField id="21" name="name" tableColumnId="21"/>
      <queryTableField id="22" dataBound="0" tableColumnId="22"/>
      <queryTableField id="23" dataBound="0" tableColumnId="23"/>
    </queryTableFields>
    <queryTableDeletedFields count="10">
      <deletedField name="pos"/>
      <deletedField name="avg_type"/>
      <deletedField name="drop_off"/>
      <deletedField name="pos"/>
      <deletedField name="avg_type"/>
      <deletedField name="drop_off"/>
      <deletedField name="avg_type"/>
      <deletedField name="drop_off"/>
      <deletedField name="pos"/>
      <deletedField name="avg_typ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AD6DFD07-6157-4FD9-AB42-444C98F45D5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eam_id" tableColumnId="1"/>
      <queryTableField id="2" name="team_name" tableColumnId="2"/>
      <queryTableField id="3" name="player_id" tableColumnId="3"/>
      <queryTableField id="4" name="player_nam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716B25-B543-4717-8E84-5C7DFD9C74B9}" name="week" displayName="week" ref="A1:X548" tableType="queryTable" totalsRowShown="0">
  <autoFilter ref="A1:X548" xr:uid="{05A1E355-C71A-482D-B030-20BF14A2CB46}">
    <filterColumn colId="4">
      <filters>
        <filter val="RB"/>
        <filter val="WR"/>
      </filters>
    </filterColumn>
    <filterColumn colId="23">
      <filters>
        <filter val="YES"/>
      </filters>
    </filterColumn>
  </autoFilter>
  <sortState ref="A2:X548">
    <sortCondition descending="1" ref="K1:K548"/>
  </sortState>
  <tableColumns count="24">
    <tableColumn id="1" xr3:uid="{8DB5926C-4B02-46C4-A665-2D72B5801DAE}" uniqueName="1" name="id" queryTableFieldId="1"/>
    <tableColumn id="2" xr3:uid="{34B36112-5965-4857-8583-273E5E9C79E5}" uniqueName="2" name="first_name" queryTableFieldId="2" dataDxfId="20"/>
    <tableColumn id="3" xr3:uid="{FB5CBF3A-0A88-4685-8F53-C53051933D8A}" uniqueName="3" name="last_name" queryTableFieldId="3" dataDxfId="19"/>
    <tableColumn id="4" xr3:uid="{E224CBC2-4FA2-4F8C-BC95-5DCD819553AD}" uniqueName="4" name="team" queryTableFieldId="4" dataDxfId="18"/>
    <tableColumn id="5" xr3:uid="{72A304F3-5163-47F3-821B-1D68B23D97C7}" uniqueName="5" name="position" queryTableFieldId="5" dataDxfId="17"/>
    <tableColumn id="25" xr3:uid="{F4505244-28AB-4E56-BCEB-44AA759219FF}" uniqueName="25" name="full_name" queryTableFieldId="27" dataDxfId="16">
      <calculatedColumnFormula>_xlfn.CONCAT(week[[#This Row],[first_name]]," ",week[[#This Row],[last_name]])</calculatedColumnFormula>
    </tableColumn>
    <tableColumn id="6" xr3:uid="{CC147766-3779-449A-9388-705C2D902807}" uniqueName="6" name="age" queryTableFieldId="6" dataDxfId="15"/>
    <tableColumn id="7" xr3:uid="{20E1FDD5-211C-406A-88B3-B160CB7BE797}" uniqueName="7" name="exp" queryTableFieldId="7"/>
    <tableColumn id="27" xr3:uid="{8AE9B0CD-5506-488B-BA7D-85CCDFC1B030}" uniqueName="27" name="pos" queryTableFieldId="71" dataDxfId="14"/>
    <tableColumn id="28" xr3:uid="{6BD1FBDF-A98C-48AC-B514-55421E6D6AF0}" uniqueName="28" name="avg_type" queryTableFieldId="72" dataDxfId="13"/>
    <tableColumn id="10" xr3:uid="{809BED9F-2CB8-4963-B0D8-C393200174A5}" uniqueName="10" name="points" queryTableFieldId="10"/>
    <tableColumn id="11" xr3:uid="{F1CF6BF7-A3D9-4FAC-8D55-38137344AF0C}" uniqueName="11" name="pos_rank" queryTableFieldId="11" dataDxfId="12"/>
    <tableColumn id="26" xr3:uid="{087FF987-0649-422D-B7EF-1A51D5D014E1}" uniqueName="26" name="drop_off" queryTableFieldId="68" dataDxfId="11"/>
    <tableColumn id="13" xr3:uid="{9A13B6DE-4994-4C86-B2CD-861E9C09D0EE}" uniqueName="13" name="sd_pts" queryTableFieldId="13" dataDxfId="10"/>
    <tableColumn id="14" xr3:uid="{4FEA43E3-8D05-4462-8D9B-B5A0A5497C89}" uniqueName="14" name="floor" queryTableFieldId="14"/>
    <tableColumn id="15" xr3:uid="{6BCA8E8C-16B5-4077-B4F0-3AF1EFD264C4}" uniqueName="15" name="ceiling" queryTableFieldId="15"/>
    <tableColumn id="16" xr3:uid="{F1A18430-1EDC-4EDF-92CC-D1311EE2CE1B}" uniqueName="16" name="tier" queryTableFieldId="16" dataDxfId="9"/>
    <tableColumn id="17" xr3:uid="{B637A72B-7642-4DDA-9069-4A53775EB92A}" uniqueName="17" name="pos_ecr" queryTableFieldId="17" dataDxfId="8"/>
    <tableColumn id="18" xr3:uid="{228382B4-363E-45A1-B958-A3296F27B70E}" uniqueName="18" name="sd_ecr" queryTableFieldId="18" dataDxfId="7"/>
    <tableColumn id="19" xr3:uid="{4955810E-B960-412C-A0E1-2D2FD24FDB01}" uniqueName="19" name="risk" queryTableFieldId="19" dataDxfId="6"/>
    <tableColumn id="20" xr3:uid="{B8C3472F-A8DB-4ED9-B65E-6EC823069AEA}" uniqueName="20" name="src_id" queryTableFieldId="20"/>
    <tableColumn id="21" xr3:uid="{BA546E7A-6EFE-4E4E-9A1A-BCE2DE19EC93}" uniqueName="21" name="name" queryTableFieldId="21" dataDxfId="5"/>
    <tableColumn id="22" xr3:uid="{DFF3A276-28A3-4ED2-B43C-B8DA45CB7D77}" uniqueName="22" name="my_team" queryTableFieldId="22" dataDxfId="4">
      <calculatedColumnFormula>IF(ISNA(VLOOKUP(10&amp;week[[#This Row],[src_id]],'rosters'!E:E,1,FALSE)),"NO","YES")</calculatedColumnFormula>
    </tableColumn>
    <tableColumn id="23" xr3:uid="{317F5D7A-BCA0-48C8-90CD-BE383A2FC2E1}" uniqueName="23" name="available" queryTableFieldId="23" dataDxfId="3">
      <calculatedColumnFormula>IF(OR(ISNA(VLOOKUP(week[[#This Row],[src_id]],'rosters'!C:C,1,FALSE)),week[[#This Row],[my_team]]="YES"),"YES","NO")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21E294-BD31-4E8E-A125-8E366DAD82C8}" name="rosters" displayName="rosters" ref="A1:E172" tableType="queryTable" totalsRowShown="0">
  <autoFilter ref="A1:E172" xr:uid="{0602CA87-6CF1-4D6D-919C-68868A8607E0}"/>
  <tableColumns count="5">
    <tableColumn id="1" xr3:uid="{1CC78CC9-6268-45E0-BBEA-BCF224CC0E53}" uniqueName="1" name="team_id" queryTableFieldId="1"/>
    <tableColumn id="2" xr3:uid="{75425BC7-5415-4B49-9E7A-73636F3E851B}" uniqueName="2" name="team_name" queryTableFieldId="2" dataDxfId="2"/>
    <tableColumn id="3" xr3:uid="{65B746BE-ABFB-41AA-B730-1B8D51B90C17}" uniqueName="3" name="player_id" queryTableFieldId="3"/>
    <tableColumn id="4" xr3:uid="{2B4CCA75-80B6-4C15-88E5-AE67010F8767}" uniqueName="4" name="player_name" queryTableFieldId="4" dataDxfId="1"/>
    <tableColumn id="5" xr3:uid="{61DF612F-6B93-442B-B91A-9EC2BE8BE433}" uniqueName="5" name="helper" queryTableFieldId="5" dataDxfId="0">
      <calculatedColumnFormula>_xlfn.CONCAT(rosters[[#This Row],[team_id]],rosters[[#This Row],[player_id]])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C976-B6E5-4C57-A482-42E6E37E971C}">
  <dimension ref="A1:X548"/>
  <sheetViews>
    <sheetView tabSelected="1" topLeftCell="E1" workbookViewId="0">
      <selection activeCell="L63" sqref="L63"/>
    </sheetView>
  </sheetViews>
  <sheetFormatPr defaultRowHeight="15" x14ac:dyDescent="0.25"/>
  <cols>
    <col min="1" max="1" width="6" hidden="1" customWidth="1"/>
    <col min="2" max="2" width="13.140625" hidden="1" customWidth="1"/>
    <col min="3" max="3" width="6.42578125" hidden="1" customWidth="1"/>
    <col min="4" max="4" width="13.140625" hidden="1" customWidth="1"/>
    <col min="5" max="5" width="10.5703125" bestFit="1" customWidth="1"/>
    <col min="6" max="6" width="24.28515625" bestFit="1" customWidth="1"/>
    <col min="7" max="7" width="6.42578125" bestFit="1" customWidth="1"/>
    <col min="8" max="8" width="6.5703125" bestFit="1" customWidth="1"/>
    <col min="9" max="9" width="6.42578125" hidden="1" customWidth="1"/>
    <col min="10" max="10" width="11.28515625" hidden="1" customWidth="1"/>
    <col min="11" max="11" width="8.85546875" bestFit="1" customWidth="1"/>
    <col min="12" max="12" width="11.28515625" bestFit="1" customWidth="1"/>
    <col min="13" max="13" width="11" hidden="1" customWidth="1"/>
    <col min="14" max="14" width="9" bestFit="1" customWidth="1"/>
    <col min="15" max="15" width="7.5703125" bestFit="1" customWidth="1"/>
    <col min="16" max="16" width="9.140625" bestFit="1" customWidth="1"/>
    <col min="17" max="17" width="6.42578125" bestFit="1" customWidth="1"/>
    <col min="18" max="18" width="10.140625" bestFit="1" customWidth="1"/>
    <col min="19" max="19" width="9" bestFit="1" customWidth="1"/>
    <col min="20" max="20" width="6.42578125" bestFit="1" customWidth="1"/>
    <col min="21" max="21" width="8.42578125" hidden="1" customWidth="1"/>
    <col min="22" max="22" width="19.85546875" hidden="1" customWidth="1"/>
    <col min="23" max="23" width="11.5703125" bestFit="1" customWidth="1"/>
    <col min="24" max="26" width="11.28515625" bestFit="1" customWidth="1"/>
    <col min="27" max="27" width="11.5703125" bestFit="1" customWidth="1"/>
    <col min="28" max="28" width="11.28515625" bestFit="1" customWidth="1"/>
    <col min="29" max="32" width="11.5703125" bestFit="1" customWidth="1"/>
    <col min="33" max="33" width="11.28515625" bestFit="1" customWidth="1"/>
  </cols>
  <sheetData>
    <row r="1" spans="1:24" x14ac:dyDescent="0.25">
      <c r="A1" t="s">
        <v>0</v>
      </c>
      <c r="B1" t="s">
        <v>1027</v>
      </c>
      <c r="C1" t="s">
        <v>1028</v>
      </c>
      <c r="D1" t="s">
        <v>1029</v>
      </c>
      <c r="E1" t="s">
        <v>1030</v>
      </c>
      <c r="F1" t="s">
        <v>1726</v>
      </c>
      <c r="G1" t="s">
        <v>1031</v>
      </c>
      <c r="H1" t="s">
        <v>1032</v>
      </c>
      <c r="I1" t="s">
        <v>1708</v>
      </c>
      <c r="J1" t="s">
        <v>1709</v>
      </c>
      <c r="K1" t="s">
        <v>1</v>
      </c>
      <c r="L1" t="s">
        <v>2</v>
      </c>
      <c r="M1" t="s">
        <v>1710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832</v>
      </c>
      <c r="V1" t="s">
        <v>10</v>
      </c>
      <c r="W1" t="s">
        <v>209</v>
      </c>
      <c r="X1" t="s">
        <v>1026</v>
      </c>
    </row>
    <row r="2" spans="1:24" hidden="1" x14ac:dyDescent="0.25">
      <c r="A2">
        <v>13116</v>
      </c>
      <c r="B2" s="1" t="s">
        <v>1118</v>
      </c>
      <c r="C2" s="1" t="s">
        <v>1119</v>
      </c>
      <c r="D2" s="1" t="s">
        <v>1034</v>
      </c>
      <c r="E2" s="1" t="s">
        <v>43</v>
      </c>
      <c r="F2" s="1" t="str">
        <f>_xlfn.CONCAT(week[[#This Row],[first_name]]," ",week[[#This Row],[last_name]])</f>
        <v>Patrick Mahomes</v>
      </c>
      <c r="G2" s="1" t="s">
        <v>257</v>
      </c>
      <c r="H2">
        <v>1</v>
      </c>
      <c r="I2" s="1" t="s">
        <v>43</v>
      </c>
      <c r="J2" s="1" t="s">
        <v>1711</v>
      </c>
      <c r="K2">
        <v>29.48</v>
      </c>
      <c r="L2" s="1">
        <v>1</v>
      </c>
      <c r="M2" s="1" t="s">
        <v>1690</v>
      </c>
      <c r="N2" s="1" t="s">
        <v>890</v>
      </c>
      <c r="O2">
        <v>24.97</v>
      </c>
      <c r="P2">
        <v>31.73</v>
      </c>
      <c r="Q2" s="1">
        <v>1</v>
      </c>
      <c r="R2" s="1" t="s">
        <v>216</v>
      </c>
      <c r="S2" s="1" t="s">
        <v>287</v>
      </c>
      <c r="T2" s="1" t="s">
        <v>870</v>
      </c>
      <c r="U2">
        <v>30123</v>
      </c>
      <c r="V2" s="1" t="s">
        <v>435</v>
      </c>
      <c r="W2" s="1" t="str">
        <f>IF(ISNA(VLOOKUP(10&amp;week[[#This Row],[src_id]],'rosters'!E:E,1,FALSE)),"NO","YES")</f>
        <v>NO</v>
      </c>
      <c r="X2" s="1" t="str">
        <f>IF(OR(ISNA(VLOOKUP(week[[#This Row],[src_id]],'rosters'!C:C,1,FALSE)),week[[#This Row],[my_team]]="YES"),"YES","NO")</f>
        <v>NO</v>
      </c>
    </row>
    <row r="3" spans="1:24" hidden="1" x14ac:dyDescent="0.25">
      <c r="A3">
        <v>12610</v>
      </c>
      <c r="B3" s="1" t="s">
        <v>1130</v>
      </c>
      <c r="C3" s="1" t="s">
        <v>1131</v>
      </c>
      <c r="D3" s="1" t="s">
        <v>113</v>
      </c>
      <c r="E3" s="1" t="s">
        <v>43</v>
      </c>
      <c r="F3" s="1" t="str">
        <f>_xlfn.CONCAT(week[[#This Row],[first_name]]," ",week[[#This Row],[last_name]])</f>
        <v>Carson Wentz</v>
      </c>
      <c r="G3" s="1" t="s">
        <v>325</v>
      </c>
      <c r="H3">
        <v>2</v>
      </c>
      <c r="I3" s="1" t="s">
        <v>43</v>
      </c>
      <c r="J3" s="1" t="s">
        <v>1711</v>
      </c>
      <c r="K3">
        <v>24.82</v>
      </c>
      <c r="L3" s="1">
        <v>2</v>
      </c>
      <c r="M3" s="1" t="s">
        <v>956</v>
      </c>
      <c r="N3" s="1" t="s">
        <v>1966</v>
      </c>
      <c r="O3">
        <v>23.21</v>
      </c>
      <c r="P3">
        <v>25.64</v>
      </c>
      <c r="Q3" s="1">
        <v>2</v>
      </c>
      <c r="R3" s="1" t="s">
        <v>273</v>
      </c>
      <c r="S3" s="1" t="s">
        <v>54</v>
      </c>
      <c r="T3" s="1" t="s">
        <v>1761</v>
      </c>
      <c r="U3">
        <v>29236</v>
      </c>
      <c r="V3" s="1" t="s">
        <v>442</v>
      </c>
      <c r="W3" s="1" t="str">
        <f>IF(ISNA(VLOOKUP(10&amp;week[[#This Row],[src_id]],'rosters'!E:E,1,FALSE)),"NO","YES")</f>
        <v>NO</v>
      </c>
      <c r="X3" s="1" t="str">
        <f>IF(OR(ISNA(VLOOKUP(week[[#This Row],[src_id]],'rosters'!C:C,1,FALSE)),week[[#This Row],[my_team]]="YES"),"YES","NO")</f>
        <v>NO</v>
      </c>
    </row>
    <row r="4" spans="1:24" hidden="1" x14ac:dyDescent="0.25">
      <c r="A4">
        <v>10273</v>
      </c>
      <c r="B4" s="1" t="s">
        <v>1122</v>
      </c>
      <c r="C4" s="1" t="s">
        <v>1123</v>
      </c>
      <c r="D4" s="1" t="s">
        <v>93</v>
      </c>
      <c r="E4" s="1" t="s">
        <v>43</v>
      </c>
      <c r="F4" s="1" t="str">
        <f>_xlfn.CONCAT(week[[#This Row],[first_name]]," ",week[[#This Row],[last_name]])</f>
        <v>Cam Newton</v>
      </c>
      <c r="G4" s="1" t="s">
        <v>365</v>
      </c>
      <c r="H4">
        <v>7</v>
      </c>
      <c r="I4" s="1" t="s">
        <v>43</v>
      </c>
      <c r="J4" s="1" t="s">
        <v>1711</v>
      </c>
      <c r="K4">
        <v>24.63</v>
      </c>
      <c r="L4" s="1">
        <v>3</v>
      </c>
      <c r="M4" s="1" t="s">
        <v>840</v>
      </c>
      <c r="N4" s="1" t="s">
        <v>2063</v>
      </c>
      <c r="O4">
        <v>17.21</v>
      </c>
      <c r="P4">
        <v>27.12</v>
      </c>
      <c r="Q4" s="1">
        <v>2</v>
      </c>
      <c r="R4" s="1" t="s">
        <v>19</v>
      </c>
      <c r="S4" s="1" t="s">
        <v>213</v>
      </c>
      <c r="T4" s="1" t="s">
        <v>1688</v>
      </c>
      <c r="U4">
        <v>24788</v>
      </c>
      <c r="V4" s="1" t="s">
        <v>437</v>
      </c>
      <c r="W4" s="1" t="str">
        <f>IF(ISNA(VLOOKUP(10&amp;week[[#This Row],[src_id]],'rosters'!E:E,1,FALSE)),"NO","YES")</f>
        <v>NO</v>
      </c>
      <c r="X4" s="1" t="str">
        <f>IF(OR(ISNA(VLOOKUP(week[[#This Row],[src_id]],'rosters'!C:C,1,FALSE)),week[[#This Row],[my_team]]="YES"),"YES","NO")</f>
        <v>NO</v>
      </c>
    </row>
    <row r="5" spans="1:24" hidden="1" x14ac:dyDescent="0.25">
      <c r="A5">
        <v>12150</v>
      </c>
      <c r="B5" s="1" t="s">
        <v>1222</v>
      </c>
      <c r="C5" s="1" t="s">
        <v>1223</v>
      </c>
      <c r="D5" s="1" t="s">
        <v>72</v>
      </c>
      <c r="E5" s="1" t="s">
        <v>53</v>
      </c>
      <c r="F5" s="1" t="str">
        <f>_xlfn.CONCAT(week[[#This Row],[first_name]]," ",week[[#This Row],[last_name]])</f>
        <v>Todd Gurley</v>
      </c>
      <c r="G5" s="1" t="s">
        <v>276</v>
      </c>
      <c r="H5">
        <v>3</v>
      </c>
      <c r="I5" s="1" t="s">
        <v>53</v>
      </c>
      <c r="J5" s="1" t="s">
        <v>1711</v>
      </c>
      <c r="K5">
        <v>24.45</v>
      </c>
      <c r="L5" s="1">
        <v>1</v>
      </c>
      <c r="M5" s="1" t="s">
        <v>1774</v>
      </c>
      <c r="N5" s="1" t="s">
        <v>2104</v>
      </c>
      <c r="O5">
        <v>22.36</v>
      </c>
      <c r="P5">
        <v>26.62</v>
      </c>
      <c r="Q5" s="1">
        <v>1</v>
      </c>
      <c r="R5" s="1" t="s">
        <v>44</v>
      </c>
      <c r="S5" s="1" t="s">
        <v>219</v>
      </c>
      <c r="T5" s="1" t="s">
        <v>1727</v>
      </c>
      <c r="U5">
        <v>28398</v>
      </c>
      <c r="V5" s="1" t="s">
        <v>491</v>
      </c>
      <c r="W5" s="1" t="str">
        <f>IF(ISNA(VLOOKUP(10&amp;week[[#This Row],[src_id]],'rosters'!E:E,1,FALSE)),"NO","YES")</f>
        <v>NO</v>
      </c>
      <c r="X5" s="1" t="str">
        <f>IF(OR(ISNA(VLOOKUP(week[[#This Row],[src_id]],'rosters'!C:C,1,FALSE)),week[[#This Row],[my_team]]="YES"),"YES","NO")</f>
        <v>NO</v>
      </c>
    </row>
    <row r="6" spans="1:24" hidden="1" x14ac:dyDescent="0.25">
      <c r="A6">
        <v>4925</v>
      </c>
      <c r="B6" s="1" t="s">
        <v>1124</v>
      </c>
      <c r="C6" s="1" t="s">
        <v>1125</v>
      </c>
      <c r="D6" s="1" t="s">
        <v>1051</v>
      </c>
      <c r="E6" s="1" t="s">
        <v>43</v>
      </c>
      <c r="F6" s="1" t="str">
        <f>_xlfn.CONCAT(week[[#This Row],[first_name]]," ",week[[#This Row],[last_name]])</f>
        <v>Drew Brees</v>
      </c>
      <c r="G6" s="1" t="s">
        <v>305</v>
      </c>
      <c r="H6">
        <v>17</v>
      </c>
      <c r="I6" s="1" t="s">
        <v>43</v>
      </c>
      <c r="J6" s="1" t="s">
        <v>1711</v>
      </c>
      <c r="K6">
        <v>23.73</v>
      </c>
      <c r="L6" s="1">
        <v>4</v>
      </c>
      <c r="M6" s="1" t="s">
        <v>381</v>
      </c>
      <c r="N6" s="1" t="s">
        <v>846</v>
      </c>
      <c r="O6">
        <v>22.65</v>
      </c>
      <c r="P6">
        <v>24.47</v>
      </c>
      <c r="Q6" s="1">
        <v>2</v>
      </c>
      <c r="R6" s="1" t="s">
        <v>222</v>
      </c>
      <c r="S6" s="1" t="s">
        <v>14</v>
      </c>
      <c r="T6" s="1" t="s">
        <v>1019</v>
      </c>
      <c r="U6">
        <v>5479</v>
      </c>
      <c r="V6" s="1" t="s">
        <v>438</v>
      </c>
      <c r="W6" s="1" t="str">
        <f>IF(ISNA(VLOOKUP(10&amp;week[[#This Row],[src_id]],'rosters'!E:E,1,FALSE)),"NO","YES")</f>
        <v>NO</v>
      </c>
      <c r="X6" s="1" t="str">
        <f>IF(OR(ISNA(VLOOKUP(week[[#This Row],[src_id]],'rosters'!C:C,1,FALSE)),week[[#This Row],[my_team]]="YES"),"YES","NO")</f>
        <v>NO</v>
      </c>
    </row>
    <row r="7" spans="1:24" hidden="1" x14ac:dyDescent="0.25">
      <c r="A7">
        <v>12611</v>
      </c>
      <c r="B7" s="1" t="s">
        <v>1135</v>
      </c>
      <c r="C7" s="1" t="s">
        <v>1136</v>
      </c>
      <c r="D7" s="1" t="s">
        <v>72</v>
      </c>
      <c r="E7" s="1" t="s">
        <v>43</v>
      </c>
      <c r="F7" s="1" t="str">
        <f>_xlfn.CONCAT(week[[#This Row],[first_name]]," ",week[[#This Row],[last_name]])</f>
        <v>Jared Goff</v>
      </c>
      <c r="G7" s="1" t="s">
        <v>276</v>
      </c>
      <c r="H7">
        <v>2</v>
      </c>
      <c r="I7" s="1" t="s">
        <v>43</v>
      </c>
      <c r="J7" s="1" t="s">
        <v>1711</v>
      </c>
      <c r="K7">
        <v>23.7</v>
      </c>
      <c r="L7" s="1">
        <v>5</v>
      </c>
      <c r="M7" s="1" t="s">
        <v>835</v>
      </c>
      <c r="N7" s="1" t="s">
        <v>858</v>
      </c>
      <c r="O7">
        <v>20.63</v>
      </c>
      <c r="P7">
        <v>27.09</v>
      </c>
      <c r="Q7" s="1">
        <v>2</v>
      </c>
      <c r="R7" s="1" t="s">
        <v>65</v>
      </c>
      <c r="S7" s="1" t="s">
        <v>45</v>
      </c>
      <c r="T7" s="1" t="s">
        <v>1732</v>
      </c>
      <c r="U7">
        <v>29235</v>
      </c>
      <c r="V7" s="1" t="s">
        <v>445</v>
      </c>
      <c r="W7" s="1" t="str">
        <f>IF(ISNA(VLOOKUP(10&amp;week[[#This Row],[src_id]],'rosters'!E:E,1,FALSE)),"NO","YES")</f>
        <v>NO</v>
      </c>
      <c r="X7" s="1" t="str">
        <f>IF(OR(ISNA(VLOOKUP(week[[#This Row],[src_id]],'rosters'!C:C,1,FALSE)),week[[#This Row],[my_team]]="YES"),"YES","NO")</f>
        <v>NO</v>
      </c>
    </row>
    <row r="8" spans="1:24" hidden="1" x14ac:dyDescent="0.25">
      <c r="A8">
        <v>5848</v>
      </c>
      <c r="B8" s="1" t="s">
        <v>1132</v>
      </c>
      <c r="C8" s="1" t="s">
        <v>1133</v>
      </c>
      <c r="D8" s="1" t="s">
        <v>1038</v>
      </c>
      <c r="E8" s="1" t="s">
        <v>43</v>
      </c>
      <c r="F8" s="1" t="str">
        <f>_xlfn.CONCAT(week[[#This Row],[first_name]]," ",week[[#This Row],[last_name]])</f>
        <v>Tom Brady</v>
      </c>
      <c r="G8" s="1" t="s">
        <v>331</v>
      </c>
      <c r="H8">
        <v>18</v>
      </c>
      <c r="I8" s="1" t="s">
        <v>43</v>
      </c>
      <c r="J8" s="1" t="s">
        <v>1711</v>
      </c>
      <c r="K8">
        <v>23.48</v>
      </c>
      <c r="L8" s="1">
        <v>6</v>
      </c>
      <c r="M8" s="1" t="s">
        <v>323</v>
      </c>
      <c r="N8" s="1" t="s">
        <v>12</v>
      </c>
      <c r="O8">
        <v>23.48</v>
      </c>
      <c r="P8">
        <v>23.48</v>
      </c>
      <c r="Q8" s="1">
        <v>2</v>
      </c>
      <c r="R8" s="1" t="s">
        <v>332</v>
      </c>
      <c r="S8" s="1" t="s">
        <v>54</v>
      </c>
      <c r="T8" s="1" t="s">
        <v>953</v>
      </c>
      <c r="U8">
        <v>5228</v>
      </c>
      <c r="V8" s="1" t="s">
        <v>443</v>
      </c>
      <c r="W8" s="1" t="str">
        <f>IF(ISNA(VLOOKUP(10&amp;week[[#This Row],[src_id]],'rosters'!E:E,1,FALSE)),"NO","YES")</f>
        <v>NO</v>
      </c>
      <c r="X8" s="1" t="str">
        <f>IF(OR(ISNA(VLOOKUP(week[[#This Row],[src_id]],'rosters'!C:C,1,FALSE)),week[[#This Row],[my_team]]="YES"),"YES","NO")</f>
        <v>NO</v>
      </c>
    </row>
    <row r="9" spans="1:24" hidden="1" x14ac:dyDescent="0.25">
      <c r="A9">
        <v>7836</v>
      </c>
      <c r="B9" s="1" t="s">
        <v>1120</v>
      </c>
      <c r="C9" s="1" t="s">
        <v>1121</v>
      </c>
      <c r="D9" s="1" t="s">
        <v>1043</v>
      </c>
      <c r="E9" s="1" t="s">
        <v>43</v>
      </c>
      <c r="F9" s="1" t="str">
        <f>_xlfn.CONCAT(week[[#This Row],[first_name]]," ",week[[#This Row],[last_name]])</f>
        <v>Aaron Rodgers</v>
      </c>
      <c r="G9" s="1" t="s">
        <v>338</v>
      </c>
      <c r="H9">
        <v>13</v>
      </c>
      <c r="I9" s="1" t="s">
        <v>43</v>
      </c>
      <c r="J9" s="1" t="s">
        <v>1711</v>
      </c>
      <c r="K9">
        <v>23.46</v>
      </c>
      <c r="L9" s="1">
        <v>7</v>
      </c>
      <c r="M9" s="1" t="s">
        <v>373</v>
      </c>
      <c r="N9" s="1" t="s">
        <v>878</v>
      </c>
      <c r="O9">
        <v>21.79</v>
      </c>
      <c r="P9">
        <v>25.1</v>
      </c>
      <c r="Q9" s="1">
        <v>2</v>
      </c>
      <c r="R9" s="1" t="s">
        <v>17</v>
      </c>
      <c r="S9" s="1" t="s">
        <v>211</v>
      </c>
      <c r="T9" s="1" t="s">
        <v>1771</v>
      </c>
      <c r="U9">
        <v>7200</v>
      </c>
      <c r="V9" s="1" t="s">
        <v>436</v>
      </c>
      <c r="W9" s="1" t="str">
        <f>IF(ISNA(VLOOKUP(10&amp;week[[#This Row],[src_id]],'rosters'!E:E,1,FALSE)),"NO","YES")</f>
        <v>NO</v>
      </c>
      <c r="X9" s="1" t="str">
        <f>IF(OR(ISNA(VLOOKUP(week[[#This Row],[src_id]],'rosters'!C:C,1,FALSE)),week[[#This Row],[my_team]]="YES"),"YES","NO")</f>
        <v>NO</v>
      </c>
    </row>
    <row r="10" spans="1:24" hidden="1" x14ac:dyDescent="0.25">
      <c r="A10">
        <v>13113</v>
      </c>
      <c r="B10" s="1" t="s">
        <v>1928</v>
      </c>
      <c r="C10" s="1" t="s">
        <v>1410</v>
      </c>
      <c r="D10" s="1" t="s">
        <v>71</v>
      </c>
      <c r="E10" s="1" t="s">
        <v>43</v>
      </c>
      <c r="F10" s="1" t="str">
        <f>_xlfn.CONCAT(week[[#This Row],[first_name]]," ",week[[#This Row],[last_name]])</f>
        <v>Deshaun Watson</v>
      </c>
      <c r="G10" s="1" t="s">
        <v>257</v>
      </c>
      <c r="H10">
        <v>1</v>
      </c>
      <c r="I10" s="1" t="s">
        <v>43</v>
      </c>
      <c r="J10" s="1" t="s">
        <v>1711</v>
      </c>
      <c r="K10">
        <v>23.34</v>
      </c>
      <c r="L10" s="1">
        <v>8</v>
      </c>
      <c r="M10" s="1" t="s">
        <v>865</v>
      </c>
      <c r="N10" s="1" t="s">
        <v>840</v>
      </c>
      <c r="O10">
        <v>22.23</v>
      </c>
      <c r="P10">
        <v>24.18</v>
      </c>
      <c r="Q10" s="1">
        <v>2</v>
      </c>
      <c r="R10" s="1" t="s">
        <v>12</v>
      </c>
      <c r="S10" s="1" t="s">
        <v>12</v>
      </c>
      <c r="T10" s="1" t="s">
        <v>250</v>
      </c>
      <c r="U10">
        <v>30125</v>
      </c>
      <c r="V10" s="1" t="s">
        <v>1929</v>
      </c>
      <c r="W10" s="1" t="str">
        <f>IF(ISNA(VLOOKUP(10&amp;week[[#This Row],[src_id]],'rosters'!E:E,1,FALSE)),"NO","YES")</f>
        <v>NO</v>
      </c>
      <c r="X10" s="1" t="str">
        <f>IF(OR(ISNA(VLOOKUP(week[[#This Row],[src_id]],'rosters'!C:C,1,FALSE)),week[[#This Row],[my_team]]="YES"),"YES","NO")</f>
        <v>NO</v>
      </c>
    </row>
    <row r="11" spans="1:24" hidden="1" x14ac:dyDescent="0.25">
      <c r="A11">
        <v>9099</v>
      </c>
      <c r="B11" s="1" t="s">
        <v>1103</v>
      </c>
      <c r="C11" s="1" t="s">
        <v>1107</v>
      </c>
      <c r="D11" s="1" t="s">
        <v>80</v>
      </c>
      <c r="E11" s="1" t="s">
        <v>43</v>
      </c>
      <c r="F11" s="1" t="str">
        <f>_xlfn.CONCAT(week[[#This Row],[first_name]]," ",week[[#This Row],[last_name]])</f>
        <v>Matt Ryan</v>
      </c>
      <c r="G11" s="1" t="s">
        <v>366</v>
      </c>
      <c r="H11">
        <v>10</v>
      </c>
      <c r="I11" s="1" t="s">
        <v>43</v>
      </c>
      <c r="J11" s="1" t="s">
        <v>1711</v>
      </c>
      <c r="K11">
        <v>23.27</v>
      </c>
      <c r="L11" s="1">
        <v>9</v>
      </c>
      <c r="M11" s="1" t="s">
        <v>1898</v>
      </c>
      <c r="N11" s="1" t="s">
        <v>936</v>
      </c>
      <c r="O11">
        <v>21.81</v>
      </c>
      <c r="P11">
        <v>24.06</v>
      </c>
      <c r="Q11" s="1">
        <v>2</v>
      </c>
      <c r="R11" s="1" t="s">
        <v>321</v>
      </c>
      <c r="S11" s="1" t="s">
        <v>57</v>
      </c>
      <c r="T11" s="1" t="s">
        <v>1696</v>
      </c>
      <c r="U11">
        <v>8780</v>
      </c>
      <c r="V11" s="1" t="s">
        <v>440</v>
      </c>
      <c r="W11" s="1" t="str">
        <f>IF(ISNA(VLOOKUP(10&amp;week[[#This Row],[src_id]],'rosters'!E:E,1,FALSE)),"NO","YES")</f>
        <v>NO</v>
      </c>
      <c r="X11" s="1" t="str">
        <f>IF(OR(ISNA(VLOOKUP(week[[#This Row],[src_id]],'rosters'!C:C,1,FALSE)),week[[#This Row],[my_team]]="YES"),"YES","NO")</f>
        <v>NO</v>
      </c>
    </row>
    <row r="12" spans="1:24" hidden="1" x14ac:dyDescent="0.25">
      <c r="A12">
        <v>8062</v>
      </c>
      <c r="B12" s="1" t="s">
        <v>1107</v>
      </c>
      <c r="C12" s="1" t="s">
        <v>1134</v>
      </c>
      <c r="D12" s="1" t="s">
        <v>1062</v>
      </c>
      <c r="E12" s="1" t="s">
        <v>43</v>
      </c>
      <c r="F12" s="1" t="str">
        <f>_xlfn.CONCAT(week[[#This Row],[first_name]]," ",week[[#This Row],[last_name]])</f>
        <v>Ryan Fitzpatrick</v>
      </c>
      <c r="G12" s="1" t="s">
        <v>1084</v>
      </c>
      <c r="H12">
        <v>13</v>
      </c>
      <c r="I12" s="1" t="s">
        <v>43</v>
      </c>
      <c r="J12" s="1" t="s">
        <v>1711</v>
      </c>
      <c r="K12">
        <v>22.62</v>
      </c>
      <c r="L12" s="1">
        <v>10</v>
      </c>
      <c r="M12" s="1" t="s">
        <v>312</v>
      </c>
      <c r="N12" s="1" t="s">
        <v>374</v>
      </c>
      <c r="O12">
        <v>21.47</v>
      </c>
      <c r="P12">
        <v>23.29</v>
      </c>
      <c r="Q12" s="1">
        <v>2</v>
      </c>
      <c r="R12" s="1" t="s">
        <v>1821</v>
      </c>
      <c r="S12" s="1" t="s">
        <v>14</v>
      </c>
      <c r="T12" s="1" t="s">
        <v>849</v>
      </c>
      <c r="U12">
        <v>7426</v>
      </c>
      <c r="V12" s="1" t="s">
        <v>444</v>
      </c>
      <c r="W12" s="1" t="str">
        <f>IF(ISNA(VLOOKUP(10&amp;week[[#This Row],[src_id]],'rosters'!E:E,1,FALSE)),"NO","YES")</f>
        <v>YES</v>
      </c>
      <c r="X12" s="1" t="str">
        <f>IF(OR(ISNA(VLOOKUP(week[[#This Row],[src_id]],'rosters'!C:C,1,FALSE)),week[[#This Row],[my_team]]="YES"),"YES","NO")</f>
        <v>YES</v>
      </c>
    </row>
    <row r="13" spans="1:24" hidden="1" x14ac:dyDescent="0.25">
      <c r="A13">
        <v>7394</v>
      </c>
      <c r="B13" s="1" t="s">
        <v>1126</v>
      </c>
      <c r="C13" s="1" t="s">
        <v>1127</v>
      </c>
      <c r="D13" s="1" t="s">
        <v>84</v>
      </c>
      <c r="E13" s="1" t="s">
        <v>43</v>
      </c>
      <c r="F13" s="1" t="str">
        <f>_xlfn.CONCAT(week[[#This Row],[first_name]]," ",week[[#This Row],[last_name]])</f>
        <v>Philip Rivers</v>
      </c>
      <c r="G13" s="1" t="s">
        <v>249</v>
      </c>
      <c r="H13">
        <v>14</v>
      </c>
      <c r="I13" s="1" t="s">
        <v>43</v>
      </c>
      <c r="J13" s="1" t="s">
        <v>1711</v>
      </c>
      <c r="K13">
        <v>22.59</v>
      </c>
      <c r="L13" s="1">
        <v>11</v>
      </c>
      <c r="M13" s="1" t="s">
        <v>837</v>
      </c>
      <c r="N13" s="1" t="s">
        <v>857</v>
      </c>
      <c r="O13">
        <v>21.66</v>
      </c>
      <c r="P13">
        <v>23.23</v>
      </c>
      <c r="Q13" s="1">
        <v>2</v>
      </c>
      <c r="R13" s="1" t="s">
        <v>218</v>
      </c>
      <c r="S13" s="1" t="s">
        <v>20</v>
      </c>
      <c r="T13" s="1" t="s">
        <v>58</v>
      </c>
      <c r="U13">
        <v>6763</v>
      </c>
      <c r="V13" s="1" t="s">
        <v>439</v>
      </c>
      <c r="W13" s="1" t="str">
        <f>IF(ISNA(VLOOKUP(10&amp;week[[#This Row],[src_id]],'rosters'!E:E,1,FALSE)),"NO","YES")</f>
        <v>NO</v>
      </c>
      <c r="X13" s="1" t="str">
        <f>IF(OR(ISNA(VLOOKUP(week[[#This Row],[src_id]],'rosters'!C:C,1,FALSE)),week[[#This Row],[my_team]]="YES"),"YES","NO")</f>
        <v>NO</v>
      </c>
    </row>
    <row r="14" spans="1:24" hidden="1" x14ac:dyDescent="0.25">
      <c r="A14">
        <v>10703</v>
      </c>
      <c r="B14" s="1" t="s">
        <v>1139</v>
      </c>
      <c r="C14" s="1" t="s">
        <v>1140</v>
      </c>
      <c r="D14" s="1" t="s">
        <v>110</v>
      </c>
      <c r="E14" s="1" t="s">
        <v>43</v>
      </c>
      <c r="F14" s="1" t="str">
        <f>_xlfn.CONCAT(week[[#This Row],[first_name]]," ",week[[#This Row],[last_name]])</f>
        <v>Russell Wilson</v>
      </c>
      <c r="G14" s="1" t="s">
        <v>268</v>
      </c>
      <c r="H14">
        <v>6</v>
      </c>
      <c r="I14" s="1" t="s">
        <v>43</v>
      </c>
      <c r="J14" s="1" t="s">
        <v>1711</v>
      </c>
      <c r="K14">
        <v>22.53</v>
      </c>
      <c r="L14" s="1">
        <v>12</v>
      </c>
      <c r="M14" s="1" t="s">
        <v>840</v>
      </c>
      <c r="N14" s="1" t="s">
        <v>1812</v>
      </c>
      <c r="O14">
        <v>20.170000000000002</v>
      </c>
      <c r="P14">
        <v>23.63</v>
      </c>
      <c r="Q14" s="1">
        <v>2</v>
      </c>
      <c r="R14" s="1" t="s">
        <v>362</v>
      </c>
      <c r="S14" s="1" t="s">
        <v>47</v>
      </c>
      <c r="T14" s="1" t="s">
        <v>1691</v>
      </c>
      <c r="U14">
        <v>25785</v>
      </c>
      <c r="V14" s="1" t="s">
        <v>447</v>
      </c>
      <c r="W14" s="1" t="str">
        <f>IF(ISNA(VLOOKUP(10&amp;week[[#This Row],[src_id]],'rosters'!E:E,1,FALSE)),"NO","YES")</f>
        <v>NO</v>
      </c>
      <c r="X14" s="1" t="str">
        <f>IF(OR(ISNA(VLOOKUP(week[[#This Row],[src_id]],'rosters'!C:C,1,FALSE)),week[[#This Row],[my_team]]="YES"),"YES","NO")</f>
        <v>NO</v>
      </c>
    </row>
    <row r="15" spans="1:24" hidden="1" x14ac:dyDescent="0.25">
      <c r="A15">
        <v>12620</v>
      </c>
      <c r="B15" s="1" t="s">
        <v>1151</v>
      </c>
      <c r="C15" s="1" t="s">
        <v>1152</v>
      </c>
      <c r="D15" s="1" t="s">
        <v>78</v>
      </c>
      <c r="E15" s="1" t="s">
        <v>43</v>
      </c>
      <c r="F15" s="1" t="str">
        <f>_xlfn.CONCAT(week[[#This Row],[first_name]]," ",week[[#This Row],[last_name]])</f>
        <v>Dak Prescott</v>
      </c>
      <c r="G15" s="1" t="s">
        <v>346</v>
      </c>
      <c r="H15">
        <v>2</v>
      </c>
      <c r="I15" s="1" t="s">
        <v>43</v>
      </c>
      <c r="J15" s="1" t="s">
        <v>1711</v>
      </c>
      <c r="K15">
        <v>21.69</v>
      </c>
      <c r="L15" s="1">
        <v>13</v>
      </c>
      <c r="M15" s="1" t="s">
        <v>376</v>
      </c>
      <c r="N15" s="1" t="s">
        <v>54</v>
      </c>
      <c r="O15">
        <v>19.48</v>
      </c>
      <c r="P15">
        <v>22.87</v>
      </c>
      <c r="Q15" s="1">
        <v>2</v>
      </c>
      <c r="R15" s="1" t="s">
        <v>337</v>
      </c>
      <c r="S15" s="1" t="s">
        <v>216</v>
      </c>
      <c r="T15" s="1" t="s">
        <v>975</v>
      </c>
      <c r="U15">
        <v>29369</v>
      </c>
      <c r="V15" s="1" t="s">
        <v>453</v>
      </c>
      <c r="W15" s="1" t="str">
        <f>IF(ISNA(VLOOKUP(10&amp;week[[#This Row],[src_id]],'rosters'!E:E,1,FALSE)),"NO","YES")</f>
        <v>NO</v>
      </c>
      <c r="X15" s="1" t="str">
        <f>IF(OR(ISNA(VLOOKUP(week[[#This Row],[src_id]],'rosters'!C:C,1,FALSE)),week[[#This Row],[my_team]]="YES"),"YES","NO")</f>
        <v>YES</v>
      </c>
    </row>
    <row r="16" spans="1:24" hidden="1" x14ac:dyDescent="0.25">
      <c r="A16">
        <v>10695</v>
      </c>
      <c r="B16" s="1" t="s">
        <v>1143</v>
      </c>
      <c r="C16" s="1" t="s">
        <v>1144</v>
      </c>
      <c r="D16" s="1" t="s">
        <v>97</v>
      </c>
      <c r="E16" s="1" t="s">
        <v>43</v>
      </c>
      <c r="F16" s="1" t="str">
        <f>_xlfn.CONCAT(week[[#This Row],[first_name]]," ",week[[#This Row],[last_name]])</f>
        <v>Andrew Luck</v>
      </c>
      <c r="G16" s="1" t="s">
        <v>365</v>
      </c>
      <c r="H16">
        <v>6</v>
      </c>
      <c r="I16" s="1" t="s">
        <v>43</v>
      </c>
      <c r="J16" s="1" t="s">
        <v>1711</v>
      </c>
      <c r="K16">
        <v>21.56</v>
      </c>
      <c r="L16" s="1">
        <v>14</v>
      </c>
      <c r="M16" s="1" t="s">
        <v>877</v>
      </c>
      <c r="N16" s="1" t="s">
        <v>936</v>
      </c>
      <c r="O16">
        <v>20.65</v>
      </c>
      <c r="P16">
        <v>22.51</v>
      </c>
      <c r="Q16" s="1">
        <v>3</v>
      </c>
      <c r="R16" s="1" t="s">
        <v>336</v>
      </c>
      <c r="S16" s="1" t="s">
        <v>216</v>
      </c>
      <c r="T16" s="1" t="s">
        <v>1782</v>
      </c>
      <c r="U16">
        <v>25711</v>
      </c>
      <c r="V16" s="1" t="s">
        <v>449</v>
      </c>
      <c r="W16" s="1" t="str">
        <f>IF(ISNA(VLOOKUP(10&amp;week[[#This Row],[src_id]],'rosters'!E:E,1,FALSE)),"NO","YES")</f>
        <v>NO</v>
      </c>
      <c r="X16" s="1" t="str">
        <f>IF(OR(ISNA(VLOOKUP(week[[#This Row],[src_id]],'rosters'!C:C,1,FALSE)),week[[#This Row],[my_team]]="YES"),"YES","NO")</f>
        <v>NO</v>
      </c>
    </row>
    <row r="17" spans="1:24" hidden="1" x14ac:dyDescent="0.25">
      <c r="A17">
        <v>9431</v>
      </c>
      <c r="B17" s="1" t="s">
        <v>1147</v>
      </c>
      <c r="C17" s="1" t="s">
        <v>1148</v>
      </c>
      <c r="D17" s="1" t="s">
        <v>117</v>
      </c>
      <c r="E17" s="1" t="s">
        <v>43</v>
      </c>
      <c r="F17" s="1" t="str">
        <f>_xlfn.CONCAT(week[[#This Row],[first_name]]," ",week[[#This Row],[last_name]])</f>
        <v>Matthew Stafford</v>
      </c>
      <c r="G17" s="1" t="s">
        <v>268</v>
      </c>
      <c r="H17">
        <v>9</v>
      </c>
      <c r="I17" s="1" t="s">
        <v>43</v>
      </c>
      <c r="J17" s="1" t="s">
        <v>1711</v>
      </c>
      <c r="K17">
        <v>21.4</v>
      </c>
      <c r="L17" s="1">
        <v>15</v>
      </c>
      <c r="M17" s="1" t="s">
        <v>833</v>
      </c>
      <c r="N17" s="1" t="s">
        <v>852</v>
      </c>
      <c r="O17">
        <v>19.7</v>
      </c>
      <c r="P17">
        <v>22.35</v>
      </c>
      <c r="Q17" s="1">
        <v>3</v>
      </c>
      <c r="R17" s="1" t="s">
        <v>1930</v>
      </c>
      <c r="S17" s="1" t="s">
        <v>44</v>
      </c>
      <c r="T17" s="1" t="s">
        <v>1787</v>
      </c>
      <c r="U17">
        <v>9265</v>
      </c>
      <c r="V17" s="1" t="s">
        <v>451</v>
      </c>
      <c r="W17" s="1" t="str">
        <f>IF(ISNA(VLOOKUP(10&amp;week[[#This Row],[src_id]],'rosters'!E:E,1,FALSE)),"NO","YES")</f>
        <v>NO</v>
      </c>
      <c r="X17" s="1" t="str">
        <f>IF(OR(ISNA(VLOOKUP(week[[#This Row],[src_id]],'rosters'!C:C,1,FALSE)),week[[#This Row],[my_team]]="YES"),"YES","NO")</f>
        <v>NO</v>
      </c>
    </row>
    <row r="18" spans="1:24" hidden="1" x14ac:dyDescent="0.25">
      <c r="A18">
        <v>13115</v>
      </c>
      <c r="B18" s="1" t="s">
        <v>1137</v>
      </c>
      <c r="C18" s="1" t="s">
        <v>1138</v>
      </c>
      <c r="D18" s="1" t="s">
        <v>105</v>
      </c>
      <c r="E18" s="1" t="s">
        <v>43</v>
      </c>
      <c r="F18" s="1" t="str">
        <f>_xlfn.CONCAT(week[[#This Row],[first_name]]," ",week[[#This Row],[last_name]])</f>
        <v>Mitchell Trubisky</v>
      </c>
      <c r="G18" s="1" t="s">
        <v>276</v>
      </c>
      <c r="H18">
        <v>1</v>
      </c>
      <c r="I18" s="1" t="s">
        <v>43</v>
      </c>
      <c r="J18" s="1" t="s">
        <v>1711</v>
      </c>
      <c r="K18">
        <v>21.1</v>
      </c>
      <c r="L18" s="1">
        <v>16</v>
      </c>
      <c r="M18" s="1" t="s">
        <v>901</v>
      </c>
      <c r="N18" s="1" t="s">
        <v>1790</v>
      </c>
      <c r="O18">
        <v>17.88</v>
      </c>
      <c r="P18">
        <v>23.71</v>
      </c>
      <c r="Q18" s="1">
        <v>3</v>
      </c>
      <c r="R18" s="1" t="s">
        <v>1931</v>
      </c>
      <c r="S18" s="1" t="s">
        <v>44</v>
      </c>
      <c r="T18" s="1" t="s">
        <v>2170</v>
      </c>
      <c r="U18">
        <v>30115</v>
      </c>
      <c r="V18" s="1" t="s">
        <v>446</v>
      </c>
      <c r="W18" s="1" t="str">
        <f>IF(ISNA(VLOOKUP(10&amp;week[[#This Row],[src_id]],'rosters'!E:E,1,FALSE)),"NO","YES")</f>
        <v>NO</v>
      </c>
      <c r="X18" s="1" t="str">
        <f>IF(OR(ISNA(VLOOKUP(week[[#This Row],[src_id]],'rosters'!C:C,1,FALSE)),week[[#This Row],[my_team]]="YES"),"YES","NO")</f>
        <v>NO</v>
      </c>
    </row>
    <row r="19" spans="1:24" hidden="1" x14ac:dyDescent="0.25">
      <c r="A19">
        <v>7401</v>
      </c>
      <c r="B19" s="1" t="s">
        <v>1128</v>
      </c>
      <c r="C19" s="1" t="s">
        <v>1129</v>
      </c>
      <c r="D19" s="1" t="s">
        <v>69</v>
      </c>
      <c r="E19" s="1" t="s">
        <v>43</v>
      </c>
      <c r="F19" s="1" t="str">
        <f>_xlfn.CONCAT(week[[#This Row],[first_name]]," ",week[[#This Row],[last_name]])</f>
        <v>Ben Roethlisberger</v>
      </c>
      <c r="G19" s="1" t="s">
        <v>1084</v>
      </c>
      <c r="H19">
        <v>14</v>
      </c>
      <c r="I19" s="1" t="s">
        <v>43</v>
      </c>
      <c r="J19" s="1" t="s">
        <v>1711</v>
      </c>
      <c r="K19">
        <v>21.06</v>
      </c>
      <c r="L19" s="1">
        <v>17</v>
      </c>
      <c r="M19" s="1" t="s">
        <v>215</v>
      </c>
      <c r="N19" s="1" t="s">
        <v>1878</v>
      </c>
      <c r="O19">
        <v>16.05</v>
      </c>
      <c r="P19">
        <v>22.96</v>
      </c>
      <c r="Q19" s="1">
        <v>3</v>
      </c>
      <c r="R19" s="1" t="s">
        <v>1873</v>
      </c>
      <c r="S19" s="1" t="s">
        <v>47</v>
      </c>
      <c r="T19" s="1" t="s">
        <v>1922</v>
      </c>
      <c r="U19">
        <v>6770</v>
      </c>
      <c r="V19" s="1" t="s">
        <v>441</v>
      </c>
      <c r="W19" s="1" t="str">
        <f>IF(ISNA(VLOOKUP(10&amp;week[[#This Row],[src_id]],'rosters'!E:E,1,FALSE)),"NO","YES")</f>
        <v>NO</v>
      </c>
      <c r="X19" s="1" t="str">
        <f>IF(OR(ISNA(VLOOKUP(week[[#This Row],[src_id]],'rosters'!C:C,1,FALSE)),week[[#This Row],[my_team]]="YES"),"YES","NO")</f>
        <v>NO</v>
      </c>
    </row>
    <row r="20" spans="1:24" hidden="1" x14ac:dyDescent="0.25">
      <c r="A20">
        <v>13604</v>
      </c>
      <c r="B20" s="1" t="s">
        <v>1228</v>
      </c>
      <c r="C20" s="1" t="s">
        <v>1160</v>
      </c>
      <c r="D20" s="1" t="s">
        <v>74</v>
      </c>
      <c r="E20" s="1" t="s">
        <v>53</v>
      </c>
      <c r="F20" s="1" t="str">
        <f>_xlfn.CONCAT(week[[#This Row],[first_name]]," ",week[[#This Row],[last_name]])</f>
        <v>Saquon Barkley</v>
      </c>
      <c r="G20" s="1" t="s">
        <v>352</v>
      </c>
      <c r="H20">
        <v>0</v>
      </c>
      <c r="I20" s="1" t="s">
        <v>53</v>
      </c>
      <c r="J20" s="1" t="s">
        <v>1711</v>
      </c>
      <c r="K20">
        <v>20.8</v>
      </c>
      <c r="L20" s="1">
        <v>2</v>
      </c>
      <c r="M20" s="1" t="s">
        <v>1832</v>
      </c>
      <c r="N20" s="1" t="s">
        <v>963</v>
      </c>
      <c r="O20">
        <v>17.989999999999998</v>
      </c>
      <c r="P20">
        <v>24.31</v>
      </c>
      <c r="Q20" s="1">
        <v>2</v>
      </c>
      <c r="R20" s="1" t="s">
        <v>250</v>
      </c>
      <c r="S20" s="1" t="s">
        <v>212</v>
      </c>
      <c r="T20" s="1" t="s">
        <v>1746</v>
      </c>
      <c r="U20">
        <v>30972</v>
      </c>
      <c r="V20" s="1" t="s">
        <v>494</v>
      </c>
      <c r="W20" s="1" t="str">
        <f>IF(ISNA(VLOOKUP(10&amp;week[[#This Row],[src_id]],'rosters'!E:E,1,FALSE)),"NO","YES")</f>
        <v>NO</v>
      </c>
      <c r="X20" s="1" t="str">
        <f>IF(OR(ISNA(VLOOKUP(week[[#This Row],[src_id]],'rosters'!C:C,1,FALSE)),week[[#This Row],[my_team]]="YES"),"YES","NO")</f>
        <v>NO</v>
      </c>
    </row>
    <row r="21" spans="1:24" hidden="1" x14ac:dyDescent="0.25">
      <c r="A21">
        <v>10700</v>
      </c>
      <c r="B21" s="1" t="s">
        <v>1537</v>
      </c>
      <c r="C21" s="1" t="s">
        <v>1932</v>
      </c>
      <c r="D21" s="1" t="s">
        <v>1902</v>
      </c>
      <c r="E21" s="1" t="s">
        <v>43</v>
      </c>
      <c r="F21" s="1" t="str">
        <f>_xlfn.CONCAT(week[[#This Row],[first_name]]," ",week[[#This Row],[last_name]])</f>
        <v>Kirk Cousins</v>
      </c>
      <c r="G21" s="1" t="s">
        <v>268</v>
      </c>
      <c r="H21">
        <v>6</v>
      </c>
      <c r="I21" s="1" t="s">
        <v>43</v>
      </c>
      <c r="J21" s="1" t="s">
        <v>1711</v>
      </c>
      <c r="K21">
        <v>20.38</v>
      </c>
      <c r="L21" s="1">
        <v>18</v>
      </c>
      <c r="M21" s="1" t="s">
        <v>837</v>
      </c>
      <c r="N21" s="1" t="s">
        <v>914</v>
      </c>
      <c r="O21">
        <v>18.53</v>
      </c>
      <c r="P21">
        <v>21.94</v>
      </c>
      <c r="Q21" s="1">
        <v>3</v>
      </c>
      <c r="R21" s="1" t="s">
        <v>12</v>
      </c>
      <c r="S21" s="1" t="s">
        <v>12</v>
      </c>
      <c r="T21" s="1" t="s">
        <v>1706</v>
      </c>
      <c r="U21">
        <v>25812</v>
      </c>
      <c r="V21" s="1" t="s">
        <v>1933</v>
      </c>
      <c r="W21" s="1" t="str">
        <f>IF(ISNA(VLOOKUP(10&amp;week[[#This Row],[src_id]],'rosters'!E:E,1,FALSE)),"NO","YES")</f>
        <v>NO</v>
      </c>
      <c r="X21" s="1" t="str">
        <f>IF(OR(ISNA(VLOOKUP(week[[#This Row],[src_id]],'rosters'!C:C,1,FALSE)),week[[#This Row],[my_team]]="YES"),"YES","NO")</f>
        <v>NO</v>
      </c>
    </row>
    <row r="22" spans="1:24" hidden="1" x14ac:dyDescent="0.25">
      <c r="A22">
        <v>7391</v>
      </c>
      <c r="B22" s="1" t="s">
        <v>1155</v>
      </c>
      <c r="C22" s="1" t="s">
        <v>1156</v>
      </c>
      <c r="D22" s="1" t="s">
        <v>74</v>
      </c>
      <c r="E22" s="1" t="s">
        <v>43</v>
      </c>
      <c r="F22" s="1" t="str">
        <f>_xlfn.CONCAT(week[[#This Row],[first_name]]," ",week[[#This Row],[last_name]])</f>
        <v>Eli Manning</v>
      </c>
      <c r="G22" s="1" t="s">
        <v>249</v>
      </c>
      <c r="H22">
        <v>14</v>
      </c>
      <c r="I22" s="1" t="s">
        <v>43</v>
      </c>
      <c r="J22" s="1" t="s">
        <v>1711</v>
      </c>
      <c r="K22">
        <v>20.34</v>
      </c>
      <c r="L22" s="1">
        <v>19</v>
      </c>
      <c r="M22" s="1" t="s">
        <v>258</v>
      </c>
      <c r="N22" s="1" t="s">
        <v>1010</v>
      </c>
      <c r="O22">
        <v>18.05</v>
      </c>
      <c r="P22">
        <v>21.43</v>
      </c>
      <c r="Q22" s="1">
        <v>3</v>
      </c>
      <c r="R22" s="1" t="s">
        <v>1752</v>
      </c>
      <c r="S22" s="1" t="s">
        <v>216</v>
      </c>
      <c r="T22" s="1" t="s">
        <v>975</v>
      </c>
      <c r="U22">
        <v>6760</v>
      </c>
      <c r="V22" s="1" t="s">
        <v>455</v>
      </c>
      <c r="W22" s="1" t="str">
        <f>IF(ISNA(VLOOKUP(10&amp;week[[#This Row],[src_id]],'rosters'!E:E,1,FALSE)),"NO","YES")</f>
        <v>NO</v>
      </c>
      <c r="X22" s="1" t="str">
        <f>IF(OR(ISNA(VLOOKUP(week[[#This Row],[src_id]],'rosters'!C:C,1,FALSE)),week[[#This Row],[my_team]]="YES"),"YES","NO")</f>
        <v>YES</v>
      </c>
    </row>
    <row r="23" spans="1:24" hidden="1" x14ac:dyDescent="0.25">
      <c r="A23">
        <v>12151</v>
      </c>
      <c r="B23" s="1" t="s">
        <v>1224</v>
      </c>
      <c r="C23" s="1" t="s">
        <v>1225</v>
      </c>
      <c r="D23" s="1" t="s">
        <v>84</v>
      </c>
      <c r="E23" s="1" t="s">
        <v>53</v>
      </c>
      <c r="F23" s="1" t="str">
        <f>_xlfn.CONCAT(week[[#This Row],[first_name]]," ",week[[#This Row],[last_name]])</f>
        <v>Melvin Gordon</v>
      </c>
      <c r="G23" s="1" t="s">
        <v>346</v>
      </c>
      <c r="H23">
        <v>3</v>
      </c>
      <c r="I23" s="1" t="s">
        <v>53</v>
      </c>
      <c r="J23" s="1" t="s">
        <v>1711</v>
      </c>
      <c r="K23">
        <v>20.059999999999999</v>
      </c>
      <c r="L23" s="1">
        <v>3</v>
      </c>
      <c r="M23" s="1" t="s">
        <v>1721</v>
      </c>
      <c r="N23" s="1" t="s">
        <v>926</v>
      </c>
      <c r="O23">
        <v>17.64</v>
      </c>
      <c r="P23">
        <v>21.06</v>
      </c>
      <c r="Q23" s="1">
        <v>2</v>
      </c>
      <c r="R23" s="1" t="s">
        <v>26</v>
      </c>
      <c r="S23" s="1" t="s">
        <v>213</v>
      </c>
      <c r="T23" s="1" t="s">
        <v>1858</v>
      </c>
      <c r="U23">
        <v>28403</v>
      </c>
      <c r="V23" s="1" t="s">
        <v>492</v>
      </c>
      <c r="W23" s="1" t="str">
        <f>IF(ISNA(VLOOKUP(10&amp;week[[#This Row],[src_id]],'rosters'!E:E,1,FALSE)),"NO","YES")</f>
        <v>NO</v>
      </c>
      <c r="X23" s="1" t="str">
        <f>IF(OR(ISNA(VLOOKUP(week[[#This Row],[src_id]],'rosters'!C:C,1,FALSE)),week[[#This Row],[my_team]]="YES"),"YES","NO")</f>
        <v>NO</v>
      </c>
    </row>
    <row r="24" spans="1:24" hidden="1" x14ac:dyDescent="0.25">
      <c r="A24">
        <v>13132</v>
      </c>
      <c r="B24" s="1" t="s">
        <v>1226</v>
      </c>
      <c r="C24" s="1" t="s">
        <v>1227</v>
      </c>
      <c r="D24" s="1" t="s">
        <v>1051</v>
      </c>
      <c r="E24" s="1" t="s">
        <v>53</v>
      </c>
      <c r="F24" s="1" t="str">
        <f>_xlfn.CONCAT(week[[#This Row],[first_name]]," ",week[[#This Row],[last_name]])</f>
        <v>Alvin Kamara</v>
      </c>
      <c r="G24" s="1" t="s">
        <v>347</v>
      </c>
      <c r="H24">
        <v>1</v>
      </c>
      <c r="I24" s="1" t="s">
        <v>53</v>
      </c>
      <c r="J24" s="1" t="s">
        <v>1711</v>
      </c>
      <c r="K24">
        <v>19.97</v>
      </c>
      <c r="L24" s="1">
        <v>4</v>
      </c>
      <c r="M24" s="1" t="s">
        <v>44</v>
      </c>
      <c r="N24" s="1" t="s">
        <v>974</v>
      </c>
      <c r="O24">
        <v>18.46</v>
      </c>
      <c r="P24">
        <v>20.84</v>
      </c>
      <c r="Q24" s="1">
        <v>2</v>
      </c>
      <c r="R24" s="1" t="s">
        <v>61</v>
      </c>
      <c r="S24" s="1" t="s">
        <v>258</v>
      </c>
      <c r="T24" s="1" t="s">
        <v>904</v>
      </c>
      <c r="U24">
        <v>30180</v>
      </c>
      <c r="V24" s="1" t="s">
        <v>493</v>
      </c>
      <c r="W24" s="1" t="str">
        <f>IF(ISNA(VLOOKUP(10&amp;week[[#This Row],[src_id]],'rosters'!E:E,1,FALSE)),"NO","YES")</f>
        <v>NO</v>
      </c>
      <c r="X24" s="1" t="str">
        <f>IF(OR(ISNA(VLOOKUP(week[[#This Row],[src_id]],'rosters'!C:C,1,FALSE)),week[[#This Row],[my_team]]="YES"),"YES","NO")</f>
        <v>NO</v>
      </c>
    </row>
    <row r="25" spans="1:24" hidden="1" x14ac:dyDescent="0.25">
      <c r="A25">
        <v>10313</v>
      </c>
      <c r="B25" s="1" t="s">
        <v>1141</v>
      </c>
      <c r="C25" s="1" t="s">
        <v>1142</v>
      </c>
      <c r="D25" s="1" t="s">
        <v>87</v>
      </c>
      <c r="E25" s="1" t="s">
        <v>43</v>
      </c>
      <c r="F25" s="1" t="str">
        <f>_xlfn.CONCAT(week[[#This Row],[first_name]]," ",week[[#This Row],[last_name]])</f>
        <v>Andy Dalton</v>
      </c>
      <c r="G25" s="1" t="s">
        <v>306</v>
      </c>
      <c r="H25">
        <v>7</v>
      </c>
      <c r="I25" s="1" t="s">
        <v>43</v>
      </c>
      <c r="J25" s="1" t="s">
        <v>1711</v>
      </c>
      <c r="K25">
        <v>19.45</v>
      </c>
      <c r="L25" s="1">
        <v>20</v>
      </c>
      <c r="M25" s="1" t="s">
        <v>837</v>
      </c>
      <c r="N25" s="1" t="s">
        <v>21</v>
      </c>
      <c r="O25">
        <v>16.54</v>
      </c>
      <c r="P25">
        <v>22.17</v>
      </c>
      <c r="Q25" s="1">
        <v>3</v>
      </c>
      <c r="R25" s="1" t="s">
        <v>244</v>
      </c>
      <c r="S25" s="1" t="s">
        <v>20</v>
      </c>
      <c r="T25" s="1" t="s">
        <v>1835</v>
      </c>
      <c r="U25">
        <v>24822</v>
      </c>
      <c r="V25" s="1" t="s">
        <v>448</v>
      </c>
      <c r="W25" s="1" t="str">
        <f>IF(ISNA(VLOOKUP(10&amp;week[[#This Row],[src_id]],'rosters'!E:E,1,FALSE)),"NO","YES")</f>
        <v>NO</v>
      </c>
      <c r="X25" s="1" t="str">
        <f>IF(OR(ISNA(VLOOKUP(week[[#This Row],[src_id]],'rosters'!C:C,1,FALSE)),week[[#This Row],[my_team]]="YES"),"YES","NO")</f>
        <v>YES</v>
      </c>
    </row>
    <row r="26" spans="1:24" hidden="1" x14ac:dyDescent="0.25">
      <c r="A26">
        <v>7813</v>
      </c>
      <c r="B26" s="1" t="s">
        <v>1145</v>
      </c>
      <c r="C26" s="1" t="s">
        <v>1146</v>
      </c>
      <c r="D26" s="1" t="s">
        <v>146</v>
      </c>
      <c r="E26" s="1" t="s">
        <v>43</v>
      </c>
      <c r="F26" s="1" t="str">
        <f>_xlfn.CONCAT(week[[#This Row],[first_name]]," ",week[[#This Row],[last_name]])</f>
        <v>Alex Smith</v>
      </c>
      <c r="G26" s="1" t="s">
        <v>319</v>
      </c>
      <c r="H26">
        <v>13</v>
      </c>
      <c r="I26" s="1" t="s">
        <v>43</v>
      </c>
      <c r="J26" s="1" t="s">
        <v>1711</v>
      </c>
      <c r="K26">
        <v>19.43</v>
      </c>
      <c r="L26" s="1">
        <v>21</v>
      </c>
      <c r="M26" s="1" t="s">
        <v>1012</v>
      </c>
      <c r="N26" s="1" t="s">
        <v>978</v>
      </c>
      <c r="O26">
        <v>17.11</v>
      </c>
      <c r="P26">
        <v>20.43</v>
      </c>
      <c r="Q26" s="1">
        <v>3</v>
      </c>
      <c r="R26" s="1" t="s">
        <v>274</v>
      </c>
      <c r="S26" s="1" t="s">
        <v>216</v>
      </c>
      <c r="T26" s="1" t="s">
        <v>1842</v>
      </c>
      <c r="U26">
        <v>7177</v>
      </c>
      <c r="V26" s="1" t="s">
        <v>450</v>
      </c>
      <c r="W26" s="1" t="str">
        <f>IF(ISNA(VLOOKUP(10&amp;week[[#This Row],[src_id]],'rosters'!E:E,1,FALSE)),"NO","YES")</f>
        <v>NO</v>
      </c>
      <c r="X26" s="1" t="str">
        <f>IF(OR(ISNA(VLOOKUP(week[[#This Row],[src_id]],'rosters'!C:C,1,FALSE)),week[[#This Row],[my_team]]="YES"),"YES","NO")</f>
        <v>YES</v>
      </c>
    </row>
    <row r="27" spans="1:24" hidden="1" x14ac:dyDescent="0.25">
      <c r="A27">
        <v>13138</v>
      </c>
      <c r="B27" s="1" t="s">
        <v>1231</v>
      </c>
      <c r="C27" s="1" t="s">
        <v>1232</v>
      </c>
      <c r="D27" s="1" t="s">
        <v>1034</v>
      </c>
      <c r="E27" s="1" t="s">
        <v>53</v>
      </c>
      <c r="F27" s="1" t="str">
        <f>_xlfn.CONCAT(week[[#This Row],[first_name]]," ",week[[#This Row],[last_name]])</f>
        <v>Kareem Hunt</v>
      </c>
      <c r="G27" s="1" t="s">
        <v>257</v>
      </c>
      <c r="H27">
        <v>1</v>
      </c>
      <c r="I27" s="1" t="s">
        <v>53</v>
      </c>
      <c r="J27" s="1" t="s">
        <v>1711</v>
      </c>
      <c r="K27">
        <v>18.91</v>
      </c>
      <c r="L27" s="1">
        <v>5</v>
      </c>
      <c r="M27" s="1" t="s">
        <v>857</v>
      </c>
      <c r="N27" s="1" t="s">
        <v>897</v>
      </c>
      <c r="O27">
        <v>17.78</v>
      </c>
      <c r="P27">
        <v>19.559999999999999</v>
      </c>
      <c r="Q27" s="1">
        <v>3</v>
      </c>
      <c r="R27" s="1" t="s">
        <v>17</v>
      </c>
      <c r="S27" s="1" t="s">
        <v>215</v>
      </c>
      <c r="T27" s="1" t="s">
        <v>1831</v>
      </c>
      <c r="U27">
        <v>30199</v>
      </c>
      <c r="V27" s="1" t="s">
        <v>496</v>
      </c>
      <c r="W27" s="1" t="str">
        <f>IF(ISNA(VLOOKUP(10&amp;week[[#This Row],[src_id]],'rosters'!E:E,1,FALSE)),"NO","YES")</f>
        <v>NO</v>
      </c>
      <c r="X27" s="1" t="str">
        <f>IF(OR(ISNA(VLOOKUP(week[[#This Row],[src_id]],'rosters'!C:C,1,FALSE)),week[[#This Row],[my_team]]="YES"),"YES","NO")</f>
        <v>NO</v>
      </c>
    </row>
    <row r="28" spans="1:24" x14ac:dyDescent="0.25">
      <c r="A28">
        <v>13146</v>
      </c>
      <c r="B28" s="1" t="s">
        <v>1229</v>
      </c>
      <c r="C28" s="1" t="s">
        <v>1230</v>
      </c>
      <c r="D28" s="1" t="s">
        <v>69</v>
      </c>
      <c r="E28" s="1" t="s">
        <v>53</v>
      </c>
      <c r="F28" s="1" t="str">
        <f>_xlfn.CONCAT(week[[#This Row],[first_name]]," ",week[[#This Row],[last_name]])</f>
        <v>James Conner</v>
      </c>
      <c r="G28" s="1" t="s">
        <v>257</v>
      </c>
      <c r="H28">
        <v>1</v>
      </c>
      <c r="I28" s="1" t="s">
        <v>53</v>
      </c>
      <c r="J28" s="1" t="s">
        <v>1711</v>
      </c>
      <c r="K28">
        <v>18.63</v>
      </c>
      <c r="L28" s="1">
        <v>6</v>
      </c>
      <c r="M28" s="1" t="s">
        <v>1966</v>
      </c>
      <c r="N28" s="1" t="s">
        <v>57</v>
      </c>
      <c r="O28">
        <v>16.13</v>
      </c>
      <c r="P28">
        <v>20.77</v>
      </c>
      <c r="Q28" s="1">
        <v>3</v>
      </c>
      <c r="R28" s="1" t="s">
        <v>62</v>
      </c>
      <c r="S28" s="1" t="s">
        <v>258</v>
      </c>
      <c r="T28" s="1" t="s">
        <v>2046</v>
      </c>
      <c r="U28">
        <v>30218</v>
      </c>
      <c r="V28" s="1" t="s">
        <v>495</v>
      </c>
      <c r="W28" s="1" t="str">
        <f>IF(ISNA(VLOOKUP(10&amp;week[[#This Row],[src_id]],'rosters'!E:E,1,FALSE)),"NO","YES")</f>
        <v>YES</v>
      </c>
      <c r="X28" s="1" t="str">
        <f>IF(OR(ISNA(VLOOKUP(week[[#This Row],[src_id]],'rosters'!C:C,1,FALSE)),week[[#This Row],[my_team]]="YES"),"YES","NO")</f>
        <v>YES</v>
      </c>
    </row>
    <row r="29" spans="1:24" hidden="1" x14ac:dyDescent="0.25">
      <c r="A29">
        <v>11642</v>
      </c>
      <c r="B29" s="1" t="s">
        <v>1149</v>
      </c>
      <c r="C29" s="1" t="s">
        <v>1150</v>
      </c>
      <c r="D29" s="1" t="s">
        <v>91</v>
      </c>
      <c r="E29" s="1" t="s">
        <v>43</v>
      </c>
      <c r="F29" s="1" t="str">
        <f>_xlfn.CONCAT(week[[#This Row],[first_name]]," ",week[[#This Row],[last_name]])</f>
        <v>Blake Bortles</v>
      </c>
      <c r="G29" s="1" t="s">
        <v>326</v>
      </c>
      <c r="H29">
        <v>4</v>
      </c>
      <c r="I29" s="1" t="s">
        <v>43</v>
      </c>
      <c r="J29" s="1" t="s">
        <v>1711</v>
      </c>
      <c r="K29">
        <v>18.510000000000002</v>
      </c>
      <c r="L29" s="1">
        <v>22</v>
      </c>
      <c r="M29" s="1" t="s">
        <v>215</v>
      </c>
      <c r="N29" s="1" t="s">
        <v>904</v>
      </c>
      <c r="O29">
        <v>12.79</v>
      </c>
      <c r="P29">
        <v>22.78</v>
      </c>
      <c r="Q29" s="1">
        <v>3</v>
      </c>
      <c r="R29" s="1" t="s">
        <v>1935</v>
      </c>
      <c r="S29" s="1" t="s">
        <v>15</v>
      </c>
      <c r="T29" s="1" t="s">
        <v>1813</v>
      </c>
      <c r="U29">
        <v>27531</v>
      </c>
      <c r="V29" s="1" t="s">
        <v>452</v>
      </c>
      <c r="W29" s="1" t="str">
        <f>IF(ISNA(VLOOKUP(10&amp;week[[#This Row],[src_id]],'rosters'!E:E,1,FALSE)),"NO","YES")</f>
        <v>NO</v>
      </c>
      <c r="X29" s="1" t="str">
        <f>IF(OR(ISNA(VLOOKUP(week[[#This Row],[src_id]],'rosters'!C:C,1,FALSE)),week[[#This Row],[my_team]]="YES"),"YES","NO")</f>
        <v>YES</v>
      </c>
    </row>
    <row r="30" spans="1:24" hidden="1" x14ac:dyDescent="0.25">
      <c r="A30">
        <v>12141</v>
      </c>
      <c r="B30" s="1" t="s">
        <v>1153</v>
      </c>
      <c r="C30" s="1" t="s">
        <v>1154</v>
      </c>
      <c r="D30" s="1" t="s">
        <v>128</v>
      </c>
      <c r="E30" s="1" t="s">
        <v>43</v>
      </c>
      <c r="F30" s="1" t="str">
        <f>_xlfn.CONCAT(week[[#This Row],[first_name]]," ",week[[#This Row],[last_name]])</f>
        <v>Marcus Mariota</v>
      </c>
      <c r="G30" s="1" t="s">
        <v>346</v>
      </c>
      <c r="H30">
        <v>3</v>
      </c>
      <c r="I30" s="1" t="s">
        <v>43</v>
      </c>
      <c r="J30" s="1" t="s">
        <v>1711</v>
      </c>
      <c r="K30">
        <v>18.46</v>
      </c>
      <c r="L30" s="1">
        <v>23</v>
      </c>
      <c r="M30" s="1" t="s">
        <v>1006</v>
      </c>
      <c r="N30" s="1" t="s">
        <v>57</v>
      </c>
      <c r="O30">
        <v>16.22</v>
      </c>
      <c r="P30">
        <v>20.38</v>
      </c>
      <c r="Q30" s="1">
        <v>4</v>
      </c>
      <c r="R30" s="1" t="s">
        <v>1934</v>
      </c>
      <c r="S30" s="1" t="s">
        <v>15</v>
      </c>
      <c r="T30" s="1" t="s">
        <v>1736</v>
      </c>
      <c r="U30">
        <v>28390</v>
      </c>
      <c r="V30" s="1" t="s">
        <v>454</v>
      </c>
      <c r="W30" s="1" t="str">
        <f>IF(ISNA(VLOOKUP(10&amp;week[[#This Row],[src_id]],'rosters'!E:E,1,FALSE)),"NO","YES")</f>
        <v>NO</v>
      </c>
      <c r="X30" s="1" t="str">
        <f>IF(OR(ISNA(VLOOKUP(week[[#This Row],[src_id]],'rosters'!C:C,1,FALSE)),week[[#This Row],[my_team]]="YES"),"YES","NO")</f>
        <v>NO</v>
      </c>
    </row>
    <row r="31" spans="1:24" hidden="1" x14ac:dyDescent="0.25">
      <c r="A31">
        <v>12652</v>
      </c>
      <c r="B31" s="1" t="s">
        <v>1344</v>
      </c>
      <c r="C31" s="1" t="s">
        <v>1432</v>
      </c>
      <c r="D31" s="1" t="s">
        <v>1051</v>
      </c>
      <c r="E31" s="1" t="s">
        <v>67</v>
      </c>
      <c r="F31" s="1" t="str">
        <f>_xlfn.CONCAT(week[[#This Row],[first_name]]," ",week[[#This Row],[last_name]])</f>
        <v>Michael Thomas</v>
      </c>
      <c r="G31" s="1" t="s">
        <v>346</v>
      </c>
      <c r="H31">
        <v>2</v>
      </c>
      <c r="I31" s="1" t="s">
        <v>67</v>
      </c>
      <c r="J31" s="1" t="s">
        <v>1711</v>
      </c>
      <c r="K31">
        <v>18.02</v>
      </c>
      <c r="L31" s="1">
        <v>1</v>
      </c>
      <c r="M31" s="1" t="s">
        <v>379</v>
      </c>
      <c r="N31" s="1" t="s">
        <v>852</v>
      </c>
      <c r="O31">
        <v>16.95</v>
      </c>
      <c r="P31">
        <v>19.03</v>
      </c>
      <c r="Q31" s="1">
        <v>1</v>
      </c>
      <c r="R31" s="1" t="s">
        <v>45</v>
      </c>
      <c r="S31" s="1" t="s">
        <v>216</v>
      </c>
      <c r="T31" s="1" t="s">
        <v>1913</v>
      </c>
      <c r="U31">
        <v>29281</v>
      </c>
      <c r="V31" s="1" t="s">
        <v>688</v>
      </c>
      <c r="W31" s="1" t="str">
        <f>IF(ISNA(VLOOKUP(10&amp;week[[#This Row],[src_id]],'rosters'!E:E,1,FALSE)),"NO","YES")</f>
        <v>NO</v>
      </c>
      <c r="X31" s="1" t="str">
        <f>IF(OR(ISNA(VLOOKUP(week[[#This Row],[src_id]],'rosters'!C:C,1,FALSE)),week[[#This Row],[my_team]]="YES"),"YES","NO")</f>
        <v>NO</v>
      </c>
    </row>
    <row r="32" spans="1:24" hidden="1" x14ac:dyDescent="0.25">
      <c r="A32">
        <v>13130</v>
      </c>
      <c r="B32" s="1" t="s">
        <v>1233</v>
      </c>
      <c r="C32" s="1" t="s">
        <v>1234</v>
      </c>
      <c r="D32" s="1" t="s">
        <v>93</v>
      </c>
      <c r="E32" s="1" t="s">
        <v>53</v>
      </c>
      <c r="F32" s="1" t="str">
        <f>_xlfn.CONCAT(week[[#This Row],[first_name]]," ",week[[#This Row],[last_name]])</f>
        <v>Christian McCaffrey</v>
      </c>
      <c r="G32" s="1" t="s">
        <v>347</v>
      </c>
      <c r="H32">
        <v>1</v>
      </c>
      <c r="I32" s="1" t="s">
        <v>53</v>
      </c>
      <c r="J32" s="1" t="s">
        <v>1711</v>
      </c>
      <c r="K32">
        <v>17.91</v>
      </c>
      <c r="L32" s="1">
        <v>7</v>
      </c>
      <c r="M32" s="1" t="s">
        <v>843</v>
      </c>
      <c r="N32" s="1" t="s">
        <v>976</v>
      </c>
      <c r="O32">
        <v>15.73</v>
      </c>
      <c r="P32">
        <v>19.43</v>
      </c>
      <c r="Q32" s="1">
        <v>3</v>
      </c>
      <c r="R32" s="1" t="s">
        <v>248</v>
      </c>
      <c r="S32" s="1" t="s">
        <v>47</v>
      </c>
      <c r="T32" s="1" t="s">
        <v>1796</v>
      </c>
      <c r="U32">
        <v>30121</v>
      </c>
      <c r="V32" s="1" t="s">
        <v>497</v>
      </c>
      <c r="W32" s="1" t="str">
        <f>IF(ISNA(VLOOKUP(10&amp;week[[#This Row],[src_id]],'rosters'!E:E,1,FALSE)),"NO","YES")</f>
        <v>NO</v>
      </c>
      <c r="X32" s="1" t="str">
        <f>IF(OR(ISNA(VLOOKUP(week[[#This Row],[src_id]],'rosters'!C:C,1,FALSE)),week[[#This Row],[my_team]]="YES"),"YES","NO")</f>
        <v>NO</v>
      </c>
    </row>
    <row r="33" spans="1:24" hidden="1" x14ac:dyDescent="0.25">
      <c r="A33">
        <v>11679</v>
      </c>
      <c r="B33" s="1" t="s">
        <v>1512</v>
      </c>
      <c r="C33" s="1" t="s">
        <v>1513</v>
      </c>
      <c r="D33" s="1" t="s">
        <v>74</v>
      </c>
      <c r="E33" s="1" t="s">
        <v>67</v>
      </c>
      <c r="F33" s="1" t="str">
        <f>_xlfn.CONCAT(week[[#This Row],[first_name]]," ",week[[#This Row],[last_name]])</f>
        <v>Odell Beckham</v>
      </c>
      <c r="G33" s="1" t="s">
        <v>325</v>
      </c>
      <c r="H33">
        <v>4</v>
      </c>
      <c r="I33" s="1" t="s">
        <v>67</v>
      </c>
      <c r="J33" s="1" t="s">
        <v>1711</v>
      </c>
      <c r="K33">
        <v>17.78</v>
      </c>
      <c r="L33" s="1">
        <v>2</v>
      </c>
      <c r="M33" s="1" t="s">
        <v>859</v>
      </c>
      <c r="N33" s="1" t="s">
        <v>969</v>
      </c>
      <c r="O33">
        <v>14.54</v>
      </c>
      <c r="P33">
        <v>19.440000000000001</v>
      </c>
      <c r="Q33" s="1">
        <v>1</v>
      </c>
      <c r="R33" s="1" t="s">
        <v>61</v>
      </c>
      <c r="S33" s="1" t="s">
        <v>44</v>
      </c>
      <c r="T33" s="1" t="s">
        <v>17</v>
      </c>
      <c r="U33">
        <v>27540</v>
      </c>
      <c r="V33" s="1" t="s">
        <v>692</v>
      </c>
      <c r="W33" s="1" t="str">
        <f>IF(ISNA(VLOOKUP(10&amp;week[[#This Row],[src_id]],'rosters'!E:E,1,FALSE)),"NO","YES")</f>
        <v>NO</v>
      </c>
      <c r="X33" s="1" t="str">
        <f>IF(OR(ISNA(VLOOKUP(week[[#This Row],[src_id]],'rosters'!C:C,1,FALSE)),week[[#This Row],[my_team]]="YES"),"YES","NO")</f>
        <v>NO</v>
      </c>
    </row>
    <row r="34" spans="1:24" x14ac:dyDescent="0.25">
      <c r="A34">
        <v>11232</v>
      </c>
      <c r="B34" s="1" t="s">
        <v>1306</v>
      </c>
      <c r="C34" s="1" t="s">
        <v>1102</v>
      </c>
      <c r="D34" s="1" t="s">
        <v>71</v>
      </c>
      <c r="E34" s="1" t="s">
        <v>67</v>
      </c>
      <c r="F34" s="1" t="str">
        <f>_xlfn.CONCAT(week[[#This Row],[first_name]]," ",week[[#This Row],[last_name]])</f>
        <v>DeAndre Hopkins</v>
      </c>
      <c r="G34" s="1" t="s">
        <v>325</v>
      </c>
      <c r="H34">
        <v>5</v>
      </c>
      <c r="I34" s="1" t="s">
        <v>67</v>
      </c>
      <c r="J34" s="1" t="s">
        <v>1711</v>
      </c>
      <c r="K34">
        <v>17.72</v>
      </c>
      <c r="L34" s="1">
        <v>3</v>
      </c>
      <c r="M34" s="1" t="s">
        <v>938</v>
      </c>
      <c r="N34" s="1" t="s">
        <v>848</v>
      </c>
      <c r="O34">
        <v>16.100000000000001</v>
      </c>
      <c r="P34">
        <v>18.91</v>
      </c>
      <c r="Q34" s="1">
        <v>1</v>
      </c>
      <c r="R34" s="1" t="s">
        <v>12</v>
      </c>
      <c r="S34" s="1" t="s">
        <v>12</v>
      </c>
      <c r="T34" s="1" t="s">
        <v>12</v>
      </c>
      <c r="U34">
        <v>26650</v>
      </c>
      <c r="V34" s="1" t="s">
        <v>2070</v>
      </c>
      <c r="W34" s="1" t="str">
        <f>IF(ISNA(VLOOKUP(10&amp;week[[#This Row],[src_id]],'rosters'!E:E,1,FALSE)),"NO","YES")</f>
        <v>YES</v>
      </c>
      <c r="X34" s="1" t="str">
        <f>IF(OR(ISNA(VLOOKUP(week[[#This Row],[src_id]],'rosters'!C:C,1,FALSE)),week[[#This Row],[my_team]]="YES"),"YES","NO")</f>
        <v>YES</v>
      </c>
    </row>
    <row r="35" spans="1:24" hidden="1" x14ac:dyDescent="0.25">
      <c r="A35">
        <v>12625</v>
      </c>
      <c r="B35" s="1" t="s">
        <v>1235</v>
      </c>
      <c r="C35" s="1" t="s">
        <v>1079</v>
      </c>
      <c r="D35" s="1" t="s">
        <v>78</v>
      </c>
      <c r="E35" s="1" t="s">
        <v>53</v>
      </c>
      <c r="F35" s="1" t="str">
        <f>_xlfn.CONCAT(week[[#This Row],[first_name]]," ",week[[#This Row],[last_name]])</f>
        <v>Ezekiel Elliott</v>
      </c>
      <c r="G35" s="1" t="s">
        <v>257</v>
      </c>
      <c r="H35">
        <v>2</v>
      </c>
      <c r="I35" s="1" t="s">
        <v>53</v>
      </c>
      <c r="J35" s="1" t="s">
        <v>1711</v>
      </c>
      <c r="K35">
        <v>17.32</v>
      </c>
      <c r="L35" s="1">
        <v>8</v>
      </c>
      <c r="M35" s="1" t="s">
        <v>1888</v>
      </c>
      <c r="N35" s="1" t="s">
        <v>863</v>
      </c>
      <c r="O35">
        <v>16.059999999999999</v>
      </c>
      <c r="P35">
        <v>18.07</v>
      </c>
      <c r="Q35" s="1">
        <v>4</v>
      </c>
      <c r="R35" s="1" t="s">
        <v>313</v>
      </c>
      <c r="S35" s="1" t="s">
        <v>20</v>
      </c>
      <c r="T35" s="1" t="s">
        <v>1698</v>
      </c>
      <c r="U35">
        <v>29238</v>
      </c>
      <c r="V35" s="1" t="s">
        <v>498</v>
      </c>
      <c r="W35" s="1" t="str">
        <f>IF(ISNA(VLOOKUP(10&amp;week[[#This Row],[src_id]],'rosters'!E:E,1,FALSE)),"NO","YES")</f>
        <v>NO</v>
      </c>
      <c r="X35" s="1" t="str">
        <f>IF(OR(ISNA(VLOOKUP(week[[#This Row],[src_id]],'rosters'!C:C,1,FALSE)),week[[#This Row],[my_team]]="YES"),"YES","NO")</f>
        <v>NO</v>
      </c>
    </row>
    <row r="36" spans="1:24" hidden="1" x14ac:dyDescent="0.25">
      <c r="A36">
        <v>13591</v>
      </c>
      <c r="B36" s="1" t="s">
        <v>1087</v>
      </c>
      <c r="C36" s="1" t="s">
        <v>1159</v>
      </c>
      <c r="D36" s="1" t="s">
        <v>76</v>
      </c>
      <c r="E36" s="1" t="s">
        <v>43</v>
      </c>
      <c r="F36" s="1" t="str">
        <f>_xlfn.CONCAT(week[[#This Row],[first_name]]," ",week[[#This Row],[last_name]])</f>
        <v>Josh Rosen</v>
      </c>
      <c r="G36" s="1" t="s">
        <v>352</v>
      </c>
      <c r="H36">
        <v>0</v>
      </c>
      <c r="I36" s="1" t="s">
        <v>43</v>
      </c>
      <c r="J36" s="1" t="s">
        <v>1711</v>
      </c>
      <c r="K36">
        <v>17.16</v>
      </c>
      <c r="L36" s="1">
        <v>24</v>
      </c>
      <c r="M36" s="1" t="s">
        <v>375</v>
      </c>
      <c r="N36" s="1" t="s">
        <v>873</v>
      </c>
      <c r="O36">
        <v>13.87</v>
      </c>
      <c r="P36">
        <v>19.420000000000002</v>
      </c>
      <c r="Q36" s="1">
        <v>4</v>
      </c>
      <c r="R36" s="1" t="s">
        <v>341</v>
      </c>
      <c r="S36" s="1" t="s">
        <v>212</v>
      </c>
      <c r="T36" s="1" t="s">
        <v>1805</v>
      </c>
      <c r="U36">
        <v>30980</v>
      </c>
      <c r="V36" s="1" t="s">
        <v>457</v>
      </c>
      <c r="W36" s="1" t="str">
        <f>IF(ISNA(VLOOKUP(10&amp;week[[#This Row],[src_id]],'rosters'!E:E,1,FALSE)),"NO","YES")</f>
        <v>NO</v>
      </c>
      <c r="X36" s="1" t="str">
        <f>IF(OR(ISNA(VLOOKUP(week[[#This Row],[src_id]],'rosters'!C:C,1,FALSE)),week[[#This Row],[my_team]]="YES"),"YES","NO")</f>
        <v>YES</v>
      </c>
    </row>
    <row r="37" spans="1:24" hidden="1" x14ac:dyDescent="0.25">
      <c r="A37">
        <v>12171</v>
      </c>
      <c r="B37" s="1" t="s">
        <v>1193</v>
      </c>
      <c r="C37" s="1" t="s">
        <v>1236</v>
      </c>
      <c r="D37" s="1" t="s">
        <v>76</v>
      </c>
      <c r="E37" s="1" t="s">
        <v>53</v>
      </c>
      <c r="F37" s="1" t="str">
        <f>_xlfn.CONCAT(week[[#This Row],[first_name]]," ",week[[#This Row],[last_name]])</f>
        <v>David Johnson</v>
      </c>
      <c r="G37" s="1" t="s">
        <v>326</v>
      </c>
      <c r="H37">
        <v>3</v>
      </c>
      <c r="I37" s="1" t="s">
        <v>53</v>
      </c>
      <c r="J37" s="1" t="s">
        <v>1711</v>
      </c>
      <c r="K37">
        <v>16.989999999999998</v>
      </c>
      <c r="L37" s="1">
        <v>9</v>
      </c>
      <c r="M37" s="1" t="s">
        <v>916</v>
      </c>
      <c r="N37" s="1" t="s">
        <v>956</v>
      </c>
      <c r="O37">
        <v>16.010000000000002</v>
      </c>
      <c r="P37">
        <v>17.46</v>
      </c>
      <c r="Q37" s="1">
        <v>4</v>
      </c>
      <c r="R37" s="1" t="s">
        <v>282</v>
      </c>
      <c r="S37" s="1" t="s">
        <v>14</v>
      </c>
      <c r="T37" s="1" t="s">
        <v>981</v>
      </c>
      <c r="U37">
        <v>28474</v>
      </c>
      <c r="V37" s="1" t="s">
        <v>499</v>
      </c>
      <c r="W37" s="1" t="str">
        <f>IF(ISNA(VLOOKUP(10&amp;week[[#This Row],[src_id]],'rosters'!E:E,1,FALSE)),"NO","YES")</f>
        <v>NO</v>
      </c>
      <c r="X37" s="1" t="str">
        <f>IF(OR(ISNA(VLOOKUP(week[[#This Row],[src_id]],'rosters'!C:C,1,FALSE)),week[[#This Row],[my_team]]="YES"),"YES","NO")</f>
        <v>NO</v>
      </c>
    </row>
    <row r="38" spans="1:24" x14ac:dyDescent="0.25">
      <c r="A38">
        <v>10271</v>
      </c>
      <c r="B38" s="1" t="s">
        <v>1510</v>
      </c>
      <c r="C38" s="1" t="s">
        <v>830</v>
      </c>
      <c r="D38" s="1" t="s">
        <v>80</v>
      </c>
      <c r="E38" s="1" t="s">
        <v>67</v>
      </c>
      <c r="F38" s="1" t="str">
        <f>_xlfn.CONCAT(week[[#This Row],[first_name]]," ",week[[#This Row],[last_name]])</f>
        <v>Julio Jones</v>
      </c>
      <c r="G38" s="1" t="s">
        <v>365</v>
      </c>
      <c r="H38">
        <v>7</v>
      </c>
      <c r="I38" s="1" t="s">
        <v>67</v>
      </c>
      <c r="J38" s="1" t="s">
        <v>1711</v>
      </c>
      <c r="K38">
        <v>16.98</v>
      </c>
      <c r="L38" s="1">
        <v>4</v>
      </c>
      <c r="M38" s="1" t="s">
        <v>1723</v>
      </c>
      <c r="N38" s="1" t="s">
        <v>1875</v>
      </c>
      <c r="O38">
        <v>13.09</v>
      </c>
      <c r="P38">
        <v>19.63</v>
      </c>
      <c r="Q38" s="1">
        <v>1</v>
      </c>
      <c r="R38" s="1" t="s">
        <v>19</v>
      </c>
      <c r="S38" s="1" t="s">
        <v>212</v>
      </c>
      <c r="T38" s="1" t="s">
        <v>965</v>
      </c>
      <c r="U38">
        <v>24793</v>
      </c>
      <c r="V38" s="1" t="s">
        <v>689</v>
      </c>
      <c r="W38" s="1" t="str">
        <f>IF(ISNA(VLOOKUP(10&amp;week[[#This Row],[src_id]],'rosters'!E:E,1,FALSE)),"NO","YES")</f>
        <v>YES</v>
      </c>
      <c r="X38" s="1" t="str">
        <f>IF(OR(ISNA(VLOOKUP(week[[#This Row],[src_id]],'rosters'!C:C,1,FALSE)),week[[#This Row],[my_team]]="YES"),"YES","NO")</f>
        <v>YES</v>
      </c>
    </row>
    <row r="39" spans="1:24" hidden="1" x14ac:dyDescent="0.25">
      <c r="A39">
        <v>10948</v>
      </c>
      <c r="B39" s="1" t="s">
        <v>1936</v>
      </c>
      <c r="C39" s="1" t="s">
        <v>1937</v>
      </c>
      <c r="D39" s="1" t="s">
        <v>1912</v>
      </c>
      <c r="E39" s="1" t="s">
        <v>43</v>
      </c>
      <c r="F39" s="1" t="str">
        <f>_xlfn.CONCAT(week[[#This Row],[first_name]]," ",week[[#This Row],[last_name]])</f>
        <v>Case Keenum</v>
      </c>
      <c r="G39" s="1" t="s">
        <v>268</v>
      </c>
      <c r="H39">
        <v>6</v>
      </c>
      <c r="I39" s="1" t="s">
        <v>43</v>
      </c>
      <c r="J39" s="1" t="s">
        <v>1711</v>
      </c>
      <c r="K39">
        <v>16.88</v>
      </c>
      <c r="L39" s="1">
        <v>25</v>
      </c>
      <c r="M39" s="1" t="s">
        <v>843</v>
      </c>
      <c r="N39" s="1" t="s">
        <v>20</v>
      </c>
      <c r="O39">
        <v>14.95</v>
      </c>
      <c r="P39">
        <v>18.059999999999999</v>
      </c>
      <c r="Q39" s="1">
        <v>4</v>
      </c>
      <c r="R39" s="1" t="s">
        <v>12</v>
      </c>
      <c r="S39" s="1" t="s">
        <v>12</v>
      </c>
      <c r="T39" s="1" t="s">
        <v>285</v>
      </c>
      <c r="U39">
        <v>26483</v>
      </c>
      <c r="V39" s="1" t="s">
        <v>1938</v>
      </c>
      <c r="W39" s="1" t="str">
        <f>IF(ISNA(VLOOKUP(10&amp;week[[#This Row],[src_id]],'rosters'!E:E,1,FALSE)),"NO","YES")</f>
        <v>NO</v>
      </c>
      <c r="X39" s="1" t="str">
        <f>IF(OR(ISNA(VLOOKUP(week[[#This Row],[src_id]],'rosters'!C:C,1,FALSE)),week[[#This Row],[my_team]]="YES"),"YES","NO")</f>
        <v>YES</v>
      </c>
    </row>
    <row r="40" spans="1:24" hidden="1" x14ac:dyDescent="0.25">
      <c r="A40">
        <v>11644</v>
      </c>
      <c r="B40" s="1" t="s">
        <v>1157</v>
      </c>
      <c r="C40" s="1" t="s">
        <v>1158</v>
      </c>
      <c r="D40" s="1" t="s">
        <v>107</v>
      </c>
      <c r="E40" s="1" t="s">
        <v>43</v>
      </c>
      <c r="F40" s="1" t="str">
        <f>_xlfn.CONCAT(week[[#This Row],[first_name]]," ",week[[#This Row],[last_name]])</f>
        <v>Derek Carr</v>
      </c>
      <c r="G40" s="1" t="s">
        <v>326</v>
      </c>
      <c r="H40">
        <v>4</v>
      </c>
      <c r="I40" s="1" t="s">
        <v>43</v>
      </c>
      <c r="J40" s="1" t="s">
        <v>1711</v>
      </c>
      <c r="K40">
        <v>16.87</v>
      </c>
      <c r="L40" s="1">
        <v>26</v>
      </c>
      <c r="M40" s="1" t="s">
        <v>2092</v>
      </c>
      <c r="N40" s="1" t="s">
        <v>23</v>
      </c>
      <c r="O40">
        <v>14.31</v>
      </c>
      <c r="P40">
        <v>18.12</v>
      </c>
      <c r="Q40" s="1">
        <v>4</v>
      </c>
      <c r="R40" s="1" t="s">
        <v>1738</v>
      </c>
      <c r="S40" s="1" t="s">
        <v>212</v>
      </c>
      <c r="T40" s="1" t="s">
        <v>260</v>
      </c>
      <c r="U40">
        <v>27564</v>
      </c>
      <c r="V40" s="1" t="s">
        <v>456</v>
      </c>
      <c r="W40" s="1" t="str">
        <f>IF(ISNA(VLOOKUP(10&amp;week[[#This Row],[src_id]],'rosters'!E:E,1,FALSE)),"NO","YES")</f>
        <v>NO</v>
      </c>
      <c r="X40" s="1" t="str">
        <f>IF(OR(ISNA(VLOOKUP(week[[#This Row],[src_id]],'rosters'!C:C,1,FALSE)),week[[#This Row],[my_team]]="YES"),"YES","NO")</f>
        <v>YES</v>
      </c>
    </row>
    <row r="41" spans="1:24" hidden="1" x14ac:dyDescent="0.25">
      <c r="A41">
        <v>9988</v>
      </c>
      <c r="B41" s="1" t="s">
        <v>1424</v>
      </c>
      <c r="C41" s="1" t="s">
        <v>1299</v>
      </c>
      <c r="D41" s="1" t="s">
        <v>69</v>
      </c>
      <c r="E41" s="1" t="s">
        <v>67</v>
      </c>
      <c r="F41" s="1" t="str">
        <f>_xlfn.CONCAT(week[[#This Row],[first_name]]," ",week[[#This Row],[last_name]])</f>
        <v>Antonio Brown</v>
      </c>
      <c r="G41" s="1" t="s">
        <v>268</v>
      </c>
      <c r="H41">
        <v>8</v>
      </c>
      <c r="I41" s="1" t="s">
        <v>67</v>
      </c>
      <c r="J41" s="1" t="s">
        <v>1711</v>
      </c>
      <c r="K41">
        <v>16.75</v>
      </c>
      <c r="L41" s="1">
        <v>5</v>
      </c>
      <c r="M41" s="1" t="s">
        <v>380</v>
      </c>
      <c r="N41" s="1" t="s">
        <v>1010</v>
      </c>
      <c r="O41">
        <v>14.51</v>
      </c>
      <c r="P41">
        <v>18.100000000000001</v>
      </c>
      <c r="Q41" s="1">
        <v>1</v>
      </c>
      <c r="R41" s="1" t="s">
        <v>56</v>
      </c>
      <c r="S41" s="1" t="s">
        <v>212</v>
      </c>
      <c r="T41" s="1" t="s">
        <v>965</v>
      </c>
      <c r="U41">
        <v>24171</v>
      </c>
      <c r="V41" s="1" t="s">
        <v>690</v>
      </c>
      <c r="W41" s="1" t="str">
        <f>IF(ISNA(VLOOKUP(10&amp;week[[#This Row],[src_id]],'rosters'!E:E,1,FALSE)),"NO","YES")</f>
        <v>NO</v>
      </c>
      <c r="X41" s="1" t="str">
        <f>IF(OR(ISNA(VLOOKUP(week[[#This Row],[src_id]],'rosters'!C:C,1,FALSE)),week[[#This Row],[my_team]]="YES"),"YES","NO")</f>
        <v>NO</v>
      </c>
    </row>
    <row r="42" spans="1:24" hidden="1" x14ac:dyDescent="0.25">
      <c r="A42">
        <v>12801</v>
      </c>
      <c r="B42" s="1" t="s">
        <v>1515</v>
      </c>
      <c r="C42" s="1" t="s">
        <v>1164</v>
      </c>
      <c r="D42" s="1" t="s">
        <v>1034</v>
      </c>
      <c r="E42" s="1" t="s">
        <v>67</v>
      </c>
      <c r="F42" s="1" t="str">
        <f>_xlfn.CONCAT(week[[#This Row],[first_name]]," ",week[[#This Row],[last_name]])</f>
        <v>Tyreek Hill</v>
      </c>
      <c r="G42" s="1" t="s">
        <v>276</v>
      </c>
      <c r="H42">
        <v>2</v>
      </c>
      <c r="I42" s="1" t="s">
        <v>67</v>
      </c>
      <c r="J42" s="1" t="s">
        <v>1711</v>
      </c>
      <c r="K42">
        <v>16.34</v>
      </c>
      <c r="L42" s="1">
        <v>6</v>
      </c>
      <c r="M42" s="1" t="s">
        <v>1718</v>
      </c>
      <c r="N42" s="1" t="s">
        <v>931</v>
      </c>
      <c r="O42">
        <v>13.82</v>
      </c>
      <c r="P42">
        <v>18.45</v>
      </c>
      <c r="Q42" s="1">
        <v>1</v>
      </c>
      <c r="R42" s="1" t="s">
        <v>283</v>
      </c>
      <c r="S42" s="1" t="s">
        <v>54</v>
      </c>
      <c r="T42" s="1" t="s">
        <v>2184</v>
      </c>
      <c r="U42">
        <v>29399</v>
      </c>
      <c r="V42" s="1" t="s">
        <v>459</v>
      </c>
      <c r="W42" s="1" t="str">
        <f>IF(ISNA(VLOOKUP(10&amp;week[[#This Row],[src_id]],'rosters'!E:E,1,FALSE)),"NO","YES")</f>
        <v>NO</v>
      </c>
      <c r="X42" s="1" t="str">
        <f>IF(OR(ISNA(VLOOKUP(week[[#This Row],[src_id]],'rosters'!C:C,1,FALSE)),week[[#This Row],[my_team]]="YES"),"YES","NO")</f>
        <v>NO</v>
      </c>
    </row>
    <row r="43" spans="1:24" hidden="1" x14ac:dyDescent="0.25">
      <c r="A43">
        <v>11675</v>
      </c>
      <c r="B43" s="1" t="s">
        <v>1511</v>
      </c>
      <c r="C43" s="1" t="s">
        <v>1293</v>
      </c>
      <c r="D43" s="1" t="s">
        <v>1043</v>
      </c>
      <c r="E43" s="1" t="s">
        <v>67</v>
      </c>
      <c r="F43" s="1" t="str">
        <f>_xlfn.CONCAT(week[[#This Row],[first_name]]," ",week[[#This Row],[last_name]])</f>
        <v>Davante Adams</v>
      </c>
      <c r="G43" s="1" t="s">
        <v>325</v>
      </c>
      <c r="H43">
        <v>4</v>
      </c>
      <c r="I43" s="1" t="s">
        <v>67</v>
      </c>
      <c r="J43" s="1" t="s">
        <v>1711</v>
      </c>
      <c r="K43">
        <v>16.11</v>
      </c>
      <c r="L43" s="1">
        <v>7</v>
      </c>
      <c r="M43" s="1" t="s">
        <v>843</v>
      </c>
      <c r="N43" s="1" t="s">
        <v>920</v>
      </c>
      <c r="O43">
        <v>15.11</v>
      </c>
      <c r="P43">
        <v>17.64</v>
      </c>
      <c r="Q43" s="1">
        <v>2</v>
      </c>
      <c r="R43" s="1" t="s">
        <v>30</v>
      </c>
      <c r="S43" s="1" t="s">
        <v>258</v>
      </c>
      <c r="T43" s="1" t="s">
        <v>882</v>
      </c>
      <c r="U43">
        <v>27581</v>
      </c>
      <c r="V43" s="1" t="s">
        <v>691</v>
      </c>
      <c r="W43" s="1" t="str">
        <f>IF(ISNA(VLOOKUP(10&amp;week[[#This Row],[src_id]],'rosters'!E:E,1,FALSE)),"NO","YES")</f>
        <v>NO</v>
      </c>
      <c r="X43" s="1" t="str">
        <f>IF(OR(ISNA(VLOOKUP(week[[#This Row],[src_id]],'rosters'!C:C,1,FALSE)),week[[#This Row],[my_team]]="YES"),"YES","NO")</f>
        <v>NO</v>
      </c>
    </row>
    <row r="44" spans="1:24" hidden="1" x14ac:dyDescent="0.25">
      <c r="A44">
        <v>11938</v>
      </c>
      <c r="B44" s="1" t="s">
        <v>1076</v>
      </c>
      <c r="C44" s="1" t="s">
        <v>2071</v>
      </c>
      <c r="D44" s="1" t="s">
        <v>1902</v>
      </c>
      <c r="E44" s="1" t="s">
        <v>67</v>
      </c>
      <c r="F44" s="1" t="str">
        <f>_xlfn.CONCAT(week[[#This Row],[first_name]]," ",week[[#This Row],[last_name]])</f>
        <v>Adam Thielen</v>
      </c>
      <c r="G44" s="1" t="s">
        <v>318</v>
      </c>
      <c r="H44">
        <v>4</v>
      </c>
      <c r="I44" s="1" t="s">
        <v>67</v>
      </c>
      <c r="J44" s="1" t="s">
        <v>1711</v>
      </c>
      <c r="K44">
        <v>15.9</v>
      </c>
      <c r="L44" s="1">
        <v>8</v>
      </c>
      <c r="M44" s="1" t="s">
        <v>834</v>
      </c>
      <c r="N44" s="1" t="s">
        <v>991</v>
      </c>
      <c r="O44">
        <v>14.48</v>
      </c>
      <c r="P44">
        <v>18.05</v>
      </c>
      <c r="Q44" s="1">
        <v>2</v>
      </c>
      <c r="R44" s="1" t="s">
        <v>12</v>
      </c>
      <c r="S44" s="1" t="s">
        <v>12</v>
      </c>
      <c r="T44" s="1" t="s">
        <v>12</v>
      </c>
      <c r="U44">
        <v>27277</v>
      </c>
      <c r="V44" s="1" t="s">
        <v>2072</v>
      </c>
      <c r="W44" s="1" t="str">
        <f>IF(ISNA(VLOOKUP(10&amp;week[[#This Row],[src_id]],'rosters'!E:E,1,FALSE)),"NO","YES")</f>
        <v>NO</v>
      </c>
      <c r="X44" s="1" t="str">
        <f>IF(OR(ISNA(VLOOKUP(week[[#This Row],[src_id]],'rosters'!C:C,1,FALSE)),week[[#This Row],[my_team]]="YES"),"YES","NO")</f>
        <v>NO</v>
      </c>
    </row>
    <row r="45" spans="1:24" hidden="1" x14ac:dyDescent="0.25">
      <c r="A45">
        <v>9064</v>
      </c>
      <c r="B45" s="1" t="s">
        <v>1237</v>
      </c>
      <c r="C45" s="1" t="s">
        <v>1939</v>
      </c>
      <c r="D45" s="1" t="s">
        <v>1908</v>
      </c>
      <c r="E45" s="1" t="s">
        <v>43</v>
      </c>
      <c r="F45" s="1" t="str">
        <f>_xlfn.CONCAT(week[[#This Row],[first_name]]," ",week[[#This Row],[last_name]])</f>
        <v>Joe Flacco</v>
      </c>
      <c r="G45" s="1" t="s">
        <v>366</v>
      </c>
      <c r="H45">
        <v>10</v>
      </c>
      <c r="I45" s="1" t="s">
        <v>43</v>
      </c>
      <c r="J45" s="1" t="s">
        <v>1711</v>
      </c>
      <c r="K45">
        <v>15.4</v>
      </c>
      <c r="L45" s="1">
        <v>27</v>
      </c>
      <c r="M45" s="1" t="s">
        <v>1734</v>
      </c>
      <c r="N45" s="1" t="s">
        <v>913</v>
      </c>
      <c r="O45">
        <v>9.99</v>
      </c>
      <c r="P45">
        <v>18.739999999999998</v>
      </c>
      <c r="Q45" s="1">
        <v>4</v>
      </c>
      <c r="R45" s="1" t="s">
        <v>12</v>
      </c>
      <c r="S45" s="1" t="s">
        <v>12</v>
      </c>
      <c r="T45" s="1" t="s">
        <v>1809</v>
      </c>
      <c r="U45">
        <v>8795</v>
      </c>
      <c r="V45" s="1" t="s">
        <v>1940</v>
      </c>
      <c r="W45" s="1" t="str">
        <f>IF(ISNA(VLOOKUP(10&amp;week[[#This Row],[src_id]],'rosters'!E:E,1,FALSE)),"NO","YES")</f>
        <v>NO</v>
      </c>
      <c r="X45" s="1" t="str">
        <f>IF(OR(ISNA(VLOOKUP(week[[#This Row],[src_id]],'rosters'!C:C,1,FALSE)),week[[#This Row],[my_team]]="YES"),"YES","NO")</f>
        <v>NO</v>
      </c>
    </row>
    <row r="46" spans="1:24" hidden="1" x14ac:dyDescent="0.25">
      <c r="A46">
        <v>13299</v>
      </c>
      <c r="B46" s="1" t="s">
        <v>1398</v>
      </c>
      <c r="C46" s="1" t="s">
        <v>1399</v>
      </c>
      <c r="D46" s="1" t="s">
        <v>1048</v>
      </c>
      <c r="E46" s="1" t="s">
        <v>66</v>
      </c>
      <c r="F46" s="1" t="str">
        <f>_xlfn.CONCAT(week[[#This Row],[first_name]]," ",week[[#This Row],[last_name]])</f>
        <v>George Kittle</v>
      </c>
      <c r="G46" s="1" t="s">
        <v>346</v>
      </c>
      <c r="H46">
        <v>1</v>
      </c>
      <c r="I46" s="1" t="s">
        <v>66</v>
      </c>
      <c r="J46" s="1" t="s">
        <v>1711</v>
      </c>
      <c r="K46">
        <v>15.05</v>
      </c>
      <c r="L46" s="1">
        <v>1</v>
      </c>
      <c r="M46" s="1" t="s">
        <v>929</v>
      </c>
      <c r="N46" s="1" t="s">
        <v>310</v>
      </c>
      <c r="O46">
        <v>15.05</v>
      </c>
      <c r="P46">
        <v>15.05</v>
      </c>
      <c r="Q46" s="1">
        <v>1</v>
      </c>
      <c r="R46" s="1" t="s">
        <v>25</v>
      </c>
      <c r="S46" s="1" t="s">
        <v>211</v>
      </c>
      <c r="T46" s="1" t="s">
        <v>994</v>
      </c>
      <c r="U46">
        <v>30259</v>
      </c>
      <c r="V46" s="1" t="s">
        <v>604</v>
      </c>
      <c r="W46" s="1" t="str">
        <f>IF(ISNA(VLOOKUP(10&amp;week[[#This Row],[src_id]],'rosters'!E:E,1,FALSE)),"NO","YES")</f>
        <v>NO</v>
      </c>
      <c r="X46" s="1" t="str">
        <f>IF(OR(ISNA(VLOOKUP(week[[#This Row],[src_id]],'rosters'!C:C,1,FALSE)),week[[#This Row],[my_team]]="YES"),"YES","NO")</f>
        <v>NO</v>
      </c>
    </row>
    <row r="47" spans="1:24" hidden="1" x14ac:dyDescent="0.25">
      <c r="A47">
        <v>11228</v>
      </c>
      <c r="B47" s="1" t="s">
        <v>1325</v>
      </c>
      <c r="C47" s="1" t="s">
        <v>1518</v>
      </c>
      <c r="D47" s="1" t="s">
        <v>72</v>
      </c>
      <c r="E47" s="1" t="s">
        <v>67</v>
      </c>
      <c r="F47" s="1" t="str">
        <f>_xlfn.CONCAT(week[[#This Row],[first_name]]," ",week[[#This Row],[last_name]])</f>
        <v>Robert Woods</v>
      </c>
      <c r="G47" s="1" t="s">
        <v>325</v>
      </c>
      <c r="H47">
        <v>5</v>
      </c>
      <c r="I47" s="1" t="s">
        <v>67</v>
      </c>
      <c r="J47" s="1" t="s">
        <v>1711</v>
      </c>
      <c r="K47">
        <v>14.83</v>
      </c>
      <c r="L47" s="1">
        <v>9</v>
      </c>
      <c r="M47" s="1" t="s">
        <v>377</v>
      </c>
      <c r="N47" s="1" t="s">
        <v>1885</v>
      </c>
      <c r="O47">
        <v>11.71</v>
      </c>
      <c r="P47">
        <v>16.29</v>
      </c>
      <c r="Q47" s="1">
        <v>2</v>
      </c>
      <c r="R47" s="1" t="s">
        <v>313</v>
      </c>
      <c r="S47" s="1" t="s">
        <v>216</v>
      </c>
      <c r="T47" s="1" t="s">
        <v>1913</v>
      </c>
      <c r="U47">
        <v>26664</v>
      </c>
      <c r="V47" s="1" t="s">
        <v>696</v>
      </c>
      <c r="W47" s="1" t="str">
        <f>IF(ISNA(VLOOKUP(10&amp;week[[#This Row],[src_id]],'rosters'!E:E,1,FALSE)),"NO","YES")</f>
        <v>NO</v>
      </c>
      <c r="X47" s="1" t="str">
        <f>IF(OR(ISNA(VLOOKUP(week[[#This Row],[src_id]],'rosters'!C:C,1,FALSE)),week[[#This Row],[my_team]]="YES"),"YES","NO")</f>
        <v>NO</v>
      </c>
    </row>
    <row r="48" spans="1:24" hidden="1" x14ac:dyDescent="0.25">
      <c r="A48">
        <v>11671</v>
      </c>
      <c r="B48" s="1" t="s">
        <v>1188</v>
      </c>
      <c r="C48" s="1" t="s">
        <v>1517</v>
      </c>
      <c r="D48" s="1" t="s">
        <v>1062</v>
      </c>
      <c r="E48" s="1" t="s">
        <v>67</v>
      </c>
      <c r="F48" s="1" t="str">
        <f>_xlfn.CONCAT(week[[#This Row],[first_name]]," ",week[[#This Row],[last_name]])</f>
        <v>Mike Evans</v>
      </c>
      <c r="G48" s="1" t="s">
        <v>346</v>
      </c>
      <c r="H48">
        <v>4</v>
      </c>
      <c r="I48" s="1" t="s">
        <v>67</v>
      </c>
      <c r="J48" s="1" t="s">
        <v>1711</v>
      </c>
      <c r="K48">
        <v>14.46</v>
      </c>
      <c r="L48" s="1">
        <v>10</v>
      </c>
      <c r="M48" s="1" t="s">
        <v>932</v>
      </c>
      <c r="N48" s="1" t="s">
        <v>26</v>
      </c>
      <c r="O48">
        <v>9.76</v>
      </c>
      <c r="P48">
        <v>16.57</v>
      </c>
      <c r="Q48" s="1">
        <v>2</v>
      </c>
      <c r="R48" s="1" t="s">
        <v>322</v>
      </c>
      <c r="S48" s="1" t="s">
        <v>57</v>
      </c>
      <c r="T48" s="1" t="s">
        <v>2163</v>
      </c>
      <c r="U48">
        <v>27535</v>
      </c>
      <c r="V48" s="1" t="s">
        <v>695</v>
      </c>
      <c r="W48" s="1" t="str">
        <f>IF(ISNA(VLOOKUP(10&amp;week[[#This Row],[src_id]],'rosters'!E:E,1,FALSE)),"NO","YES")</f>
        <v>NO</v>
      </c>
      <c r="X48" s="1" t="str">
        <f>IF(OR(ISNA(VLOOKUP(week[[#This Row],[src_id]],'rosters'!C:C,1,FALSE)),week[[#This Row],[my_team]]="YES"),"YES","NO")</f>
        <v>NO</v>
      </c>
    </row>
    <row r="49" spans="1:24" hidden="1" x14ac:dyDescent="0.25">
      <c r="A49">
        <v>11244</v>
      </c>
      <c r="B49" s="1" t="s">
        <v>1395</v>
      </c>
      <c r="C49" s="1" t="s">
        <v>1396</v>
      </c>
      <c r="D49" s="1" t="s">
        <v>1034</v>
      </c>
      <c r="E49" s="1" t="s">
        <v>66</v>
      </c>
      <c r="F49" s="1" t="str">
        <f>_xlfn.CONCAT(week[[#This Row],[first_name]]," ",week[[#This Row],[last_name]])</f>
        <v>Travis Kelce</v>
      </c>
      <c r="G49" s="1" t="s">
        <v>365</v>
      </c>
      <c r="H49">
        <v>5</v>
      </c>
      <c r="I49" s="1" t="s">
        <v>66</v>
      </c>
      <c r="J49" s="1" t="s">
        <v>1711</v>
      </c>
      <c r="K49">
        <v>14.24</v>
      </c>
      <c r="L49" s="1">
        <v>2</v>
      </c>
      <c r="M49" s="1" t="s">
        <v>1817</v>
      </c>
      <c r="N49" s="1" t="s">
        <v>47</v>
      </c>
      <c r="O49">
        <v>12.85</v>
      </c>
      <c r="P49">
        <v>16.38</v>
      </c>
      <c r="Q49" s="1">
        <v>1</v>
      </c>
      <c r="R49" s="1" t="s">
        <v>212</v>
      </c>
      <c r="S49" s="1" t="s">
        <v>287</v>
      </c>
      <c r="T49" s="1" t="s">
        <v>966</v>
      </c>
      <c r="U49">
        <v>26686</v>
      </c>
      <c r="V49" s="1" t="s">
        <v>602</v>
      </c>
      <c r="W49" s="1" t="str">
        <f>IF(ISNA(VLOOKUP(10&amp;week[[#This Row],[src_id]],'rosters'!E:E,1,FALSE)),"NO","YES")</f>
        <v>NO</v>
      </c>
      <c r="X49" s="1" t="str">
        <f>IF(OR(ISNA(VLOOKUP(week[[#This Row],[src_id]],'rosters'!C:C,1,FALSE)),week[[#This Row],[my_team]]="YES"),"YES","NO")</f>
        <v>NO</v>
      </c>
    </row>
    <row r="50" spans="1:24" hidden="1" x14ac:dyDescent="0.25">
      <c r="A50">
        <v>11222</v>
      </c>
      <c r="B50" s="1" t="s">
        <v>1514</v>
      </c>
      <c r="C50" s="1" t="s">
        <v>1215</v>
      </c>
      <c r="D50" s="1" t="s">
        <v>84</v>
      </c>
      <c r="E50" s="1" t="s">
        <v>67</v>
      </c>
      <c r="F50" s="1" t="str">
        <f>_xlfn.CONCAT(week[[#This Row],[first_name]]," ",week[[#This Row],[last_name]])</f>
        <v>Keenan Allen</v>
      </c>
      <c r="G50" s="1" t="s">
        <v>325</v>
      </c>
      <c r="H50">
        <v>5</v>
      </c>
      <c r="I50" s="1" t="s">
        <v>67</v>
      </c>
      <c r="J50" s="1" t="s">
        <v>1711</v>
      </c>
      <c r="K50">
        <v>14.17</v>
      </c>
      <c r="L50" s="1">
        <v>11</v>
      </c>
      <c r="M50" s="1" t="s">
        <v>1724</v>
      </c>
      <c r="N50" s="1" t="s">
        <v>834</v>
      </c>
      <c r="O50">
        <v>12.36</v>
      </c>
      <c r="P50">
        <v>15.18</v>
      </c>
      <c r="Q50" s="1">
        <v>3</v>
      </c>
      <c r="R50" s="1" t="s">
        <v>63</v>
      </c>
      <c r="S50" s="1" t="s">
        <v>54</v>
      </c>
      <c r="T50" s="1" t="s">
        <v>2184</v>
      </c>
      <c r="U50">
        <v>26699</v>
      </c>
      <c r="V50" s="1" t="s">
        <v>693</v>
      </c>
      <c r="W50" s="1" t="str">
        <f>IF(ISNA(VLOOKUP(10&amp;week[[#This Row],[src_id]],'rosters'!E:E,1,FALSE)),"NO","YES")</f>
        <v>NO</v>
      </c>
      <c r="X50" s="1" t="str">
        <f>IF(OR(ISNA(VLOOKUP(week[[#This Row],[src_id]],'rosters'!C:C,1,FALSE)),week[[#This Row],[my_team]]="YES"),"YES","NO")</f>
        <v>NO</v>
      </c>
    </row>
    <row r="51" spans="1:24" hidden="1" x14ac:dyDescent="0.25">
      <c r="A51">
        <v>13610</v>
      </c>
      <c r="B51" s="1" t="s">
        <v>1169</v>
      </c>
      <c r="C51" s="1" t="s">
        <v>1241</v>
      </c>
      <c r="D51" s="1" t="s">
        <v>115</v>
      </c>
      <c r="E51" s="1" t="s">
        <v>53</v>
      </c>
      <c r="F51" s="1" t="str">
        <f>_xlfn.CONCAT(week[[#This Row],[first_name]]," ",week[[#This Row],[last_name]])</f>
        <v>Nick Chubb</v>
      </c>
      <c r="G51" s="1" t="s">
        <v>257</v>
      </c>
      <c r="H51">
        <v>0</v>
      </c>
      <c r="I51" s="1" t="s">
        <v>53</v>
      </c>
      <c r="J51" s="1" t="s">
        <v>1711</v>
      </c>
      <c r="K51">
        <v>14.03</v>
      </c>
      <c r="L51" s="1">
        <v>10</v>
      </c>
      <c r="M51" s="1" t="s">
        <v>901</v>
      </c>
      <c r="N51" s="1" t="s">
        <v>12</v>
      </c>
      <c r="O51">
        <v>14.03</v>
      </c>
      <c r="P51">
        <v>14.03</v>
      </c>
      <c r="Q51" s="1">
        <v>5</v>
      </c>
      <c r="R51" s="1" t="s">
        <v>359</v>
      </c>
      <c r="S51" s="1" t="s">
        <v>23</v>
      </c>
      <c r="T51" s="1" t="s">
        <v>960</v>
      </c>
      <c r="U51">
        <v>31005</v>
      </c>
      <c r="V51" s="1" t="s">
        <v>502</v>
      </c>
      <c r="W51" s="1" t="str">
        <f>IF(ISNA(VLOOKUP(10&amp;week[[#This Row],[src_id]],'rosters'!E:E,1,FALSE)),"NO","YES")</f>
        <v>NO</v>
      </c>
      <c r="X51" s="1" t="str">
        <f>IF(OR(ISNA(VLOOKUP(week[[#This Row],[src_id]],'rosters'!C:C,1,FALSE)),week[[#This Row],[my_team]]="YES"),"YES","NO")</f>
        <v>NO</v>
      </c>
    </row>
    <row r="52" spans="1:24" x14ac:dyDescent="0.25">
      <c r="A52">
        <v>13131</v>
      </c>
      <c r="B52" s="1" t="s">
        <v>1237</v>
      </c>
      <c r="C52" s="1" t="s">
        <v>1238</v>
      </c>
      <c r="D52" s="1" t="s">
        <v>87</v>
      </c>
      <c r="E52" s="1" t="s">
        <v>53</v>
      </c>
      <c r="F52" s="1" t="str">
        <f>_xlfn.CONCAT(week[[#This Row],[first_name]]," ",week[[#This Row],[last_name]])</f>
        <v>Joe Mixon</v>
      </c>
      <c r="G52" s="1" t="s">
        <v>347</v>
      </c>
      <c r="H52">
        <v>1</v>
      </c>
      <c r="I52" s="1" t="s">
        <v>53</v>
      </c>
      <c r="J52" s="1" t="s">
        <v>1711</v>
      </c>
      <c r="K52">
        <v>13.91</v>
      </c>
      <c r="L52" s="1">
        <v>11</v>
      </c>
      <c r="M52" s="1" t="s">
        <v>996</v>
      </c>
      <c r="N52" s="1" t="s">
        <v>23</v>
      </c>
      <c r="O52">
        <v>11.96</v>
      </c>
      <c r="P52">
        <v>15.8</v>
      </c>
      <c r="Q52" s="1">
        <v>5</v>
      </c>
      <c r="R52" s="1" t="s">
        <v>1748</v>
      </c>
      <c r="S52" s="1" t="s">
        <v>47</v>
      </c>
      <c r="T52" s="1" t="s">
        <v>246</v>
      </c>
      <c r="U52">
        <v>30161</v>
      </c>
      <c r="V52" s="1" t="s">
        <v>500</v>
      </c>
      <c r="W52" s="1" t="str">
        <f>IF(ISNA(VLOOKUP(10&amp;week[[#This Row],[src_id]],'rosters'!E:E,1,FALSE)),"NO","YES")</f>
        <v>YES</v>
      </c>
      <c r="X52" s="1" t="str">
        <f>IF(OR(ISNA(VLOOKUP(week[[#This Row],[src_id]],'rosters'!C:C,1,FALSE)),week[[#This Row],[my_team]]="YES"),"YES","NO")</f>
        <v>YES</v>
      </c>
    </row>
    <row r="53" spans="1:24" hidden="1" x14ac:dyDescent="0.25">
      <c r="A53">
        <v>11247</v>
      </c>
      <c r="B53" s="1" t="s">
        <v>1322</v>
      </c>
      <c r="C53" s="1" t="s">
        <v>1397</v>
      </c>
      <c r="D53" s="1" t="s">
        <v>113</v>
      </c>
      <c r="E53" s="1" t="s">
        <v>66</v>
      </c>
      <c r="F53" s="1" t="str">
        <f>_xlfn.CONCAT(week[[#This Row],[first_name]]," ",week[[#This Row],[last_name]])</f>
        <v>Zach Ertz</v>
      </c>
      <c r="G53" s="1" t="s">
        <v>318</v>
      </c>
      <c r="H53">
        <v>5</v>
      </c>
      <c r="I53" s="1" t="s">
        <v>66</v>
      </c>
      <c r="J53" s="1" t="s">
        <v>1711</v>
      </c>
      <c r="K53">
        <v>13.8</v>
      </c>
      <c r="L53" s="1">
        <v>3</v>
      </c>
      <c r="M53" s="1" t="s">
        <v>1803</v>
      </c>
      <c r="N53" s="1" t="s">
        <v>997</v>
      </c>
      <c r="O53">
        <v>11.79</v>
      </c>
      <c r="P53">
        <v>15.63</v>
      </c>
      <c r="Q53" s="1">
        <v>1</v>
      </c>
      <c r="R53" s="1" t="s">
        <v>56</v>
      </c>
      <c r="S53" s="1" t="s">
        <v>330</v>
      </c>
      <c r="T53" s="1" t="s">
        <v>1791</v>
      </c>
      <c r="U53">
        <v>26658</v>
      </c>
      <c r="V53" s="1" t="s">
        <v>603</v>
      </c>
      <c r="W53" s="1" t="str">
        <f>IF(ISNA(VLOOKUP(10&amp;week[[#This Row],[src_id]],'rosters'!E:E,1,FALSE)),"NO","YES")</f>
        <v>NO</v>
      </c>
      <c r="X53" s="1" t="str">
        <f>IF(OR(ISNA(VLOOKUP(week[[#This Row],[src_id]],'rosters'!C:C,1,FALSE)),week[[#This Row],[my_team]]="YES"),"YES","NO")</f>
        <v>NO</v>
      </c>
    </row>
    <row r="54" spans="1:24" hidden="1" x14ac:dyDescent="0.25">
      <c r="A54">
        <v>13164</v>
      </c>
      <c r="B54" s="1" t="s">
        <v>1195</v>
      </c>
      <c r="C54" s="1" t="s">
        <v>1519</v>
      </c>
      <c r="D54" s="1" t="s">
        <v>72</v>
      </c>
      <c r="E54" s="1" t="s">
        <v>67</v>
      </c>
      <c r="F54" s="1" t="str">
        <f>_xlfn.CONCAT(week[[#This Row],[first_name]]," ",week[[#This Row],[last_name]])</f>
        <v>Cooper Kupp</v>
      </c>
      <c r="G54" s="1" t="s">
        <v>346</v>
      </c>
      <c r="H54">
        <v>1</v>
      </c>
      <c r="I54" s="1" t="s">
        <v>67</v>
      </c>
      <c r="J54" s="1" t="s">
        <v>1711</v>
      </c>
      <c r="K54">
        <v>13.79</v>
      </c>
      <c r="L54" s="1">
        <v>12</v>
      </c>
      <c r="M54" s="1" t="s">
        <v>925</v>
      </c>
      <c r="N54" s="1" t="s">
        <v>1785</v>
      </c>
      <c r="O54">
        <v>0</v>
      </c>
      <c r="P54">
        <v>14.86</v>
      </c>
      <c r="Q54" s="1">
        <v>3</v>
      </c>
      <c r="R54" s="1" t="s">
        <v>359</v>
      </c>
      <c r="S54" s="1" t="s">
        <v>47</v>
      </c>
      <c r="T54" s="1" t="s">
        <v>1859</v>
      </c>
      <c r="U54">
        <v>30182</v>
      </c>
      <c r="V54" s="1" t="s">
        <v>697</v>
      </c>
      <c r="W54" s="1" t="str">
        <f>IF(ISNA(VLOOKUP(10&amp;week[[#This Row],[src_id]],'rosters'!E:E,1,FALSE)),"NO","YES")</f>
        <v>NO</v>
      </c>
      <c r="X54" s="1" t="str">
        <f>IF(OR(ISNA(VLOOKUP(week[[#This Row],[src_id]],'rosters'!C:C,1,FALSE)),week[[#This Row],[my_team]]="YES"),"YES","NO")</f>
        <v>NO</v>
      </c>
    </row>
    <row r="55" spans="1:24" hidden="1" x14ac:dyDescent="0.25">
      <c r="A55">
        <v>11674</v>
      </c>
      <c r="B55" s="1" t="s">
        <v>1524</v>
      </c>
      <c r="C55" s="1" t="s">
        <v>1525</v>
      </c>
      <c r="D55" s="1" t="s">
        <v>72</v>
      </c>
      <c r="E55" s="1" t="s">
        <v>67</v>
      </c>
      <c r="F55" s="1" t="str">
        <f>_xlfn.CONCAT(week[[#This Row],[first_name]]," ",week[[#This Row],[last_name]])</f>
        <v>Brandin Cooks</v>
      </c>
      <c r="G55" s="1" t="s">
        <v>346</v>
      </c>
      <c r="H55">
        <v>4</v>
      </c>
      <c r="I55" s="1" t="s">
        <v>67</v>
      </c>
      <c r="J55" s="1" t="s">
        <v>1711</v>
      </c>
      <c r="K55">
        <v>13.48</v>
      </c>
      <c r="L55" s="1">
        <v>13</v>
      </c>
      <c r="M55" s="1" t="s">
        <v>987</v>
      </c>
      <c r="N55" s="1" t="s">
        <v>2203</v>
      </c>
      <c r="O55">
        <v>11.94</v>
      </c>
      <c r="P55">
        <v>15.71</v>
      </c>
      <c r="Q55" s="1">
        <v>3</v>
      </c>
      <c r="R55" s="1" t="s">
        <v>1731</v>
      </c>
      <c r="S55" s="1" t="s">
        <v>56</v>
      </c>
      <c r="T55" s="1" t="s">
        <v>992</v>
      </c>
      <c r="U55">
        <v>27548</v>
      </c>
      <c r="V55" s="1" t="s">
        <v>700</v>
      </c>
      <c r="W55" s="1" t="str">
        <f>IF(ISNA(VLOOKUP(10&amp;week[[#This Row],[src_id]],'rosters'!E:E,1,FALSE)),"NO","YES")</f>
        <v>NO</v>
      </c>
      <c r="X55" s="1" t="str">
        <f>IF(OR(ISNA(VLOOKUP(week[[#This Row],[src_id]],'rosters'!C:C,1,FALSE)),week[[#This Row],[my_team]]="YES"),"YES","NO")</f>
        <v>NO</v>
      </c>
    </row>
    <row r="56" spans="1:24" hidden="1" x14ac:dyDescent="0.25">
      <c r="A56">
        <v>11747</v>
      </c>
      <c r="B56" s="1" t="s">
        <v>1229</v>
      </c>
      <c r="C56" s="1" t="s">
        <v>1209</v>
      </c>
      <c r="D56" s="1" t="s">
        <v>1038</v>
      </c>
      <c r="E56" s="1" t="s">
        <v>53</v>
      </c>
      <c r="F56" s="1" t="str">
        <f>_xlfn.CONCAT(week[[#This Row],[first_name]]," ",week[[#This Row],[last_name]])</f>
        <v>James White</v>
      </c>
      <c r="G56" s="1" t="s">
        <v>325</v>
      </c>
      <c r="H56">
        <v>4</v>
      </c>
      <c r="I56" s="1" t="s">
        <v>53</v>
      </c>
      <c r="J56" s="1" t="s">
        <v>1711</v>
      </c>
      <c r="K56">
        <v>13.39</v>
      </c>
      <c r="L56" s="1">
        <v>12</v>
      </c>
      <c r="M56" s="1" t="s">
        <v>216</v>
      </c>
      <c r="N56" s="1" t="s">
        <v>12</v>
      </c>
      <c r="O56">
        <v>13.39</v>
      </c>
      <c r="P56">
        <v>13.39</v>
      </c>
      <c r="Q56" s="1">
        <v>6</v>
      </c>
      <c r="R56" s="1" t="s">
        <v>342</v>
      </c>
      <c r="S56" s="1" t="s">
        <v>215</v>
      </c>
      <c r="T56" s="1" t="s">
        <v>1876</v>
      </c>
      <c r="U56">
        <v>27658</v>
      </c>
      <c r="V56" s="1" t="s">
        <v>503</v>
      </c>
      <c r="W56" s="1" t="str">
        <f>IF(ISNA(VLOOKUP(10&amp;week[[#This Row],[src_id]],'rosters'!E:E,1,FALSE)),"NO","YES")</f>
        <v>NO</v>
      </c>
      <c r="X56" s="1" t="str">
        <f>IF(OR(ISNA(VLOOKUP(week[[#This Row],[src_id]],'rosters'!C:C,1,FALSE)),week[[#This Row],[my_team]]="YES"),"YES","NO")</f>
        <v>NO</v>
      </c>
    </row>
    <row r="57" spans="1:24" hidden="1" x14ac:dyDescent="0.25">
      <c r="A57">
        <v>10722</v>
      </c>
      <c r="B57" s="1" t="s">
        <v>1522</v>
      </c>
      <c r="C57" s="1" t="s">
        <v>1523</v>
      </c>
      <c r="D57" s="1" t="s">
        <v>113</v>
      </c>
      <c r="E57" s="1" t="s">
        <v>67</v>
      </c>
      <c r="F57" s="1" t="str">
        <f>_xlfn.CONCAT(week[[#This Row],[first_name]]," ",week[[#This Row],[last_name]])</f>
        <v>Alshon Jeffery</v>
      </c>
      <c r="G57" s="1" t="s">
        <v>318</v>
      </c>
      <c r="H57">
        <v>6</v>
      </c>
      <c r="I57" s="1" t="s">
        <v>67</v>
      </c>
      <c r="J57" s="1" t="s">
        <v>1711</v>
      </c>
      <c r="K57">
        <v>12.78</v>
      </c>
      <c r="L57" s="1">
        <v>14</v>
      </c>
      <c r="M57" s="1" t="s">
        <v>946</v>
      </c>
      <c r="N57" s="1" t="s">
        <v>1872</v>
      </c>
      <c r="O57">
        <v>10.42</v>
      </c>
      <c r="P57">
        <v>14.29</v>
      </c>
      <c r="Q57" s="1">
        <v>3</v>
      </c>
      <c r="R57" s="1" t="s">
        <v>2073</v>
      </c>
      <c r="S57" s="1" t="s">
        <v>23</v>
      </c>
      <c r="T57" s="1" t="s">
        <v>994</v>
      </c>
      <c r="U57">
        <v>25755</v>
      </c>
      <c r="V57" s="1" t="s">
        <v>699</v>
      </c>
      <c r="W57" s="1" t="str">
        <f>IF(ISNA(VLOOKUP(10&amp;week[[#This Row],[src_id]],'rosters'!E:E,1,FALSE)),"NO","YES")</f>
        <v>NO</v>
      </c>
      <c r="X57" s="1" t="str">
        <f>IF(OR(ISNA(VLOOKUP(week[[#This Row],[src_id]],'rosters'!C:C,1,FALSE)),week[[#This Row],[my_team]]="YES"),"YES","NO")</f>
        <v>NO</v>
      </c>
    </row>
    <row r="58" spans="1:24" hidden="1" x14ac:dyDescent="0.25">
      <c r="A58">
        <v>12152</v>
      </c>
      <c r="B58" s="1" t="s">
        <v>1239</v>
      </c>
      <c r="C58" s="1" t="s">
        <v>1240</v>
      </c>
      <c r="D58" s="1" t="s">
        <v>80</v>
      </c>
      <c r="E58" s="1" t="s">
        <v>53</v>
      </c>
      <c r="F58" s="1" t="str">
        <f>_xlfn.CONCAT(week[[#This Row],[first_name]]," ",week[[#This Row],[last_name]])</f>
        <v>Tevin Coleman</v>
      </c>
      <c r="G58" s="1" t="s">
        <v>346</v>
      </c>
      <c r="H58">
        <v>3</v>
      </c>
      <c r="I58" s="1" t="s">
        <v>53</v>
      </c>
      <c r="J58" s="1" t="s">
        <v>1711</v>
      </c>
      <c r="K58">
        <v>12.66</v>
      </c>
      <c r="L58" s="1">
        <v>13</v>
      </c>
      <c r="M58" s="1" t="s">
        <v>892</v>
      </c>
      <c r="N58" s="1" t="s">
        <v>987</v>
      </c>
      <c r="O58">
        <v>11.97</v>
      </c>
      <c r="P58">
        <v>13.72</v>
      </c>
      <c r="Q58" s="1">
        <v>6</v>
      </c>
      <c r="R58" s="1" t="s">
        <v>1749</v>
      </c>
      <c r="S58" s="1" t="s">
        <v>20</v>
      </c>
      <c r="T58" s="1" t="s">
        <v>1697</v>
      </c>
      <c r="U58">
        <v>28461</v>
      </c>
      <c r="V58" s="1" t="s">
        <v>501</v>
      </c>
      <c r="W58" s="1" t="str">
        <f>IF(ISNA(VLOOKUP(10&amp;week[[#This Row],[src_id]],'rosters'!E:E,1,FALSE)),"NO","YES")</f>
        <v>NO</v>
      </c>
      <c r="X58" s="1" t="str">
        <f>IF(OR(ISNA(VLOOKUP(week[[#This Row],[src_id]],'rosters'!C:C,1,FALSE)),week[[#This Row],[my_team]]="YES"),"YES","NO")</f>
        <v>NO</v>
      </c>
    </row>
    <row r="59" spans="1:24" hidden="1" x14ac:dyDescent="0.25">
      <c r="A59">
        <v>12650</v>
      </c>
      <c r="B59" s="1" t="s">
        <v>1443</v>
      </c>
      <c r="C59" s="1" t="s">
        <v>1516</v>
      </c>
      <c r="D59" s="1" t="s">
        <v>87</v>
      </c>
      <c r="E59" s="1" t="s">
        <v>67</v>
      </c>
      <c r="F59" s="1" t="str">
        <f>_xlfn.CONCAT(week[[#This Row],[first_name]]," ",week[[#This Row],[last_name]])</f>
        <v>Tyler Boyd</v>
      </c>
      <c r="G59" s="1" t="s">
        <v>276</v>
      </c>
      <c r="H59">
        <v>2</v>
      </c>
      <c r="I59" s="1" t="s">
        <v>67</v>
      </c>
      <c r="J59" s="1" t="s">
        <v>1711</v>
      </c>
      <c r="K59">
        <v>12.47</v>
      </c>
      <c r="L59" s="1">
        <v>15</v>
      </c>
      <c r="M59" s="1" t="s">
        <v>957</v>
      </c>
      <c r="N59" s="1" t="s">
        <v>934</v>
      </c>
      <c r="O59">
        <v>9.14</v>
      </c>
      <c r="P59">
        <v>15.79</v>
      </c>
      <c r="Q59" s="1">
        <v>3</v>
      </c>
      <c r="R59" s="1" t="s">
        <v>269</v>
      </c>
      <c r="S59" s="1" t="s">
        <v>54</v>
      </c>
      <c r="T59" s="1" t="s">
        <v>2184</v>
      </c>
      <c r="U59">
        <v>29288</v>
      </c>
      <c r="V59" s="1" t="s">
        <v>694</v>
      </c>
      <c r="W59" s="1" t="str">
        <f>IF(ISNA(VLOOKUP(10&amp;week[[#This Row],[src_id]],'rosters'!E:E,1,FALSE)),"NO","YES")</f>
        <v>NO</v>
      </c>
      <c r="X59" s="1" t="str">
        <f>IF(OR(ISNA(VLOOKUP(week[[#This Row],[src_id]],'rosters'!C:C,1,FALSE)),week[[#This Row],[my_team]]="YES"),"YES","NO")</f>
        <v>NO</v>
      </c>
    </row>
    <row r="60" spans="1:24" hidden="1" x14ac:dyDescent="0.25">
      <c r="A60">
        <v>9918</v>
      </c>
      <c r="B60" s="1" t="s">
        <v>2074</v>
      </c>
      <c r="C60" s="1" t="s">
        <v>1115</v>
      </c>
      <c r="D60" s="1" t="s">
        <v>1912</v>
      </c>
      <c r="E60" s="1" t="s">
        <v>67</v>
      </c>
      <c r="F60" s="1" t="str">
        <f>_xlfn.CONCAT(week[[#This Row],[first_name]]," ",week[[#This Row],[last_name]])</f>
        <v>Emmanuel Sanders</v>
      </c>
      <c r="G60" s="1" t="s">
        <v>306</v>
      </c>
      <c r="H60">
        <v>8</v>
      </c>
      <c r="I60" s="1" t="s">
        <v>67</v>
      </c>
      <c r="J60" s="1" t="s">
        <v>1711</v>
      </c>
      <c r="K60">
        <v>12.28</v>
      </c>
      <c r="L60" s="1">
        <v>16</v>
      </c>
      <c r="M60" s="1" t="s">
        <v>903</v>
      </c>
      <c r="N60" s="1" t="s">
        <v>1817</v>
      </c>
      <c r="O60">
        <v>9.73</v>
      </c>
      <c r="P60">
        <v>14.58</v>
      </c>
      <c r="Q60" s="1">
        <v>3</v>
      </c>
      <c r="R60" s="1" t="s">
        <v>12</v>
      </c>
      <c r="S60" s="1" t="s">
        <v>12</v>
      </c>
      <c r="T60" s="1" t="s">
        <v>12</v>
      </c>
      <c r="U60">
        <v>24057</v>
      </c>
      <c r="V60" s="1" t="s">
        <v>2075</v>
      </c>
      <c r="W60" s="1" t="str">
        <f>IF(ISNA(VLOOKUP(10&amp;week[[#This Row],[src_id]],'rosters'!E:E,1,FALSE)),"NO","YES")</f>
        <v>NO</v>
      </c>
      <c r="X60" s="1" t="str">
        <f>IF(OR(ISNA(VLOOKUP(week[[#This Row],[src_id]],'rosters'!C:C,1,FALSE)),week[[#This Row],[my_team]]="YES"),"YES","NO")</f>
        <v>NO</v>
      </c>
    </row>
    <row r="61" spans="1:24" hidden="1" x14ac:dyDescent="0.25">
      <c r="A61">
        <v>13156</v>
      </c>
      <c r="B61" s="1" t="s">
        <v>1520</v>
      </c>
      <c r="C61" s="1" t="s">
        <v>1521</v>
      </c>
      <c r="D61" s="1" t="s">
        <v>69</v>
      </c>
      <c r="E61" s="1" t="s">
        <v>67</v>
      </c>
      <c r="F61" s="1" t="str">
        <f>_xlfn.CONCAT(week[[#This Row],[first_name]]," ",week[[#This Row],[last_name]])</f>
        <v>JuJu Smith-Schuster</v>
      </c>
      <c r="G61" s="1" t="s">
        <v>347</v>
      </c>
      <c r="H61">
        <v>1</v>
      </c>
      <c r="I61" s="1" t="s">
        <v>67</v>
      </c>
      <c r="J61" s="1" t="s">
        <v>1711</v>
      </c>
      <c r="K61">
        <v>12</v>
      </c>
      <c r="L61" s="1">
        <v>17</v>
      </c>
      <c r="M61" s="1" t="s">
        <v>1724</v>
      </c>
      <c r="N61" s="1" t="s">
        <v>894</v>
      </c>
      <c r="O61">
        <v>10.46</v>
      </c>
      <c r="P61">
        <v>13.05</v>
      </c>
      <c r="Q61" s="1">
        <v>4</v>
      </c>
      <c r="R61" s="1" t="s">
        <v>281</v>
      </c>
      <c r="S61" s="1" t="s">
        <v>44</v>
      </c>
      <c r="T61" s="1" t="s">
        <v>17</v>
      </c>
      <c r="U61">
        <v>30175</v>
      </c>
      <c r="V61" s="1" t="s">
        <v>698</v>
      </c>
      <c r="W61" s="1" t="str">
        <f>IF(ISNA(VLOOKUP(10&amp;week[[#This Row],[src_id]],'rosters'!E:E,1,FALSE)),"NO","YES")</f>
        <v>NO</v>
      </c>
      <c r="X61" s="1" t="str">
        <f>IF(OR(ISNA(VLOOKUP(week[[#This Row],[src_id]],'rosters'!C:C,1,FALSE)),week[[#This Row],[my_team]]="YES"),"YES","NO")</f>
        <v>NO</v>
      </c>
    </row>
    <row r="62" spans="1:24" x14ac:dyDescent="0.25">
      <c r="A62">
        <v>13234</v>
      </c>
      <c r="B62" s="1" t="s">
        <v>1242</v>
      </c>
      <c r="C62" s="1" t="s">
        <v>1243</v>
      </c>
      <c r="D62" s="1" t="s">
        <v>97</v>
      </c>
      <c r="E62" s="1" t="s">
        <v>53</v>
      </c>
      <c r="F62" s="1" t="str">
        <f>_xlfn.CONCAT(week[[#This Row],[first_name]]," ",week[[#This Row],[last_name]])</f>
        <v>Marlon Mack</v>
      </c>
      <c r="G62" s="1" t="s">
        <v>347</v>
      </c>
      <c r="H62">
        <v>1</v>
      </c>
      <c r="I62" s="1" t="s">
        <v>53</v>
      </c>
      <c r="J62" s="1" t="s">
        <v>1711</v>
      </c>
      <c r="K62">
        <v>11.93</v>
      </c>
      <c r="L62" s="1">
        <v>14</v>
      </c>
      <c r="M62" s="1" t="s">
        <v>324</v>
      </c>
      <c r="N62" s="1" t="s">
        <v>1885</v>
      </c>
      <c r="O62">
        <v>9.31</v>
      </c>
      <c r="P62">
        <v>13.34</v>
      </c>
      <c r="Q62" s="1">
        <v>6</v>
      </c>
      <c r="R62" s="1" t="s">
        <v>1756</v>
      </c>
      <c r="S62" s="1" t="s">
        <v>28</v>
      </c>
      <c r="T62" s="1" t="s">
        <v>2191</v>
      </c>
      <c r="U62">
        <v>30256</v>
      </c>
      <c r="V62" s="1" t="s">
        <v>504</v>
      </c>
      <c r="W62" s="1" t="str">
        <f>IF(ISNA(VLOOKUP(10&amp;week[[#This Row],[src_id]],'rosters'!E:E,1,FALSE)),"NO","YES")</f>
        <v>YES</v>
      </c>
      <c r="X62" s="1" t="str">
        <f>IF(OR(ISNA(VLOOKUP(week[[#This Row],[src_id]],'rosters'!C:C,1,FALSE)),week[[#This Row],[my_team]]="YES"),"YES","NO")</f>
        <v>YES</v>
      </c>
    </row>
    <row r="63" spans="1:24" x14ac:dyDescent="0.25">
      <c r="A63">
        <v>13319</v>
      </c>
      <c r="B63" s="1" t="s">
        <v>1120</v>
      </c>
      <c r="C63" s="1" t="s">
        <v>830</v>
      </c>
      <c r="D63" s="1" t="s">
        <v>1043</v>
      </c>
      <c r="E63" s="1" t="s">
        <v>53</v>
      </c>
      <c r="F63" s="1" t="str">
        <f>_xlfn.CONCAT(week[[#This Row],[first_name]]," ",week[[#This Row],[last_name]])</f>
        <v>Aaron Jones</v>
      </c>
      <c r="G63" s="1" t="s">
        <v>276</v>
      </c>
      <c r="H63">
        <v>1</v>
      </c>
      <c r="I63" s="1" t="s">
        <v>53</v>
      </c>
      <c r="J63" s="1" t="s">
        <v>1711</v>
      </c>
      <c r="K63">
        <v>11.91</v>
      </c>
      <c r="L63" s="1">
        <v>15</v>
      </c>
      <c r="M63" s="1" t="s">
        <v>1725</v>
      </c>
      <c r="N63" s="1" t="s">
        <v>57</v>
      </c>
      <c r="O63">
        <v>9.1300000000000008</v>
      </c>
      <c r="P63">
        <v>13.63</v>
      </c>
      <c r="Q63" s="1">
        <v>6</v>
      </c>
      <c r="R63" s="1" t="s">
        <v>1955</v>
      </c>
      <c r="S63" s="1" t="s">
        <v>26</v>
      </c>
      <c r="T63" s="1" t="s">
        <v>1758</v>
      </c>
      <c r="U63">
        <v>30295</v>
      </c>
      <c r="V63" s="1" t="s">
        <v>505</v>
      </c>
      <c r="W63" s="1" t="str">
        <f>IF(ISNA(VLOOKUP(10&amp;week[[#This Row],[src_id]],'rosters'!E:E,1,FALSE)),"NO","YES")</f>
        <v>YES</v>
      </c>
      <c r="X63" s="1" t="str">
        <f>IF(OR(ISNA(VLOOKUP(week[[#This Row],[src_id]],'rosters'!C:C,1,FALSE)),week[[#This Row],[my_team]]="YES"),"YES","NO")</f>
        <v>YES</v>
      </c>
    </row>
    <row r="64" spans="1:24" hidden="1" x14ac:dyDescent="0.25">
      <c r="A64">
        <v>13129</v>
      </c>
      <c r="B64" s="1" t="s">
        <v>1244</v>
      </c>
      <c r="C64" s="1" t="s">
        <v>1245</v>
      </c>
      <c r="D64" s="1" t="s">
        <v>91</v>
      </c>
      <c r="E64" s="1" t="s">
        <v>53</v>
      </c>
      <c r="F64" s="1" t="str">
        <f>_xlfn.CONCAT(week[[#This Row],[first_name]]," ",week[[#This Row],[last_name]])</f>
        <v>Leonard Fournette</v>
      </c>
      <c r="G64" s="1" t="s">
        <v>257</v>
      </c>
      <c r="H64">
        <v>1</v>
      </c>
      <c r="I64" s="1" t="s">
        <v>53</v>
      </c>
      <c r="J64" s="1" t="s">
        <v>1711</v>
      </c>
      <c r="K64">
        <v>11.88</v>
      </c>
      <c r="L64" s="1">
        <v>16</v>
      </c>
      <c r="M64" s="1" t="s">
        <v>865</v>
      </c>
      <c r="N64" s="1" t="s">
        <v>1927</v>
      </c>
      <c r="O64">
        <v>9.16</v>
      </c>
      <c r="P64">
        <v>14.41</v>
      </c>
      <c r="Q64" s="1">
        <v>6</v>
      </c>
      <c r="R64" s="1" t="s">
        <v>1833</v>
      </c>
      <c r="S64" s="1" t="s">
        <v>36</v>
      </c>
      <c r="T64" s="1" t="s">
        <v>982</v>
      </c>
      <c r="U64">
        <v>30117</v>
      </c>
      <c r="V64" s="1" t="s">
        <v>506</v>
      </c>
      <c r="W64" s="1" t="str">
        <f>IF(ISNA(VLOOKUP(10&amp;week[[#This Row],[src_id]],'rosters'!E:E,1,FALSE)),"NO","YES")</f>
        <v>NO</v>
      </c>
      <c r="X64" s="1" t="str">
        <f>IF(OR(ISNA(VLOOKUP(week[[#This Row],[src_id]],'rosters'!C:C,1,FALSE)),week[[#This Row],[my_team]]="YES"),"YES","NO")</f>
        <v>NO</v>
      </c>
    </row>
    <row r="65" spans="1:24" x14ac:dyDescent="0.25">
      <c r="A65">
        <v>13277</v>
      </c>
      <c r="B65" s="1" t="s">
        <v>1530</v>
      </c>
      <c r="C65" s="1" t="s">
        <v>1531</v>
      </c>
      <c r="D65" s="1" t="s">
        <v>117</v>
      </c>
      <c r="E65" s="1" t="s">
        <v>67</v>
      </c>
      <c r="F65" s="1" t="str">
        <f>_xlfn.CONCAT(week[[#This Row],[first_name]]," ",week[[#This Row],[last_name]])</f>
        <v>Kenny Golladay</v>
      </c>
      <c r="G65" s="1" t="s">
        <v>346</v>
      </c>
      <c r="H65">
        <v>1</v>
      </c>
      <c r="I65" s="1" t="s">
        <v>67</v>
      </c>
      <c r="J65" s="1" t="s">
        <v>1711</v>
      </c>
      <c r="K65">
        <v>11.58</v>
      </c>
      <c r="L65" s="1">
        <v>18</v>
      </c>
      <c r="M65" s="1" t="s">
        <v>219</v>
      </c>
      <c r="N65" s="1" t="s">
        <v>1720</v>
      </c>
      <c r="O65">
        <v>10.210000000000001</v>
      </c>
      <c r="P65">
        <v>13.49</v>
      </c>
      <c r="Q65" s="1">
        <v>4</v>
      </c>
      <c r="R65" s="1" t="s">
        <v>2079</v>
      </c>
      <c r="S65" s="1" t="s">
        <v>42</v>
      </c>
      <c r="T65" s="1" t="s">
        <v>1781</v>
      </c>
      <c r="U65">
        <v>30209</v>
      </c>
      <c r="V65" s="1" t="s">
        <v>704</v>
      </c>
      <c r="W65" s="1" t="str">
        <f>IF(ISNA(VLOOKUP(10&amp;week[[#This Row],[src_id]],'rosters'!E:E,1,FALSE)),"NO","YES")</f>
        <v>YES</v>
      </c>
      <c r="X65" s="1" t="str">
        <f>IF(OR(ISNA(VLOOKUP(week[[#This Row],[src_id]],'rosters'!C:C,1,FALSE)),week[[#This Row],[my_team]]="YES"),"YES","NO")</f>
        <v>YES</v>
      </c>
    </row>
    <row r="66" spans="1:24" hidden="1" x14ac:dyDescent="0.25">
      <c r="A66">
        <v>13128</v>
      </c>
      <c r="B66" s="1" t="s">
        <v>1958</v>
      </c>
      <c r="C66" s="1" t="s">
        <v>1403</v>
      </c>
      <c r="D66" s="1" t="s">
        <v>1902</v>
      </c>
      <c r="E66" s="1" t="s">
        <v>53</v>
      </c>
      <c r="F66" s="1" t="str">
        <f>_xlfn.CONCAT(week[[#This Row],[first_name]]," ",week[[#This Row],[last_name]])</f>
        <v>Dalvin Cook</v>
      </c>
      <c r="G66" s="1" t="s">
        <v>257</v>
      </c>
      <c r="H66">
        <v>1</v>
      </c>
      <c r="I66" s="1" t="s">
        <v>53</v>
      </c>
      <c r="J66" s="1" t="s">
        <v>1711</v>
      </c>
      <c r="K66">
        <v>11.48</v>
      </c>
      <c r="L66" s="1">
        <v>17</v>
      </c>
      <c r="M66" s="1" t="s">
        <v>312</v>
      </c>
      <c r="N66" s="1" t="s">
        <v>878</v>
      </c>
      <c r="O66">
        <v>9.94</v>
      </c>
      <c r="P66">
        <v>13.06</v>
      </c>
      <c r="Q66" s="1">
        <v>7</v>
      </c>
      <c r="R66" s="1" t="s">
        <v>12</v>
      </c>
      <c r="S66" s="1" t="s">
        <v>12</v>
      </c>
      <c r="T66" s="1" t="s">
        <v>2192</v>
      </c>
      <c r="U66">
        <v>30154</v>
      </c>
      <c r="V66" s="1" t="s">
        <v>1959</v>
      </c>
      <c r="W66" s="1" t="str">
        <f>IF(ISNA(VLOOKUP(10&amp;week[[#This Row],[src_id]],'rosters'!E:E,1,FALSE)),"NO","YES")</f>
        <v>NO</v>
      </c>
      <c r="X66" s="1" t="str">
        <f>IF(OR(ISNA(VLOOKUP(week[[#This Row],[src_id]],'rosters'!C:C,1,FALSE)),week[[#This Row],[my_team]]="YES"),"YES","NO")</f>
        <v>NO</v>
      </c>
    </row>
    <row r="67" spans="1:24" hidden="1" x14ac:dyDescent="0.25">
      <c r="A67">
        <v>8658</v>
      </c>
      <c r="B67" s="1" t="s">
        <v>1246</v>
      </c>
      <c r="C67" s="1" t="s">
        <v>1247</v>
      </c>
      <c r="D67" s="1" t="s">
        <v>146</v>
      </c>
      <c r="E67" s="1" t="s">
        <v>53</v>
      </c>
      <c r="F67" s="1" t="str">
        <f>_xlfn.CONCAT(week[[#This Row],[first_name]]," ",week[[#This Row],[last_name]])</f>
        <v>Adrian Peterson</v>
      </c>
      <c r="G67" s="1" t="s">
        <v>366</v>
      </c>
      <c r="H67">
        <v>11</v>
      </c>
      <c r="I67" s="1" t="s">
        <v>53</v>
      </c>
      <c r="J67" s="1" t="s">
        <v>1711</v>
      </c>
      <c r="K67">
        <v>11.48</v>
      </c>
      <c r="L67" s="1">
        <v>18</v>
      </c>
      <c r="M67" s="1" t="s">
        <v>373</v>
      </c>
      <c r="N67" s="1" t="s">
        <v>875</v>
      </c>
      <c r="O67">
        <v>9.25</v>
      </c>
      <c r="P67">
        <v>12.96</v>
      </c>
      <c r="Q67" s="1">
        <v>7</v>
      </c>
      <c r="R67" s="1" t="s">
        <v>350</v>
      </c>
      <c r="S67" s="1" t="s">
        <v>30</v>
      </c>
      <c r="T67" s="1" t="s">
        <v>1686</v>
      </c>
      <c r="U67">
        <v>8261</v>
      </c>
      <c r="V67" s="1" t="s">
        <v>507</v>
      </c>
      <c r="W67" s="1" t="str">
        <f>IF(ISNA(VLOOKUP(10&amp;week[[#This Row],[src_id]],'rosters'!E:E,1,FALSE)),"NO","YES")</f>
        <v>NO</v>
      </c>
      <c r="X67" s="1" t="str">
        <f>IF(OR(ISNA(VLOOKUP(week[[#This Row],[src_id]],'rosters'!C:C,1,FALSE)),week[[#This Row],[my_team]]="YES"),"YES","NO")</f>
        <v>NO</v>
      </c>
    </row>
    <row r="68" spans="1:24" hidden="1" x14ac:dyDescent="0.25">
      <c r="A68">
        <v>12628</v>
      </c>
      <c r="B68" s="1" t="s">
        <v>1145</v>
      </c>
      <c r="C68" s="1" t="s">
        <v>1960</v>
      </c>
      <c r="D68" s="1" t="s">
        <v>1908</v>
      </c>
      <c r="E68" s="1" t="s">
        <v>53</v>
      </c>
      <c r="F68" s="1" t="str">
        <f>_xlfn.CONCAT(week[[#This Row],[first_name]]," ",week[[#This Row],[last_name]])</f>
        <v>Alex Collins</v>
      </c>
      <c r="G68" s="1" t="s">
        <v>276</v>
      </c>
      <c r="H68">
        <v>2</v>
      </c>
      <c r="I68" s="1" t="s">
        <v>53</v>
      </c>
      <c r="J68" s="1" t="s">
        <v>1711</v>
      </c>
      <c r="K68">
        <v>11.36</v>
      </c>
      <c r="L68" s="1">
        <v>19</v>
      </c>
      <c r="M68" s="1" t="s">
        <v>368</v>
      </c>
      <c r="N68" s="1" t="s">
        <v>1000</v>
      </c>
      <c r="O68">
        <v>10.39</v>
      </c>
      <c r="P68">
        <v>12.3</v>
      </c>
      <c r="Q68" s="1">
        <v>7</v>
      </c>
      <c r="R68" s="1" t="s">
        <v>12</v>
      </c>
      <c r="S68" s="1" t="s">
        <v>12</v>
      </c>
      <c r="T68" s="1" t="s">
        <v>1775</v>
      </c>
      <c r="U68">
        <v>29405</v>
      </c>
      <c r="V68" s="1" t="s">
        <v>1961</v>
      </c>
      <c r="W68" s="1" t="str">
        <f>IF(ISNA(VLOOKUP(10&amp;week[[#This Row],[src_id]],'rosters'!E:E,1,FALSE)),"NO","YES")</f>
        <v>NO</v>
      </c>
      <c r="X68" s="1" t="str">
        <f>IF(OR(ISNA(VLOOKUP(week[[#This Row],[src_id]],'rosters'!C:C,1,FALSE)),week[[#This Row],[my_team]]="YES"),"YES","NO")</f>
        <v>NO</v>
      </c>
    </row>
    <row r="69" spans="1:24" hidden="1" x14ac:dyDescent="0.25">
      <c r="A69">
        <v>12186</v>
      </c>
      <c r="B69" s="1" t="s">
        <v>2076</v>
      </c>
      <c r="C69" s="1" t="s">
        <v>2077</v>
      </c>
      <c r="D69" s="1" t="s">
        <v>1902</v>
      </c>
      <c r="E69" s="1" t="s">
        <v>67</v>
      </c>
      <c r="F69" s="1" t="str">
        <f>_xlfn.CONCAT(week[[#This Row],[first_name]]," ",week[[#This Row],[last_name]])</f>
        <v>Stefon Diggs</v>
      </c>
      <c r="G69" s="1" t="s">
        <v>346</v>
      </c>
      <c r="H69">
        <v>3</v>
      </c>
      <c r="I69" s="1" t="s">
        <v>67</v>
      </c>
      <c r="J69" s="1" t="s">
        <v>1711</v>
      </c>
      <c r="K69">
        <v>11.36</v>
      </c>
      <c r="L69" s="1">
        <v>19</v>
      </c>
      <c r="M69" s="1" t="s">
        <v>380</v>
      </c>
      <c r="N69" s="1" t="s">
        <v>848</v>
      </c>
      <c r="O69">
        <v>9.44</v>
      </c>
      <c r="P69">
        <v>12.15</v>
      </c>
      <c r="Q69" s="1">
        <v>4</v>
      </c>
      <c r="R69" s="1" t="s">
        <v>12</v>
      </c>
      <c r="S69" s="1" t="s">
        <v>12</v>
      </c>
      <c r="T69" s="1" t="s">
        <v>12</v>
      </c>
      <c r="U69">
        <v>28534</v>
      </c>
      <c r="V69" s="1" t="s">
        <v>2078</v>
      </c>
      <c r="W69" s="1" t="str">
        <f>IF(ISNA(VLOOKUP(10&amp;week[[#This Row],[src_id]],'rosters'!E:E,1,FALSE)),"NO","YES")</f>
        <v>NO</v>
      </c>
      <c r="X69" s="1" t="str">
        <f>IF(OR(ISNA(VLOOKUP(week[[#This Row],[src_id]],'rosters'!C:C,1,FALSE)),week[[#This Row],[my_team]]="YES"),"YES","NO")</f>
        <v>NO</v>
      </c>
    </row>
    <row r="70" spans="1:24" hidden="1" x14ac:dyDescent="0.25">
      <c r="A70">
        <v>13612</v>
      </c>
      <c r="B70" s="1" t="s">
        <v>1256</v>
      </c>
      <c r="C70" s="1" t="s">
        <v>1236</v>
      </c>
      <c r="D70" s="1" t="s">
        <v>117</v>
      </c>
      <c r="E70" s="1" t="s">
        <v>53</v>
      </c>
      <c r="F70" s="1" t="str">
        <f>_xlfn.CONCAT(week[[#This Row],[first_name]]," ",week[[#This Row],[last_name]])</f>
        <v>Kerryon Johnson</v>
      </c>
      <c r="G70" s="1" t="s">
        <v>352</v>
      </c>
      <c r="H70">
        <v>0</v>
      </c>
      <c r="I70" s="1" t="s">
        <v>53</v>
      </c>
      <c r="J70" s="1" t="s">
        <v>1711</v>
      </c>
      <c r="K70">
        <v>11.3</v>
      </c>
      <c r="L70" s="1">
        <v>20</v>
      </c>
      <c r="M70" s="1" t="s">
        <v>877</v>
      </c>
      <c r="N70" s="1" t="s">
        <v>931</v>
      </c>
      <c r="O70">
        <v>7.68</v>
      </c>
      <c r="P70">
        <v>13.09</v>
      </c>
      <c r="Q70" s="1">
        <v>7</v>
      </c>
      <c r="R70" s="1" t="s">
        <v>1838</v>
      </c>
      <c r="S70" s="1" t="s">
        <v>57</v>
      </c>
      <c r="T70" s="1" t="s">
        <v>1682</v>
      </c>
      <c r="U70">
        <v>31013</v>
      </c>
      <c r="V70" s="1" t="s">
        <v>512</v>
      </c>
      <c r="W70" s="1" t="str">
        <f>IF(ISNA(VLOOKUP(10&amp;week[[#This Row],[src_id]],'rosters'!E:E,1,FALSE)),"NO","YES")</f>
        <v>NO</v>
      </c>
      <c r="X70" s="1" t="str">
        <f>IF(OR(ISNA(VLOOKUP(week[[#This Row],[src_id]],'rosters'!C:C,1,FALSE)),week[[#This Row],[my_team]]="YES"),"YES","NO")</f>
        <v>NO</v>
      </c>
    </row>
    <row r="71" spans="1:24" hidden="1" x14ac:dyDescent="0.25">
      <c r="A71">
        <v>10708</v>
      </c>
      <c r="B71" s="1" t="s">
        <v>1941</v>
      </c>
      <c r="C71" s="1" t="s">
        <v>1508</v>
      </c>
      <c r="D71" s="1" t="s">
        <v>71</v>
      </c>
      <c r="E71" s="1" t="s">
        <v>53</v>
      </c>
      <c r="F71" s="1" t="str">
        <f>_xlfn.CONCAT(week[[#This Row],[first_name]]," ",week[[#This Row],[last_name]])</f>
        <v>Lamar Miller</v>
      </c>
      <c r="G71" s="1" t="s">
        <v>326</v>
      </c>
      <c r="H71">
        <v>6</v>
      </c>
      <c r="I71" s="1" t="s">
        <v>53</v>
      </c>
      <c r="J71" s="1" t="s">
        <v>1711</v>
      </c>
      <c r="K71">
        <v>11.09</v>
      </c>
      <c r="L71" s="1">
        <v>21</v>
      </c>
      <c r="M71" s="1" t="s">
        <v>877</v>
      </c>
      <c r="N71" s="1" t="s">
        <v>1724</v>
      </c>
      <c r="O71">
        <v>10.57</v>
      </c>
      <c r="P71">
        <v>11.67</v>
      </c>
      <c r="Q71" s="1">
        <v>7</v>
      </c>
      <c r="R71" s="1" t="s">
        <v>12</v>
      </c>
      <c r="S71" s="1" t="s">
        <v>12</v>
      </c>
      <c r="T71" s="1" t="s">
        <v>1830</v>
      </c>
      <c r="U71">
        <v>25807</v>
      </c>
      <c r="V71" s="1" t="s">
        <v>1962</v>
      </c>
      <c r="W71" s="1" t="str">
        <f>IF(ISNA(VLOOKUP(10&amp;week[[#This Row],[src_id]],'rosters'!E:E,1,FALSE)),"NO","YES")</f>
        <v>NO</v>
      </c>
      <c r="X71" s="1" t="str">
        <f>IF(OR(ISNA(VLOOKUP(week[[#This Row],[src_id]],'rosters'!C:C,1,FALSE)),week[[#This Row],[my_team]]="YES"),"YES","NO")</f>
        <v>NO</v>
      </c>
    </row>
    <row r="72" spans="1:24" hidden="1" x14ac:dyDescent="0.25">
      <c r="A72">
        <v>12175</v>
      </c>
      <c r="B72" s="1" t="s">
        <v>1534</v>
      </c>
      <c r="C72" s="1" t="s">
        <v>1195</v>
      </c>
      <c r="D72" s="1" t="s">
        <v>78</v>
      </c>
      <c r="E72" s="1" t="s">
        <v>67</v>
      </c>
      <c r="F72" s="1" t="str">
        <f>_xlfn.CONCAT(week[[#This Row],[first_name]]," ",week[[#This Row],[last_name]])</f>
        <v>Amari Cooper</v>
      </c>
      <c r="G72" s="1" t="s">
        <v>276</v>
      </c>
      <c r="H72">
        <v>3</v>
      </c>
      <c r="I72" s="1" t="s">
        <v>67</v>
      </c>
      <c r="J72" s="1" t="s">
        <v>1711</v>
      </c>
      <c r="K72">
        <v>11.01</v>
      </c>
      <c r="L72" s="1">
        <v>20</v>
      </c>
      <c r="M72" s="1" t="s">
        <v>861</v>
      </c>
      <c r="N72" s="1" t="s">
        <v>995</v>
      </c>
      <c r="O72">
        <v>8.0500000000000007</v>
      </c>
      <c r="P72">
        <v>12.76</v>
      </c>
      <c r="Q72" s="1">
        <v>4</v>
      </c>
      <c r="R72" s="1" t="s">
        <v>1794</v>
      </c>
      <c r="S72" s="1" t="s">
        <v>235</v>
      </c>
      <c r="T72" s="1" t="s">
        <v>866</v>
      </c>
      <c r="U72">
        <v>28392</v>
      </c>
      <c r="V72" s="1" t="s">
        <v>706</v>
      </c>
      <c r="W72" s="1" t="str">
        <f>IF(ISNA(VLOOKUP(10&amp;week[[#This Row],[src_id]],'rosters'!E:E,1,FALSE)),"NO","YES")</f>
        <v>NO</v>
      </c>
      <c r="X72" s="1" t="str">
        <f>IF(OR(ISNA(VLOOKUP(week[[#This Row],[src_id]],'rosters'!C:C,1,FALSE)),week[[#This Row],[my_team]]="YES"),"YES","NO")</f>
        <v>NO</v>
      </c>
    </row>
    <row r="73" spans="1:24" hidden="1" x14ac:dyDescent="0.25">
      <c r="A73">
        <v>13614</v>
      </c>
      <c r="B73" s="1" t="s">
        <v>1600</v>
      </c>
      <c r="C73" s="1" t="s">
        <v>1963</v>
      </c>
      <c r="D73" s="1" t="s">
        <v>1912</v>
      </c>
      <c r="E73" s="1" t="s">
        <v>53</v>
      </c>
      <c r="F73" s="1" t="str">
        <f>_xlfn.CONCAT(week[[#This Row],[first_name]]," ",week[[#This Row],[last_name]])</f>
        <v>Phillip Lindsay</v>
      </c>
      <c r="G73" s="1" t="s">
        <v>276</v>
      </c>
      <c r="H73">
        <v>0</v>
      </c>
      <c r="I73" s="1" t="s">
        <v>53</v>
      </c>
      <c r="J73" s="1" t="s">
        <v>1711</v>
      </c>
      <c r="K73">
        <v>10.9</v>
      </c>
      <c r="L73" s="1">
        <v>22</v>
      </c>
      <c r="M73" s="1" t="s">
        <v>330</v>
      </c>
      <c r="N73" s="1" t="s">
        <v>854</v>
      </c>
      <c r="O73">
        <v>9.0500000000000007</v>
      </c>
      <c r="P73">
        <v>11.96</v>
      </c>
      <c r="Q73" s="1">
        <v>7</v>
      </c>
      <c r="R73" s="1" t="s">
        <v>12</v>
      </c>
      <c r="S73" s="1" t="s">
        <v>12</v>
      </c>
      <c r="T73" s="1" t="s">
        <v>1762</v>
      </c>
      <c r="U73">
        <v>31379</v>
      </c>
      <c r="V73" s="1" t="s">
        <v>1964</v>
      </c>
      <c r="W73" s="1" t="str">
        <f>IF(ISNA(VLOOKUP(10&amp;week[[#This Row],[src_id]],'rosters'!E:E,1,FALSE)),"NO","YES")</f>
        <v>NO</v>
      </c>
      <c r="X73" s="1" t="str">
        <f>IF(OR(ISNA(VLOOKUP(week[[#This Row],[src_id]],'rosters'!C:C,1,FALSE)),week[[#This Row],[my_team]]="YES"),"YES","NO")</f>
        <v>NO</v>
      </c>
    </row>
    <row r="74" spans="1:24" hidden="1" x14ac:dyDescent="0.25">
      <c r="A74">
        <v>9831</v>
      </c>
      <c r="B74" s="1" t="s">
        <v>1540</v>
      </c>
      <c r="C74" s="1" t="s">
        <v>1541</v>
      </c>
      <c r="D74" s="1" t="s">
        <v>113</v>
      </c>
      <c r="E74" s="1" t="s">
        <v>67</v>
      </c>
      <c r="F74" s="1" t="str">
        <f>_xlfn.CONCAT(week[[#This Row],[first_name]]," ",week[[#This Row],[last_name]])</f>
        <v>Golden Tate</v>
      </c>
      <c r="G74" s="1" t="s">
        <v>268</v>
      </c>
      <c r="H74">
        <v>8</v>
      </c>
      <c r="I74" s="1" t="s">
        <v>67</v>
      </c>
      <c r="J74" s="1" t="s">
        <v>1711</v>
      </c>
      <c r="K74">
        <v>10.67</v>
      </c>
      <c r="L74" s="1">
        <v>21</v>
      </c>
      <c r="M74" s="1" t="s">
        <v>312</v>
      </c>
      <c r="N74" s="1" t="s">
        <v>954</v>
      </c>
      <c r="O74">
        <v>9.36</v>
      </c>
      <c r="P74">
        <v>11.62</v>
      </c>
      <c r="Q74" s="1">
        <v>5</v>
      </c>
      <c r="R74" s="1" t="s">
        <v>270</v>
      </c>
      <c r="S74" s="1" t="s">
        <v>233</v>
      </c>
      <c r="T74" s="1" t="s">
        <v>1775</v>
      </c>
      <c r="U74">
        <v>24035</v>
      </c>
      <c r="V74" s="1" t="s">
        <v>711</v>
      </c>
      <c r="W74" s="1" t="str">
        <f>IF(ISNA(VLOOKUP(10&amp;week[[#This Row],[src_id]],'rosters'!E:E,1,FALSE)),"NO","YES")</f>
        <v>NO</v>
      </c>
      <c r="X74" s="1" t="str">
        <f>IF(OR(ISNA(VLOOKUP(week[[#This Row],[src_id]],'rosters'!C:C,1,FALSE)),week[[#This Row],[my_team]]="YES"),"YES","NO")</f>
        <v>NO</v>
      </c>
    </row>
    <row r="75" spans="1:24" hidden="1" x14ac:dyDescent="0.25">
      <c r="A75">
        <v>11668</v>
      </c>
      <c r="B75" s="1" t="s">
        <v>1257</v>
      </c>
      <c r="C75" s="1" t="s">
        <v>1258</v>
      </c>
      <c r="D75" s="1" t="s">
        <v>252</v>
      </c>
      <c r="E75" s="1" t="s">
        <v>53</v>
      </c>
      <c r="F75" s="1" t="str">
        <f>_xlfn.CONCAT(week[[#This Row],[first_name]]," ",week[[#This Row],[last_name]])</f>
        <v>Isaiah Crowell</v>
      </c>
      <c r="G75" s="1" t="s">
        <v>346</v>
      </c>
      <c r="H75">
        <v>4</v>
      </c>
      <c r="I75" s="1" t="s">
        <v>53</v>
      </c>
      <c r="J75" s="1" t="s">
        <v>1711</v>
      </c>
      <c r="K75">
        <v>10.65</v>
      </c>
      <c r="L75" s="1">
        <v>23</v>
      </c>
      <c r="M75" s="1" t="s">
        <v>384</v>
      </c>
      <c r="N75" s="1" t="s">
        <v>12</v>
      </c>
      <c r="O75">
        <v>10.65</v>
      </c>
      <c r="P75">
        <v>10.65</v>
      </c>
      <c r="Q75" s="1">
        <v>7</v>
      </c>
      <c r="R75" s="1" t="s">
        <v>284</v>
      </c>
      <c r="S75" s="1" t="s">
        <v>49</v>
      </c>
      <c r="T75" s="1" t="s">
        <v>1737</v>
      </c>
      <c r="U75">
        <v>28014</v>
      </c>
      <c r="V75" s="1" t="s">
        <v>513</v>
      </c>
      <c r="W75" s="1" t="str">
        <f>IF(ISNA(VLOOKUP(10&amp;week[[#This Row],[src_id]],'rosters'!E:E,1,FALSE)),"NO","YES")</f>
        <v>NO</v>
      </c>
      <c r="X75" s="1" t="str">
        <f>IF(OR(ISNA(VLOOKUP(week[[#This Row],[src_id]],'rosters'!C:C,1,FALSE)),week[[#This Row],[my_team]]="YES"),"YES","NO")</f>
        <v>NO</v>
      </c>
    </row>
    <row r="76" spans="1:24" hidden="1" x14ac:dyDescent="0.25">
      <c r="A76">
        <v>13629</v>
      </c>
      <c r="B76" s="1" t="s">
        <v>1528</v>
      </c>
      <c r="C76" s="1" t="s">
        <v>1314</v>
      </c>
      <c r="D76" s="1" t="s">
        <v>80</v>
      </c>
      <c r="E76" s="1" t="s">
        <v>67</v>
      </c>
      <c r="F76" s="1" t="str">
        <f>_xlfn.CONCAT(week[[#This Row],[first_name]]," ",week[[#This Row],[last_name]])</f>
        <v>Calvin Ridley</v>
      </c>
      <c r="G76" s="1" t="s">
        <v>276</v>
      </c>
      <c r="H76">
        <v>0</v>
      </c>
      <c r="I76" s="1" t="s">
        <v>67</v>
      </c>
      <c r="J76" s="1" t="s">
        <v>1711</v>
      </c>
      <c r="K76">
        <v>10.64</v>
      </c>
      <c r="L76" s="1">
        <v>22</v>
      </c>
      <c r="M76" s="1" t="s">
        <v>1725</v>
      </c>
      <c r="N76" s="1" t="s">
        <v>1871</v>
      </c>
      <c r="O76">
        <v>8.6999999999999993</v>
      </c>
      <c r="P76">
        <v>13.3</v>
      </c>
      <c r="Q76" s="1">
        <v>5</v>
      </c>
      <c r="R76" s="1" t="s">
        <v>2080</v>
      </c>
      <c r="S76" s="1" t="s">
        <v>28</v>
      </c>
      <c r="T76" s="1" t="s">
        <v>909</v>
      </c>
      <c r="U76">
        <v>30996</v>
      </c>
      <c r="V76" s="1" t="s">
        <v>702</v>
      </c>
      <c r="W76" s="1" t="str">
        <f>IF(ISNA(VLOOKUP(10&amp;week[[#This Row],[src_id]],'rosters'!E:E,1,FALSE)),"NO","YES")</f>
        <v>NO</v>
      </c>
      <c r="X76" s="1" t="str">
        <f>IF(OR(ISNA(VLOOKUP(week[[#This Row],[src_id]],'rosters'!C:C,1,FALSE)),week[[#This Row],[my_team]]="YES"),"YES","NO")</f>
        <v>NO</v>
      </c>
    </row>
    <row r="77" spans="1:24" hidden="1" x14ac:dyDescent="0.25">
      <c r="A77">
        <v>10738</v>
      </c>
      <c r="B77" s="1" t="s">
        <v>1529</v>
      </c>
      <c r="C77" s="1" t="s">
        <v>830</v>
      </c>
      <c r="D77" s="1" t="s">
        <v>117</v>
      </c>
      <c r="E77" s="1" t="s">
        <v>67</v>
      </c>
      <c r="F77" s="1" t="str">
        <f>_xlfn.CONCAT(week[[#This Row],[first_name]]," ",week[[#This Row],[last_name]])</f>
        <v>Marvin Jones</v>
      </c>
      <c r="G77" s="1" t="s">
        <v>318</v>
      </c>
      <c r="H77">
        <v>6</v>
      </c>
      <c r="I77" s="1" t="s">
        <v>67</v>
      </c>
      <c r="J77" s="1" t="s">
        <v>1711</v>
      </c>
      <c r="K77">
        <v>10.58</v>
      </c>
      <c r="L77" s="1">
        <v>23</v>
      </c>
      <c r="M77" s="1" t="s">
        <v>901</v>
      </c>
      <c r="N77" s="1" t="s">
        <v>935</v>
      </c>
      <c r="O77">
        <v>8.9499999999999993</v>
      </c>
      <c r="P77">
        <v>12.49</v>
      </c>
      <c r="Q77" s="1">
        <v>5</v>
      </c>
      <c r="R77" s="1" t="s">
        <v>345</v>
      </c>
      <c r="S77" s="1" t="s">
        <v>49</v>
      </c>
      <c r="T77" s="1" t="s">
        <v>1815</v>
      </c>
      <c r="U77">
        <v>25876</v>
      </c>
      <c r="V77" s="1" t="s">
        <v>703</v>
      </c>
      <c r="W77" s="1" t="str">
        <f>IF(ISNA(VLOOKUP(10&amp;week[[#This Row],[src_id]],'rosters'!E:E,1,FALSE)),"NO","YES")</f>
        <v>NO</v>
      </c>
      <c r="X77" s="1" t="str">
        <f>IF(OR(ISNA(VLOOKUP(week[[#This Row],[src_id]],'rosters'!C:C,1,FALSE)),week[[#This Row],[my_team]]="YES"),"YES","NO")</f>
        <v>NO</v>
      </c>
    </row>
    <row r="78" spans="1:24" hidden="1" x14ac:dyDescent="0.25">
      <c r="A78">
        <v>12634</v>
      </c>
      <c r="B78" s="1" t="s">
        <v>1250</v>
      </c>
      <c r="C78" s="1" t="s">
        <v>1251</v>
      </c>
      <c r="D78" s="1" t="s">
        <v>105</v>
      </c>
      <c r="E78" s="1" t="s">
        <v>53</v>
      </c>
      <c r="F78" s="1" t="str">
        <f>_xlfn.CONCAT(week[[#This Row],[first_name]]," ",week[[#This Row],[last_name]])</f>
        <v>Jordan Howard</v>
      </c>
      <c r="G78" s="1" t="s">
        <v>276</v>
      </c>
      <c r="H78">
        <v>2</v>
      </c>
      <c r="I78" s="1" t="s">
        <v>53</v>
      </c>
      <c r="J78" s="1" t="s">
        <v>1711</v>
      </c>
      <c r="K78">
        <v>10.56</v>
      </c>
      <c r="L78" s="1">
        <v>24</v>
      </c>
      <c r="M78" s="1" t="s">
        <v>1717</v>
      </c>
      <c r="N78" s="1" t="s">
        <v>900</v>
      </c>
      <c r="O78">
        <v>10.15</v>
      </c>
      <c r="P78">
        <v>11.08</v>
      </c>
      <c r="Q78" s="1">
        <v>7</v>
      </c>
      <c r="R78" s="1" t="s">
        <v>1833</v>
      </c>
      <c r="S78" s="1" t="s">
        <v>28</v>
      </c>
      <c r="T78" s="1" t="s">
        <v>927</v>
      </c>
      <c r="U78">
        <v>29384</v>
      </c>
      <c r="V78" s="1" t="s">
        <v>509</v>
      </c>
      <c r="W78" s="1" t="str">
        <f>IF(ISNA(VLOOKUP(10&amp;week[[#This Row],[src_id]],'rosters'!E:E,1,FALSE)),"NO","YES")</f>
        <v>NO</v>
      </c>
      <c r="X78" s="1" t="str">
        <f>IF(OR(ISNA(VLOOKUP(week[[#This Row],[src_id]],'rosters'!C:C,1,FALSE)),week[[#This Row],[my_team]]="YES"),"YES","NO")</f>
        <v>NO</v>
      </c>
    </row>
    <row r="79" spans="1:24" hidden="1" x14ac:dyDescent="0.25">
      <c r="A79">
        <v>13290</v>
      </c>
      <c r="B79" s="1" t="s">
        <v>1254</v>
      </c>
      <c r="C79" s="1" t="s">
        <v>1255</v>
      </c>
      <c r="D79" s="1" t="s">
        <v>105</v>
      </c>
      <c r="E79" s="1" t="s">
        <v>53</v>
      </c>
      <c r="F79" s="1" t="str">
        <f>_xlfn.CONCAT(week[[#This Row],[first_name]]," ",week[[#This Row],[last_name]])</f>
        <v>Tarik Cohen</v>
      </c>
      <c r="G79" s="1" t="s">
        <v>257</v>
      </c>
      <c r="H79">
        <v>1</v>
      </c>
      <c r="I79" s="1" t="s">
        <v>53</v>
      </c>
      <c r="J79" s="1" t="s">
        <v>1711</v>
      </c>
      <c r="K79">
        <v>10.54</v>
      </c>
      <c r="L79" s="1">
        <v>25</v>
      </c>
      <c r="M79" s="1" t="s">
        <v>373</v>
      </c>
      <c r="N79" s="1" t="s">
        <v>920</v>
      </c>
      <c r="O79">
        <v>8.77</v>
      </c>
      <c r="P79">
        <v>11.81</v>
      </c>
      <c r="Q79" s="1">
        <v>7</v>
      </c>
      <c r="R79" s="1" t="s">
        <v>1834</v>
      </c>
      <c r="S79" s="1" t="s">
        <v>49</v>
      </c>
      <c r="T79" s="1" t="s">
        <v>847</v>
      </c>
      <c r="U79">
        <v>30232</v>
      </c>
      <c r="V79" s="1" t="s">
        <v>511</v>
      </c>
      <c r="W79" s="1" t="str">
        <f>IF(ISNA(VLOOKUP(10&amp;week[[#This Row],[src_id]],'rosters'!E:E,1,FALSE)),"NO","YES")</f>
        <v>NO</v>
      </c>
      <c r="X79" s="1" t="str">
        <f>IF(OR(ISNA(VLOOKUP(week[[#This Row],[src_id]],'rosters'!C:C,1,FALSE)),week[[#This Row],[my_team]]="YES"),"YES","NO")</f>
        <v>NO</v>
      </c>
    </row>
    <row r="80" spans="1:24" hidden="1" x14ac:dyDescent="0.25">
      <c r="A80">
        <v>13364</v>
      </c>
      <c r="B80" s="1" t="s">
        <v>1080</v>
      </c>
      <c r="C80" s="1" t="s">
        <v>1130</v>
      </c>
      <c r="D80" s="1" t="s">
        <v>110</v>
      </c>
      <c r="E80" s="1" t="s">
        <v>53</v>
      </c>
      <c r="F80" s="1" t="str">
        <f>_xlfn.CONCAT(week[[#This Row],[first_name]]," ",week[[#This Row],[last_name]])</f>
        <v>Chris Carson</v>
      </c>
      <c r="G80" s="1" t="s">
        <v>276</v>
      </c>
      <c r="H80">
        <v>1</v>
      </c>
      <c r="I80" s="1" t="s">
        <v>53</v>
      </c>
      <c r="J80" s="1" t="s">
        <v>1711</v>
      </c>
      <c r="K80">
        <v>10.4</v>
      </c>
      <c r="L80" s="1">
        <v>26</v>
      </c>
      <c r="M80" s="1" t="s">
        <v>368</v>
      </c>
      <c r="N80" s="1" t="s">
        <v>54</v>
      </c>
      <c r="O80">
        <v>8.23</v>
      </c>
      <c r="P80">
        <v>11.61</v>
      </c>
      <c r="Q80" s="1">
        <v>7</v>
      </c>
      <c r="R80" s="1" t="s">
        <v>12</v>
      </c>
      <c r="S80" s="1" t="s">
        <v>12</v>
      </c>
      <c r="T80" s="1" t="s">
        <v>1704</v>
      </c>
      <c r="U80">
        <v>30362</v>
      </c>
      <c r="V80" s="1" t="s">
        <v>523</v>
      </c>
      <c r="W80" s="1" t="str">
        <f>IF(ISNA(VLOOKUP(10&amp;week[[#This Row],[src_id]],'rosters'!E:E,1,FALSE)),"NO","YES")</f>
        <v>NO</v>
      </c>
      <c r="X80" s="1" t="str">
        <f>IF(OR(ISNA(VLOOKUP(week[[#This Row],[src_id]],'rosters'!C:C,1,FALSE)),week[[#This Row],[my_team]]="YES"),"YES","NO")</f>
        <v>NO</v>
      </c>
    </row>
    <row r="81" spans="1:24" hidden="1" x14ac:dyDescent="0.25">
      <c r="A81">
        <v>10389</v>
      </c>
      <c r="B81" s="1" t="s">
        <v>1248</v>
      </c>
      <c r="C81" s="1" t="s">
        <v>1249</v>
      </c>
      <c r="D81" s="1" t="s">
        <v>128</v>
      </c>
      <c r="E81" s="1" t="s">
        <v>53</v>
      </c>
      <c r="F81" s="1" t="str">
        <f>_xlfn.CONCAT(week[[#This Row],[first_name]]," ",week[[#This Row],[last_name]])</f>
        <v>Dion Lewis</v>
      </c>
      <c r="G81" s="1" t="s">
        <v>318</v>
      </c>
      <c r="H81">
        <v>7</v>
      </c>
      <c r="I81" s="1" t="s">
        <v>53</v>
      </c>
      <c r="J81" s="1" t="s">
        <v>1711</v>
      </c>
      <c r="K81">
        <v>10.38</v>
      </c>
      <c r="L81" s="1">
        <v>27</v>
      </c>
      <c r="M81" s="1" t="s">
        <v>1718</v>
      </c>
      <c r="N81" s="1" t="s">
        <v>990</v>
      </c>
      <c r="O81">
        <v>8.77</v>
      </c>
      <c r="P81">
        <v>11.74</v>
      </c>
      <c r="Q81" s="1">
        <v>7</v>
      </c>
      <c r="R81" s="1" t="s">
        <v>275</v>
      </c>
      <c r="S81" s="1" t="s">
        <v>37</v>
      </c>
      <c r="T81" s="1" t="s">
        <v>218</v>
      </c>
      <c r="U81">
        <v>24936</v>
      </c>
      <c r="V81" s="1" t="s">
        <v>508</v>
      </c>
      <c r="W81" s="1" t="str">
        <f>IF(ISNA(VLOOKUP(10&amp;week[[#This Row],[src_id]],'rosters'!E:E,1,FALSE)),"NO","YES")</f>
        <v>NO</v>
      </c>
      <c r="X81" s="1" t="str">
        <f>IF(OR(ISNA(VLOOKUP(week[[#This Row],[src_id]],'rosters'!C:C,1,FALSE)),week[[#This Row],[my_team]]="YES"),"YES","NO")</f>
        <v>NO</v>
      </c>
    </row>
    <row r="82" spans="1:24" hidden="1" x14ac:dyDescent="0.25">
      <c r="A82">
        <v>10729</v>
      </c>
      <c r="B82" s="1" t="s">
        <v>1535</v>
      </c>
      <c r="C82" s="1" t="s">
        <v>1536</v>
      </c>
      <c r="D82" s="1" t="s">
        <v>97</v>
      </c>
      <c r="E82" s="1" t="s">
        <v>67</v>
      </c>
      <c r="F82" s="1" t="str">
        <f>_xlfn.CONCAT(week[[#This Row],[first_name]]," ",week[[#This Row],[last_name]])</f>
        <v>T.Y. Hilton</v>
      </c>
      <c r="G82" s="1" t="s">
        <v>365</v>
      </c>
      <c r="H82">
        <v>6</v>
      </c>
      <c r="I82" s="1" t="s">
        <v>67</v>
      </c>
      <c r="J82" s="1" t="s">
        <v>1711</v>
      </c>
      <c r="K82">
        <v>10.25</v>
      </c>
      <c r="L82" s="1">
        <v>24</v>
      </c>
      <c r="M82" s="1" t="s">
        <v>381</v>
      </c>
      <c r="N82" s="1" t="s">
        <v>1012</v>
      </c>
      <c r="O82">
        <v>9.1300000000000008</v>
      </c>
      <c r="P82">
        <v>11.17</v>
      </c>
      <c r="Q82" s="1">
        <v>5</v>
      </c>
      <c r="R82" s="1" t="s">
        <v>288</v>
      </c>
      <c r="S82" s="1" t="s">
        <v>23</v>
      </c>
      <c r="T82" s="1" t="s">
        <v>994</v>
      </c>
      <c r="U82">
        <v>25802</v>
      </c>
      <c r="V82" s="1" t="s">
        <v>707</v>
      </c>
      <c r="W82" s="1" t="str">
        <f>IF(ISNA(VLOOKUP(10&amp;week[[#This Row],[src_id]],'rosters'!E:E,1,FALSE)),"NO","YES")</f>
        <v>NO</v>
      </c>
      <c r="X82" s="1" t="str">
        <f>IF(OR(ISNA(VLOOKUP(week[[#This Row],[src_id]],'rosters'!C:C,1,FALSE)),week[[#This Row],[my_team]]="YES"),"YES","NO")</f>
        <v>NO</v>
      </c>
    </row>
    <row r="83" spans="1:24" hidden="1" x14ac:dyDescent="0.25">
      <c r="A83">
        <v>12658</v>
      </c>
      <c r="B83" s="1" t="s">
        <v>1494</v>
      </c>
      <c r="C83" s="1" t="s">
        <v>1543</v>
      </c>
      <c r="D83" s="1" t="s">
        <v>74</v>
      </c>
      <c r="E83" s="1" t="s">
        <v>67</v>
      </c>
      <c r="F83" s="1" t="str">
        <f>_xlfn.CONCAT(week[[#This Row],[first_name]]," ",week[[#This Row],[last_name]])</f>
        <v>Sterling Shepard</v>
      </c>
      <c r="G83" s="1" t="s">
        <v>346</v>
      </c>
      <c r="H83">
        <v>2</v>
      </c>
      <c r="I83" s="1" t="s">
        <v>67</v>
      </c>
      <c r="J83" s="1" t="s">
        <v>1711</v>
      </c>
      <c r="K83">
        <v>10.16</v>
      </c>
      <c r="L83" s="1">
        <v>25</v>
      </c>
      <c r="M83" s="1" t="s">
        <v>384</v>
      </c>
      <c r="N83" s="1" t="s">
        <v>987</v>
      </c>
      <c r="O83">
        <v>9.3699999999999992</v>
      </c>
      <c r="P83">
        <v>11.19</v>
      </c>
      <c r="Q83" s="1">
        <v>5</v>
      </c>
      <c r="R83" s="1" t="s">
        <v>1880</v>
      </c>
      <c r="S83" s="1" t="s">
        <v>50</v>
      </c>
      <c r="T83" s="1" t="s">
        <v>1742</v>
      </c>
      <c r="U83">
        <v>29274</v>
      </c>
      <c r="V83" s="1" t="s">
        <v>713</v>
      </c>
      <c r="W83" s="1" t="str">
        <f>IF(ISNA(VLOOKUP(10&amp;week[[#This Row],[src_id]],'rosters'!E:E,1,FALSE)),"NO","YES")</f>
        <v>NO</v>
      </c>
      <c r="X83" s="1" t="str">
        <f>IF(OR(ISNA(VLOOKUP(week[[#This Row],[src_id]],'rosters'!C:C,1,FALSE)),week[[#This Row],[my_team]]="YES"),"YES","NO")</f>
        <v>NO</v>
      </c>
    </row>
    <row r="84" spans="1:24" hidden="1" x14ac:dyDescent="0.25">
      <c r="A84">
        <v>13188</v>
      </c>
      <c r="B84" s="1" t="s">
        <v>1401</v>
      </c>
      <c r="C84" s="1" t="s">
        <v>1251</v>
      </c>
      <c r="D84" s="1" t="s">
        <v>1062</v>
      </c>
      <c r="E84" s="1" t="s">
        <v>66</v>
      </c>
      <c r="F84" s="1" t="str">
        <f>_xlfn.CONCAT(week[[#This Row],[first_name]]," ",week[[#This Row],[last_name]])</f>
        <v>O.J. Howard</v>
      </c>
      <c r="G84" s="1" t="s">
        <v>276</v>
      </c>
      <c r="H84">
        <v>1</v>
      </c>
      <c r="I84" s="1" t="s">
        <v>66</v>
      </c>
      <c r="J84" s="1" t="s">
        <v>1711</v>
      </c>
      <c r="K84">
        <v>10.15</v>
      </c>
      <c r="L84" s="1">
        <v>4</v>
      </c>
      <c r="M84" s="1" t="s">
        <v>211</v>
      </c>
      <c r="N84" s="1" t="s">
        <v>57</v>
      </c>
      <c r="O84">
        <v>7.96</v>
      </c>
      <c r="P84">
        <v>12.31</v>
      </c>
      <c r="Q84" s="1">
        <v>2</v>
      </c>
      <c r="R84" s="1" t="s">
        <v>59</v>
      </c>
      <c r="S84" s="1" t="s">
        <v>212</v>
      </c>
      <c r="T84" s="1" t="s">
        <v>1792</v>
      </c>
      <c r="U84">
        <v>30132</v>
      </c>
      <c r="V84" s="1" t="s">
        <v>606</v>
      </c>
      <c r="W84" s="1" t="str">
        <f>IF(ISNA(VLOOKUP(10&amp;week[[#This Row],[src_id]],'rosters'!E:E,1,FALSE)),"NO","YES")</f>
        <v>NO</v>
      </c>
      <c r="X84" s="1" t="str">
        <f>IF(OR(ISNA(VLOOKUP(week[[#This Row],[src_id]],'rosters'!C:C,1,FALSE)),week[[#This Row],[my_team]]="YES"),"YES","NO")</f>
        <v>NO</v>
      </c>
    </row>
    <row r="85" spans="1:24" hidden="1" x14ac:dyDescent="0.25">
      <c r="A85">
        <v>10276</v>
      </c>
      <c r="B85" s="1" t="s">
        <v>1252</v>
      </c>
      <c r="C85" s="1" t="s">
        <v>1253</v>
      </c>
      <c r="D85" s="1" t="s">
        <v>1051</v>
      </c>
      <c r="E85" s="1" t="s">
        <v>53</v>
      </c>
      <c r="F85" s="1" t="str">
        <f>_xlfn.CONCAT(week[[#This Row],[first_name]]," ",week[[#This Row],[last_name]])</f>
        <v>Mark Ingram</v>
      </c>
      <c r="G85" s="1" t="s">
        <v>365</v>
      </c>
      <c r="H85">
        <v>7</v>
      </c>
      <c r="I85" s="1" t="s">
        <v>53</v>
      </c>
      <c r="J85" s="1" t="s">
        <v>1711</v>
      </c>
      <c r="K85">
        <v>10.1</v>
      </c>
      <c r="L85" s="1">
        <v>28</v>
      </c>
      <c r="M85" s="1" t="s">
        <v>863</v>
      </c>
      <c r="N85" s="1" t="s">
        <v>1720</v>
      </c>
      <c r="O85">
        <v>8.09</v>
      </c>
      <c r="P85">
        <v>11.49</v>
      </c>
      <c r="Q85" s="1">
        <v>7</v>
      </c>
      <c r="R85" s="1" t="s">
        <v>1965</v>
      </c>
      <c r="S85" s="1" t="s">
        <v>33</v>
      </c>
      <c r="T85" s="1" t="s">
        <v>1758</v>
      </c>
      <c r="U85">
        <v>24815</v>
      </c>
      <c r="V85" s="1" t="s">
        <v>510</v>
      </c>
      <c r="W85" s="1" t="str">
        <f>IF(ISNA(VLOOKUP(10&amp;week[[#This Row],[src_id]],'rosters'!E:E,1,FALSE)),"NO","YES")</f>
        <v>NO</v>
      </c>
      <c r="X85" s="1" t="str">
        <f>IF(OR(ISNA(VLOOKUP(week[[#This Row],[src_id]],'rosters'!C:C,1,FALSE)),week[[#This Row],[my_team]]="YES"),"YES","NO")</f>
        <v>NO</v>
      </c>
    </row>
    <row r="86" spans="1:24" hidden="1" x14ac:dyDescent="0.25">
      <c r="A86">
        <v>9884</v>
      </c>
      <c r="B86" s="1" t="s">
        <v>2082</v>
      </c>
      <c r="C86" s="1" t="s">
        <v>1432</v>
      </c>
      <c r="D86" s="1" t="s">
        <v>71</v>
      </c>
      <c r="E86" s="1" t="s">
        <v>67</v>
      </c>
      <c r="F86" s="1" t="str">
        <f>_xlfn.CONCAT(week[[#This Row],[first_name]]," ",week[[#This Row],[last_name]])</f>
        <v>Demaryius Thomas</v>
      </c>
      <c r="G86" s="1" t="s">
        <v>306</v>
      </c>
      <c r="H86">
        <v>8</v>
      </c>
      <c r="I86" s="1" t="s">
        <v>67</v>
      </c>
      <c r="J86" s="1" t="s">
        <v>1711</v>
      </c>
      <c r="K86">
        <v>10.06</v>
      </c>
      <c r="L86" s="1">
        <v>26</v>
      </c>
      <c r="M86" s="1" t="s">
        <v>367</v>
      </c>
      <c r="N86" s="1" t="s">
        <v>874</v>
      </c>
      <c r="O86">
        <v>8.66</v>
      </c>
      <c r="P86">
        <v>11.7</v>
      </c>
      <c r="Q86" s="1">
        <v>5</v>
      </c>
      <c r="R86" s="1" t="s">
        <v>12</v>
      </c>
      <c r="S86" s="1" t="s">
        <v>12</v>
      </c>
      <c r="T86" s="1" t="s">
        <v>12</v>
      </c>
      <c r="U86">
        <v>23997</v>
      </c>
      <c r="V86" s="1" t="s">
        <v>803</v>
      </c>
      <c r="W86" s="1" t="str">
        <f>IF(ISNA(VLOOKUP(10&amp;week[[#This Row],[src_id]],'rosters'!E:E,1,FALSE)),"NO","YES")</f>
        <v>NO</v>
      </c>
      <c r="X86" s="1" t="str">
        <f>IF(OR(ISNA(VLOOKUP(week[[#This Row],[src_id]],'rosters'!C:C,1,FALSE)),week[[#This Row],[my_team]]="YES"),"YES","NO")</f>
        <v>NO</v>
      </c>
    </row>
    <row r="87" spans="1:24" hidden="1" x14ac:dyDescent="0.25">
      <c r="A87">
        <v>13153</v>
      </c>
      <c r="B87" s="1" t="s">
        <v>1286</v>
      </c>
      <c r="C87" s="1" t="s">
        <v>1171</v>
      </c>
      <c r="D87" s="1" t="s">
        <v>128</v>
      </c>
      <c r="E87" s="1" t="s">
        <v>67</v>
      </c>
      <c r="F87" s="1" t="str">
        <f>_xlfn.CONCAT(week[[#This Row],[first_name]]," ",week[[#This Row],[last_name]])</f>
        <v>Corey Davis</v>
      </c>
      <c r="G87" s="1" t="s">
        <v>257</v>
      </c>
      <c r="H87">
        <v>1</v>
      </c>
      <c r="I87" s="1" t="s">
        <v>67</v>
      </c>
      <c r="J87" s="1" t="s">
        <v>1711</v>
      </c>
      <c r="K87">
        <v>10.06</v>
      </c>
      <c r="L87" s="1">
        <v>27</v>
      </c>
      <c r="M87" s="1" t="s">
        <v>901</v>
      </c>
      <c r="N87" s="1" t="s">
        <v>1005</v>
      </c>
      <c r="O87">
        <v>8.51</v>
      </c>
      <c r="P87">
        <v>11.32</v>
      </c>
      <c r="Q87" s="1">
        <v>5</v>
      </c>
      <c r="R87" s="1" t="s">
        <v>278</v>
      </c>
      <c r="S87" s="1" t="s">
        <v>33</v>
      </c>
      <c r="T87" s="1" t="s">
        <v>1783</v>
      </c>
      <c r="U87">
        <v>30118</v>
      </c>
      <c r="V87" s="1" t="s">
        <v>708</v>
      </c>
      <c r="W87" s="1" t="str">
        <f>IF(ISNA(VLOOKUP(10&amp;week[[#This Row],[src_id]],'rosters'!E:E,1,FALSE)),"NO","YES")</f>
        <v>NO</v>
      </c>
      <c r="X87" s="1" t="str">
        <f>IF(OR(ISNA(VLOOKUP(week[[#This Row],[src_id]],'rosters'!C:C,1,FALSE)),week[[#This Row],[my_team]]="YES"),"YES","NO")</f>
        <v>NO</v>
      </c>
    </row>
    <row r="88" spans="1:24" hidden="1" x14ac:dyDescent="0.25">
      <c r="A88">
        <v>12630</v>
      </c>
      <c r="B88" s="1" t="s">
        <v>1259</v>
      </c>
      <c r="C88" s="1" t="s">
        <v>1260</v>
      </c>
      <c r="D88" s="1" t="s">
        <v>121</v>
      </c>
      <c r="E88" s="1" t="s">
        <v>53</v>
      </c>
      <c r="F88" s="1" t="str">
        <f>_xlfn.CONCAT(week[[#This Row],[first_name]]," ",week[[#This Row],[last_name]])</f>
        <v>Kenyan Drake</v>
      </c>
      <c r="G88" s="1" t="s">
        <v>276</v>
      </c>
      <c r="H88">
        <v>2</v>
      </c>
      <c r="I88" s="1" t="s">
        <v>53</v>
      </c>
      <c r="J88" s="1" t="s">
        <v>1711</v>
      </c>
      <c r="K88">
        <v>9.99</v>
      </c>
      <c r="L88" s="1">
        <v>29</v>
      </c>
      <c r="M88" s="1" t="s">
        <v>1006</v>
      </c>
      <c r="N88" s="1" t="s">
        <v>12</v>
      </c>
      <c r="O88">
        <v>9.99</v>
      </c>
      <c r="P88">
        <v>9.99</v>
      </c>
      <c r="Q88" s="1">
        <v>7</v>
      </c>
      <c r="R88" s="1" t="s">
        <v>369</v>
      </c>
      <c r="S88" s="1" t="s">
        <v>54</v>
      </c>
      <c r="T88" s="1" t="s">
        <v>910</v>
      </c>
      <c r="U88">
        <v>29307</v>
      </c>
      <c r="V88" s="1" t="s">
        <v>514</v>
      </c>
      <c r="W88" s="1" t="str">
        <f>IF(ISNA(VLOOKUP(10&amp;week[[#This Row],[src_id]],'rosters'!E:E,1,FALSE)),"NO","YES")</f>
        <v>NO</v>
      </c>
      <c r="X88" s="1" t="str">
        <f>IF(OR(ISNA(VLOOKUP(week[[#This Row],[src_id]],'rosters'!C:C,1,FALSE)),week[[#This Row],[my_team]]="YES"),"YES","NO")</f>
        <v>NO</v>
      </c>
    </row>
    <row r="89" spans="1:24" hidden="1" x14ac:dyDescent="0.25">
      <c r="A89">
        <v>13192</v>
      </c>
      <c r="B89" s="1" t="s">
        <v>1193</v>
      </c>
      <c r="C89" s="1" t="s">
        <v>1406</v>
      </c>
      <c r="D89" s="1" t="s">
        <v>115</v>
      </c>
      <c r="E89" s="1" t="s">
        <v>66</v>
      </c>
      <c r="F89" s="1" t="str">
        <f>_xlfn.CONCAT(week[[#This Row],[first_name]]," ",week[[#This Row],[last_name]])</f>
        <v>David Njoku</v>
      </c>
      <c r="G89" s="1" t="s">
        <v>347</v>
      </c>
      <c r="H89">
        <v>1</v>
      </c>
      <c r="I89" s="1" t="s">
        <v>66</v>
      </c>
      <c r="J89" s="1" t="s">
        <v>1711</v>
      </c>
      <c r="K89">
        <v>9.91</v>
      </c>
      <c r="L89" s="1">
        <v>5</v>
      </c>
      <c r="M89" s="1" t="s">
        <v>1832</v>
      </c>
      <c r="N89" s="1" t="s">
        <v>12</v>
      </c>
      <c r="O89">
        <v>9.91</v>
      </c>
      <c r="P89">
        <v>9.91</v>
      </c>
      <c r="Q89" s="1">
        <v>2</v>
      </c>
      <c r="R89" s="1" t="s">
        <v>1863</v>
      </c>
      <c r="S89" s="1" t="s">
        <v>216</v>
      </c>
      <c r="T89" s="1" t="s">
        <v>2178</v>
      </c>
      <c r="U89">
        <v>30142</v>
      </c>
      <c r="V89" s="1" t="s">
        <v>611</v>
      </c>
      <c r="W89" s="1" t="str">
        <f>IF(ISNA(VLOOKUP(10&amp;week[[#This Row],[src_id]],'rosters'!E:E,1,FALSE)),"NO","YES")</f>
        <v>NO</v>
      </c>
      <c r="X89" s="1" t="str">
        <f>IF(OR(ISNA(VLOOKUP(week[[#This Row],[src_id]],'rosters'!C:C,1,FALSE)),week[[#This Row],[my_team]]="YES"),"YES","NO")</f>
        <v>NO</v>
      </c>
    </row>
    <row r="90" spans="1:24" hidden="1" x14ac:dyDescent="0.25">
      <c r="A90">
        <v>12187</v>
      </c>
      <c r="B90" s="1" t="s">
        <v>1443</v>
      </c>
      <c r="C90" s="1" t="s">
        <v>1545</v>
      </c>
      <c r="D90" s="1" t="s">
        <v>110</v>
      </c>
      <c r="E90" s="1" t="s">
        <v>67</v>
      </c>
      <c r="F90" s="1" t="str">
        <f>_xlfn.CONCAT(week[[#This Row],[first_name]]," ",week[[#This Row],[last_name]])</f>
        <v>Tyler Lockett</v>
      </c>
      <c r="G90" s="1" t="s">
        <v>325</v>
      </c>
      <c r="H90">
        <v>3</v>
      </c>
      <c r="I90" s="1" t="s">
        <v>67</v>
      </c>
      <c r="J90" s="1" t="s">
        <v>1711</v>
      </c>
      <c r="K90">
        <v>9.7200000000000006</v>
      </c>
      <c r="L90" s="1">
        <v>28</v>
      </c>
      <c r="M90" s="1" t="s">
        <v>293</v>
      </c>
      <c r="N90" s="1" t="s">
        <v>20</v>
      </c>
      <c r="O90">
        <v>7.9</v>
      </c>
      <c r="P90">
        <v>11.29</v>
      </c>
      <c r="Q90" s="1">
        <v>5</v>
      </c>
      <c r="R90" s="1" t="s">
        <v>1881</v>
      </c>
      <c r="S90" s="1" t="s">
        <v>315</v>
      </c>
      <c r="T90" s="1" t="s">
        <v>860</v>
      </c>
      <c r="U90">
        <v>28457</v>
      </c>
      <c r="V90" s="1" t="s">
        <v>715</v>
      </c>
      <c r="W90" s="1" t="str">
        <f>IF(ISNA(VLOOKUP(10&amp;week[[#This Row],[src_id]],'rosters'!E:E,1,FALSE)),"NO","YES")</f>
        <v>NO</v>
      </c>
      <c r="X90" s="1" t="str">
        <f>IF(OR(ISNA(VLOOKUP(week[[#This Row],[src_id]],'rosters'!C:C,1,FALSE)),week[[#This Row],[my_team]]="YES"),"YES","NO")</f>
        <v>NO</v>
      </c>
    </row>
    <row r="91" spans="1:24" x14ac:dyDescent="0.25">
      <c r="A91">
        <v>7393</v>
      </c>
      <c r="B91" s="1" t="s">
        <v>1526</v>
      </c>
      <c r="C91" s="1" t="s">
        <v>1527</v>
      </c>
      <c r="D91" s="1" t="s">
        <v>76</v>
      </c>
      <c r="E91" s="1" t="s">
        <v>67</v>
      </c>
      <c r="F91" s="1" t="str">
        <f>_xlfn.CONCAT(week[[#This Row],[first_name]]," ",week[[#This Row],[last_name]])</f>
        <v>Larry Fitzgerald</v>
      </c>
      <c r="G91" s="1" t="s">
        <v>338</v>
      </c>
      <c r="H91">
        <v>14</v>
      </c>
      <c r="I91" s="1" t="s">
        <v>67</v>
      </c>
      <c r="J91" s="1" t="s">
        <v>1711</v>
      </c>
      <c r="K91">
        <v>9.6199999999999992</v>
      </c>
      <c r="L91" s="1">
        <v>29</v>
      </c>
      <c r="M91" s="1" t="s">
        <v>1714</v>
      </c>
      <c r="N91" s="1" t="s">
        <v>891</v>
      </c>
      <c r="O91">
        <v>6.71</v>
      </c>
      <c r="P91">
        <v>10.9</v>
      </c>
      <c r="Q91" s="1">
        <v>5</v>
      </c>
      <c r="R91" s="1" t="s">
        <v>2084</v>
      </c>
      <c r="S91" s="1" t="s">
        <v>232</v>
      </c>
      <c r="T91" s="1" t="s">
        <v>1788</v>
      </c>
      <c r="U91">
        <v>6762</v>
      </c>
      <c r="V91" s="1" t="s">
        <v>701</v>
      </c>
      <c r="W91" s="1" t="str">
        <f>IF(ISNA(VLOOKUP(10&amp;week[[#This Row],[src_id]],'rosters'!E:E,1,FALSE)),"NO","YES")</f>
        <v>YES</v>
      </c>
      <c r="X91" s="1" t="str">
        <f>IF(OR(ISNA(VLOOKUP(week[[#This Row],[src_id]],'rosters'!C:C,1,FALSE)),week[[#This Row],[my_team]]="YES"),"YES","NO")</f>
        <v>YES</v>
      </c>
    </row>
    <row r="92" spans="1:24" hidden="1" x14ac:dyDescent="0.25">
      <c r="A92">
        <v>10868</v>
      </c>
      <c r="B92" s="1" t="s">
        <v>1066</v>
      </c>
      <c r="C92" s="1" t="s">
        <v>1067</v>
      </c>
      <c r="D92" s="1" t="s">
        <v>72</v>
      </c>
      <c r="E92" s="1" t="s">
        <v>13</v>
      </c>
      <c r="F92" s="1" t="str">
        <f>_xlfn.CONCAT(week[[#This Row],[first_name]]," ",week[[#This Row],[last_name]])</f>
        <v>Greg Zuerlein</v>
      </c>
      <c r="G92" s="1" t="s">
        <v>306</v>
      </c>
      <c r="H92">
        <v>6</v>
      </c>
      <c r="I92" s="1" t="s">
        <v>13</v>
      </c>
      <c r="J92" s="1" t="s">
        <v>1711</v>
      </c>
      <c r="K92">
        <v>9.58</v>
      </c>
      <c r="L92" s="1">
        <v>1</v>
      </c>
      <c r="M92" s="1" t="s">
        <v>1832</v>
      </c>
      <c r="N92" s="1" t="s">
        <v>1839</v>
      </c>
      <c r="O92">
        <v>28.43</v>
      </c>
      <c r="P92">
        <v>44.87</v>
      </c>
      <c r="Q92" s="1">
        <v>1</v>
      </c>
      <c r="R92" s="1" t="s">
        <v>56</v>
      </c>
      <c r="S92" s="1" t="s">
        <v>214</v>
      </c>
      <c r="T92" s="1" t="s">
        <v>2083</v>
      </c>
      <c r="U92">
        <v>25881</v>
      </c>
      <c r="V92" s="1" t="s">
        <v>225</v>
      </c>
      <c r="W92" s="1" t="str">
        <f>IF(ISNA(VLOOKUP(10&amp;week[[#This Row],[src_id]],'rosters'!E:E,1,FALSE)),"NO","YES")</f>
        <v>NO</v>
      </c>
      <c r="X92" s="1" t="str">
        <f>IF(OR(ISNA(VLOOKUP(week[[#This Row],[src_id]],'rosters'!C:C,1,FALSE)),week[[#This Row],[my_team]]="YES"),"YES","NO")</f>
        <v>NO</v>
      </c>
    </row>
    <row r="93" spans="1:24" hidden="1" x14ac:dyDescent="0.25">
      <c r="A93">
        <v>13633</v>
      </c>
      <c r="B93" s="1" t="s">
        <v>1233</v>
      </c>
      <c r="C93" s="1" t="s">
        <v>1537</v>
      </c>
      <c r="D93" s="1" t="s">
        <v>76</v>
      </c>
      <c r="E93" s="1" t="s">
        <v>67</v>
      </c>
      <c r="F93" s="1" t="str">
        <f>_xlfn.CONCAT(week[[#This Row],[first_name]]," ",week[[#This Row],[last_name]])</f>
        <v>Christian Kirk</v>
      </c>
      <c r="G93" s="1" t="s">
        <v>347</v>
      </c>
      <c r="H93">
        <v>0</v>
      </c>
      <c r="I93" s="1" t="s">
        <v>67</v>
      </c>
      <c r="J93" s="1" t="s">
        <v>1711</v>
      </c>
      <c r="K93">
        <v>9.5399999999999991</v>
      </c>
      <c r="L93" s="1">
        <v>30</v>
      </c>
      <c r="M93" s="1" t="s">
        <v>287</v>
      </c>
      <c r="N93" s="1" t="s">
        <v>940</v>
      </c>
      <c r="O93">
        <v>7.6</v>
      </c>
      <c r="P93">
        <v>11.13</v>
      </c>
      <c r="Q93" s="1">
        <v>6</v>
      </c>
      <c r="R93" s="1" t="s">
        <v>256</v>
      </c>
      <c r="S93" s="1" t="s">
        <v>33</v>
      </c>
      <c r="T93" s="1" t="s">
        <v>1783</v>
      </c>
      <c r="U93">
        <v>31017</v>
      </c>
      <c r="V93" s="1" t="s">
        <v>709</v>
      </c>
      <c r="W93" s="1" t="str">
        <f>IF(ISNA(VLOOKUP(10&amp;week[[#This Row],[src_id]],'rosters'!E:E,1,FALSE)),"NO","YES")</f>
        <v>NO</v>
      </c>
      <c r="X93" s="1" t="str">
        <f>IF(OR(ISNA(VLOOKUP(week[[#This Row],[src_id]],'rosters'!C:C,1,FALSE)),week[[#This Row],[my_team]]="YES"),"YES","NO")</f>
        <v>NO</v>
      </c>
    </row>
    <row r="94" spans="1:24" hidden="1" x14ac:dyDescent="0.25">
      <c r="A94">
        <v>12205</v>
      </c>
      <c r="B94" s="1" t="s">
        <v>1538</v>
      </c>
      <c r="C94" s="1" t="s">
        <v>1539</v>
      </c>
      <c r="D94" s="1" t="s">
        <v>93</v>
      </c>
      <c r="E94" s="1" t="s">
        <v>67</v>
      </c>
      <c r="F94" s="1" t="str">
        <f>_xlfn.CONCAT(week[[#This Row],[first_name]]," ",week[[#This Row],[last_name]])</f>
        <v>Devin Funchess</v>
      </c>
      <c r="G94" s="1" t="s">
        <v>276</v>
      </c>
      <c r="H94">
        <v>3</v>
      </c>
      <c r="I94" s="1" t="s">
        <v>67</v>
      </c>
      <c r="J94" s="1" t="s">
        <v>1711</v>
      </c>
      <c r="K94">
        <v>9.48</v>
      </c>
      <c r="L94" s="1">
        <v>31</v>
      </c>
      <c r="M94" s="1" t="s">
        <v>330</v>
      </c>
      <c r="N94" s="1" t="s">
        <v>884</v>
      </c>
      <c r="O94">
        <v>8.8800000000000008</v>
      </c>
      <c r="P94">
        <v>10.02</v>
      </c>
      <c r="Q94" s="1">
        <v>6</v>
      </c>
      <c r="R94" s="1" t="s">
        <v>346</v>
      </c>
      <c r="S94" s="1" t="s">
        <v>33</v>
      </c>
      <c r="T94" s="1" t="s">
        <v>1783</v>
      </c>
      <c r="U94">
        <v>28429</v>
      </c>
      <c r="V94" s="1" t="s">
        <v>710</v>
      </c>
      <c r="W94" s="1" t="str">
        <f>IF(ISNA(VLOOKUP(10&amp;week[[#This Row],[src_id]],'rosters'!E:E,1,FALSE)),"NO","YES")</f>
        <v>NO</v>
      </c>
      <c r="X94" s="1" t="str">
        <f>IF(OR(ISNA(VLOOKUP(week[[#This Row],[src_id]],'rosters'!C:C,1,FALSE)),week[[#This Row],[my_team]]="YES"),"YES","NO")</f>
        <v>NO</v>
      </c>
    </row>
    <row r="95" spans="1:24" hidden="1" x14ac:dyDescent="0.25">
      <c r="A95">
        <v>8687</v>
      </c>
      <c r="B95" s="1" t="s">
        <v>1066</v>
      </c>
      <c r="C95" s="1" t="s">
        <v>1400</v>
      </c>
      <c r="D95" s="1" t="s">
        <v>93</v>
      </c>
      <c r="E95" s="1" t="s">
        <v>66</v>
      </c>
      <c r="F95" s="1" t="str">
        <f>_xlfn.CONCAT(week[[#This Row],[first_name]]," ",week[[#This Row],[last_name]])</f>
        <v>Greg Olsen</v>
      </c>
      <c r="G95" s="1" t="s">
        <v>366</v>
      </c>
      <c r="H95">
        <v>11</v>
      </c>
      <c r="I95" s="1" t="s">
        <v>66</v>
      </c>
      <c r="J95" s="1" t="s">
        <v>1711</v>
      </c>
      <c r="K95">
        <v>9.39</v>
      </c>
      <c r="L95" s="1">
        <v>6</v>
      </c>
      <c r="M95" s="1" t="s">
        <v>984</v>
      </c>
      <c r="N95" s="1" t="s">
        <v>1875</v>
      </c>
      <c r="O95">
        <v>6.59</v>
      </c>
      <c r="P95">
        <v>12.53</v>
      </c>
      <c r="Q95" s="1">
        <v>2</v>
      </c>
      <c r="R95" s="1" t="s">
        <v>224</v>
      </c>
      <c r="S95" s="1" t="s">
        <v>258</v>
      </c>
      <c r="T95" s="1" t="s">
        <v>867</v>
      </c>
      <c r="U95">
        <v>8285</v>
      </c>
      <c r="V95" s="1" t="s">
        <v>605</v>
      </c>
      <c r="W95" s="1" t="str">
        <f>IF(ISNA(VLOOKUP(10&amp;week[[#This Row],[src_id]],'rosters'!E:E,1,FALSE)),"NO","YES")</f>
        <v>NO</v>
      </c>
      <c r="X95" s="1" t="str">
        <f>IF(OR(ISNA(VLOOKUP(week[[#This Row],[src_id]],'rosters'!C:C,1,FALSE)),week[[#This Row],[my_team]]="YES"),"YES","NO")</f>
        <v>NO</v>
      </c>
    </row>
    <row r="96" spans="1:24" hidden="1" x14ac:dyDescent="0.25">
      <c r="A96">
        <v>9075</v>
      </c>
      <c r="B96" s="1" t="s">
        <v>1546</v>
      </c>
      <c r="C96" s="1" t="s">
        <v>1327</v>
      </c>
      <c r="D96" s="1" t="s">
        <v>1062</v>
      </c>
      <c r="E96" s="1" t="s">
        <v>67</v>
      </c>
      <c r="F96" s="1" t="str">
        <f>_xlfn.CONCAT(week[[#This Row],[first_name]]," ",week[[#This Row],[last_name]])</f>
        <v>DeSean Jackson</v>
      </c>
      <c r="G96" s="1" t="s">
        <v>279</v>
      </c>
      <c r="H96">
        <v>10</v>
      </c>
      <c r="I96" s="1" t="s">
        <v>67</v>
      </c>
      <c r="J96" s="1" t="s">
        <v>1711</v>
      </c>
      <c r="K96">
        <v>9.1999999999999993</v>
      </c>
      <c r="L96" s="1">
        <v>32</v>
      </c>
      <c r="M96" s="1" t="s">
        <v>367</v>
      </c>
      <c r="N96" s="1" t="s">
        <v>1812</v>
      </c>
      <c r="O96">
        <v>7.92</v>
      </c>
      <c r="P96">
        <v>10.93</v>
      </c>
      <c r="Q96" s="1">
        <v>6</v>
      </c>
      <c r="R96" s="1" t="s">
        <v>346</v>
      </c>
      <c r="S96" s="1" t="s">
        <v>19</v>
      </c>
      <c r="T96" s="1" t="s">
        <v>864</v>
      </c>
      <c r="U96">
        <v>8826</v>
      </c>
      <c r="V96" s="1" t="s">
        <v>560</v>
      </c>
      <c r="W96" s="1" t="str">
        <f>IF(ISNA(VLOOKUP(10&amp;week[[#This Row],[src_id]],'rosters'!E:E,1,FALSE)),"NO","YES")</f>
        <v>NO</v>
      </c>
      <c r="X96" s="1" t="str">
        <f>IF(OR(ISNA(VLOOKUP(week[[#This Row],[src_id]],'rosters'!C:C,1,FALSE)),week[[#This Row],[my_team]]="YES"),"YES","NO")</f>
        <v>NO</v>
      </c>
    </row>
    <row r="97" spans="1:24" hidden="1" x14ac:dyDescent="0.25">
      <c r="A97">
        <v>9427</v>
      </c>
      <c r="B97" s="1" t="s">
        <v>1344</v>
      </c>
      <c r="C97" s="1" t="s">
        <v>2085</v>
      </c>
      <c r="D97" s="1" t="s">
        <v>1908</v>
      </c>
      <c r="E97" s="1" t="s">
        <v>67</v>
      </c>
      <c r="F97" s="1" t="str">
        <f>_xlfn.CONCAT(week[[#This Row],[first_name]]," ",week[[#This Row],[last_name]])</f>
        <v>Michael Crabtree</v>
      </c>
      <c r="G97" s="1" t="s">
        <v>306</v>
      </c>
      <c r="H97">
        <v>9</v>
      </c>
      <c r="I97" s="1" t="s">
        <v>67</v>
      </c>
      <c r="J97" s="1" t="s">
        <v>1711</v>
      </c>
      <c r="K97">
        <v>9.15</v>
      </c>
      <c r="L97" s="1">
        <v>33</v>
      </c>
      <c r="M97" s="1" t="s">
        <v>379</v>
      </c>
      <c r="N97" s="1" t="s">
        <v>976</v>
      </c>
      <c r="O97">
        <v>7.18</v>
      </c>
      <c r="P97">
        <v>10.42</v>
      </c>
      <c r="Q97" s="1">
        <v>6</v>
      </c>
      <c r="R97" s="1" t="s">
        <v>12</v>
      </c>
      <c r="S97" s="1" t="s">
        <v>12</v>
      </c>
      <c r="T97" s="1" t="s">
        <v>12</v>
      </c>
      <c r="U97">
        <v>9274</v>
      </c>
      <c r="V97" s="1" t="s">
        <v>2086</v>
      </c>
      <c r="W97" s="1" t="str">
        <f>IF(ISNA(VLOOKUP(10&amp;week[[#This Row],[src_id]],'rosters'!E:E,1,FALSE)),"NO","YES")</f>
        <v>NO</v>
      </c>
      <c r="X97" s="1" t="str">
        <f>IF(OR(ISNA(VLOOKUP(week[[#This Row],[src_id]],'rosters'!C:C,1,FALSE)),week[[#This Row],[my_team]]="YES"),"YES","NO")</f>
        <v>NO</v>
      </c>
    </row>
    <row r="98" spans="1:24" hidden="1" x14ac:dyDescent="0.25">
      <c r="A98">
        <v>13630</v>
      </c>
      <c r="B98" s="1" t="s">
        <v>2088</v>
      </c>
      <c r="C98" s="1" t="s">
        <v>2089</v>
      </c>
      <c r="D98" s="1" t="s">
        <v>1912</v>
      </c>
      <c r="E98" s="1" t="s">
        <v>67</v>
      </c>
      <c r="F98" s="1" t="str">
        <f>_xlfn.CONCAT(week[[#This Row],[first_name]]," ",week[[#This Row],[last_name]])</f>
        <v>Courtland Sutton</v>
      </c>
      <c r="G98" s="1" t="s">
        <v>257</v>
      </c>
      <c r="H98">
        <v>0</v>
      </c>
      <c r="I98" s="1" t="s">
        <v>67</v>
      </c>
      <c r="J98" s="1" t="s">
        <v>1711</v>
      </c>
      <c r="K98">
        <v>8.91</v>
      </c>
      <c r="L98" s="1">
        <v>34</v>
      </c>
      <c r="M98" s="1" t="s">
        <v>312</v>
      </c>
      <c r="N98" s="1" t="s">
        <v>1812</v>
      </c>
      <c r="O98">
        <v>7.45</v>
      </c>
      <c r="P98">
        <v>10.43</v>
      </c>
      <c r="Q98" s="1">
        <v>6</v>
      </c>
      <c r="R98" s="1" t="s">
        <v>12</v>
      </c>
      <c r="S98" s="1" t="s">
        <v>12</v>
      </c>
      <c r="T98" s="1" t="s">
        <v>12</v>
      </c>
      <c r="U98">
        <v>31010</v>
      </c>
      <c r="V98" s="1" t="s">
        <v>2090</v>
      </c>
      <c r="W98" s="1" t="str">
        <f>IF(ISNA(VLOOKUP(10&amp;week[[#This Row],[src_id]],'rosters'!E:E,1,FALSE)),"NO","YES")</f>
        <v>NO</v>
      </c>
      <c r="X98" s="1" t="str">
        <f>IF(OR(ISNA(VLOOKUP(week[[#This Row],[src_id]],'rosters'!C:C,1,FALSE)),week[[#This Row],[my_team]]="YES"),"YES","NO")</f>
        <v>NO</v>
      </c>
    </row>
    <row r="99" spans="1:24" hidden="1" x14ac:dyDescent="0.25">
      <c r="A99">
        <v>12391</v>
      </c>
      <c r="B99" s="1" t="s">
        <v>1547</v>
      </c>
      <c r="C99" s="1" t="s">
        <v>1281</v>
      </c>
      <c r="D99" s="1" t="s">
        <v>84</v>
      </c>
      <c r="E99" s="1" t="s">
        <v>67</v>
      </c>
      <c r="F99" s="1" t="str">
        <f>_xlfn.CONCAT(week[[#This Row],[first_name]]," ",week[[#This Row],[last_name]])</f>
        <v>Tyrell Williams</v>
      </c>
      <c r="G99" s="1" t="s">
        <v>325</v>
      </c>
      <c r="H99">
        <v>3</v>
      </c>
      <c r="I99" s="1" t="s">
        <v>67</v>
      </c>
      <c r="J99" s="1" t="s">
        <v>1711</v>
      </c>
      <c r="K99">
        <v>8.86</v>
      </c>
      <c r="L99" s="1">
        <v>35</v>
      </c>
      <c r="M99" s="1" t="s">
        <v>1716</v>
      </c>
      <c r="N99" s="1" t="s">
        <v>839</v>
      </c>
      <c r="O99">
        <v>7.25</v>
      </c>
      <c r="P99">
        <v>9.82</v>
      </c>
      <c r="Q99" s="1">
        <v>6</v>
      </c>
      <c r="R99" s="1" t="s">
        <v>2091</v>
      </c>
      <c r="S99" s="1" t="s">
        <v>31</v>
      </c>
      <c r="T99" s="1" t="s">
        <v>235</v>
      </c>
      <c r="U99">
        <v>28691</v>
      </c>
      <c r="V99" s="1" t="s">
        <v>716</v>
      </c>
      <c r="W99" s="1" t="str">
        <f>IF(ISNA(VLOOKUP(10&amp;week[[#This Row],[src_id]],'rosters'!E:E,1,FALSE)),"NO","YES")</f>
        <v>NO</v>
      </c>
      <c r="X99" s="1" t="str">
        <f>IF(OR(ISNA(VLOOKUP(week[[#This Row],[src_id]],'rosters'!C:C,1,FALSE)),week[[#This Row],[my_team]]="YES"),"YES","NO")</f>
        <v>NO</v>
      </c>
    </row>
    <row r="100" spans="1:24" hidden="1" x14ac:dyDescent="0.25">
      <c r="A100">
        <v>11705</v>
      </c>
      <c r="B100" s="1" t="s">
        <v>1402</v>
      </c>
      <c r="C100" s="1" t="s">
        <v>1345</v>
      </c>
      <c r="D100" s="1" t="s">
        <v>105</v>
      </c>
      <c r="E100" s="1" t="s">
        <v>66</v>
      </c>
      <c r="F100" s="1" t="str">
        <f>_xlfn.CONCAT(week[[#This Row],[first_name]]," ",week[[#This Row],[last_name]])</f>
        <v>Trey Burton</v>
      </c>
      <c r="G100" s="1" t="s">
        <v>326</v>
      </c>
      <c r="H100">
        <v>4</v>
      </c>
      <c r="I100" s="1" t="s">
        <v>66</v>
      </c>
      <c r="J100" s="1" t="s">
        <v>1711</v>
      </c>
      <c r="K100">
        <v>8.85</v>
      </c>
      <c r="L100" s="1">
        <v>7</v>
      </c>
      <c r="M100" s="1" t="s">
        <v>837</v>
      </c>
      <c r="N100" s="1" t="s">
        <v>970</v>
      </c>
      <c r="O100">
        <v>7.57</v>
      </c>
      <c r="P100">
        <v>11.25</v>
      </c>
      <c r="Q100" s="1">
        <v>2</v>
      </c>
      <c r="R100" s="1" t="s">
        <v>251</v>
      </c>
      <c r="S100" s="1" t="s">
        <v>212</v>
      </c>
      <c r="T100" s="1" t="s">
        <v>1792</v>
      </c>
      <c r="U100">
        <v>27789</v>
      </c>
      <c r="V100" s="1" t="s">
        <v>607</v>
      </c>
      <c r="W100" s="1" t="str">
        <f>IF(ISNA(VLOOKUP(10&amp;week[[#This Row],[src_id]],'rosters'!E:E,1,FALSE)),"NO","YES")</f>
        <v>NO</v>
      </c>
      <c r="X100" s="1" t="str">
        <f>IF(OR(ISNA(VLOOKUP(week[[#This Row],[src_id]],'rosters'!C:C,1,FALSE)),week[[#This Row],[my_team]]="YES"),"YES","NO")</f>
        <v>NO</v>
      </c>
    </row>
    <row r="101" spans="1:24" hidden="1" x14ac:dyDescent="0.25">
      <c r="A101">
        <v>11783</v>
      </c>
      <c r="B101" s="1" t="s">
        <v>1331</v>
      </c>
      <c r="C101" s="1" t="s">
        <v>1299</v>
      </c>
      <c r="D101" s="1" t="s">
        <v>1908</v>
      </c>
      <c r="E101" s="1" t="s">
        <v>67</v>
      </c>
      <c r="F101" s="1" t="str">
        <f>_xlfn.CONCAT(week[[#This Row],[first_name]]," ",week[[#This Row],[last_name]])</f>
        <v>John Brown</v>
      </c>
      <c r="G101" s="1" t="s">
        <v>318</v>
      </c>
      <c r="H101">
        <v>4</v>
      </c>
      <c r="I101" s="1" t="s">
        <v>67</v>
      </c>
      <c r="J101" s="1" t="s">
        <v>1711</v>
      </c>
      <c r="K101">
        <v>8.85</v>
      </c>
      <c r="L101" s="1">
        <v>36</v>
      </c>
      <c r="M101" s="1" t="s">
        <v>312</v>
      </c>
      <c r="N101" s="1" t="s">
        <v>258</v>
      </c>
      <c r="O101">
        <v>7.81</v>
      </c>
      <c r="P101">
        <v>9.83</v>
      </c>
      <c r="Q101" s="1">
        <v>6</v>
      </c>
      <c r="R101" s="1" t="s">
        <v>12</v>
      </c>
      <c r="S101" s="1" t="s">
        <v>12</v>
      </c>
      <c r="T101" s="1" t="s">
        <v>12</v>
      </c>
      <c r="U101">
        <v>27619</v>
      </c>
      <c r="V101" s="1" t="s">
        <v>761</v>
      </c>
      <c r="W101" s="1" t="str">
        <f>IF(ISNA(VLOOKUP(10&amp;week[[#This Row],[src_id]],'rosters'!E:E,1,FALSE)),"NO","YES")</f>
        <v>NO</v>
      </c>
      <c r="X101" s="1" t="str">
        <f>IF(OR(ISNA(VLOOKUP(week[[#This Row],[src_id]],'rosters'!C:C,1,FALSE)),week[[#This Row],[my_team]]="YES"),"YES","NO")</f>
        <v>NO</v>
      </c>
    </row>
    <row r="102" spans="1:24" hidden="1" x14ac:dyDescent="0.25">
      <c r="A102">
        <v>10976</v>
      </c>
      <c r="B102" s="1" t="s">
        <v>1326</v>
      </c>
      <c r="C102" s="1" t="s">
        <v>1914</v>
      </c>
      <c r="D102" s="1" t="s">
        <v>1908</v>
      </c>
      <c r="E102" s="1" t="s">
        <v>13</v>
      </c>
      <c r="F102" s="1" t="str">
        <f>_xlfn.CONCAT(week[[#This Row],[first_name]]," ",week[[#This Row],[last_name]])</f>
        <v>Justin Tucker</v>
      </c>
      <c r="G102" s="1" t="s">
        <v>365</v>
      </c>
      <c r="H102">
        <v>6</v>
      </c>
      <c r="I102" s="1" t="s">
        <v>13</v>
      </c>
      <c r="J102" s="1" t="s">
        <v>1711</v>
      </c>
      <c r="K102">
        <v>8.84</v>
      </c>
      <c r="L102" s="1">
        <v>2</v>
      </c>
      <c r="M102" s="1" t="s">
        <v>368</v>
      </c>
      <c r="N102" s="1" t="s">
        <v>1915</v>
      </c>
      <c r="O102">
        <v>24.54</v>
      </c>
      <c r="P102">
        <v>41.77</v>
      </c>
      <c r="Q102" s="1">
        <v>1</v>
      </c>
      <c r="R102" s="1" t="s">
        <v>12</v>
      </c>
      <c r="S102" s="1" t="s">
        <v>12</v>
      </c>
      <c r="T102" s="1" t="s">
        <v>922</v>
      </c>
      <c r="U102">
        <v>26534</v>
      </c>
      <c r="V102" s="1" t="s">
        <v>16</v>
      </c>
      <c r="W102" s="1" t="str">
        <f>IF(ISNA(VLOOKUP(10&amp;week[[#This Row],[src_id]],'rosters'!E:E,1,FALSE)),"NO","YES")</f>
        <v>NO</v>
      </c>
      <c r="X102" s="1" t="str">
        <f>IF(OR(ISNA(VLOOKUP(week[[#This Row],[src_id]],'rosters'!C:C,1,FALSE)),week[[#This Row],[my_team]]="YES"),"YES","NO")</f>
        <v>NO</v>
      </c>
    </row>
    <row r="103" spans="1:24" hidden="1" x14ac:dyDescent="0.25">
      <c r="A103">
        <v>11670</v>
      </c>
      <c r="B103" s="1" t="s">
        <v>1562</v>
      </c>
      <c r="C103" s="1" t="s">
        <v>1563</v>
      </c>
      <c r="D103" s="1" t="s">
        <v>1034</v>
      </c>
      <c r="E103" s="1" t="s">
        <v>67</v>
      </c>
      <c r="F103" s="1" t="str">
        <f>_xlfn.CONCAT(week[[#This Row],[first_name]]," ",week[[#This Row],[last_name]])</f>
        <v>Sammy Watkins</v>
      </c>
      <c r="G103" s="1" t="s">
        <v>346</v>
      </c>
      <c r="H103">
        <v>4</v>
      </c>
      <c r="I103" s="1" t="s">
        <v>67</v>
      </c>
      <c r="J103" s="1" t="s">
        <v>1711</v>
      </c>
      <c r="K103">
        <v>8.81</v>
      </c>
      <c r="L103" s="1">
        <v>37</v>
      </c>
      <c r="M103" s="1" t="s">
        <v>287</v>
      </c>
      <c r="N103" s="1" t="s">
        <v>838</v>
      </c>
      <c r="O103">
        <v>6.76</v>
      </c>
      <c r="P103">
        <v>10.45</v>
      </c>
      <c r="Q103" s="1">
        <v>6</v>
      </c>
      <c r="R103" s="1" t="s">
        <v>12</v>
      </c>
      <c r="S103" s="1" t="s">
        <v>12</v>
      </c>
      <c r="T103" s="1" t="s">
        <v>12</v>
      </c>
      <c r="U103">
        <v>27532</v>
      </c>
      <c r="V103" s="1" t="s">
        <v>727</v>
      </c>
      <c r="W103" s="1" t="str">
        <f>IF(ISNA(VLOOKUP(10&amp;week[[#This Row],[src_id]],'rosters'!E:E,1,FALSE)),"NO","YES")</f>
        <v>NO</v>
      </c>
      <c r="X103" s="1" t="str">
        <f>IF(OR(ISNA(VLOOKUP(week[[#This Row],[src_id]],'rosters'!C:C,1,FALSE)),week[[#This Row],[my_team]]="YES"),"YES","NO")</f>
        <v>NO</v>
      </c>
    </row>
    <row r="104" spans="1:24" hidden="1" x14ac:dyDescent="0.25">
      <c r="A104">
        <v>10527</v>
      </c>
      <c r="B104" s="1" t="s">
        <v>1261</v>
      </c>
      <c r="C104" s="1" t="s">
        <v>1544</v>
      </c>
      <c r="D104" s="1" t="s">
        <v>110</v>
      </c>
      <c r="E104" s="1" t="s">
        <v>67</v>
      </c>
      <c r="F104" s="1" t="str">
        <f>_xlfn.CONCAT(week[[#This Row],[first_name]]," ",week[[#This Row],[last_name]])</f>
        <v>Doug Baldwin</v>
      </c>
      <c r="G104" s="1" t="s">
        <v>268</v>
      </c>
      <c r="H104">
        <v>7</v>
      </c>
      <c r="I104" s="1" t="s">
        <v>67</v>
      </c>
      <c r="J104" s="1" t="s">
        <v>1711</v>
      </c>
      <c r="K104">
        <v>8.77</v>
      </c>
      <c r="L104" s="1">
        <v>38</v>
      </c>
      <c r="M104" s="1" t="s">
        <v>1718</v>
      </c>
      <c r="N104" s="1" t="s">
        <v>865</v>
      </c>
      <c r="O104">
        <v>8.5299999999999994</v>
      </c>
      <c r="P104">
        <v>9.34</v>
      </c>
      <c r="Q104" s="1">
        <v>7</v>
      </c>
      <c r="R104" s="1" t="s">
        <v>2087</v>
      </c>
      <c r="S104" s="1" t="s">
        <v>28</v>
      </c>
      <c r="T104" s="1" t="s">
        <v>909</v>
      </c>
      <c r="U104">
        <v>25105</v>
      </c>
      <c r="V104" s="1" t="s">
        <v>714</v>
      </c>
      <c r="W104" s="1" t="str">
        <f>IF(ISNA(VLOOKUP(10&amp;week[[#This Row],[src_id]],'rosters'!E:E,1,FALSE)),"NO","YES")</f>
        <v>NO</v>
      </c>
      <c r="X104" s="1" t="str">
        <f>IF(OR(ISNA(VLOOKUP(week[[#This Row],[src_id]],'rosters'!C:C,1,FALSE)),week[[#This Row],[my_team]]="YES"),"YES","NO")</f>
        <v>NO</v>
      </c>
    </row>
    <row r="105" spans="1:24" hidden="1" x14ac:dyDescent="0.25">
      <c r="A105">
        <v>12956</v>
      </c>
      <c r="B105" s="1" t="s">
        <v>1070</v>
      </c>
      <c r="C105" s="1" t="s">
        <v>1071</v>
      </c>
      <c r="D105" s="1" t="s">
        <v>1051</v>
      </c>
      <c r="E105" s="1" t="s">
        <v>13</v>
      </c>
      <c r="F105" s="1" t="str">
        <f>_xlfn.CONCAT(week[[#This Row],[first_name]]," ",week[[#This Row],[last_name]])</f>
        <v>Wil Lutz</v>
      </c>
      <c r="G105" s="1" t="s">
        <v>276</v>
      </c>
      <c r="H105">
        <v>2</v>
      </c>
      <c r="I105" s="1" t="s">
        <v>13</v>
      </c>
      <c r="J105" s="1" t="s">
        <v>1711</v>
      </c>
      <c r="K105">
        <v>8.7200000000000006</v>
      </c>
      <c r="L105" s="1">
        <v>3</v>
      </c>
      <c r="M105" s="1" t="s">
        <v>877</v>
      </c>
      <c r="N105" s="1" t="s">
        <v>985</v>
      </c>
      <c r="O105">
        <v>36.06</v>
      </c>
      <c r="P105">
        <v>50.1</v>
      </c>
      <c r="Q105" s="1">
        <v>1</v>
      </c>
      <c r="R105" s="1" t="s">
        <v>315</v>
      </c>
      <c r="S105" s="1" t="s">
        <v>215</v>
      </c>
      <c r="T105" s="1" t="s">
        <v>1831</v>
      </c>
      <c r="U105">
        <v>29754</v>
      </c>
      <c r="V105" s="1" t="s">
        <v>18</v>
      </c>
      <c r="W105" s="1" t="str">
        <f>IF(ISNA(VLOOKUP(10&amp;week[[#This Row],[src_id]],'rosters'!E:E,1,FALSE)),"NO","YES")</f>
        <v>NO</v>
      </c>
      <c r="X105" s="1" t="str">
        <f>IF(OR(ISNA(VLOOKUP(week[[#This Row],[src_id]],'rosters'!C:C,1,FALSE)),week[[#This Row],[my_team]]="YES"),"YES","NO")</f>
        <v>NO</v>
      </c>
    </row>
    <row r="106" spans="1:24" hidden="1" x14ac:dyDescent="0.25">
      <c r="A106">
        <v>6789</v>
      </c>
      <c r="B106" s="1" t="s">
        <v>1103</v>
      </c>
      <c r="C106" s="1" t="s">
        <v>1584</v>
      </c>
      <c r="D106" s="1" t="s">
        <v>80</v>
      </c>
      <c r="E106" s="1" t="s">
        <v>13</v>
      </c>
      <c r="F106" s="1" t="str">
        <f>_xlfn.CONCAT(week[[#This Row],[first_name]]," ",week[[#This Row],[last_name]])</f>
        <v>Matt Bryant</v>
      </c>
      <c r="G106" s="1" t="s">
        <v>290</v>
      </c>
      <c r="H106">
        <v>16</v>
      </c>
      <c r="I106" s="1" t="s">
        <v>13</v>
      </c>
      <c r="J106" s="1" t="s">
        <v>1711</v>
      </c>
      <c r="K106">
        <v>8.65</v>
      </c>
      <c r="L106" s="1">
        <v>4</v>
      </c>
      <c r="M106" s="1" t="s">
        <v>857</v>
      </c>
      <c r="N106" s="1" t="s">
        <v>1782</v>
      </c>
      <c r="O106">
        <v>27.92</v>
      </c>
      <c r="P106">
        <v>38.25</v>
      </c>
      <c r="Q106" s="1">
        <v>1</v>
      </c>
      <c r="R106" s="1" t="s">
        <v>12</v>
      </c>
      <c r="S106" s="1" t="s">
        <v>12</v>
      </c>
      <c r="T106" s="1" t="s">
        <v>2081</v>
      </c>
      <c r="U106">
        <v>6243</v>
      </c>
      <c r="V106" s="1" t="s">
        <v>1916</v>
      </c>
      <c r="W106" s="1" t="str">
        <f>IF(ISNA(VLOOKUP(10&amp;week[[#This Row],[src_id]],'rosters'!E:E,1,FALSE)),"NO","YES")</f>
        <v>NO</v>
      </c>
      <c r="X106" s="1" t="str">
        <f>IF(OR(ISNA(VLOOKUP(week[[#This Row],[src_id]],'rosters'!C:C,1,FALSE)),week[[#This Row],[my_team]]="YES"),"YES","NO")</f>
        <v>YES</v>
      </c>
    </row>
    <row r="107" spans="1:24" hidden="1" x14ac:dyDescent="0.25">
      <c r="A107">
        <v>9474</v>
      </c>
      <c r="B107" s="1" t="s">
        <v>1135</v>
      </c>
      <c r="C107" s="1" t="s">
        <v>1403</v>
      </c>
      <c r="D107" s="1" t="s">
        <v>107</v>
      </c>
      <c r="E107" s="1" t="s">
        <v>66</v>
      </c>
      <c r="F107" s="1" t="str">
        <f>_xlfn.CONCAT(week[[#This Row],[first_name]]," ",week[[#This Row],[last_name]])</f>
        <v>Jared Cook</v>
      </c>
      <c r="G107" s="1" t="s">
        <v>306</v>
      </c>
      <c r="H107">
        <v>9</v>
      </c>
      <c r="I107" s="1" t="s">
        <v>66</v>
      </c>
      <c r="J107" s="1" t="s">
        <v>1711</v>
      </c>
      <c r="K107">
        <v>8.58</v>
      </c>
      <c r="L107" s="1">
        <v>8</v>
      </c>
      <c r="M107" s="1" t="s">
        <v>903</v>
      </c>
      <c r="N107" s="1" t="s">
        <v>881</v>
      </c>
      <c r="O107">
        <v>7.19</v>
      </c>
      <c r="P107">
        <v>9.6999999999999993</v>
      </c>
      <c r="Q107" s="1">
        <v>2</v>
      </c>
      <c r="R107" s="1" t="s">
        <v>2031</v>
      </c>
      <c r="S107" s="1" t="s">
        <v>45</v>
      </c>
      <c r="T107" s="1" t="s">
        <v>1008</v>
      </c>
      <c r="U107">
        <v>9353</v>
      </c>
      <c r="V107" s="1" t="s">
        <v>608</v>
      </c>
      <c r="W107" s="1" t="str">
        <f>IF(ISNA(VLOOKUP(10&amp;week[[#This Row],[src_id]],'rosters'!E:E,1,FALSE)),"NO","YES")</f>
        <v>YES</v>
      </c>
      <c r="X107" s="1" t="str">
        <f>IF(OR(ISNA(VLOOKUP(week[[#This Row],[src_id]],'rosters'!C:C,1,FALSE)),week[[#This Row],[my_team]]="YES"),"YES","NO")</f>
        <v>YES</v>
      </c>
    </row>
    <row r="108" spans="1:24" hidden="1" x14ac:dyDescent="0.25">
      <c r="A108">
        <v>10709</v>
      </c>
      <c r="B108" s="1" t="s">
        <v>1261</v>
      </c>
      <c r="C108" s="1" t="s">
        <v>1262</v>
      </c>
      <c r="D108" s="1" t="s">
        <v>107</v>
      </c>
      <c r="E108" s="1" t="s">
        <v>53</v>
      </c>
      <c r="F108" s="1" t="str">
        <f>_xlfn.CONCAT(week[[#This Row],[first_name]]," ",week[[#This Row],[last_name]])</f>
        <v>Doug Martin</v>
      </c>
      <c r="G108" s="1" t="s">
        <v>365</v>
      </c>
      <c r="H108">
        <v>6</v>
      </c>
      <c r="I108" s="1" t="s">
        <v>53</v>
      </c>
      <c r="J108" s="1" t="s">
        <v>1711</v>
      </c>
      <c r="K108">
        <v>8.57</v>
      </c>
      <c r="L108" s="1">
        <v>30</v>
      </c>
      <c r="M108" s="1" t="s">
        <v>367</v>
      </c>
      <c r="N108" s="1" t="s">
        <v>844</v>
      </c>
      <c r="O108">
        <v>7.43</v>
      </c>
      <c r="P108">
        <v>10.08</v>
      </c>
      <c r="Q108" s="1">
        <v>8</v>
      </c>
      <c r="R108" s="1" t="s">
        <v>1967</v>
      </c>
      <c r="S108" s="1" t="s">
        <v>36</v>
      </c>
      <c r="T108" s="1" t="s">
        <v>1846</v>
      </c>
      <c r="U108">
        <v>25741</v>
      </c>
      <c r="V108" s="1" t="s">
        <v>515</v>
      </c>
      <c r="W108" s="1" t="str">
        <f>IF(ISNA(VLOOKUP(10&amp;week[[#This Row],[src_id]],'rosters'!E:E,1,FALSE)),"NO","YES")</f>
        <v>NO</v>
      </c>
      <c r="X108" s="1" t="str">
        <f>IF(OR(ISNA(VLOOKUP(week[[#This Row],[src_id]],'rosters'!C:C,1,FALSE)),week[[#This Row],[my_team]]="YES"),"YES","NO")</f>
        <v>NO</v>
      </c>
    </row>
    <row r="109" spans="1:24" hidden="1" x14ac:dyDescent="0.25">
      <c r="A109">
        <v>11186</v>
      </c>
      <c r="B109" s="1" t="s">
        <v>1080</v>
      </c>
      <c r="C109" s="1" t="s">
        <v>1352</v>
      </c>
      <c r="D109" s="1" t="s">
        <v>146</v>
      </c>
      <c r="E109" s="1" t="s">
        <v>53</v>
      </c>
      <c r="F109" s="1" t="str">
        <f>_xlfn.CONCAT(week[[#This Row],[first_name]]," ",week[[#This Row],[last_name]])</f>
        <v>Chris Thompson</v>
      </c>
      <c r="G109" s="1" t="s">
        <v>318</v>
      </c>
      <c r="H109">
        <v>5</v>
      </c>
      <c r="I109" s="1" t="s">
        <v>53</v>
      </c>
      <c r="J109" s="1" t="s">
        <v>1711</v>
      </c>
      <c r="K109">
        <v>8.5299999999999994</v>
      </c>
      <c r="L109" s="1">
        <v>31</v>
      </c>
      <c r="M109" s="1" t="s">
        <v>330</v>
      </c>
      <c r="N109" s="1" t="s">
        <v>939</v>
      </c>
      <c r="O109">
        <v>6.41</v>
      </c>
      <c r="P109">
        <v>10.44</v>
      </c>
      <c r="Q109" s="1">
        <v>8</v>
      </c>
      <c r="R109" s="1" t="s">
        <v>12</v>
      </c>
      <c r="S109" s="1" t="s">
        <v>12</v>
      </c>
      <c r="T109" s="1" t="s">
        <v>1695</v>
      </c>
      <c r="U109">
        <v>26777</v>
      </c>
      <c r="V109" s="1" t="s">
        <v>576</v>
      </c>
      <c r="W109" s="1" t="str">
        <f>IF(ISNA(VLOOKUP(10&amp;week[[#This Row],[src_id]],'rosters'!E:E,1,FALSE)),"NO","YES")</f>
        <v>NO</v>
      </c>
      <c r="X109" s="1" t="str">
        <f>IF(OR(ISNA(VLOOKUP(week[[#This Row],[src_id]],'rosters'!C:C,1,FALSE)),week[[#This Row],[my_team]]="YES"),"YES","NO")</f>
        <v>NO</v>
      </c>
    </row>
    <row r="110" spans="1:24" x14ac:dyDescent="0.25">
      <c r="A110">
        <v>13158</v>
      </c>
      <c r="B110" s="1" t="s">
        <v>1548</v>
      </c>
      <c r="C110" s="1" t="s">
        <v>1549</v>
      </c>
      <c r="D110" s="1" t="s">
        <v>91</v>
      </c>
      <c r="E110" s="1" t="s">
        <v>67</v>
      </c>
      <c r="F110" s="1" t="str">
        <f>_xlfn.CONCAT(week[[#This Row],[first_name]]," ",week[[#This Row],[last_name]])</f>
        <v>Dede Westbrook</v>
      </c>
      <c r="G110" s="1" t="s">
        <v>346</v>
      </c>
      <c r="H110">
        <v>1</v>
      </c>
      <c r="I110" s="1" t="s">
        <v>67</v>
      </c>
      <c r="J110" s="1" t="s">
        <v>1711</v>
      </c>
      <c r="K110">
        <v>8.44</v>
      </c>
      <c r="L110" s="1">
        <v>39</v>
      </c>
      <c r="M110" s="1" t="s">
        <v>1717</v>
      </c>
      <c r="N110" s="1" t="s">
        <v>875</v>
      </c>
      <c r="O110">
        <v>6.93</v>
      </c>
      <c r="P110">
        <v>10.18</v>
      </c>
      <c r="Q110" s="1">
        <v>7</v>
      </c>
      <c r="R110" s="1" t="s">
        <v>280</v>
      </c>
      <c r="S110" s="1" t="s">
        <v>58</v>
      </c>
      <c r="T110" s="1" t="s">
        <v>1773</v>
      </c>
      <c r="U110">
        <v>30223</v>
      </c>
      <c r="V110" s="1" t="s">
        <v>717</v>
      </c>
      <c r="W110" s="1" t="str">
        <f>IF(ISNA(VLOOKUP(10&amp;week[[#This Row],[src_id]],'rosters'!E:E,1,FALSE)),"NO","YES")</f>
        <v>NO</v>
      </c>
      <c r="X110" s="1" t="str">
        <f>IF(OR(ISNA(VLOOKUP(week[[#This Row],[src_id]],'rosters'!C:C,1,FALSE)),week[[#This Row],[my_team]]="YES"),"YES","NO")</f>
        <v>YES</v>
      </c>
    </row>
    <row r="111" spans="1:24" hidden="1" x14ac:dyDescent="0.25">
      <c r="A111">
        <v>13793</v>
      </c>
      <c r="B111" s="1" t="s">
        <v>1532</v>
      </c>
      <c r="C111" s="1" t="s">
        <v>1533</v>
      </c>
      <c r="D111" s="1" t="s">
        <v>1043</v>
      </c>
      <c r="E111" s="1" t="s">
        <v>67</v>
      </c>
      <c r="F111" s="1" t="str">
        <f>_xlfn.CONCAT(week[[#This Row],[first_name]]," ",week[[#This Row],[last_name]])</f>
        <v>Marquez Valdes-Scantling</v>
      </c>
      <c r="G111" s="1" t="s">
        <v>276</v>
      </c>
      <c r="H111">
        <v>0</v>
      </c>
      <c r="I111" s="1" t="s">
        <v>67</v>
      </c>
      <c r="J111" s="1" t="s">
        <v>1711</v>
      </c>
      <c r="K111">
        <v>8.42</v>
      </c>
      <c r="L111" s="1">
        <v>40</v>
      </c>
      <c r="M111" s="1" t="s">
        <v>379</v>
      </c>
      <c r="N111" s="1" t="s">
        <v>841</v>
      </c>
      <c r="O111">
        <v>7.15</v>
      </c>
      <c r="P111">
        <v>9.77</v>
      </c>
      <c r="Q111" s="1">
        <v>7</v>
      </c>
      <c r="R111" s="1" t="s">
        <v>1757</v>
      </c>
      <c r="S111" s="1" t="s">
        <v>51</v>
      </c>
      <c r="T111" s="1" t="s">
        <v>1728</v>
      </c>
      <c r="U111">
        <v>31144</v>
      </c>
      <c r="V111" s="1" t="s">
        <v>705</v>
      </c>
      <c r="W111" s="1" t="str">
        <f>IF(ISNA(VLOOKUP(10&amp;week[[#This Row],[src_id]],'rosters'!E:E,1,FALSE)),"NO","YES")</f>
        <v>NO</v>
      </c>
      <c r="X111" s="1" t="str">
        <f>IF(OR(ISNA(VLOOKUP(week[[#This Row],[src_id]],'rosters'!C:C,1,FALSE)),week[[#This Row],[my_team]]="YES"),"YES","NO")</f>
        <v>NO</v>
      </c>
    </row>
    <row r="112" spans="1:24" x14ac:dyDescent="0.25">
      <c r="A112">
        <v>12184</v>
      </c>
      <c r="B112" s="1" t="s">
        <v>1653</v>
      </c>
      <c r="C112" s="1" t="s">
        <v>1654</v>
      </c>
      <c r="D112" s="1" t="s">
        <v>146</v>
      </c>
      <c r="E112" s="1" t="s">
        <v>67</v>
      </c>
      <c r="F112" s="1" t="str">
        <f>_xlfn.CONCAT(week[[#This Row],[first_name]]," ",week[[#This Row],[last_name]])</f>
        <v>Jamison Crowder</v>
      </c>
      <c r="G112" s="1" t="s">
        <v>346</v>
      </c>
      <c r="H112">
        <v>3</v>
      </c>
      <c r="I112" s="1" t="s">
        <v>67</v>
      </c>
      <c r="J112" s="1" t="s">
        <v>1711</v>
      </c>
      <c r="K112">
        <v>8.2799999999999994</v>
      </c>
      <c r="L112" s="1">
        <v>41</v>
      </c>
      <c r="M112" s="1" t="s">
        <v>1718</v>
      </c>
      <c r="N112" s="1" t="s">
        <v>1832</v>
      </c>
      <c r="O112">
        <v>7.35</v>
      </c>
      <c r="P112">
        <v>8.9700000000000006</v>
      </c>
      <c r="Q112" s="1">
        <v>8</v>
      </c>
      <c r="R112" s="1" t="s">
        <v>12</v>
      </c>
      <c r="S112" s="1" t="s">
        <v>12</v>
      </c>
      <c r="T112" s="1" t="s">
        <v>12</v>
      </c>
      <c r="U112">
        <v>28493</v>
      </c>
      <c r="V112" s="1" t="s">
        <v>807</v>
      </c>
      <c r="W112" s="1" t="str">
        <f>IF(ISNA(VLOOKUP(10&amp;week[[#This Row],[src_id]],'rosters'!E:E,1,FALSE)),"NO","YES")</f>
        <v>NO</v>
      </c>
      <c r="X112" s="1" t="str">
        <f>IF(OR(ISNA(VLOOKUP(week[[#This Row],[src_id]],'rosters'!C:C,1,FALSE)),week[[#This Row],[my_team]]="YES"),"YES","NO")</f>
        <v>YES</v>
      </c>
    </row>
    <row r="113" spans="1:24" hidden="1" x14ac:dyDescent="0.25">
      <c r="A113">
        <v>13404</v>
      </c>
      <c r="B113" s="1" t="s">
        <v>1210</v>
      </c>
      <c r="C113" s="1" t="s">
        <v>1263</v>
      </c>
      <c r="D113" s="1" t="s">
        <v>84</v>
      </c>
      <c r="E113" s="1" t="s">
        <v>53</v>
      </c>
      <c r="F113" s="1" t="str">
        <f>_xlfn.CONCAT(week[[#This Row],[first_name]]," ",week[[#This Row],[last_name]])</f>
        <v>Austin Ekeler</v>
      </c>
      <c r="G113" s="1" t="s">
        <v>257</v>
      </c>
      <c r="H113">
        <v>1</v>
      </c>
      <c r="I113" s="1" t="s">
        <v>53</v>
      </c>
      <c r="J113" s="1" t="s">
        <v>1711</v>
      </c>
      <c r="K113">
        <v>8.27</v>
      </c>
      <c r="L113" s="1">
        <v>32</v>
      </c>
      <c r="M113" s="1" t="s">
        <v>375</v>
      </c>
      <c r="N113" s="1" t="s">
        <v>988</v>
      </c>
      <c r="O113">
        <v>7.21</v>
      </c>
      <c r="P113">
        <v>8.73</v>
      </c>
      <c r="Q113" s="1">
        <v>8</v>
      </c>
      <c r="R113" s="1" t="s">
        <v>1968</v>
      </c>
      <c r="S113" s="1" t="s">
        <v>17</v>
      </c>
      <c r="T113" s="1" t="s">
        <v>871</v>
      </c>
      <c r="U113">
        <v>30423</v>
      </c>
      <c r="V113" s="1" t="s">
        <v>516</v>
      </c>
      <c r="W113" s="1" t="str">
        <f>IF(ISNA(VLOOKUP(10&amp;week[[#This Row],[src_id]],'rosters'!E:E,1,FALSE)),"NO","YES")</f>
        <v>NO</v>
      </c>
      <c r="X113" s="1" t="str">
        <f>IF(OR(ISNA(VLOOKUP(week[[#This Row],[src_id]],'rosters'!C:C,1,FALSE)),week[[#This Row],[my_team]]="YES"),"YES","NO")</f>
        <v>NO</v>
      </c>
    </row>
    <row r="114" spans="1:24" hidden="1" x14ac:dyDescent="0.25">
      <c r="A114">
        <v>505</v>
      </c>
      <c r="B114" s="1" t="s">
        <v>404</v>
      </c>
      <c r="C114" s="1" t="s">
        <v>1036</v>
      </c>
      <c r="D114" s="1" t="s">
        <v>252</v>
      </c>
      <c r="E114" s="1" t="s">
        <v>11</v>
      </c>
      <c r="F114" s="1" t="str">
        <f>_xlfn.CONCAT(week[[#This Row],[first_name]]," ",week[[#This Row],[last_name]])</f>
        <v>New York Jets</v>
      </c>
      <c r="G114" s="1" t="s">
        <v>12</v>
      </c>
      <c r="H114">
        <v>48</v>
      </c>
      <c r="I114" s="1" t="s">
        <v>11</v>
      </c>
      <c r="J114" s="1" t="s">
        <v>1711</v>
      </c>
      <c r="K114">
        <v>8.1999999999999993</v>
      </c>
      <c r="L114" s="1">
        <v>1</v>
      </c>
      <c r="M114" s="1" t="s">
        <v>375</v>
      </c>
      <c r="N114" s="1" t="s">
        <v>12</v>
      </c>
      <c r="O114">
        <v>8.1999999999999993</v>
      </c>
      <c r="P114">
        <v>8.1999999999999993</v>
      </c>
      <c r="Q114" s="1">
        <v>1</v>
      </c>
      <c r="R114" s="1" t="s">
        <v>12</v>
      </c>
      <c r="S114" s="1" t="s">
        <v>12</v>
      </c>
      <c r="T114" s="1" t="s">
        <v>12</v>
      </c>
      <c r="U114">
        <v>100020</v>
      </c>
      <c r="V114" s="1" t="s">
        <v>404</v>
      </c>
      <c r="W114" s="1" t="str">
        <f>IF(ISNA(VLOOKUP(10&amp;week[[#This Row],[src_id]],'rosters'!E:E,1,FALSE)),"NO","YES")</f>
        <v>NO</v>
      </c>
      <c r="X114" s="1" t="str">
        <f>IF(OR(ISNA(VLOOKUP(week[[#This Row],[src_id]],'rosters'!C:C,1,FALSE)),week[[#This Row],[my_team]]="YES"),"YES","NO")</f>
        <v>NO</v>
      </c>
    </row>
    <row r="115" spans="1:24" hidden="1" x14ac:dyDescent="0.25">
      <c r="A115">
        <v>11192</v>
      </c>
      <c r="B115" s="1" t="s">
        <v>1353</v>
      </c>
      <c r="C115" s="1" t="s">
        <v>1354</v>
      </c>
      <c r="D115" s="1" t="s">
        <v>69</v>
      </c>
      <c r="E115" s="1" t="s">
        <v>53</v>
      </c>
      <c r="F115" s="1" t="str">
        <f>_xlfn.CONCAT(week[[#This Row],[first_name]]," ",week[[#This Row],[last_name]])</f>
        <v>Le'Veon Bell</v>
      </c>
      <c r="G115" s="1" t="s">
        <v>325</v>
      </c>
      <c r="H115">
        <v>5</v>
      </c>
      <c r="I115" s="1" t="s">
        <v>53</v>
      </c>
      <c r="J115" s="1" t="s">
        <v>1711</v>
      </c>
      <c r="K115">
        <v>8.19</v>
      </c>
      <c r="L115" s="1">
        <v>33</v>
      </c>
      <c r="M115" s="1" t="s">
        <v>377</v>
      </c>
      <c r="N115" s="1" t="s">
        <v>1014</v>
      </c>
      <c r="O115">
        <v>0</v>
      </c>
      <c r="P115">
        <v>11.56</v>
      </c>
      <c r="Q115" s="1">
        <v>8</v>
      </c>
      <c r="R115" s="1" t="s">
        <v>12</v>
      </c>
      <c r="S115" s="1" t="s">
        <v>12</v>
      </c>
      <c r="T115" s="1" t="s">
        <v>2193</v>
      </c>
      <c r="U115">
        <v>26671</v>
      </c>
      <c r="V115" s="1" t="s">
        <v>577</v>
      </c>
      <c r="W115" s="1" t="str">
        <f>IF(ISNA(VLOOKUP(10&amp;week[[#This Row],[src_id]],'rosters'!E:E,1,FALSE)),"NO","YES")</f>
        <v>NO</v>
      </c>
      <c r="X115" s="1" t="str">
        <f>IF(OR(ISNA(VLOOKUP(week[[#This Row],[src_id]],'rosters'!C:C,1,FALSE)),week[[#This Row],[my_team]]="YES"),"YES","NO")</f>
        <v>NO</v>
      </c>
    </row>
    <row r="116" spans="1:24" hidden="1" x14ac:dyDescent="0.25">
      <c r="A116">
        <v>13354</v>
      </c>
      <c r="B116" s="1" t="s">
        <v>1068</v>
      </c>
      <c r="C116" s="1" t="s">
        <v>1069</v>
      </c>
      <c r="D116" s="1" t="s">
        <v>1034</v>
      </c>
      <c r="E116" s="1" t="s">
        <v>13</v>
      </c>
      <c r="F116" s="1" t="str">
        <f>_xlfn.CONCAT(week[[#This Row],[first_name]]," ",week[[#This Row],[last_name]])</f>
        <v>Harrison Butker</v>
      </c>
      <c r="G116" s="1" t="s">
        <v>257</v>
      </c>
      <c r="H116">
        <v>1</v>
      </c>
      <c r="I116" s="1" t="s">
        <v>13</v>
      </c>
      <c r="J116" s="1" t="s">
        <v>1711</v>
      </c>
      <c r="K116">
        <v>8.16</v>
      </c>
      <c r="L116" s="1">
        <v>5</v>
      </c>
      <c r="M116" s="1" t="s">
        <v>330</v>
      </c>
      <c r="N116" s="1" t="s">
        <v>1707</v>
      </c>
      <c r="O116">
        <v>32.47</v>
      </c>
      <c r="P116">
        <v>49.32</v>
      </c>
      <c r="Q116" s="1">
        <v>3</v>
      </c>
      <c r="R116" s="1" t="s">
        <v>54</v>
      </c>
      <c r="S116" s="1" t="s">
        <v>258</v>
      </c>
      <c r="T116" s="1" t="s">
        <v>1702</v>
      </c>
      <c r="U116">
        <v>30346</v>
      </c>
      <c r="V116" s="1" t="s">
        <v>34</v>
      </c>
      <c r="W116" s="1" t="str">
        <f>IF(ISNA(VLOOKUP(10&amp;week[[#This Row],[src_id]],'rosters'!E:E,1,FALSE)),"NO","YES")</f>
        <v>NO</v>
      </c>
      <c r="X116" s="1" t="str">
        <f>IF(OR(ISNA(VLOOKUP(week[[#This Row],[src_id]],'rosters'!C:C,1,FALSE)),week[[#This Row],[my_team]]="YES"),"YES","NO")</f>
        <v>NO</v>
      </c>
    </row>
    <row r="117" spans="1:24" hidden="1" x14ac:dyDescent="0.25">
      <c r="A117">
        <v>9925</v>
      </c>
      <c r="B117" s="1" t="s">
        <v>1212</v>
      </c>
      <c r="C117" s="1" t="s">
        <v>1089</v>
      </c>
      <c r="D117" s="1" t="s">
        <v>1043</v>
      </c>
      <c r="E117" s="1" t="s">
        <v>66</v>
      </c>
      <c r="F117" s="1" t="str">
        <f>_xlfn.CONCAT(week[[#This Row],[first_name]]," ",week[[#This Row],[last_name]])</f>
        <v>Jimmy Graham</v>
      </c>
      <c r="G117" s="1" t="s">
        <v>279</v>
      </c>
      <c r="H117">
        <v>8</v>
      </c>
      <c r="I117" s="1" t="s">
        <v>66</v>
      </c>
      <c r="J117" s="1" t="s">
        <v>1711</v>
      </c>
      <c r="K117">
        <v>8.15</v>
      </c>
      <c r="L117" s="1">
        <v>9</v>
      </c>
      <c r="M117" s="1" t="s">
        <v>946</v>
      </c>
      <c r="N117" s="1" t="s">
        <v>1956</v>
      </c>
      <c r="O117">
        <v>6.2</v>
      </c>
      <c r="P117">
        <v>9.57</v>
      </c>
      <c r="Q117" s="1">
        <v>3</v>
      </c>
      <c r="R117" s="1" t="s">
        <v>285</v>
      </c>
      <c r="S117" s="1" t="s">
        <v>212</v>
      </c>
      <c r="T117" s="1" t="s">
        <v>1792</v>
      </c>
      <c r="U117">
        <v>24070</v>
      </c>
      <c r="V117" s="1" t="s">
        <v>609</v>
      </c>
      <c r="W117" s="1" t="str">
        <f>IF(ISNA(VLOOKUP(10&amp;week[[#This Row],[src_id]],'rosters'!E:E,1,FALSE)),"NO","YES")</f>
        <v>NO</v>
      </c>
      <c r="X117" s="1" t="str">
        <f>IF(OR(ISNA(VLOOKUP(week[[#This Row],[src_id]],'rosters'!C:C,1,FALSE)),week[[#This Row],[my_team]]="YES"),"YES","NO")</f>
        <v>NO</v>
      </c>
    </row>
    <row r="118" spans="1:24" hidden="1" x14ac:dyDescent="0.25">
      <c r="A118">
        <v>13189</v>
      </c>
      <c r="B118" s="1" t="s">
        <v>1414</v>
      </c>
      <c r="C118" s="1" t="s">
        <v>1415</v>
      </c>
      <c r="D118" s="1" t="s">
        <v>74</v>
      </c>
      <c r="E118" s="1" t="s">
        <v>66</v>
      </c>
      <c r="F118" s="1" t="str">
        <f>_xlfn.CONCAT(week[[#This Row],[first_name]]," ",week[[#This Row],[last_name]])</f>
        <v>Evan Engram</v>
      </c>
      <c r="G118" s="1" t="s">
        <v>276</v>
      </c>
      <c r="H118">
        <v>1</v>
      </c>
      <c r="I118" s="1" t="s">
        <v>66</v>
      </c>
      <c r="J118" s="1" t="s">
        <v>1711</v>
      </c>
      <c r="K118">
        <v>8.0399999999999991</v>
      </c>
      <c r="L118" s="1">
        <v>10</v>
      </c>
      <c r="M118" s="1" t="s">
        <v>983</v>
      </c>
      <c r="N118" s="1" t="s">
        <v>1012</v>
      </c>
      <c r="O118">
        <v>6.56</v>
      </c>
      <c r="P118">
        <v>8.67</v>
      </c>
      <c r="Q118" s="1">
        <v>3</v>
      </c>
      <c r="R118" s="1" t="s">
        <v>1864</v>
      </c>
      <c r="S118" s="1" t="s">
        <v>45</v>
      </c>
      <c r="T118" s="1" t="s">
        <v>1008</v>
      </c>
      <c r="U118">
        <v>30136</v>
      </c>
      <c r="V118" s="1" t="s">
        <v>617</v>
      </c>
      <c r="W118" s="1" t="str">
        <f>IF(ISNA(VLOOKUP(10&amp;week[[#This Row],[src_id]],'rosters'!E:E,1,FALSE)),"NO","YES")</f>
        <v>NO</v>
      </c>
      <c r="X118" s="1" t="str">
        <f>IF(OR(ISNA(VLOOKUP(week[[#This Row],[src_id]],'rosters'!C:C,1,FALSE)),week[[#This Row],[my_team]]="YES"),"YES","NO")</f>
        <v>NO</v>
      </c>
    </row>
    <row r="119" spans="1:24" hidden="1" x14ac:dyDescent="0.25">
      <c r="A119">
        <v>510</v>
      </c>
      <c r="B119" s="1" t="s">
        <v>411</v>
      </c>
      <c r="C119" s="1" t="s">
        <v>1046</v>
      </c>
      <c r="D119" s="1" t="s">
        <v>69</v>
      </c>
      <c r="E119" s="1" t="s">
        <v>11</v>
      </c>
      <c r="F119" s="1" t="str">
        <f>_xlfn.CONCAT(week[[#This Row],[first_name]]," ",week[[#This Row],[last_name]])</f>
        <v>Pittsburgh Steelers</v>
      </c>
      <c r="G119" s="1" t="s">
        <v>12</v>
      </c>
      <c r="H119">
        <v>48</v>
      </c>
      <c r="I119" s="1" t="s">
        <v>11</v>
      </c>
      <c r="J119" s="1" t="s">
        <v>1711</v>
      </c>
      <c r="K119">
        <v>8.0299999999999994</v>
      </c>
      <c r="L119" s="1">
        <v>2</v>
      </c>
      <c r="M119" s="1" t="s">
        <v>898</v>
      </c>
      <c r="N119" s="1" t="s">
        <v>978</v>
      </c>
      <c r="O119">
        <v>6.8</v>
      </c>
      <c r="P119">
        <v>9.68</v>
      </c>
      <c r="Q119" s="1">
        <v>2</v>
      </c>
      <c r="R119" s="1" t="s">
        <v>12</v>
      </c>
      <c r="S119" s="1" t="s">
        <v>12</v>
      </c>
      <c r="T119" s="1" t="s">
        <v>1772</v>
      </c>
      <c r="U119">
        <v>100023</v>
      </c>
      <c r="V119" s="1" t="s">
        <v>411</v>
      </c>
      <c r="W119" s="1" t="str">
        <f>IF(ISNA(VLOOKUP(10&amp;week[[#This Row],[src_id]],'rosters'!E:E,1,FALSE)),"NO","YES")</f>
        <v>NO</v>
      </c>
      <c r="X119" s="1" t="str">
        <f>IF(OR(ISNA(VLOOKUP(week[[#This Row],[src_id]],'rosters'!C:C,1,FALSE)),week[[#This Row],[my_team]]="YES"),"YES","NO")</f>
        <v>NO</v>
      </c>
    </row>
    <row r="120" spans="1:24" hidden="1" x14ac:dyDescent="0.25">
      <c r="A120">
        <v>13412</v>
      </c>
      <c r="B120" s="1" t="s">
        <v>1571</v>
      </c>
      <c r="C120" s="1" t="s">
        <v>1568</v>
      </c>
      <c r="D120" s="1" t="s">
        <v>91</v>
      </c>
      <c r="E120" s="1" t="s">
        <v>67</v>
      </c>
      <c r="F120" s="1" t="str">
        <f>_xlfn.CONCAT(week[[#This Row],[first_name]]," ",week[[#This Row],[last_name]])</f>
        <v>Keelan Cole</v>
      </c>
      <c r="G120" s="1" t="s">
        <v>346</v>
      </c>
      <c r="H120">
        <v>1</v>
      </c>
      <c r="I120" s="1" t="s">
        <v>67</v>
      </c>
      <c r="J120" s="1" t="s">
        <v>1711</v>
      </c>
      <c r="K120">
        <v>8.0299999999999994</v>
      </c>
      <c r="L120" s="1">
        <v>42</v>
      </c>
      <c r="M120" s="1" t="s">
        <v>364</v>
      </c>
      <c r="N120" s="1" t="s">
        <v>978</v>
      </c>
      <c r="O120">
        <v>6.26</v>
      </c>
      <c r="P120">
        <v>9.2899999999999991</v>
      </c>
      <c r="Q120" s="1">
        <v>8</v>
      </c>
      <c r="R120" s="1" t="s">
        <v>1890</v>
      </c>
      <c r="S120" s="1" t="s">
        <v>250</v>
      </c>
      <c r="T120" s="1" t="s">
        <v>1766</v>
      </c>
      <c r="U120">
        <v>30396</v>
      </c>
      <c r="V120" s="1" t="s">
        <v>734</v>
      </c>
      <c r="W120" s="1" t="str">
        <f>IF(ISNA(VLOOKUP(10&amp;week[[#This Row],[src_id]],'rosters'!E:E,1,FALSE)),"NO","YES")</f>
        <v>NO</v>
      </c>
      <c r="X120" s="1" t="str">
        <f>IF(OR(ISNA(VLOOKUP(week[[#This Row],[src_id]],'rosters'!C:C,1,FALSE)),week[[#This Row],[my_team]]="YES"),"YES","NO")</f>
        <v>NO</v>
      </c>
    </row>
    <row r="121" spans="1:24" hidden="1" x14ac:dyDescent="0.25">
      <c r="A121">
        <v>11936</v>
      </c>
      <c r="B121" s="1" t="s">
        <v>1080</v>
      </c>
      <c r="C121" s="1" t="s">
        <v>1081</v>
      </c>
      <c r="D121" s="1" t="s">
        <v>69</v>
      </c>
      <c r="E121" s="1" t="s">
        <v>13</v>
      </c>
      <c r="F121" s="1" t="str">
        <f>_xlfn.CONCAT(week[[#This Row],[first_name]]," ",week[[#This Row],[last_name]])</f>
        <v>Chris Boswell</v>
      </c>
      <c r="G121" s="1" t="s">
        <v>365</v>
      </c>
      <c r="H121">
        <v>4</v>
      </c>
      <c r="I121" s="1" t="s">
        <v>13</v>
      </c>
      <c r="J121" s="1" t="s">
        <v>1711</v>
      </c>
      <c r="K121">
        <v>7.87</v>
      </c>
      <c r="L121" s="1">
        <v>6</v>
      </c>
      <c r="M121" s="1" t="s">
        <v>312</v>
      </c>
      <c r="N121" s="1" t="s">
        <v>1903</v>
      </c>
      <c r="O121">
        <v>22.28</v>
      </c>
      <c r="P121">
        <v>37.159999999999997</v>
      </c>
      <c r="Q121" s="1">
        <v>1</v>
      </c>
      <c r="R121" s="1" t="s">
        <v>12</v>
      </c>
      <c r="S121" s="1" t="s">
        <v>12</v>
      </c>
      <c r="T121" s="1" t="s">
        <v>975</v>
      </c>
      <c r="U121">
        <v>28188</v>
      </c>
      <c r="V121" s="1" t="s">
        <v>239</v>
      </c>
      <c r="W121" s="1" t="str">
        <f>IF(ISNA(VLOOKUP(10&amp;week[[#This Row],[src_id]],'rosters'!E:E,1,FALSE)),"NO","YES")</f>
        <v>NO</v>
      </c>
      <c r="X121" s="1" t="str">
        <f>IF(OR(ISNA(VLOOKUP(week[[#This Row],[src_id]],'rosters'!C:C,1,FALSE)),week[[#This Row],[my_team]]="YES"),"YES","NO")</f>
        <v>NO</v>
      </c>
    </row>
    <row r="122" spans="1:24" hidden="1" x14ac:dyDescent="0.25">
      <c r="A122">
        <v>8930</v>
      </c>
      <c r="B122" s="1" t="s">
        <v>1103</v>
      </c>
      <c r="C122" s="1" t="s">
        <v>1104</v>
      </c>
      <c r="D122" s="1" t="s">
        <v>117</v>
      </c>
      <c r="E122" s="1" t="s">
        <v>13</v>
      </c>
      <c r="F122" s="1" t="str">
        <f>_xlfn.CONCAT(week[[#This Row],[first_name]]," ",week[[#This Row],[last_name]])</f>
        <v>Matt Prater</v>
      </c>
      <c r="G122" s="1" t="s">
        <v>319</v>
      </c>
      <c r="H122">
        <v>12</v>
      </c>
      <c r="I122" s="1" t="s">
        <v>13</v>
      </c>
      <c r="J122" s="1" t="s">
        <v>1711</v>
      </c>
      <c r="K122">
        <v>7.85</v>
      </c>
      <c r="L122" s="1">
        <v>7</v>
      </c>
      <c r="M122" s="1" t="s">
        <v>1714</v>
      </c>
      <c r="N122" s="1" t="s">
        <v>2166</v>
      </c>
      <c r="O122">
        <v>27.22</v>
      </c>
      <c r="P122">
        <v>47.88</v>
      </c>
      <c r="Q122" s="1">
        <v>5</v>
      </c>
      <c r="R122" s="1" t="s">
        <v>274</v>
      </c>
      <c r="S122" s="1" t="s">
        <v>59</v>
      </c>
      <c r="T122" s="1" t="s">
        <v>2167</v>
      </c>
      <c r="U122">
        <v>8565</v>
      </c>
      <c r="V122" s="1" t="s">
        <v>24</v>
      </c>
      <c r="W122" s="1" t="str">
        <f>IF(ISNA(VLOOKUP(10&amp;week[[#This Row],[src_id]],'rosters'!E:E,1,FALSE)),"NO","YES")</f>
        <v>NO</v>
      </c>
      <c r="X122" s="1" t="str">
        <f>IF(OR(ISNA(VLOOKUP(week[[#This Row],[src_id]],'rosters'!C:C,1,FALSE)),week[[#This Row],[my_team]]="YES"),"YES","NO")</f>
        <v>NO</v>
      </c>
    </row>
    <row r="123" spans="1:24" x14ac:dyDescent="0.25">
      <c r="A123">
        <v>9118</v>
      </c>
      <c r="B123" s="1" t="s">
        <v>1566</v>
      </c>
      <c r="C123" s="1" t="s">
        <v>1567</v>
      </c>
      <c r="D123" s="1" t="s">
        <v>107</v>
      </c>
      <c r="E123" s="1" t="s">
        <v>67</v>
      </c>
      <c r="F123" s="1" t="str">
        <f>_xlfn.CONCAT(week[[#This Row],[first_name]]," ",week[[#This Row],[last_name]])</f>
        <v>Jordy Nelson</v>
      </c>
      <c r="G123" s="1" t="s">
        <v>366</v>
      </c>
      <c r="H123">
        <v>10</v>
      </c>
      <c r="I123" s="1" t="s">
        <v>67</v>
      </c>
      <c r="J123" s="1" t="s">
        <v>1711</v>
      </c>
      <c r="K123">
        <v>7.84</v>
      </c>
      <c r="L123" s="1">
        <v>43</v>
      </c>
      <c r="M123" s="1" t="s">
        <v>293</v>
      </c>
      <c r="N123" s="1" t="s">
        <v>1812</v>
      </c>
      <c r="O123">
        <v>6.7</v>
      </c>
      <c r="P123">
        <v>9.23</v>
      </c>
      <c r="Q123" s="1">
        <v>8</v>
      </c>
      <c r="R123" s="1" t="s">
        <v>1765</v>
      </c>
      <c r="S123" s="1" t="s">
        <v>1887</v>
      </c>
      <c r="T123" s="1" t="s">
        <v>2185</v>
      </c>
      <c r="U123">
        <v>8813</v>
      </c>
      <c r="V123" s="1" t="s">
        <v>730</v>
      </c>
      <c r="W123" s="1" t="str">
        <f>IF(ISNA(VLOOKUP(10&amp;week[[#This Row],[src_id]],'rosters'!E:E,1,FALSE)),"NO","YES")</f>
        <v>NO</v>
      </c>
      <c r="X123" s="1" t="str">
        <f>IF(OR(ISNA(VLOOKUP(week[[#This Row],[src_id]],'rosters'!C:C,1,FALSE)),week[[#This Row],[my_team]]="YES"),"YES","NO")</f>
        <v>YES</v>
      </c>
    </row>
    <row r="124" spans="1:24" hidden="1" x14ac:dyDescent="0.25">
      <c r="A124">
        <v>521</v>
      </c>
      <c r="B124" s="1" t="s">
        <v>416</v>
      </c>
      <c r="C124" s="1" t="s">
        <v>1035</v>
      </c>
      <c r="D124" s="1" t="s">
        <v>105</v>
      </c>
      <c r="E124" s="1" t="s">
        <v>11</v>
      </c>
      <c r="F124" s="1" t="str">
        <f>_xlfn.CONCAT(week[[#This Row],[first_name]]," ",week[[#This Row],[last_name]])</f>
        <v>Chicago Bears</v>
      </c>
      <c r="G124" s="1" t="s">
        <v>12</v>
      </c>
      <c r="H124">
        <v>48</v>
      </c>
      <c r="I124" s="1" t="s">
        <v>11</v>
      </c>
      <c r="J124" s="1" t="s">
        <v>1711</v>
      </c>
      <c r="K124">
        <v>7.79</v>
      </c>
      <c r="L124" s="1">
        <v>3</v>
      </c>
      <c r="M124" s="1" t="s">
        <v>380</v>
      </c>
      <c r="N124" s="1" t="s">
        <v>977</v>
      </c>
      <c r="O124">
        <v>6.4</v>
      </c>
      <c r="P124">
        <v>9.1199999999999992</v>
      </c>
      <c r="Q124" s="1">
        <v>3</v>
      </c>
      <c r="R124" s="1" t="s">
        <v>12</v>
      </c>
      <c r="S124" s="1" t="s">
        <v>12</v>
      </c>
      <c r="T124" s="1" t="s">
        <v>1778</v>
      </c>
      <c r="U124">
        <v>100003</v>
      </c>
      <c r="V124" s="1" t="s">
        <v>416</v>
      </c>
      <c r="W124" s="1" t="str">
        <f>IF(ISNA(VLOOKUP(10&amp;week[[#This Row],[src_id]],'rosters'!E:E,1,FALSE)),"NO","YES")</f>
        <v>NO</v>
      </c>
      <c r="X124" s="1" t="str">
        <f>IF(OR(ISNA(VLOOKUP(week[[#This Row],[src_id]],'rosters'!C:C,1,FALSE)),week[[#This Row],[my_team]]="YES"),"YES","NO")</f>
        <v>NO</v>
      </c>
    </row>
    <row r="125" spans="1:24" x14ac:dyDescent="0.25">
      <c r="A125">
        <v>12626</v>
      </c>
      <c r="B125" s="1" t="s">
        <v>1278</v>
      </c>
      <c r="C125" s="1" t="s">
        <v>1279</v>
      </c>
      <c r="D125" s="1" t="s">
        <v>128</v>
      </c>
      <c r="E125" s="1" t="s">
        <v>53</v>
      </c>
      <c r="F125" s="1" t="str">
        <f>_xlfn.CONCAT(week[[#This Row],[first_name]]," ",week[[#This Row],[last_name]])</f>
        <v>Derrick Henry</v>
      </c>
      <c r="G125" s="1" t="s">
        <v>276</v>
      </c>
      <c r="H125">
        <v>2</v>
      </c>
      <c r="I125" s="1" t="s">
        <v>53</v>
      </c>
      <c r="J125" s="1" t="s">
        <v>1711</v>
      </c>
      <c r="K125">
        <v>7.77</v>
      </c>
      <c r="L125" s="1">
        <v>34</v>
      </c>
      <c r="M125" s="1" t="s">
        <v>379</v>
      </c>
      <c r="N125" s="1" t="s">
        <v>842</v>
      </c>
      <c r="O125">
        <v>5.9</v>
      </c>
      <c r="P125">
        <v>9.4499999999999993</v>
      </c>
      <c r="Q125" s="1">
        <v>8</v>
      </c>
      <c r="R125" s="1" t="s">
        <v>1844</v>
      </c>
      <c r="S125" s="1" t="s">
        <v>49</v>
      </c>
      <c r="T125" s="1" t="s">
        <v>889</v>
      </c>
      <c r="U125">
        <v>29279</v>
      </c>
      <c r="V125" s="1" t="s">
        <v>526</v>
      </c>
      <c r="W125" s="1" t="str">
        <f>IF(ISNA(VLOOKUP(10&amp;week[[#This Row],[src_id]],'rosters'!E:E,1,FALSE)),"NO","YES")</f>
        <v>NO</v>
      </c>
      <c r="X125" s="1" t="str">
        <f>IF(OR(ISNA(VLOOKUP(week[[#This Row],[src_id]],'rosters'!C:C,1,FALSE)),week[[#This Row],[my_team]]="YES"),"YES","NO")</f>
        <v>YES</v>
      </c>
    </row>
    <row r="126" spans="1:24" hidden="1" x14ac:dyDescent="0.25">
      <c r="A126">
        <v>12860</v>
      </c>
      <c r="B126" s="1" t="s">
        <v>1917</v>
      </c>
      <c r="C126" s="1" t="s">
        <v>1918</v>
      </c>
      <c r="D126" s="1" t="s">
        <v>71</v>
      </c>
      <c r="E126" s="1" t="s">
        <v>13</v>
      </c>
      <c r="F126" s="1" t="str">
        <f>_xlfn.CONCAT(week[[#This Row],[first_name]]," ",week[[#This Row],[last_name]])</f>
        <v>Ka'imi Fairbairn</v>
      </c>
      <c r="G126" s="1" t="s">
        <v>276</v>
      </c>
      <c r="H126">
        <v>2</v>
      </c>
      <c r="I126" s="1" t="s">
        <v>13</v>
      </c>
      <c r="J126" s="1" t="s">
        <v>1711</v>
      </c>
      <c r="K126">
        <v>7.76</v>
      </c>
      <c r="L126" s="1">
        <v>8</v>
      </c>
      <c r="M126" s="1" t="s">
        <v>381</v>
      </c>
      <c r="N126" s="1" t="s">
        <v>1763</v>
      </c>
      <c r="O126">
        <v>22.5</v>
      </c>
      <c r="P126">
        <v>37.119999999999997</v>
      </c>
      <c r="Q126" s="1">
        <v>2</v>
      </c>
      <c r="R126" s="1" t="s">
        <v>12</v>
      </c>
      <c r="S126" s="1" t="s">
        <v>12</v>
      </c>
      <c r="T126" s="1" t="s">
        <v>246</v>
      </c>
      <c r="U126">
        <v>29792</v>
      </c>
      <c r="V126" s="1" t="s">
        <v>39</v>
      </c>
      <c r="W126" s="1" t="str">
        <f>IF(ISNA(VLOOKUP(10&amp;week[[#This Row],[src_id]],'rosters'!E:E,1,FALSE)),"NO","YES")</f>
        <v>NO</v>
      </c>
      <c r="X126" s="1" t="str">
        <f>IF(OR(ISNA(VLOOKUP(week[[#This Row],[src_id]],'rosters'!C:C,1,FALSE)),week[[#This Row],[my_team]]="YES"),"YES","NO")</f>
        <v>NO</v>
      </c>
    </row>
    <row r="127" spans="1:24" hidden="1" x14ac:dyDescent="0.25">
      <c r="A127">
        <v>11678</v>
      </c>
      <c r="B127" s="1" t="s">
        <v>1215</v>
      </c>
      <c r="C127" s="1" t="s">
        <v>1542</v>
      </c>
      <c r="D127" s="1" t="s">
        <v>105</v>
      </c>
      <c r="E127" s="1" t="s">
        <v>67</v>
      </c>
      <c r="F127" s="1" t="str">
        <f>_xlfn.CONCAT(week[[#This Row],[first_name]]," ",week[[#This Row],[last_name]])</f>
        <v>Allen Robinson</v>
      </c>
      <c r="G127" s="1" t="s">
        <v>346</v>
      </c>
      <c r="H127">
        <v>4</v>
      </c>
      <c r="I127" s="1" t="s">
        <v>67</v>
      </c>
      <c r="J127" s="1" t="s">
        <v>1711</v>
      </c>
      <c r="K127">
        <v>7.72</v>
      </c>
      <c r="L127" s="1">
        <v>44</v>
      </c>
      <c r="M127" s="1" t="s">
        <v>1715</v>
      </c>
      <c r="N127" s="1" t="s">
        <v>54</v>
      </c>
      <c r="O127">
        <v>5.94</v>
      </c>
      <c r="P127">
        <v>9.1300000000000008</v>
      </c>
      <c r="Q127" s="1">
        <v>8</v>
      </c>
      <c r="R127" s="1" t="s">
        <v>262</v>
      </c>
      <c r="S127" s="1" t="s">
        <v>1893</v>
      </c>
      <c r="T127" s="1" t="s">
        <v>1751</v>
      </c>
      <c r="U127">
        <v>27589</v>
      </c>
      <c r="V127" s="1" t="s">
        <v>712</v>
      </c>
      <c r="W127" s="1" t="str">
        <f>IF(ISNA(VLOOKUP(10&amp;week[[#This Row],[src_id]],'rosters'!E:E,1,FALSE)),"NO","YES")</f>
        <v>NO</v>
      </c>
      <c r="X127" s="1" t="str">
        <f>IF(OR(ISNA(VLOOKUP(week[[#This Row],[src_id]],'rosters'!C:C,1,FALSE)),week[[#This Row],[my_team]]="YES"),"YES","NO")</f>
        <v>NO</v>
      </c>
    </row>
    <row r="128" spans="1:24" hidden="1" x14ac:dyDescent="0.25">
      <c r="A128">
        <v>5666</v>
      </c>
      <c r="B128" s="1" t="s">
        <v>1097</v>
      </c>
      <c r="C128" s="1" t="s">
        <v>1098</v>
      </c>
      <c r="D128" s="1" t="s">
        <v>110</v>
      </c>
      <c r="E128" s="1" t="s">
        <v>13</v>
      </c>
      <c r="F128" s="1" t="str">
        <f>_xlfn.CONCAT(week[[#This Row],[first_name]]," ",week[[#This Row],[last_name]])</f>
        <v>Sebastian Janikowski</v>
      </c>
      <c r="G128" s="1" t="s">
        <v>351</v>
      </c>
      <c r="H128">
        <v>18</v>
      </c>
      <c r="I128" s="1" t="s">
        <v>13</v>
      </c>
      <c r="J128" s="1" t="s">
        <v>1711</v>
      </c>
      <c r="K128">
        <v>7.69</v>
      </c>
      <c r="L128" s="1">
        <v>9</v>
      </c>
      <c r="M128" s="1" t="s">
        <v>1725</v>
      </c>
      <c r="N128" s="1" t="s">
        <v>1816</v>
      </c>
      <c r="O128">
        <v>34</v>
      </c>
      <c r="P128">
        <v>43.54</v>
      </c>
      <c r="Q128" s="1">
        <v>7</v>
      </c>
      <c r="R128" s="1" t="s">
        <v>1757</v>
      </c>
      <c r="S128" s="1" t="s">
        <v>54</v>
      </c>
      <c r="T128" s="1" t="s">
        <v>1803</v>
      </c>
      <c r="U128">
        <v>5046</v>
      </c>
      <c r="V128" s="1" t="s">
        <v>240</v>
      </c>
      <c r="W128" s="1" t="str">
        <f>IF(ISNA(VLOOKUP(10&amp;week[[#This Row],[src_id]],'rosters'!E:E,1,FALSE)),"NO","YES")</f>
        <v>NO</v>
      </c>
      <c r="X128" s="1" t="str">
        <f>IF(OR(ISNA(VLOOKUP(week[[#This Row],[src_id]],'rosters'!C:C,1,FALSE)),week[[#This Row],[my_team]]="YES"),"YES","NO")</f>
        <v>YES</v>
      </c>
    </row>
    <row r="129" spans="1:24" x14ac:dyDescent="0.25">
      <c r="A129">
        <v>11677</v>
      </c>
      <c r="B129" s="1" t="s">
        <v>1552</v>
      </c>
      <c r="C129" s="1" t="s">
        <v>1553</v>
      </c>
      <c r="D129" s="1" t="s">
        <v>91</v>
      </c>
      <c r="E129" s="1" t="s">
        <v>67</v>
      </c>
      <c r="F129" s="1" t="str">
        <f>_xlfn.CONCAT(week[[#This Row],[first_name]]," ",week[[#This Row],[last_name]])</f>
        <v>Donte Moncrief</v>
      </c>
      <c r="G129" s="1" t="s">
        <v>346</v>
      </c>
      <c r="H129">
        <v>4</v>
      </c>
      <c r="I129" s="1" t="s">
        <v>67</v>
      </c>
      <c r="J129" s="1" t="s">
        <v>1711</v>
      </c>
      <c r="K129">
        <v>7.68</v>
      </c>
      <c r="L129" s="1">
        <v>45</v>
      </c>
      <c r="M129" s="1" t="s">
        <v>324</v>
      </c>
      <c r="N129" s="1" t="s">
        <v>885</v>
      </c>
      <c r="O129">
        <v>7.23</v>
      </c>
      <c r="P129">
        <v>8.32</v>
      </c>
      <c r="Q129" s="1">
        <v>8</v>
      </c>
      <c r="R129" s="1" t="s">
        <v>2093</v>
      </c>
      <c r="S129" s="1" t="s">
        <v>59</v>
      </c>
      <c r="T129" s="1" t="s">
        <v>896</v>
      </c>
      <c r="U129">
        <v>27618</v>
      </c>
      <c r="V129" s="1" t="s">
        <v>720</v>
      </c>
      <c r="W129" s="1" t="str">
        <f>IF(ISNA(VLOOKUP(10&amp;week[[#This Row],[src_id]],'rosters'!E:E,1,FALSE)),"NO","YES")</f>
        <v>NO</v>
      </c>
      <c r="X129" s="1" t="str">
        <f>IF(OR(ISNA(VLOOKUP(week[[#This Row],[src_id]],'rosters'!C:C,1,FALSE)),week[[#This Row],[my_team]]="YES"),"YES","NO")</f>
        <v>YES</v>
      </c>
    </row>
    <row r="130" spans="1:24" hidden="1" x14ac:dyDescent="0.25">
      <c r="A130">
        <v>13163</v>
      </c>
      <c r="B130" s="1" t="s">
        <v>1080</v>
      </c>
      <c r="C130" s="1" t="s">
        <v>1565</v>
      </c>
      <c r="D130" s="1" t="s">
        <v>1062</v>
      </c>
      <c r="E130" s="1" t="s">
        <v>67</v>
      </c>
      <c r="F130" s="1" t="str">
        <f>_xlfn.CONCAT(week[[#This Row],[first_name]]," ",week[[#This Row],[last_name]])</f>
        <v>Chris Godwin</v>
      </c>
      <c r="G130" s="1" t="s">
        <v>347</v>
      </c>
      <c r="H130">
        <v>1</v>
      </c>
      <c r="I130" s="1" t="s">
        <v>67</v>
      </c>
      <c r="J130" s="1" t="s">
        <v>1711</v>
      </c>
      <c r="K130">
        <v>7.68</v>
      </c>
      <c r="L130" s="1">
        <v>46</v>
      </c>
      <c r="M130" s="1" t="s">
        <v>267</v>
      </c>
      <c r="N130" s="1" t="s">
        <v>943</v>
      </c>
      <c r="O130">
        <v>6.79</v>
      </c>
      <c r="P130">
        <v>9.23</v>
      </c>
      <c r="Q130" s="1">
        <v>8</v>
      </c>
      <c r="R130" s="1" t="s">
        <v>1797</v>
      </c>
      <c r="S130" s="1" t="s">
        <v>60</v>
      </c>
      <c r="T130" s="1" t="s">
        <v>1744</v>
      </c>
      <c r="U130">
        <v>30197</v>
      </c>
      <c r="V130" s="1" t="s">
        <v>729</v>
      </c>
      <c r="W130" s="1" t="str">
        <f>IF(ISNA(VLOOKUP(10&amp;week[[#This Row],[src_id]],'rosters'!E:E,1,FALSE)),"NO","YES")</f>
        <v>NO</v>
      </c>
      <c r="X130" s="1" t="str">
        <f>IF(OR(ISNA(VLOOKUP(week[[#This Row],[src_id]],'rosters'!C:C,1,FALSE)),week[[#This Row],[my_team]]="YES"),"YES","NO")</f>
        <v>NO</v>
      </c>
    </row>
    <row r="131" spans="1:24" x14ac:dyDescent="0.25">
      <c r="A131">
        <v>12505</v>
      </c>
      <c r="B131" s="1" t="s">
        <v>1076</v>
      </c>
      <c r="C131" s="1" t="s">
        <v>1556</v>
      </c>
      <c r="D131" s="1" t="s">
        <v>1062</v>
      </c>
      <c r="E131" s="1" t="s">
        <v>67</v>
      </c>
      <c r="F131" s="1" t="str">
        <f>_xlfn.CONCAT(week[[#This Row],[first_name]]," ",week[[#This Row],[last_name]])</f>
        <v>Adam Humphries</v>
      </c>
      <c r="G131" s="1" t="s">
        <v>346</v>
      </c>
      <c r="H131">
        <v>3</v>
      </c>
      <c r="I131" s="1" t="s">
        <v>67</v>
      </c>
      <c r="J131" s="1" t="s">
        <v>1711</v>
      </c>
      <c r="K131">
        <v>7.6</v>
      </c>
      <c r="L131" s="1">
        <v>47</v>
      </c>
      <c r="M131" s="1" t="s">
        <v>1714</v>
      </c>
      <c r="N131" s="1" t="s">
        <v>1723</v>
      </c>
      <c r="O131">
        <v>6.91</v>
      </c>
      <c r="P131">
        <v>7.82</v>
      </c>
      <c r="Q131" s="1">
        <v>9</v>
      </c>
      <c r="R131" s="1" t="s">
        <v>355</v>
      </c>
      <c r="S131" s="1" t="s">
        <v>59</v>
      </c>
      <c r="T131" s="1" t="s">
        <v>896</v>
      </c>
      <c r="U131">
        <v>29070</v>
      </c>
      <c r="V131" s="1" t="s">
        <v>723</v>
      </c>
      <c r="W131" s="1" t="str">
        <f>IF(ISNA(VLOOKUP(10&amp;week[[#This Row],[src_id]],'rosters'!E:E,1,FALSE)),"NO","YES")</f>
        <v>NO</v>
      </c>
      <c r="X131" s="1" t="str">
        <f>IF(OR(ISNA(VLOOKUP(week[[#This Row],[src_id]],'rosters'!C:C,1,FALSE)),week[[#This Row],[my_team]]="YES"),"YES","NO")</f>
        <v>YES</v>
      </c>
    </row>
    <row r="132" spans="1:24" hidden="1" x14ac:dyDescent="0.25">
      <c r="A132">
        <v>13303</v>
      </c>
      <c r="B132" s="1" t="s">
        <v>1078</v>
      </c>
      <c r="C132" s="1" t="s">
        <v>1079</v>
      </c>
      <c r="D132" s="1" t="s">
        <v>113</v>
      </c>
      <c r="E132" s="1" t="s">
        <v>13</v>
      </c>
      <c r="F132" s="1" t="str">
        <f>_xlfn.CONCAT(week[[#This Row],[first_name]]," ",week[[#This Row],[last_name]])</f>
        <v>Jake Elliott</v>
      </c>
      <c r="G132" s="1" t="s">
        <v>257</v>
      </c>
      <c r="H132">
        <v>1</v>
      </c>
      <c r="I132" s="1" t="s">
        <v>13</v>
      </c>
      <c r="J132" s="1" t="s">
        <v>1711</v>
      </c>
      <c r="K132">
        <v>7.57</v>
      </c>
      <c r="L132" s="1">
        <v>10</v>
      </c>
      <c r="M132" s="1" t="s">
        <v>835</v>
      </c>
      <c r="N132" s="1" t="s">
        <v>1919</v>
      </c>
      <c r="O132">
        <v>22.47</v>
      </c>
      <c r="P132">
        <v>35.64</v>
      </c>
      <c r="Q132" s="1">
        <v>4</v>
      </c>
      <c r="R132" s="1" t="s">
        <v>342</v>
      </c>
      <c r="S132" s="1" t="s">
        <v>21</v>
      </c>
      <c r="T132" s="1" t="s">
        <v>1883</v>
      </c>
      <c r="U132">
        <v>30266</v>
      </c>
      <c r="V132" s="1" t="s">
        <v>299</v>
      </c>
      <c r="W132" s="1" t="str">
        <f>IF(ISNA(VLOOKUP(10&amp;week[[#This Row],[src_id]],'rosters'!E:E,1,FALSE)),"NO","YES")</f>
        <v>NO</v>
      </c>
      <c r="X132" s="1" t="str">
        <f>IF(OR(ISNA(VLOOKUP(week[[#This Row],[src_id]],'rosters'!C:C,1,FALSE)),week[[#This Row],[my_team]]="YES"),"YES","NO")</f>
        <v>YES</v>
      </c>
    </row>
    <row r="133" spans="1:24" x14ac:dyDescent="0.25">
      <c r="A133">
        <v>12637</v>
      </c>
      <c r="B133" s="1" t="s">
        <v>1267</v>
      </c>
      <c r="C133" s="1" t="s">
        <v>1268</v>
      </c>
      <c r="D133" s="1" t="s">
        <v>1062</v>
      </c>
      <c r="E133" s="1" t="s">
        <v>53</v>
      </c>
      <c r="F133" s="1" t="str">
        <f>_xlfn.CONCAT(week[[#This Row],[first_name]]," ",week[[#This Row],[last_name]])</f>
        <v>Peyton Barber</v>
      </c>
      <c r="G133" s="1" t="s">
        <v>276</v>
      </c>
      <c r="H133">
        <v>2</v>
      </c>
      <c r="I133" s="1" t="s">
        <v>53</v>
      </c>
      <c r="J133" s="1" t="s">
        <v>1711</v>
      </c>
      <c r="K133">
        <v>7.57</v>
      </c>
      <c r="L133" s="1">
        <v>35</v>
      </c>
      <c r="M133" s="1" t="s">
        <v>1713</v>
      </c>
      <c r="N133" s="1" t="s">
        <v>949</v>
      </c>
      <c r="O133">
        <v>6.85</v>
      </c>
      <c r="P133">
        <v>8.8800000000000008</v>
      </c>
      <c r="Q133" s="1">
        <v>8</v>
      </c>
      <c r="R133" s="1" t="s">
        <v>1760</v>
      </c>
      <c r="S133" s="1" t="s">
        <v>26</v>
      </c>
      <c r="T133" s="1" t="s">
        <v>1015</v>
      </c>
      <c r="U133">
        <v>29560</v>
      </c>
      <c r="V133" s="1" t="s">
        <v>520</v>
      </c>
      <c r="W133" s="1" t="str">
        <f>IF(ISNA(VLOOKUP(10&amp;week[[#This Row],[src_id]],'rosters'!E:E,1,FALSE)),"NO","YES")</f>
        <v>NO</v>
      </c>
      <c r="X133" s="1" t="str">
        <f>IF(OR(ISNA(VLOOKUP(week[[#This Row],[src_id]],'rosters'!C:C,1,FALSE)),week[[#This Row],[my_team]]="YES"),"YES","NO")</f>
        <v>YES</v>
      </c>
    </row>
    <row r="134" spans="1:24" x14ac:dyDescent="0.25">
      <c r="A134">
        <v>12181</v>
      </c>
      <c r="B134" s="1" t="s">
        <v>1567</v>
      </c>
      <c r="C134" s="1" t="s">
        <v>1570</v>
      </c>
      <c r="D134" s="1" t="s">
        <v>113</v>
      </c>
      <c r="E134" s="1" t="s">
        <v>67</v>
      </c>
      <c r="F134" s="1" t="str">
        <f>_xlfn.CONCAT(week[[#This Row],[first_name]]," ",week[[#This Row],[last_name]])</f>
        <v>Nelson Agholor</v>
      </c>
      <c r="G134" s="1" t="s">
        <v>346</v>
      </c>
      <c r="H134">
        <v>3</v>
      </c>
      <c r="I134" s="1" t="s">
        <v>67</v>
      </c>
      <c r="J134" s="1" t="s">
        <v>1711</v>
      </c>
      <c r="K134">
        <v>7.53</v>
      </c>
      <c r="L134" s="1">
        <v>48</v>
      </c>
      <c r="M134" s="1" t="s">
        <v>1714</v>
      </c>
      <c r="N134" s="1" t="s">
        <v>2186</v>
      </c>
      <c r="O134">
        <v>5.14</v>
      </c>
      <c r="P134">
        <v>9.19</v>
      </c>
      <c r="Q134" s="1">
        <v>8</v>
      </c>
      <c r="R134" s="1" t="s">
        <v>1802</v>
      </c>
      <c r="S134" s="1" t="s">
        <v>55</v>
      </c>
      <c r="T134" s="1" t="s">
        <v>889</v>
      </c>
      <c r="U134">
        <v>28408</v>
      </c>
      <c r="V134" s="1" t="s">
        <v>732</v>
      </c>
      <c r="W134" s="1" t="str">
        <f>IF(ISNA(VLOOKUP(10&amp;week[[#This Row],[src_id]],'rosters'!E:E,1,FALSE)),"NO","YES")</f>
        <v>NO</v>
      </c>
      <c r="X134" s="1" t="str">
        <f>IF(OR(ISNA(VLOOKUP(week[[#This Row],[src_id]],'rosters'!C:C,1,FALSE)),week[[#This Row],[my_team]]="YES"),"YES","NO")</f>
        <v>YES</v>
      </c>
    </row>
    <row r="135" spans="1:24" x14ac:dyDescent="0.25">
      <c r="A135">
        <v>10723</v>
      </c>
      <c r="B135" s="1" t="s">
        <v>1557</v>
      </c>
      <c r="C135" s="1" t="s">
        <v>1558</v>
      </c>
      <c r="D135" s="1" t="s">
        <v>80</v>
      </c>
      <c r="E135" s="1" t="s">
        <v>67</v>
      </c>
      <c r="F135" s="1" t="str">
        <f>_xlfn.CONCAT(week[[#This Row],[first_name]]," ",week[[#This Row],[last_name]])</f>
        <v>Mohamed Sanu</v>
      </c>
      <c r="G135" s="1" t="s">
        <v>365</v>
      </c>
      <c r="H135">
        <v>6</v>
      </c>
      <c r="I135" s="1" t="s">
        <v>67</v>
      </c>
      <c r="J135" s="1" t="s">
        <v>1711</v>
      </c>
      <c r="K135">
        <v>7.44</v>
      </c>
      <c r="L135" s="1">
        <v>49</v>
      </c>
      <c r="M135" s="1" t="s">
        <v>1714</v>
      </c>
      <c r="N135" s="1" t="s">
        <v>943</v>
      </c>
      <c r="O135">
        <v>5.5</v>
      </c>
      <c r="P135">
        <v>8.36</v>
      </c>
      <c r="Q135" s="1">
        <v>8</v>
      </c>
      <c r="R135" s="1" t="s">
        <v>238</v>
      </c>
      <c r="S135" s="1" t="s">
        <v>42</v>
      </c>
      <c r="T135" s="1" t="s">
        <v>1781</v>
      </c>
      <c r="U135">
        <v>25793</v>
      </c>
      <c r="V135" s="1" t="s">
        <v>724</v>
      </c>
      <c r="W135" s="1" t="str">
        <f>IF(ISNA(VLOOKUP(10&amp;week[[#This Row],[src_id]],'rosters'!E:E,1,FALSE)),"NO","YES")</f>
        <v>NO</v>
      </c>
      <c r="X135" s="1" t="str">
        <f>IF(OR(ISNA(VLOOKUP(week[[#This Row],[src_id]],'rosters'!C:C,1,FALSE)),week[[#This Row],[my_team]]="YES"),"YES","NO")</f>
        <v>YES</v>
      </c>
    </row>
    <row r="136" spans="1:24" hidden="1" x14ac:dyDescent="0.25">
      <c r="A136">
        <v>13768</v>
      </c>
      <c r="B136" s="1" t="s">
        <v>1266</v>
      </c>
      <c r="C136" s="1" t="s">
        <v>1146</v>
      </c>
      <c r="D136" s="1" t="s">
        <v>80</v>
      </c>
      <c r="E136" s="1" t="s">
        <v>53</v>
      </c>
      <c r="F136" s="1" t="str">
        <f>_xlfn.CONCAT(week[[#This Row],[first_name]]," ",week[[#This Row],[last_name]])</f>
        <v>Ito Smith</v>
      </c>
      <c r="G136" s="1" t="s">
        <v>257</v>
      </c>
      <c r="H136">
        <v>0</v>
      </c>
      <c r="I136" s="1" t="s">
        <v>53</v>
      </c>
      <c r="J136" s="1" t="s">
        <v>1711</v>
      </c>
      <c r="K136">
        <v>7.43</v>
      </c>
      <c r="L136" s="1">
        <v>36</v>
      </c>
      <c r="M136" s="1" t="s">
        <v>378</v>
      </c>
      <c r="N136" s="1" t="s">
        <v>267</v>
      </c>
      <c r="O136">
        <v>7.32</v>
      </c>
      <c r="P136">
        <v>7.55</v>
      </c>
      <c r="Q136" s="1">
        <v>8</v>
      </c>
      <c r="R136" s="1" t="s">
        <v>1841</v>
      </c>
      <c r="S136" s="1" t="s">
        <v>47</v>
      </c>
      <c r="T136" s="1" t="s">
        <v>232</v>
      </c>
      <c r="U136">
        <v>31096</v>
      </c>
      <c r="V136" s="1" t="s">
        <v>519</v>
      </c>
      <c r="W136" s="1" t="str">
        <f>IF(ISNA(VLOOKUP(10&amp;week[[#This Row],[src_id]],'rosters'!E:E,1,FALSE)),"NO","YES")</f>
        <v>NO</v>
      </c>
      <c r="X136" s="1" t="str">
        <f>IF(OR(ISNA(VLOOKUP(week[[#This Row],[src_id]],'rosters'!C:C,1,FALSE)),week[[#This Row],[my_team]]="YES"),"YES","NO")</f>
        <v>NO</v>
      </c>
    </row>
    <row r="137" spans="1:24" hidden="1" x14ac:dyDescent="0.25">
      <c r="A137">
        <v>11248</v>
      </c>
      <c r="B137" s="1" t="s">
        <v>1250</v>
      </c>
      <c r="C137" s="1" t="s">
        <v>1409</v>
      </c>
      <c r="D137" s="1" t="s">
        <v>146</v>
      </c>
      <c r="E137" s="1" t="s">
        <v>66</v>
      </c>
      <c r="F137" s="1" t="str">
        <f>_xlfn.CONCAT(week[[#This Row],[first_name]]," ",week[[#This Row],[last_name]])</f>
        <v>Jordan Reed</v>
      </c>
      <c r="G137" s="1" t="s">
        <v>318</v>
      </c>
      <c r="H137">
        <v>5</v>
      </c>
      <c r="I137" s="1" t="s">
        <v>66</v>
      </c>
      <c r="J137" s="1" t="s">
        <v>1711</v>
      </c>
      <c r="K137">
        <v>7.43</v>
      </c>
      <c r="L137" s="1">
        <v>11</v>
      </c>
      <c r="M137" s="1" t="s">
        <v>323</v>
      </c>
      <c r="N137" s="1" t="s">
        <v>977</v>
      </c>
      <c r="O137">
        <v>5.83</v>
      </c>
      <c r="P137">
        <v>8.57</v>
      </c>
      <c r="Q137" s="1">
        <v>3</v>
      </c>
      <c r="R137" s="1" t="s">
        <v>2032</v>
      </c>
      <c r="S137" s="1" t="s">
        <v>54</v>
      </c>
      <c r="T137" s="1" t="s">
        <v>1799</v>
      </c>
      <c r="U137">
        <v>26708</v>
      </c>
      <c r="V137" s="1" t="s">
        <v>613</v>
      </c>
      <c r="W137" s="1" t="str">
        <f>IF(ISNA(VLOOKUP(10&amp;week[[#This Row],[src_id]],'rosters'!E:E,1,FALSE)),"NO","YES")</f>
        <v>NO</v>
      </c>
      <c r="X137" s="1" t="str">
        <f>IF(OR(ISNA(VLOOKUP(week[[#This Row],[src_id]],'rosters'!C:C,1,FALSE)),week[[#This Row],[my_team]]="YES"),"YES","NO")</f>
        <v>NO</v>
      </c>
    </row>
    <row r="138" spans="1:24" hidden="1" x14ac:dyDescent="0.25">
      <c r="A138">
        <v>520</v>
      </c>
      <c r="B138" s="1" t="s">
        <v>419</v>
      </c>
      <c r="C138" s="1" t="s">
        <v>1039</v>
      </c>
      <c r="D138" s="1" t="s">
        <v>146</v>
      </c>
      <c r="E138" s="1" t="s">
        <v>11</v>
      </c>
      <c r="F138" s="1" t="str">
        <f>_xlfn.CONCAT(week[[#This Row],[first_name]]," ",week[[#This Row],[last_name]])</f>
        <v>Washington Redskins</v>
      </c>
      <c r="G138" s="1" t="s">
        <v>12</v>
      </c>
      <c r="H138">
        <v>48</v>
      </c>
      <c r="I138" s="1" t="s">
        <v>11</v>
      </c>
      <c r="J138" s="1" t="s">
        <v>1711</v>
      </c>
      <c r="K138">
        <v>7.42</v>
      </c>
      <c r="L138" s="1">
        <v>4</v>
      </c>
      <c r="M138" s="1" t="s">
        <v>877</v>
      </c>
      <c r="N138" s="1" t="s">
        <v>949</v>
      </c>
      <c r="O138">
        <v>6.1</v>
      </c>
      <c r="P138">
        <v>8.7200000000000006</v>
      </c>
      <c r="Q138" s="1">
        <v>4</v>
      </c>
      <c r="R138" s="1" t="s">
        <v>12</v>
      </c>
      <c r="S138" s="1" t="s">
        <v>12</v>
      </c>
      <c r="T138" s="1" t="s">
        <v>1017</v>
      </c>
      <c r="U138">
        <v>100028</v>
      </c>
      <c r="V138" s="1" t="s">
        <v>419</v>
      </c>
      <c r="W138" s="1" t="str">
        <f>IF(ISNA(VLOOKUP(10&amp;week[[#This Row],[src_id]],'rosters'!E:E,1,FALSE)),"NO","YES")</f>
        <v>NO</v>
      </c>
      <c r="X138" s="1" t="str">
        <f>IF(OR(ISNA(VLOOKUP(week[[#This Row],[src_id]],'rosters'!C:C,1,FALSE)),week[[#This Row],[my_team]]="YES"),"YES","NO")</f>
        <v>YES</v>
      </c>
    </row>
    <row r="139" spans="1:24" hidden="1" x14ac:dyDescent="0.25">
      <c r="A139">
        <v>11516</v>
      </c>
      <c r="B139" s="1" t="s">
        <v>1404</v>
      </c>
      <c r="C139" s="1" t="s">
        <v>1405</v>
      </c>
      <c r="D139" s="1" t="s">
        <v>97</v>
      </c>
      <c r="E139" s="1" t="s">
        <v>66</v>
      </c>
      <c r="F139" s="1" t="str">
        <f>_xlfn.CONCAT(week[[#This Row],[first_name]]," ",week[[#This Row],[last_name]])</f>
        <v>Jack Doyle</v>
      </c>
      <c r="G139" s="1" t="s">
        <v>318</v>
      </c>
      <c r="H139">
        <v>5</v>
      </c>
      <c r="I139" s="1" t="s">
        <v>66</v>
      </c>
      <c r="J139" s="1" t="s">
        <v>1711</v>
      </c>
      <c r="K139">
        <v>7.4</v>
      </c>
      <c r="L139" s="1">
        <v>12</v>
      </c>
      <c r="M139" s="1" t="s">
        <v>363</v>
      </c>
      <c r="N139" s="1" t="s">
        <v>880</v>
      </c>
      <c r="O139">
        <v>6.25</v>
      </c>
      <c r="P139">
        <v>8.36</v>
      </c>
      <c r="Q139" s="1">
        <v>3</v>
      </c>
      <c r="R139" s="1" t="s">
        <v>313</v>
      </c>
      <c r="S139" s="1" t="s">
        <v>20</v>
      </c>
      <c r="T139" s="1" t="s">
        <v>868</v>
      </c>
      <c r="U139">
        <v>27299</v>
      </c>
      <c r="V139" s="1" t="s">
        <v>610</v>
      </c>
      <c r="W139" s="1" t="str">
        <f>IF(ISNA(VLOOKUP(10&amp;week[[#This Row],[src_id]],'rosters'!E:E,1,FALSE)),"NO","YES")</f>
        <v>NO</v>
      </c>
      <c r="X139" s="1" t="str">
        <f>IF(OR(ISNA(VLOOKUP(week[[#This Row],[src_id]],'rosters'!C:C,1,FALSE)),week[[#This Row],[my_team]]="YES"),"YES","NO")</f>
        <v>NO</v>
      </c>
    </row>
    <row r="140" spans="1:24" hidden="1" x14ac:dyDescent="0.25">
      <c r="A140">
        <v>10308</v>
      </c>
      <c r="B140" s="1" t="s">
        <v>1559</v>
      </c>
      <c r="C140" s="1" t="s">
        <v>1560</v>
      </c>
      <c r="D140" s="1" t="s">
        <v>1043</v>
      </c>
      <c r="E140" s="1" t="s">
        <v>67</v>
      </c>
      <c r="F140" s="1" t="str">
        <f>_xlfn.CONCAT(week[[#This Row],[first_name]]," ",week[[#This Row],[last_name]])</f>
        <v>Randall Cobb</v>
      </c>
      <c r="G140" s="1" t="s">
        <v>318</v>
      </c>
      <c r="H140">
        <v>7</v>
      </c>
      <c r="I140" s="1" t="s">
        <v>67</v>
      </c>
      <c r="J140" s="1" t="s">
        <v>1711</v>
      </c>
      <c r="K140">
        <v>7.37</v>
      </c>
      <c r="L140" s="1">
        <v>50</v>
      </c>
      <c r="M140" s="1" t="s">
        <v>267</v>
      </c>
      <c r="N140" s="1" t="s">
        <v>946</v>
      </c>
      <c r="O140">
        <v>6.93</v>
      </c>
      <c r="P140">
        <v>7.76</v>
      </c>
      <c r="Q140" s="1">
        <v>9</v>
      </c>
      <c r="R140" s="1" t="s">
        <v>12</v>
      </c>
      <c r="S140" s="1" t="s">
        <v>12</v>
      </c>
      <c r="T140" s="1" t="s">
        <v>12</v>
      </c>
      <c r="U140">
        <v>24851</v>
      </c>
      <c r="V140" s="1" t="s">
        <v>725</v>
      </c>
      <c r="W140" s="1" t="str">
        <f>IF(ISNA(VLOOKUP(10&amp;week[[#This Row],[src_id]],'rosters'!E:E,1,FALSE)),"NO","YES")</f>
        <v>NO</v>
      </c>
      <c r="X140" s="1" t="str">
        <f>IF(OR(ISNA(VLOOKUP(week[[#This Row],[src_id]],'rosters'!C:C,1,FALSE)),week[[#This Row],[my_team]]="YES"),"YES","NO")</f>
        <v>NO</v>
      </c>
    </row>
    <row r="141" spans="1:24" hidden="1" x14ac:dyDescent="0.25">
      <c r="A141">
        <v>11960</v>
      </c>
      <c r="B141" s="1" t="s">
        <v>1093</v>
      </c>
      <c r="C141" s="1" t="s">
        <v>1094</v>
      </c>
      <c r="D141" s="1" t="s">
        <v>1062</v>
      </c>
      <c r="E141" s="1" t="s">
        <v>13</v>
      </c>
      <c r="F141" s="1" t="str">
        <f>_xlfn.CONCAT(week[[#This Row],[first_name]]," ",week[[#This Row],[last_name]])</f>
        <v>Chandler Catanzaro</v>
      </c>
      <c r="G141" s="1" t="s">
        <v>326</v>
      </c>
      <c r="H141">
        <v>4</v>
      </c>
      <c r="I141" s="1" t="s">
        <v>13</v>
      </c>
      <c r="J141" s="1" t="s">
        <v>1711</v>
      </c>
      <c r="K141">
        <v>7.36</v>
      </c>
      <c r="L141" s="1">
        <v>11</v>
      </c>
      <c r="M141" s="1" t="s">
        <v>1712</v>
      </c>
      <c r="N141" s="1" t="s">
        <v>1747</v>
      </c>
      <c r="O141">
        <v>22.33</v>
      </c>
      <c r="P141">
        <v>35.11</v>
      </c>
      <c r="Q141" s="1">
        <v>6</v>
      </c>
      <c r="R141" s="1" t="s">
        <v>353</v>
      </c>
      <c r="S141" s="1" t="s">
        <v>26</v>
      </c>
      <c r="T141" s="1" t="s">
        <v>1003</v>
      </c>
      <c r="U141">
        <v>28103</v>
      </c>
      <c r="V141" s="1" t="s">
        <v>227</v>
      </c>
      <c r="W141" s="1" t="str">
        <f>IF(ISNA(VLOOKUP(10&amp;week[[#This Row],[src_id]],'rosters'!E:E,1,FALSE)),"NO","YES")</f>
        <v>NO</v>
      </c>
      <c r="X141" s="1" t="str">
        <f>IF(OR(ISNA(VLOOKUP(week[[#This Row],[src_id]],'rosters'!C:C,1,FALSE)),week[[#This Row],[my_team]]="YES"),"YES","NO")</f>
        <v>YES</v>
      </c>
    </row>
    <row r="142" spans="1:24" hidden="1" x14ac:dyDescent="0.25">
      <c r="A142">
        <v>11695</v>
      </c>
      <c r="B142" s="1" t="s">
        <v>1407</v>
      </c>
      <c r="C142" s="1" t="s">
        <v>1408</v>
      </c>
      <c r="D142" s="1" t="s">
        <v>97</v>
      </c>
      <c r="E142" s="1" t="s">
        <v>66</v>
      </c>
      <c r="F142" s="1" t="str">
        <f>_xlfn.CONCAT(week[[#This Row],[first_name]]," ",week[[#This Row],[last_name]])</f>
        <v>Eric Ebron</v>
      </c>
      <c r="G142" s="1" t="s">
        <v>346</v>
      </c>
      <c r="H142">
        <v>4</v>
      </c>
      <c r="I142" s="1" t="s">
        <v>66</v>
      </c>
      <c r="J142" s="1" t="s">
        <v>1711</v>
      </c>
      <c r="K142">
        <v>7.32</v>
      </c>
      <c r="L142" s="1">
        <v>13</v>
      </c>
      <c r="M142" s="1" t="s">
        <v>1725</v>
      </c>
      <c r="N142" s="1" t="s">
        <v>838</v>
      </c>
      <c r="O142">
        <v>5.54</v>
      </c>
      <c r="P142">
        <v>9.2100000000000009</v>
      </c>
      <c r="Q142" s="1">
        <v>3</v>
      </c>
      <c r="R142" s="1" t="s">
        <v>328</v>
      </c>
      <c r="S142" s="1" t="s">
        <v>15</v>
      </c>
      <c r="T142" s="1" t="s">
        <v>31</v>
      </c>
      <c r="U142">
        <v>27538</v>
      </c>
      <c r="V142" s="1" t="s">
        <v>612</v>
      </c>
      <c r="W142" s="1" t="str">
        <f>IF(ISNA(VLOOKUP(10&amp;week[[#This Row],[src_id]],'rosters'!E:E,1,FALSE)),"NO","YES")</f>
        <v>NO</v>
      </c>
      <c r="X142" s="1" t="str">
        <f>IF(OR(ISNA(VLOOKUP(week[[#This Row],[src_id]],'rosters'!C:C,1,FALSE)),week[[#This Row],[my_team]]="YES"),"YES","NO")</f>
        <v>YES</v>
      </c>
    </row>
    <row r="143" spans="1:24" hidden="1" x14ac:dyDescent="0.25">
      <c r="A143">
        <v>13241</v>
      </c>
      <c r="B143" s="1" t="s">
        <v>1109</v>
      </c>
      <c r="C143" s="1" t="s">
        <v>1110</v>
      </c>
      <c r="D143" s="1" t="s">
        <v>74</v>
      </c>
      <c r="E143" s="1" t="s">
        <v>13</v>
      </c>
      <c r="F143" s="1" t="str">
        <f>_xlfn.CONCAT(week[[#This Row],[first_name]]," ",week[[#This Row],[last_name]])</f>
        <v>Aldrick Rosas</v>
      </c>
      <c r="G143" s="1" t="s">
        <v>276</v>
      </c>
      <c r="H143">
        <v>2</v>
      </c>
      <c r="I143" s="1" t="s">
        <v>13</v>
      </c>
      <c r="J143" s="1" t="s">
        <v>1711</v>
      </c>
      <c r="K143">
        <v>7.31</v>
      </c>
      <c r="L143" s="1">
        <v>12</v>
      </c>
      <c r="M143" s="1" t="s">
        <v>324</v>
      </c>
      <c r="N143" s="1" t="s">
        <v>1753</v>
      </c>
      <c r="O143">
        <v>20.440000000000001</v>
      </c>
      <c r="P143">
        <v>35.79</v>
      </c>
      <c r="Q143" s="1">
        <v>6</v>
      </c>
      <c r="R143" s="1" t="s">
        <v>272</v>
      </c>
      <c r="S143" s="1" t="s">
        <v>54</v>
      </c>
      <c r="T143" s="1" t="s">
        <v>1796</v>
      </c>
      <c r="U143">
        <v>29949</v>
      </c>
      <c r="V143" s="1" t="s">
        <v>301</v>
      </c>
      <c r="W143" s="1" t="str">
        <f>IF(ISNA(VLOOKUP(10&amp;week[[#This Row],[src_id]],'rosters'!E:E,1,FALSE)),"NO","YES")</f>
        <v>NO</v>
      </c>
      <c r="X143" s="1" t="str">
        <f>IF(OR(ISNA(VLOOKUP(week[[#This Row],[src_id]],'rosters'!C:C,1,FALSE)),week[[#This Row],[my_team]]="YES"),"YES","NO")</f>
        <v>YES</v>
      </c>
    </row>
    <row r="144" spans="1:24" hidden="1" x14ac:dyDescent="0.25">
      <c r="A144">
        <v>9694</v>
      </c>
      <c r="B144" s="1" t="s">
        <v>1089</v>
      </c>
      <c r="C144" s="1" t="s">
        <v>1090</v>
      </c>
      <c r="D144" s="1" t="s">
        <v>93</v>
      </c>
      <c r="E144" s="1" t="s">
        <v>13</v>
      </c>
      <c r="F144" s="1" t="str">
        <f>_xlfn.CONCAT(week[[#This Row],[first_name]]," ",week[[#This Row],[last_name]])</f>
        <v>Graham Gano</v>
      </c>
      <c r="G144" s="1" t="s">
        <v>306</v>
      </c>
      <c r="H144">
        <v>9</v>
      </c>
      <c r="I144" s="1" t="s">
        <v>13</v>
      </c>
      <c r="J144" s="1" t="s">
        <v>1711</v>
      </c>
      <c r="K144">
        <v>7.28</v>
      </c>
      <c r="L144" s="1">
        <v>13</v>
      </c>
      <c r="M144" s="1" t="s">
        <v>1715</v>
      </c>
      <c r="N144" s="1" t="s">
        <v>1777</v>
      </c>
      <c r="O144">
        <v>28.18</v>
      </c>
      <c r="P144">
        <v>43.4</v>
      </c>
      <c r="Q144" s="1">
        <v>7</v>
      </c>
      <c r="R144" s="1" t="s">
        <v>269</v>
      </c>
      <c r="S144" s="1" t="s">
        <v>21</v>
      </c>
      <c r="T144" s="1" t="s">
        <v>285</v>
      </c>
      <c r="U144">
        <v>9526</v>
      </c>
      <c r="V144" s="1" t="s">
        <v>220</v>
      </c>
      <c r="W144" s="1" t="str">
        <f>IF(ISNA(VLOOKUP(10&amp;week[[#This Row],[src_id]],'rosters'!E:E,1,FALSE)),"NO","YES")</f>
        <v>NO</v>
      </c>
      <c r="X144" s="1" t="str">
        <f>IF(OR(ISNA(VLOOKUP(week[[#This Row],[src_id]],'rosters'!C:C,1,FALSE)),week[[#This Row],[my_team]]="YES"),"YES","NO")</f>
        <v>NO</v>
      </c>
    </row>
    <row r="145" spans="1:24" hidden="1" x14ac:dyDescent="0.25">
      <c r="A145">
        <v>12636</v>
      </c>
      <c r="B145" s="1" t="s">
        <v>1271</v>
      </c>
      <c r="C145" s="1" t="s">
        <v>1272</v>
      </c>
      <c r="D145" s="1" t="s">
        <v>113</v>
      </c>
      <c r="E145" s="1" t="s">
        <v>53</v>
      </c>
      <c r="F145" s="1" t="str">
        <f>_xlfn.CONCAT(week[[#This Row],[first_name]]," ",week[[#This Row],[last_name]])</f>
        <v>Wendell Smallwood</v>
      </c>
      <c r="G145" s="1" t="s">
        <v>276</v>
      </c>
      <c r="H145">
        <v>2</v>
      </c>
      <c r="I145" s="1" t="s">
        <v>53</v>
      </c>
      <c r="J145" s="1" t="s">
        <v>1711</v>
      </c>
      <c r="K145">
        <v>7.27</v>
      </c>
      <c r="L145" s="1">
        <v>37</v>
      </c>
      <c r="M145" s="1" t="s">
        <v>293</v>
      </c>
      <c r="N145" s="1" t="s">
        <v>841</v>
      </c>
      <c r="O145">
        <v>6.26</v>
      </c>
      <c r="P145">
        <v>8.58</v>
      </c>
      <c r="Q145" s="1">
        <v>8</v>
      </c>
      <c r="R145" s="1" t="s">
        <v>1969</v>
      </c>
      <c r="S145" s="1" t="s">
        <v>49</v>
      </c>
      <c r="T145" s="1" t="s">
        <v>1761</v>
      </c>
      <c r="U145">
        <v>29387</v>
      </c>
      <c r="V145" s="1" t="s">
        <v>522</v>
      </c>
      <c r="W145" s="1" t="str">
        <f>IF(ISNA(VLOOKUP(10&amp;week[[#This Row],[src_id]],'rosters'!E:E,1,FALSE)),"NO","YES")</f>
        <v>NO</v>
      </c>
      <c r="X145" s="1" t="str">
        <f>IF(OR(ISNA(VLOOKUP(week[[#This Row],[src_id]],'rosters'!C:C,1,FALSE)),week[[#This Row],[my_team]]="YES"),"YES","NO")</f>
        <v>NO</v>
      </c>
    </row>
    <row r="146" spans="1:24" x14ac:dyDescent="0.25">
      <c r="A146">
        <v>13645</v>
      </c>
      <c r="B146" s="1" t="s">
        <v>1555</v>
      </c>
      <c r="C146" s="1" t="s">
        <v>1146</v>
      </c>
      <c r="D146" s="1" t="s">
        <v>1051</v>
      </c>
      <c r="E146" s="1" t="s">
        <v>67</v>
      </c>
      <c r="F146" s="1" t="str">
        <f>_xlfn.CONCAT(week[[#This Row],[first_name]]," ",week[[#This Row],[last_name]])</f>
        <v>Tre'Quan Smith</v>
      </c>
      <c r="G146" s="1" t="s">
        <v>347</v>
      </c>
      <c r="H146">
        <v>0</v>
      </c>
      <c r="I146" s="1" t="s">
        <v>67</v>
      </c>
      <c r="J146" s="1" t="s">
        <v>1711</v>
      </c>
      <c r="K146">
        <v>7.27</v>
      </c>
      <c r="L146" s="1">
        <v>51</v>
      </c>
      <c r="M146" s="1" t="s">
        <v>1712</v>
      </c>
      <c r="N146" s="1" t="s">
        <v>1882</v>
      </c>
      <c r="O146">
        <v>5.84</v>
      </c>
      <c r="P146">
        <v>8.39</v>
      </c>
      <c r="Q146" s="1">
        <v>9</v>
      </c>
      <c r="R146" s="1" t="s">
        <v>1884</v>
      </c>
      <c r="S146" s="1" t="s">
        <v>49</v>
      </c>
      <c r="T146" s="1" t="s">
        <v>1815</v>
      </c>
      <c r="U146">
        <v>31061</v>
      </c>
      <c r="V146" s="1" t="s">
        <v>722</v>
      </c>
      <c r="W146" s="1" t="str">
        <f>IF(ISNA(VLOOKUP(10&amp;week[[#This Row],[src_id]],'rosters'!E:E,1,FALSE)),"NO","YES")</f>
        <v>NO</v>
      </c>
      <c r="X146" s="1" t="str">
        <f>IF(OR(ISNA(VLOOKUP(week[[#This Row],[src_id]],'rosters'!C:C,1,FALSE)),week[[#This Row],[my_team]]="YES"),"YES","NO")</f>
        <v>YES</v>
      </c>
    </row>
    <row r="147" spans="1:24" hidden="1" x14ac:dyDescent="0.25">
      <c r="A147">
        <v>2842</v>
      </c>
      <c r="B147" s="1" t="s">
        <v>1076</v>
      </c>
      <c r="C147" s="1" t="s">
        <v>1077</v>
      </c>
      <c r="D147" s="1" t="s">
        <v>97</v>
      </c>
      <c r="E147" s="1" t="s">
        <v>13</v>
      </c>
      <c r="F147" s="1" t="str">
        <f>_xlfn.CONCAT(week[[#This Row],[first_name]]," ",week[[#This Row],[last_name]])</f>
        <v>Adam Vinatieri</v>
      </c>
      <c r="G147" s="1" t="s">
        <v>289</v>
      </c>
      <c r="H147">
        <v>22</v>
      </c>
      <c r="I147" s="1" t="s">
        <v>13</v>
      </c>
      <c r="J147" s="1" t="s">
        <v>1711</v>
      </c>
      <c r="K147">
        <v>7.26</v>
      </c>
      <c r="L147" s="1">
        <v>14</v>
      </c>
      <c r="M147" s="1" t="s">
        <v>1712</v>
      </c>
      <c r="N147" s="1" t="s">
        <v>1805</v>
      </c>
      <c r="O147">
        <v>29.81</v>
      </c>
      <c r="P147">
        <v>43.42</v>
      </c>
      <c r="Q147" s="1">
        <v>7</v>
      </c>
      <c r="R147" s="1" t="s">
        <v>335</v>
      </c>
      <c r="S147" s="1" t="s">
        <v>46</v>
      </c>
      <c r="T147" s="1" t="s">
        <v>1003</v>
      </c>
      <c r="U147">
        <v>3727</v>
      </c>
      <c r="V147" s="1" t="s">
        <v>298</v>
      </c>
      <c r="W147" s="1" t="str">
        <f>IF(ISNA(VLOOKUP(10&amp;week[[#This Row],[src_id]],'rosters'!E:E,1,FALSE)),"NO","YES")</f>
        <v>NO</v>
      </c>
      <c r="X147" s="1" t="str">
        <f>IF(OR(ISNA(VLOOKUP(week[[#This Row],[src_id]],'rosters'!C:C,1,FALSE)),week[[#This Row],[my_team]]="YES"),"YES","NO")</f>
        <v>NO</v>
      </c>
    </row>
    <row r="148" spans="1:24" hidden="1" x14ac:dyDescent="0.25">
      <c r="A148">
        <v>13154</v>
      </c>
      <c r="B148" s="1" t="s">
        <v>1188</v>
      </c>
      <c r="C148" s="1" t="s">
        <v>1281</v>
      </c>
      <c r="D148" s="1" t="s">
        <v>84</v>
      </c>
      <c r="E148" s="1" t="s">
        <v>67</v>
      </c>
      <c r="F148" s="1" t="str">
        <f>_xlfn.CONCAT(week[[#This Row],[first_name]]," ",week[[#This Row],[last_name]])</f>
        <v>Mike Williams</v>
      </c>
      <c r="G148" s="1" t="s">
        <v>276</v>
      </c>
      <c r="H148">
        <v>1</v>
      </c>
      <c r="I148" s="1" t="s">
        <v>67</v>
      </c>
      <c r="J148" s="1" t="s">
        <v>1711</v>
      </c>
      <c r="K148">
        <v>7.25</v>
      </c>
      <c r="L148" s="1">
        <v>52</v>
      </c>
      <c r="M148" s="1" t="s">
        <v>381</v>
      </c>
      <c r="N148" s="1" t="s">
        <v>1822</v>
      </c>
      <c r="O148">
        <v>4.8</v>
      </c>
      <c r="P148">
        <v>8.8000000000000007</v>
      </c>
      <c r="Q148" s="1">
        <v>9</v>
      </c>
      <c r="R148" s="1" t="s">
        <v>2098</v>
      </c>
      <c r="S148" s="1" t="s">
        <v>65</v>
      </c>
      <c r="T148" s="1" t="s">
        <v>1861</v>
      </c>
      <c r="U148">
        <v>30120</v>
      </c>
      <c r="V148" s="1" t="s">
        <v>719</v>
      </c>
      <c r="W148" s="1" t="str">
        <f>IF(ISNA(VLOOKUP(10&amp;week[[#This Row],[src_id]],'rosters'!E:E,1,FALSE)),"NO","YES")</f>
        <v>NO</v>
      </c>
      <c r="X148" s="1" t="str">
        <f>IF(OR(ISNA(VLOOKUP(week[[#This Row],[src_id]],'rosters'!C:C,1,FALSE)),week[[#This Row],[my_team]]="YES"),"YES","NO")</f>
        <v>NO</v>
      </c>
    </row>
    <row r="149" spans="1:24" hidden="1" x14ac:dyDescent="0.25">
      <c r="A149">
        <v>12912</v>
      </c>
      <c r="B149" s="1" t="s">
        <v>1264</v>
      </c>
      <c r="C149" s="1" t="s">
        <v>1265</v>
      </c>
      <c r="D149" s="1" t="s">
        <v>107</v>
      </c>
      <c r="E149" s="1" t="s">
        <v>53</v>
      </c>
      <c r="F149" s="1" t="str">
        <f>_xlfn.CONCAT(week[[#This Row],[first_name]]," ",week[[#This Row],[last_name]])</f>
        <v>Jalen Richard</v>
      </c>
      <c r="G149" s="1" t="s">
        <v>346</v>
      </c>
      <c r="H149">
        <v>2</v>
      </c>
      <c r="I149" s="1" t="s">
        <v>53</v>
      </c>
      <c r="J149" s="1" t="s">
        <v>1711</v>
      </c>
      <c r="K149">
        <v>7.23</v>
      </c>
      <c r="L149" s="1">
        <v>38</v>
      </c>
      <c r="M149" s="1" t="s">
        <v>375</v>
      </c>
      <c r="N149" s="1" t="s">
        <v>1722</v>
      </c>
      <c r="O149">
        <v>6.63</v>
      </c>
      <c r="P149">
        <v>8.0500000000000007</v>
      </c>
      <c r="Q149" s="1">
        <v>8</v>
      </c>
      <c r="R149" s="1" t="s">
        <v>1840</v>
      </c>
      <c r="S149" s="1" t="s">
        <v>14</v>
      </c>
      <c r="T149" s="1" t="s">
        <v>1788</v>
      </c>
      <c r="U149">
        <v>30000</v>
      </c>
      <c r="V149" s="1" t="s">
        <v>517</v>
      </c>
      <c r="W149" s="1" t="str">
        <f>IF(ISNA(VLOOKUP(10&amp;week[[#This Row],[src_id]],'rosters'!E:E,1,FALSE)),"NO","YES")</f>
        <v>NO</v>
      </c>
      <c r="X149" s="1" t="str">
        <f>IF(OR(ISNA(VLOOKUP(week[[#This Row],[src_id]],'rosters'!C:C,1,FALSE)),week[[#This Row],[my_team]]="YES"),"YES","NO")</f>
        <v>NO</v>
      </c>
    </row>
    <row r="150" spans="1:24" hidden="1" x14ac:dyDescent="0.25">
      <c r="A150">
        <v>9686</v>
      </c>
      <c r="B150" s="1" t="s">
        <v>1107</v>
      </c>
      <c r="C150" s="1" t="s">
        <v>1108</v>
      </c>
      <c r="D150" s="1" t="s">
        <v>128</v>
      </c>
      <c r="E150" s="1" t="s">
        <v>13</v>
      </c>
      <c r="F150" s="1" t="str">
        <f>_xlfn.CONCAT(week[[#This Row],[first_name]]," ",week[[#This Row],[last_name]])</f>
        <v>Ryan Succop</v>
      </c>
      <c r="G150" s="1" t="s">
        <v>279</v>
      </c>
      <c r="H150">
        <v>9</v>
      </c>
      <c r="I150" s="1" t="s">
        <v>13</v>
      </c>
      <c r="J150" s="1" t="s">
        <v>1711</v>
      </c>
      <c r="K150">
        <v>7.2</v>
      </c>
      <c r="L150" s="1">
        <v>15</v>
      </c>
      <c r="M150" s="1" t="s">
        <v>312</v>
      </c>
      <c r="N150" s="1" t="s">
        <v>2168</v>
      </c>
      <c r="O150">
        <v>26.83</v>
      </c>
      <c r="P150">
        <v>45.11</v>
      </c>
      <c r="Q150" s="1">
        <v>7</v>
      </c>
      <c r="R150" s="1" t="s">
        <v>1754</v>
      </c>
      <c r="S150" s="1" t="s">
        <v>49</v>
      </c>
      <c r="T150" s="1" t="s">
        <v>1741</v>
      </c>
      <c r="U150">
        <v>9520</v>
      </c>
      <c r="V150" s="1" t="s">
        <v>27</v>
      </c>
      <c r="W150" s="1" t="str">
        <f>IF(ISNA(VLOOKUP(10&amp;week[[#This Row],[src_id]],'rosters'!E:E,1,FALSE)),"NO","YES")</f>
        <v>NO</v>
      </c>
      <c r="X150" s="1" t="str">
        <f>IF(OR(ISNA(VLOOKUP(week[[#This Row],[src_id]],'rosters'!C:C,1,FALSE)),week[[#This Row],[my_team]]="YES"),"YES","NO")</f>
        <v>NO</v>
      </c>
    </row>
    <row r="151" spans="1:24" hidden="1" x14ac:dyDescent="0.25">
      <c r="A151">
        <v>12417</v>
      </c>
      <c r="B151" s="1" t="s">
        <v>1087</v>
      </c>
      <c r="C151" s="1" t="s">
        <v>1088</v>
      </c>
      <c r="D151" s="1" t="s">
        <v>91</v>
      </c>
      <c r="E151" s="1" t="s">
        <v>13</v>
      </c>
      <c r="F151" s="1" t="str">
        <f>_xlfn.CONCAT(week[[#This Row],[first_name]]," ",week[[#This Row],[last_name]])</f>
        <v>Josh Lambo</v>
      </c>
      <c r="G151" s="1" t="s">
        <v>318</v>
      </c>
      <c r="H151">
        <v>3</v>
      </c>
      <c r="I151" s="1" t="s">
        <v>13</v>
      </c>
      <c r="J151" s="1" t="s">
        <v>1711</v>
      </c>
      <c r="K151">
        <v>7.17</v>
      </c>
      <c r="L151" s="1">
        <v>16</v>
      </c>
      <c r="M151" s="1" t="s">
        <v>384</v>
      </c>
      <c r="N151" s="1" t="s">
        <v>1013</v>
      </c>
      <c r="O151">
        <v>24.63</v>
      </c>
      <c r="P151">
        <v>44.67</v>
      </c>
      <c r="Q151" s="1">
        <v>7</v>
      </c>
      <c r="R151" s="1" t="s">
        <v>304</v>
      </c>
      <c r="S151" s="1" t="s">
        <v>45</v>
      </c>
      <c r="T151" s="1" t="s">
        <v>1770</v>
      </c>
      <c r="U151">
        <v>28685</v>
      </c>
      <c r="V151" s="1" t="s">
        <v>29</v>
      </c>
      <c r="W151" s="1" t="str">
        <f>IF(ISNA(VLOOKUP(10&amp;week[[#This Row],[src_id]],'rosters'!E:E,1,FALSE)),"NO","YES")</f>
        <v>NO</v>
      </c>
      <c r="X151" s="1" t="str">
        <f>IF(OR(ISNA(VLOOKUP(week[[#This Row],[src_id]],'rosters'!C:C,1,FALSE)),week[[#This Row],[my_team]]="YES"),"YES","NO")</f>
        <v>YES</v>
      </c>
    </row>
    <row r="152" spans="1:24" x14ac:dyDescent="0.25">
      <c r="A152">
        <v>13348</v>
      </c>
      <c r="B152" s="1" t="s">
        <v>1193</v>
      </c>
      <c r="C152" s="1" t="s">
        <v>1561</v>
      </c>
      <c r="D152" s="1" t="s">
        <v>110</v>
      </c>
      <c r="E152" s="1" t="s">
        <v>67</v>
      </c>
      <c r="F152" s="1" t="str">
        <f>_xlfn.CONCAT(week[[#This Row],[first_name]]," ",week[[#This Row],[last_name]])</f>
        <v>David Moore</v>
      </c>
      <c r="G152" s="1" t="s">
        <v>257</v>
      </c>
      <c r="H152">
        <v>1</v>
      </c>
      <c r="I152" s="1" t="s">
        <v>67</v>
      </c>
      <c r="J152" s="1" t="s">
        <v>1711</v>
      </c>
      <c r="K152">
        <v>7.15</v>
      </c>
      <c r="L152" s="1">
        <v>53</v>
      </c>
      <c r="M152" s="1" t="s">
        <v>323</v>
      </c>
      <c r="N152" s="1" t="s">
        <v>1874</v>
      </c>
      <c r="O152">
        <v>5.56</v>
      </c>
      <c r="P152">
        <v>9.3000000000000007</v>
      </c>
      <c r="Q152" s="1">
        <v>9</v>
      </c>
      <c r="R152" s="1" t="s">
        <v>1978</v>
      </c>
      <c r="S152" s="1" t="s">
        <v>224</v>
      </c>
      <c r="T152" s="1" t="s">
        <v>260</v>
      </c>
      <c r="U152">
        <v>30339</v>
      </c>
      <c r="V152" s="1" t="s">
        <v>726</v>
      </c>
      <c r="W152" s="1" t="str">
        <f>IF(ISNA(VLOOKUP(10&amp;week[[#This Row],[src_id]],'rosters'!E:E,1,FALSE)),"NO","YES")</f>
        <v>NO</v>
      </c>
      <c r="X152" s="1" t="str">
        <f>IF(OR(ISNA(VLOOKUP(week[[#This Row],[src_id]],'rosters'!C:C,1,FALSE)),week[[#This Row],[my_team]]="YES"),"YES","NO")</f>
        <v>YES</v>
      </c>
    </row>
    <row r="153" spans="1:24" hidden="1" x14ac:dyDescent="0.25">
      <c r="A153">
        <v>514</v>
      </c>
      <c r="B153" s="1" t="s">
        <v>395</v>
      </c>
      <c r="C153" s="1" t="s">
        <v>1041</v>
      </c>
      <c r="D153" s="1" t="s">
        <v>84</v>
      </c>
      <c r="E153" s="1" t="s">
        <v>11</v>
      </c>
      <c r="F153" s="1" t="str">
        <f>_xlfn.CONCAT(week[[#This Row],[first_name]]," ",week[[#This Row],[last_name]])</f>
        <v>Los Angeles Chargers</v>
      </c>
      <c r="G153" s="1" t="s">
        <v>12</v>
      </c>
      <c r="H153">
        <v>48</v>
      </c>
      <c r="I153" s="1" t="s">
        <v>11</v>
      </c>
      <c r="J153" s="1" t="s">
        <v>1711</v>
      </c>
      <c r="K153">
        <v>7.13</v>
      </c>
      <c r="L153" s="1">
        <v>5</v>
      </c>
      <c r="M153" s="1" t="s">
        <v>1712</v>
      </c>
      <c r="N153" s="1" t="s">
        <v>1722</v>
      </c>
      <c r="O153">
        <v>6.16</v>
      </c>
      <c r="P153">
        <v>7.87</v>
      </c>
      <c r="Q153" s="1">
        <v>5</v>
      </c>
      <c r="R153" s="1" t="s">
        <v>12</v>
      </c>
      <c r="S153" s="1" t="s">
        <v>12</v>
      </c>
      <c r="T153" s="1" t="s">
        <v>1745</v>
      </c>
      <c r="U153">
        <v>100024</v>
      </c>
      <c r="V153" s="1" t="s">
        <v>395</v>
      </c>
      <c r="W153" s="1" t="str">
        <f>IF(ISNA(VLOOKUP(10&amp;week[[#This Row],[src_id]],'rosters'!E:E,1,FALSE)),"NO","YES")</f>
        <v>NO</v>
      </c>
      <c r="X153" s="1" t="str">
        <f>IF(OR(ISNA(VLOOKUP(week[[#This Row],[src_id]],'rosters'!C:C,1,FALSE)),week[[#This Row],[my_team]]="YES"),"YES","NO")</f>
        <v>NO</v>
      </c>
    </row>
    <row r="154" spans="1:24" hidden="1" x14ac:dyDescent="0.25">
      <c r="A154">
        <v>504</v>
      </c>
      <c r="B154" s="1" t="s">
        <v>402</v>
      </c>
      <c r="C154" s="1" t="s">
        <v>1037</v>
      </c>
      <c r="D154" s="1" t="s">
        <v>1038</v>
      </c>
      <c r="E154" s="1" t="s">
        <v>11</v>
      </c>
      <c r="F154" s="1" t="str">
        <f>_xlfn.CONCAT(week[[#This Row],[first_name]]," ",week[[#This Row],[last_name]])</f>
        <v>New England Patriots</v>
      </c>
      <c r="G154" s="1" t="s">
        <v>12</v>
      </c>
      <c r="H154">
        <v>48</v>
      </c>
      <c r="I154" s="1" t="s">
        <v>11</v>
      </c>
      <c r="J154" s="1" t="s">
        <v>1711</v>
      </c>
      <c r="K154">
        <v>7.1</v>
      </c>
      <c r="L154" s="1">
        <v>6</v>
      </c>
      <c r="M154" s="1" t="s">
        <v>267</v>
      </c>
      <c r="N154" s="1" t="s">
        <v>12</v>
      </c>
      <c r="O154">
        <v>7.1</v>
      </c>
      <c r="P154">
        <v>7.1</v>
      </c>
      <c r="Q154" s="1">
        <v>5</v>
      </c>
      <c r="R154" s="1" t="s">
        <v>12</v>
      </c>
      <c r="S154" s="1" t="s">
        <v>12</v>
      </c>
      <c r="T154" s="1" t="s">
        <v>12</v>
      </c>
      <c r="U154">
        <v>100017</v>
      </c>
      <c r="V154" s="1" t="s">
        <v>402</v>
      </c>
      <c r="W154" s="1" t="str">
        <f>IF(ISNA(VLOOKUP(10&amp;week[[#This Row],[src_id]],'rosters'!E:E,1,FALSE)),"NO","YES")</f>
        <v>NO</v>
      </c>
      <c r="X154" s="1" t="str">
        <f>IF(OR(ISNA(VLOOKUP(week[[#This Row],[src_id]],'rosters'!C:C,1,FALSE)),week[[#This Row],[my_team]]="YES"),"YES","NO")</f>
        <v>NO</v>
      </c>
    </row>
    <row r="155" spans="1:24" hidden="1" x14ac:dyDescent="0.25">
      <c r="A155">
        <v>11966</v>
      </c>
      <c r="B155" s="1" t="s">
        <v>1095</v>
      </c>
      <c r="C155" s="1" t="s">
        <v>1096</v>
      </c>
      <c r="D155" s="1" t="s">
        <v>105</v>
      </c>
      <c r="E155" s="1" t="s">
        <v>13</v>
      </c>
      <c r="F155" s="1" t="str">
        <f>_xlfn.CONCAT(week[[#This Row],[first_name]]," ",week[[#This Row],[last_name]])</f>
        <v>Cody Parkey</v>
      </c>
      <c r="G155" s="1" t="s">
        <v>325</v>
      </c>
      <c r="H155">
        <v>4</v>
      </c>
      <c r="I155" s="1" t="s">
        <v>13</v>
      </c>
      <c r="J155" s="1" t="s">
        <v>1711</v>
      </c>
      <c r="K155">
        <v>7.1</v>
      </c>
      <c r="L155" s="1">
        <v>17</v>
      </c>
      <c r="M155" s="1" t="s">
        <v>1715</v>
      </c>
      <c r="N155" s="1" t="s">
        <v>1823</v>
      </c>
      <c r="O155">
        <v>26.14</v>
      </c>
      <c r="P155">
        <v>41.77</v>
      </c>
      <c r="Q155" s="1">
        <v>7</v>
      </c>
      <c r="R155" s="1" t="s">
        <v>343</v>
      </c>
      <c r="S155" s="1" t="s">
        <v>57</v>
      </c>
      <c r="T155" s="1" t="s">
        <v>847</v>
      </c>
      <c r="U155">
        <v>27911</v>
      </c>
      <c r="V155" s="1" t="s">
        <v>226</v>
      </c>
      <c r="W155" s="1" t="str">
        <f>IF(ISNA(VLOOKUP(10&amp;week[[#This Row],[src_id]],'rosters'!E:E,1,FALSE)),"NO","YES")</f>
        <v>NO</v>
      </c>
      <c r="X155" s="1" t="str">
        <f>IF(OR(ISNA(VLOOKUP(week[[#This Row],[src_id]],'rosters'!C:C,1,FALSE)),week[[#This Row],[my_team]]="YES"),"YES","NO")</f>
        <v>YES</v>
      </c>
    </row>
    <row r="156" spans="1:24" hidden="1" x14ac:dyDescent="0.25">
      <c r="A156">
        <v>11257</v>
      </c>
      <c r="B156" s="1" t="s">
        <v>1412</v>
      </c>
      <c r="C156" s="1" t="s">
        <v>1413</v>
      </c>
      <c r="D156" s="1" t="s">
        <v>69</v>
      </c>
      <c r="E156" s="1" t="s">
        <v>66</v>
      </c>
      <c r="F156" s="1" t="str">
        <f>_xlfn.CONCAT(week[[#This Row],[first_name]]," ",week[[#This Row],[last_name]])</f>
        <v>Vance McDonald</v>
      </c>
      <c r="G156" s="1" t="s">
        <v>318</v>
      </c>
      <c r="H156">
        <v>5</v>
      </c>
      <c r="I156" s="1" t="s">
        <v>66</v>
      </c>
      <c r="J156" s="1" t="s">
        <v>1711</v>
      </c>
      <c r="K156">
        <v>7.1</v>
      </c>
      <c r="L156" s="1">
        <v>14</v>
      </c>
      <c r="M156" s="1" t="s">
        <v>1714</v>
      </c>
      <c r="N156" s="1" t="s">
        <v>925</v>
      </c>
      <c r="O156">
        <v>6.13</v>
      </c>
      <c r="P156">
        <v>7.76</v>
      </c>
      <c r="Q156" s="1">
        <v>4</v>
      </c>
      <c r="R156" s="1" t="s">
        <v>1864</v>
      </c>
      <c r="S156" s="1" t="s">
        <v>17</v>
      </c>
      <c r="T156" s="1" t="s">
        <v>1018</v>
      </c>
      <c r="U156">
        <v>26678</v>
      </c>
      <c r="V156" s="1" t="s">
        <v>616</v>
      </c>
      <c r="W156" s="1" t="str">
        <f>IF(ISNA(VLOOKUP(10&amp;week[[#This Row],[src_id]],'rosters'!E:E,1,FALSE)),"NO","YES")</f>
        <v>NO</v>
      </c>
      <c r="X156" s="1" t="str">
        <f>IF(OR(ISNA(VLOOKUP(week[[#This Row],[src_id]],'rosters'!C:C,1,FALSE)),week[[#This Row],[my_team]]="YES"),"YES","NO")</f>
        <v>NO</v>
      </c>
    </row>
    <row r="157" spans="1:24" hidden="1" x14ac:dyDescent="0.25">
      <c r="A157">
        <v>11951</v>
      </c>
      <c r="B157" s="1" t="s">
        <v>2095</v>
      </c>
      <c r="C157" s="1" t="s">
        <v>2096</v>
      </c>
      <c r="D157" s="1" t="s">
        <v>1908</v>
      </c>
      <c r="E157" s="1" t="s">
        <v>67</v>
      </c>
      <c r="F157" s="1" t="str">
        <f>_xlfn.CONCAT(week[[#This Row],[first_name]]," ",week[[#This Row],[last_name]])</f>
        <v>Willie Snead</v>
      </c>
      <c r="G157" s="1" t="s">
        <v>325</v>
      </c>
      <c r="H157">
        <v>4</v>
      </c>
      <c r="I157" s="1" t="s">
        <v>67</v>
      </c>
      <c r="J157" s="1" t="s">
        <v>1711</v>
      </c>
      <c r="K157">
        <v>7.09</v>
      </c>
      <c r="L157" s="1">
        <v>54</v>
      </c>
      <c r="M157" s="1" t="s">
        <v>312</v>
      </c>
      <c r="N157" s="1" t="s">
        <v>1882</v>
      </c>
      <c r="O157">
        <v>6.43</v>
      </c>
      <c r="P157">
        <v>8.4499999999999993</v>
      </c>
      <c r="Q157" s="1">
        <v>9</v>
      </c>
      <c r="R157" s="1" t="s">
        <v>12</v>
      </c>
      <c r="S157" s="1" t="s">
        <v>12</v>
      </c>
      <c r="T157" s="1" t="s">
        <v>12</v>
      </c>
      <c r="U157">
        <v>28026</v>
      </c>
      <c r="V157" s="1" t="s">
        <v>2097</v>
      </c>
      <c r="W157" s="1" t="str">
        <f>IF(ISNA(VLOOKUP(10&amp;week[[#This Row],[src_id]],'rosters'!E:E,1,FALSE)),"NO","YES")</f>
        <v>NO</v>
      </c>
      <c r="X157" s="1" t="str">
        <f>IF(OR(ISNA(VLOOKUP(week[[#This Row],[src_id]],'rosters'!C:C,1,FALSE)),week[[#This Row],[my_team]]="YES"),"YES","NO")</f>
        <v>NO</v>
      </c>
    </row>
    <row r="158" spans="1:24" hidden="1" x14ac:dyDescent="0.25">
      <c r="A158">
        <v>10312</v>
      </c>
      <c r="B158" s="1" t="s">
        <v>1178</v>
      </c>
      <c r="C158" s="1" t="s">
        <v>1217</v>
      </c>
      <c r="D158" s="1" t="s">
        <v>1902</v>
      </c>
      <c r="E158" s="1" t="s">
        <v>66</v>
      </c>
      <c r="F158" s="1" t="str">
        <f>_xlfn.CONCAT(week[[#This Row],[first_name]]," ",week[[#This Row],[last_name]])</f>
        <v>Kyle Rudolph</v>
      </c>
      <c r="G158" s="1" t="s">
        <v>365</v>
      </c>
      <c r="H158">
        <v>7</v>
      </c>
      <c r="I158" s="1" t="s">
        <v>66</v>
      </c>
      <c r="J158" s="1" t="s">
        <v>1711</v>
      </c>
      <c r="K158">
        <v>7.06</v>
      </c>
      <c r="L158" s="1">
        <v>15</v>
      </c>
      <c r="M158" s="1" t="s">
        <v>378</v>
      </c>
      <c r="N158" s="1" t="s">
        <v>900</v>
      </c>
      <c r="O158">
        <v>6.42</v>
      </c>
      <c r="P158">
        <v>7.47</v>
      </c>
      <c r="Q158" s="1">
        <v>4</v>
      </c>
      <c r="R158" s="1" t="s">
        <v>12</v>
      </c>
      <c r="S158" s="1" t="s">
        <v>12</v>
      </c>
      <c r="T158" s="1" t="s">
        <v>12</v>
      </c>
      <c r="U158">
        <v>24830</v>
      </c>
      <c r="V158" s="1" t="s">
        <v>2033</v>
      </c>
      <c r="W158" s="1" t="str">
        <f>IF(ISNA(VLOOKUP(10&amp;week[[#This Row],[src_id]],'rosters'!E:E,1,FALSE)),"NO","YES")</f>
        <v>NO</v>
      </c>
      <c r="X158" s="1" t="str">
        <f>IF(OR(ISNA(VLOOKUP(week[[#This Row],[src_id]],'rosters'!C:C,1,FALSE)),week[[#This Row],[my_team]]="YES"),"YES","NO")</f>
        <v>NO</v>
      </c>
    </row>
    <row r="159" spans="1:24" x14ac:dyDescent="0.25">
      <c r="A159">
        <v>13635</v>
      </c>
      <c r="B159" s="1" t="s">
        <v>1373</v>
      </c>
      <c r="C159" s="1" t="s">
        <v>1561</v>
      </c>
      <c r="D159" s="1" t="s">
        <v>93</v>
      </c>
      <c r="E159" s="1" t="s">
        <v>67</v>
      </c>
      <c r="F159" s="1" t="str">
        <f>_xlfn.CONCAT(week[[#This Row],[first_name]]," ",week[[#This Row],[last_name]])</f>
        <v>D.J. Moore</v>
      </c>
      <c r="G159" s="1" t="s">
        <v>352</v>
      </c>
      <c r="H159">
        <v>0</v>
      </c>
      <c r="I159" s="1" t="s">
        <v>67</v>
      </c>
      <c r="J159" s="1" t="s">
        <v>1711</v>
      </c>
      <c r="K159">
        <v>7.06</v>
      </c>
      <c r="L159" s="1">
        <v>55</v>
      </c>
      <c r="M159" s="1" t="s">
        <v>1714</v>
      </c>
      <c r="N159" s="1" t="s">
        <v>881</v>
      </c>
      <c r="O159">
        <v>5.79</v>
      </c>
      <c r="P159">
        <v>8.18</v>
      </c>
      <c r="Q159" s="1">
        <v>9</v>
      </c>
      <c r="R159" s="1" t="s">
        <v>2094</v>
      </c>
      <c r="S159" s="1" t="s">
        <v>246</v>
      </c>
      <c r="T159" s="1" t="s">
        <v>1022</v>
      </c>
      <c r="U159">
        <v>30994</v>
      </c>
      <c r="V159" s="1" t="s">
        <v>726</v>
      </c>
      <c r="W159" s="1" t="str">
        <f>IF(ISNA(VLOOKUP(10&amp;week[[#This Row],[src_id]],'rosters'!E:E,1,FALSE)),"NO","YES")</f>
        <v>NO</v>
      </c>
      <c r="X159" s="1" t="str">
        <f>IF(OR(ISNA(VLOOKUP(week[[#This Row],[src_id]],'rosters'!C:C,1,FALSE)),week[[#This Row],[my_team]]="YES"),"YES","NO")</f>
        <v>YES</v>
      </c>
    </row>
    <row r="160" spans="1:24" hidden="1" x14ac:dyDescent="0.25">
      <c r="A160">
        <v>13909</v>
      </c>
      <c r="B160" s="1" t="s">
        <v>1105</v>
      </c>
      <c r="C160" s="1" t="s">
        <v>1106</v>
      </c>
      <c r="D160" s="1" t="s">
        <v>78</v>
      </c>
      <c r="E160" s="1" t="s">
        <v>13</v>
      </c>
      <c r="F160" s="1" t="str">
        <f>_xlfn.CONCAT(week[[#This Row],[first_name]]," ",week[[#This Row],[last_name]])</f>
        <v>Brett Maher</v>
      </c>
      <c r="G160" s="1" t="s">
        <v>365</v>
      </c>
      <c r="H160">
        <v>1</v>
      </c>
      <c r="I160" s="1" t="s">
        <v>13</v>
      </c>
      <c r="J160" s="1" t="s">
        <v>1711</v>
      </c>
      <c r="K160">
        <v>7.05</v>
      </c>
      <c r="L160" s="1">
        <v>18</v>
      </c>
      <c r="M160" s="1" t="s">
        <v>265</v>
      </c>
      <c r="N160" s="1" t="s">
        <v>1704</v>
      </c>
      <c r="O160">
        <v>28.5</v>
      </c>
      <c r="P160">
        <v>41.26</v>
      </c>
      <c r="Q160" s="1">
        <v>7</v>
      </c>
      <c r="R160" s="1" t="s">
        <v>12</v>
      </c>
      <c r="S160" s="1" t="s">
        <v>12</v>
      </c>
      <c r="T160" s="1" t="s">
        <v>1692</v>
      </c>
      <c r="U160">
        <v>27369</v>
      </c>
      <c r="V160" s="1" t="s">
        <v>263</v>
      </c>
      <c r="W160" s="1" t="str">
        <f>IF(ISNA(VLOOKUP(10&amp;week[[#This Row],[src_id]],'rosters'!E:E,1,FALSE)),"NO","YES")</f>
        <v>NO</v>
      </c>
      <c r="X160" s="1" t="str">
        <f>IF(OR(ISNA(VLOOKUP(week[[#This Row],[src_id]],'rosters'!C:C,1,FALSE)),week[[#This Row],[my_team]]="YES"),"YES","NO")</f>
        <v>YES</v>
      </c>
    </row>
    <row r="161" spans="1:24" hidden="1" x14ac:dyDescent="0.25">
      <c r="A161">
        <v>8742</v>
      </c>
      <c r="B161" s="1" t="s">
        <v>1074</v>
      </c>
      <c r="C161" s="1" t="s">
        <v>1075</v>
      </c>
      <c r="D161" s="1" t="s">
        <v>1043</v>
      </c>
      <c r="E161" s="1" t="s">
        <v>13</v>
      </c>
      <c r="F161" s="1" t="str">
        <f>_xlfn.CONCAT(week[[#This Row],[first_name]]," ",week[[#This Row],[last_name]])</f>
        <v>Mason Crosby</v>
      </c>
      <c r="G161" s="1" t="s">
        <v>319</v>
      </c>
      <c r="H161">
        <v>11</v>
      </c>
      <c r="I161" s="1" t="s">
        <v>13</v>
      </c>
      <c r="J161" s="1" t="s">
        <v>1711</v>
      </c>
      <c r="K161">
        <v>7.05</v>
      </c>
      <c r="L161" s="1">
        <v>19</v>
      </c>
      <c r="M161" s="1" t="s">
        <v>373</v>
      </c>
      <c r="N161" s="1" t="s">
        <v>1764</v>
      </c>
      <c r="O161">
        <v>24.52</v>
      </c>
      <c r="P161">
        <v>41.68</v>
      </c>
      <c r="Q161" s="1">
        <v>7</v>
      </c>
      <c r="R161" s="1" t="s">
        <v>55</v>
      </c>
      <c r="S161" s="1" t="s">
        <v>215</v>
      </c>
      <c r="T161" s="1" t="s">
        <v>1793</v>
      </c>
      <c r="U161">
        <v>8447</v>
      </c>
      <c r="V161" s="1" t="s">
        <v>35</v>
      </c>
      <c r="W161" s="1" t="str">
        <f>IF(ISNA(VLOOKUP(10&amp;week[[#This Row],[src_id]],'rosters'!E:E,1,FALSE)),"NO","YES")</f>
        <v>NO</v>
      </c>
      <c r="X161" s="1" t="str">
        <f>IF(OR(ISNA(VLOOKUP(week[[#This Row],[src_id]],'rosters'!C:C,1,FALSE)),week[[#This Row],[my_team]]="YES"),"YES","NO")</f>
        <v>NO</v>
      </c>
    </row>
    <row r="162" spans="1:24" hidden="1" x14ac:dyDescent="0.25">
      <c r="A162">
        <v>524</v>
      </c>
      <c r="B162" s="1" t="s">
        <v>396</v>
      </c>
      <c r="C162" s="1" t="s">
        <v>1901</v>
      </c>
      <c r="D162" s="1" t="s">
        <v>1902</v>
      </c>
      <c r="E162" s="1" t="s">
        <v>11</v>
      </c>
      <c r="F162" s="1" t="str">
        <f>_xlfn.CONCAT(week[[#This Row],[first_name]]," ",week[[#This Row],[last_name]])</f>
        <v>Minnesota Vikings</v>
      </c>
      <c r="G162" s="1" t="s">
        <v>12</v>
      </c>
      <c r="H162">
        <v>48</v>
      </c>
      <c r="I162" s="1" t="s">
        <v>11</v>
      </c>
      <c r="J162" s="1" t="s">
        <v>1711</v>
      </c>
      <c r="K162">
        <v>7.02</v>
      </c>
      <c r="L162" s="1">
        <v>7</v>
      </c>
      <c r="M162" s="1" t="s">
        <v>312</v>
      </c>
      <c r="N162" s="1" t="s">
        <v>214</v>
      </c>
      <c r="O162">
        <v>6.41</v>
      </c>
      <c r="P162">
        <v>7.62</v>
      </c>
      <c r="Q162" s="1">
        <v>5</v>
      </c>
      <c r="R162" s="1" t="s">
        <v>12</v>
      </c>
      <c r="S162" s="1" t="s">
        <v>12</v>
      </c>
      <c r="T162" s="1" t="s">
        <v>38</v>
      </c>
      <c r="U162">
        <v>100016</v>
      </c>
      <c r="V162" s="1" t="s">
        <v>396</v>
      </c>
      <c r="W162" s="1" t="str">
        <f>IF(ISNA(VLOOKUP(10&amp;week[[#This Row],[src_id]],'rosters'!E:E,1,FALSE)),"NO","YES")</f>
        <v>NO</v>
      </c>
      <c r="X162" s="1" t="str">
        <f>IF(OR(ISNA(VLOOKUP(week[[#This Row],[src_id]],'rosters'!C:C,1,FALSE)),week[[#This Row],[my_team]]="YES"),"YES","NO")</f>
        <v>NO</v>
      </c>
    </row>
    <row r="163" spans="1:24" hidden="1" x14ac:dyDescent="0.25">
      <c r="A163">
        <v>12164</v>
      </c>
      <c r="B163" s="1" t="s">
        <v>1188</v>
      </c>
      <c r="C163" s="1" t="s">
        <v>1171</v>
      </c>
      <c r="D163" s="1" t="s">
        <v>110</v>
      </c>
      <c r="E163" s="1" t="s">
        <v>53</v>
      </c>
      <c r="F163" s="1" t="str">
        <f>_xlfn.CONCAT(week[[#This Row],[first_name]]," ",week[[#This Row],[last_name]])</f>
        <v>Mike Davis</v>
      </c>
      <c r="G163" s="1" t="s">
        <v>346</v>
      </c>
      <c r="H163">
        <v>3</v>
      </c>
      <c r="I163" s="1" t="s">
        <v>53</v>
      </c>
      <c r="J163" s="1" t="s">
        <v>1711</v>
      </c>
      <c r="K163">
        <v>7.02</v>
      </c>
      <c r="L163" s="1">
        <v>39</v>
      </c>
      <c r="M163" s="1" t="s">
        <v>291</v>
      </c>
      <c r="N163" s="1" t="s">
        <v>974</v>
      </c>
      <c r="O163">
        <v>5.49</v>
      </c>
      <c r="P163">
        <v>7.93</v>
      </c>
      <c r="Q163" s="1">
        <v>8</v>
      </c>
      <c r="R163" s="1" t="s">
        <v>1965</v>
      </c>
      <c r="S163" s="1" t="s">
        <v>25</v>
      </c>
      <c r="T163" s="1" t="s">
        <v>1846</v>
      </c>
      <c r="U163">
        <v>28514</v>
      </c>
      <c r="V163" s="1" t="s">
        <v>518</v>
      </c>
      <c r="W163" s="1" t="str">
        <f>IF(ISNA(VLOOKUP(10&amp;week[[#This Row],[src_id]],'rosters'!E:E,1,FALSE)),"NO","YES")</f>
        <v>NO</v>
      </c>
      <c r="X163" s="1" t="str">
        <f>IF(OR(ISNA(VLOOKUP(week[[#This Row],[src_id]],'rosters'!C:C,1,FALSE)),week[[#This Row],[my_team]]="YES"),"YES","NO")</f>
        <v>NO</v>
      </c>
    </row>
    <row r="164" spans="1:24" hidden="1" x14ac:dyDescent="0.25">
      <c r="A164">
        <v>11387</v>
      </c>
      <c r="B164" s="1" t="s">
        <v>1101</v>
      </c>
      <c r="C164" s="1" t="s">
        <v>1102</v>
      </c>
      <c r="D164" s="1" t="s">
        <v>146</v>
      </c>
      <c r="E164" s="1" t="s">
        <v>13</v>
      </c>
      <c r="F164" s="1" t="str">
        <f>_xlfn.CONCAT(week[[#This Row],[first_name]]," ",week[[#This Row],[last_name]])</f>
        <v>Dustin Hopkins</v>
      </c>
      <c r="G164" s="1" t="s">
        <v>318</v>
      </c>
      <c r="H164">
        <v>5</v>
      </c>
      <c r="I164" s="1" t="s">
        <v>13</v>
      </c>
      <c r="J164" s="1" t="s">
        <v>1711</v>
      </c>
      <c r="K164">
        <v>7.01</v>
      </c>
      <c r="L164" s="1">
        <v>20</v>
      </c>
      <c r="M164" s="1" t="s">
        <v>901</v>
      </c>
      <c r="N164" s="1" t="s">
        <v>320</v>
      </c>
      <c r="O164">
        <v>26.23</v>
      </c>
      <c r="P164">
        <v>42.09</v>
      </c>
      <c r="Q164" s="1">
        <v>7</v>
      </c>
      <c r="R164" s="1" t="s">
        <v>1819</v>
      </c>
      <c r="S164" s="1" t="s">
        <v>17</v>
      </c>
      <c r="T164" s="1" t="s">
        <v>1687</v>
      </c>
      <c r="U164">
        <v>26800</v>
      </c>
      <c r="V164" s="1" t="s">
        <v>221</v>
      </c>
      <c r="W164" s="1" t="str">
        <f>IF(ISNA(VLOOKUP(10&amp;week[[#This Row],[src_id]],'rosters'!E:E,1,FALSE)),"NO","YES")</f>
        <v>NO</v>
      </c>
      <c r="X164" s="1" t="str">
        <f>IF(OR(ISNA(VLOOKUP(week[[#This Row],[src_id]],'rosters'!C:C,1,FALSE)),week[[#This Row],[my_team]]="YES"),"YES","NO")</f>
        <v>YES</v>
      </c>
    </row>
    <row r="165" spans="1:24" x14ac:dyDescent="0.25">
      <c r="A165">
        <v>11975</v>
      </c>
      <c r="B165" s="1" t="s">
        <v>1166</v>
      </c>
      <c r="C165" s="1" t="s">
        <v>1554</v>
      </c>
      <c r="D165" s="1" t="s">
        <v>105</v>
      </c>
      <c r="E165" s="1" t="s">
        <v>67</v>
      </c>
      <c r="F165" s="1" t="str">
        <f>_xlfn.CONCAT(week[[#This Row],[first_name]]," ",week[[#This Row],[last_name]])</f>
        <v>Taylor Gabriel</v>
      </c>
      <c r="G165" s="1" t="s">
        <v>326</v>
      </c>
      <c r="H165">
        <v>4</v>
      </c>
      <c r="I165" s="1" t="s">
        <v>67</v>
      </c>
      <c r="J165" s="1" t="s">
        <v>1711</v>
      </c>
      <c r="K165">
        <v>6.99</v>
      </c>
      <c r="L165" s="1">
        <v>56</v>
      </c>
      <c r="M165" s="1" t="s">
        <v>375</v>
      </c>
      <c r="N165" s="1" t="s">
        <v>1012</v>
      </c>
      <c r="O165">
        <v>5.67</v>
      </c>
      <c r="P165">
        <v>7.78</v>
      </c>
      <c r="Q165" s="1">
        <v>9</v>
      </c>
      <c r="R165" s="1" t="s">
        <v>1084</v>
      </c>
      <c r="S165" s="1" t="s">
        <v>28</v>
      </c>
      <c r="T165" s="1" t="s">
        <v>909</v>
      </c>
      <c r="U165">
        <v>28234</v>
      </c>
      <c r="V165" s="1" t="s">
        <v>721</v>
      </c>
      <c r="W165" s="1" t="str">
        <f>IF(ISNA(VLOOKUP(10&amp;week[[#This Row],[src_id]],'rosters'!E:E,1,FALSE)),"NO","YES")</f>
        <v>NO</v>
      </c>
      <c r="X165" s="1" t="str">
        <f>IF(OR(ISNA(VLOOKUP(week[[#This Row],[src_id]],'rosters'!C:C,1,FALSE)),week[[#This Row],[my_team]]="YES"),"YES","NO")</f>
        <v>YES</v>
      </c>
    </row>
    <row r="166" spans="1:24" hidden="1" x14ac:dyDescent="0.25">
      <c r="A166">
        <v>502</v>
      </c>
      <c r="B166" s="1" t="s">
        <v>399</v>
      </c>
      <c r="C166" s="1" t="s">
        <v>1044</v>
      </c>
      <c r="D166" s="1" t="s">
        <v>97</v>
      </c>
      <c r="E166" s="1" t="s">
        <v>11</v>
      </c>
      <c r="F166" s="1" t="str">
        <f>_xlfn.CONCAT(week[[#This Row],[first_name]]," ",week[[#This Row],[last_name]])</f>
        <v>Indianapolis Colts</v>
      </c>
      <c r="G166" s="1" t="s">
        <v>12</v>
      </c>
      <c r="H166">
        <v>48</v>
      </c>
      <c r="I166" s="1" t="s">
        <v>11</v>
      </c>
      <c r="J166" s="1" t="s">
        <v>1711</v>
      </c>
      <c r="K166">
        <v>6.96</v>
      </c>
      <c r="L166" s="1">
        <v>8</v>
      </c>
      <c r="M166" s="1" t="s">
        <v>384</v>
      </c>
      <c r="N166" s="1" t="s">
        <v>219</v>
      </c>
      <c r="O166">
        <v>6.46</v>
      </c>
      <c r="P166">
        <v>7.42</v>
      </c>
      <c r="Q166" s="1">
        <v>6</v>
      </c>
      <c r="R166" s="1" t="s">
        <v>12</v>
      </c>
      <c r="S166" s="1" t="s">
        <v>12</v>
      </c>
      <c r="T166" s="1" t="s">
        <v>2163</v>
      </c>
      <c r="U166">
        <v>100011</v>
      </c>
      <c r="V166" s="1" t="s">
        <v>399</v>
      </c>
      <c r="W166" s="1" t="str">
        <f>IF(ISNA(VLOOKUP(10&amp;week[[#This Row],[src_id]],'rosters'!E:E,1,FALSE)),"NO","YES")</f>
        <v>NO</v>
      </c>
      <c r="X166" s="1" t="str">
        <f>IF(OR(ISNA(VLOOKUP(week[[#This Row],[src_id]],'rosters'!C:C,1,FALSE)),week[[#This Row],[my_team]]="YES"),"YES","NO")</f>
        <v>NO</v>
      </c>
    </row>
    <row r="167" spans="1:24" hidden="1" x14ac:dyDescent="0.25">
      <c r="A167">
        <v>527</v>
      </c>
      <c r="B167" s="1" t="s">
        <v>420</v>
      </c>
      <c r="C167" s="1" t="s">
        <v>1047</v>
      </c>
      <c r="D167" s="1" t="s">
        <v>93</v>
      </c>
      <c r="E167" s="1" t="s">
        <v>11</v>
      </c>
      <c r="F167" s="1" t="str">
        <f>_xlfn.CONCAT(week[[#This Row],[first_name]]," ",week[[#This Row],[last_name]])</f>
        <v>Carolina Panthers</v>
      </c>
      <c r="G167" s="1" t="s">
        <v>12</v>
      </c>
      <c r="H167">
        <v>48</v>
      </c>
      <c r="I167" s="1" t="s">
        <v>11</v>
      </c>
      <c r="J167" s="1" t="s">
        <v>1711</v>
      </c>
      <c r="K167">
        <v>6.95</v>
      </c>
      <c r="L167" s="1">
        <v>9</v>
      </c>
      <c r="M167" s="1" t="s">
        <v>376</v>
      </c>
      <c r="N167" s="1" t="s">
        <v>885</v>
      </c>
      <c r="O167">
        <v>6.3</v>
      </c>
      <c r="P167">
        <v>7.54</v>
      </c>
      <c r="Q167" s="1">
        <v>7</v>
      </c>
      <c r="R167" s="1" t="s">
        <v>12</v>
      </c>
      <c r="S167" s="1" t="s">
        <v>12</v>
      </c>
      <c r="T167" s="1" t="s">
        <v>905</v>
      </c>
      <c r="U167">
        <v>100029</v>
      </c>
      <c r="V167" s="1" t="s">
        <v>420</v>
      </c>
      <c r="W167" s="1" t="str">
        <f>IF(ISNA(VLOOKUP(10&amp;week[[#This Row],[src_id]],'rosters'!E:E,1,FALSE)),"NO","YES")</f>
        <v>NO</v>
      </c>
      <c r="X167" s="1" t="str">
        <f>IF(OR(ISNA(VLOOKUP(week[[#This Row],[src_id]],'rosters'!C:C,1,FALSE)),week[[#This Row],[my_team]]="YES"),"YES","NO")</f>
        <v>YES</v>
      </c>
    </row>
    <row r="168" spans="1:24" hidden="1" x14ac:dyDescent="0.25">
      <c r="A168">
        <v>12677</v>
      </c>
      <c r="B168" s="1" t="s">
        <v>1210</v>
      </c>
      <c r="C168" s="1" t="s">
        <v>1416</v>
      </c>
      <c r="D168" s="1" t="s">
        <v>80</v>
      </c>
      <c r="E168" s="1" t="s">
        <v>66</v>
      </c>
      <c r="F168" s="1" t="str">
        <f>_xlfn.CONCAT(week[[#This Row],[first_name]]," ",week[[#This Row],[last_name]])</f>
        <v>Austin Hooper</v>
      </c>
      <c r="G168" s="1" t="s">
        <v>276</v>
      </c>
      <c r="H168">
        <v>2</v>
      </c>
      <c r="I168" s="1" t="s">
        <v>66</v>
      </c>
      <c r="J168" s="1" t="s">
        <v>1711</v>
      </c>
      <c r="K168">
        <v>6.91</v>
      </c>
      <c r="L168" s="1">
        <v>16</v>
      </c>
      <c r="M168" s="1" t="s">
        <v>872</v>
      </c>
      <c r="N168" s="1" t="s">
        <v>211</v>
      </c>
      <c r="O168">
        <v>6.25</v>
      </c>
      <c r="P168">
        <v>7.51</v>
      </c>
      <c r="Q168" s="1">
        <v>4</v>
      </c>
      <c r="R168" s="1" t="s">
        <v>1731</v>
      </c>
      <c r="S168" s="1" t="s">
        <v>44</v>
      </c>
      <c r="T168" s="1" t="s">
        <v>909</v>
      </c>
      <c r="U168">
        <v>29315</v>
      </c>
      <c r="V168" s="1" t="s">
        <v>618</v>
      </c>
      <c r="W168" s="1" t="str">
        <f>IF(ISNA(VLOOKUP(10&amp;week[[#This Row],[src_id]],'rosters'!E:E,1,FALSE)),"NO","YES")</f>
        <v>NO</v>
      </c>
      <c r="X168" s="1" t="str">
        <f>IF(OR(ISNA(VLOOKUP(week[[#This Row],[src_id]],'rosters'!C:C,1,FALSE)),week[[#This Row],[my_team]]="YES"),"YES","NO")</f>
        <v>NO</v>
      </c>
    </row>
    <row r="169" spans="1:24" hidden="1" x14ac:dyDescent="0.25">
      <c r="A169">
        <v>13617</v>
      </c>
      <c r="B169" s="1" t="s">
        <v>1971</v>
      </c>
      <c r="C169" s="1" t="s">
        <v>1360</v>
      </c>
      <c r="D169" s="1" t="s">
        <v>1912</v>
      </c>
      <c r="E169" s="1" t="s">
        <v>53</v>
      </c>
      <c r="F169" s="1" t="str">
        <f>_xlfn.CONCAT(week[[#This Row],[first_name]]," ",week[[#This Row],[last_name]])</f>
        <v>Royce Freeman</v>
      </c>
      <c r="G169" s="1" t="s">
        <v>347</v>
      </c>
      <c r="H169">
        <v>0</v>
      </c>
      <c r="I169" s="1" t="s">
        <v>53</v>
      </c>
      <c r="J169" s="1" t="s">
        <v>1711</v>
      </c>
      <c r="K169">
        <v>6.87</v>
      </c>
      <c r="L169" s="1">
        <v>40</v>
      </c>
      <c r="M169" s="1" t="s">
        <v>379</v>
      </c>
      <c r="N169" s="1" t="s">
        <v>1011</v>
      </c>
      <c r="O169">
        <v>5.2</v>
      </c>
      <c r="P169">
        <v>8.01</v>
      </c>
      <c r="Q169" s="1">
        <v>9</v>
      </c>
      <c r="R169" s="1" t="s">
        <v>12</v>
      </c>
      <c r="S169" s="1" t="s">
        <v>12</v>
      </c>
      <c r="T169" s="1" t="s">
        <v>1750</v>
      </c>
      <c r="U169">
        <v>31041</v>
      </c>
      <c r="V169" s="1" t="s">
        <v>1972</v>
      </c>
      <c r="W169" s="1" t="str">
        <f>IF(ISNA(VLOOKUP(10&amp;week[[#This Row],[src_id]],'rosters'!E:E,1,FALSE)),"NO","YES")</f>
        <v>NO</v>
      </c>
      <c r="X169" s="1" t="str">
        <f>IF(OR(ISNA(VLOOKUP(week[[#This Row],[src_id]],'rosters'!C:C,1,FALSE)),week[[#This Row],[my_team]]="YES"),"YES","NO")</f>
        <v>NO</v>
      </c>
    </row>
    <row r="170" spans="1:24" hidden="1" x14ac:dyDescent="0.25">
      <c r="A170">
        <v>10973</v>
      </c>
      <c r="B170" s="1" t="s">
        <v>1568</v>
      </c>
      <c r="C170" s="1" t="s">
        <v>1569</v>
      </c>
      <c r="D170" s="1" t="s">
        <v>78</v>
      </c>
      <c r="E170" s="1" t="s">
        <v>67</v>
      </c>
      <c r="F170" s="1" t="str">
        <f>_xlfn.CONCAT(week[[#This Row],[first_name]]," ",week[[#This Row],[last_name]])</f>
        <v>Cole Beasley</v>
      </c>
      <c r="G170" s="1" t="s">
        <v>365</v>
      </c>
      <c r="H170">
        <v>6</v>
      </c>
      <c r="I170" s="1" t="s">
        <v>67</v>
      </c>
      <c r="J170" s="1" t="s">
        <v>1711</v>
      </c>
      <c r="K170">
        <v>6.87</v>
      </c>
      <c r="L170" s="1">
        <v>57</v>
      </c>
      <c r="M170" s="1" t="s">
        <v>901</v>
      </c>
      <c r="N170" s="1" t="s">
        <v>978</v>
      </c>
      <c r="O170">
        <v>5.05</v>
      </c>
      <c r="P170">
        <v>8.15</v>
      </c>
      <c r="Q170" s="1">
        <v>9</v>
      </c>
      <c r="R170" s="1" t="s">
        <v>1996</v>
      </c>
      <c r="S170" s="1" t="s">
        <v>232</v>
      </c>
      <c r="T170" s="1" t="s">
        <v>1788</v>
      </c>
      <c r="U170">
        <v>26060</v>
      </c>
      <c r="V170" s="1" t="s">
        <v>731</v>
      </c>
      <c r="W170" s="1" t="str">
        <f>IF(ISNA(VLOOKUP(10&amp;week[[#This Row],[src_id]],'rosters'!E:E,1,FALSE)),"NO","YES")</f>
        <v>NO</v>
      </c>
      <c r="X170" s="1" t="str">
        <f>IF(OR(ISNA(VLOOKUP(week[[#This Row],[src_id]],'rosters'!C:C,1,FALSE)),week[[#This Row],[my_team]]="YES"),"YES","NO")</f>
        <v>NO</v>
      </c>
    </row>
    <row r="171" spans="1:24" hidden="1" x14ac:dyDescent="0.25">
      <c r="A171">
        <v>7422</v>
      </c>
      <c r="B171" s="1" t="s">
        <v>1128</v>
      </c>
      <c r="C171" s="1" t="s">
        <v>1410</v>
      </c>
      <c r="D171" s="1" t="s">
        <v>1051</v>
      </c>
      <c r="E171" s="1" t="s">
        <v>66</v>
      </c>
      <c r="F171" s="1" t="str">
        <f>_xlfn.CONCAT(week[[#This Row],[first_name]]," ",week[[#This Row],[last_name]])</f>
        <v>Ben Watson</v>
      </c>
      <c r="G171" s="1" t="s">
        <v>238</v>
      </c>
      <c r="H171">
        <v>14</v>
      </c>
      <c r="I171" s="1" t="s">
        <v>66</v>
      </c>
      <c r="J171" s="1" t="s">
        <v>1711</v>
      </c>
      <c r="K171">
        <v>6.86</v>
      </c>
      <c r="L171" s="1">
        <v>17</v>
      </c>
      <c r="M171" s="1" t="s">
        <v>950</v>
      </c>
      <c r="N171" s="1" t="s">
        <v>834</v>
      </c>
      <c r="O171">
        <v>5.54</v>
      </c>
      <c r="P171">
        <v>8.08</v>
      </c>
      <c r="Q171" s="1">
        <v>4</v>
      </c>
      <c r="R171" s="1" t="s">
        <v>307</v>
      </c>
      <c r="S171" s="1" t="s">
        <v>45</v>
      </c>
      <c r="T171" s="1" t="s">
        <v>1008</v>
      </c>
      <c r="U171">
        <v>6791</v>
      </c>
      <c r="V171" s="1" t="s">
        <v>614</v>
      </c>
      <c r="W171" s="1" t="str">
        <f>IF(ISNA(VLOOKUP(10&amp;week[[#This Row],[src_id]],'rosters'!E:E,1,FALSE)),"NO","YES")</f>
        <v>NO</v>
      </c>
      <c r="X171" s="1" t="str">
        <f>IF(OR(ISNA(VLOOKUP(week[[#This Row],[src_id]],'rosters'!C:C,1,FALSE)),week[[#This Row],[my_team]]="YES"),"YES","NO")</f>
        <v>NO</v>
      </c>
    </row>
    <row r="172" spans="1:24" hidden="1" x14ac:dyDescent="0.25">
      <c r="A172">
        <v>10506</v>
      </c>
      <c r="B172" s="1" t="s">
        <v>1461</v>
      </c>
      <c r="C172" s="1" t="s">
        <v>1921</v>
      </c>
      <c r="D172" s="1" t="s">
        <v>1902</v>
      </c>
      <c r="E172" s="1" t="s">
        <v>13</v>
      </c>
      <c r="F172" s="1" t="str">
        <f>_xlfn.CONCAT(week[[#This Row],[first_name]]," ",week[[#This Row],[last_name]])</f>
        <v>Dan Bailey</v>
      </c>
      <c r="G172" s="1" t="s">
        <v>268</v>
      </c>
      <c r="H172">
        <v>7</v>
      </c>
      <c r="I172" s="1" t="s">
        <v>13</v>
      </c>
      <c r="J172" s="1" t="s">
        <v>1711</v>
      </c>
      <c r="K172">
        <v>6.78</v>
      </c>
      <c r="L172" s="1">
        <v>21</v>
      </c>
      <c r="M172" s="1" t="s">
        <v>1718</v>
      </c>
      <c r="N172" s="1" t="s">
        <v>1922</v>
      </c>
      <c r="O172">
        <v>15.89</v>
      </c>
      <c r="P172">
        <v>32.229999999999997</v>
      </c>
      <c r="Q172" s="1">
        <v>8</v>
      </c>
      <c r="R172" s="1" t="s">
        <v>12</v>
      </c>
      <c r="S172" s="1" t="s">
        <v>12</v>
      </c>
      <c r="T172" s="1" t="s">
        <v>836</v>
      </c>
      <c r="U172">
        <v>25427</v>
      </c>
      <c r="V172" s="1" t="s">
        <v>1923</v>
      </c>
      <c r="W172" s="1" t="str">
        <f>IF(ISNA(VLOOKUP(10&amp;week[[#This Row],[src_id]],'rosters'!E:E,1,FALSE)),"NO","YES")</f>
        <v>NO</v>
      </c>
      <c r="X172" s="1" t="str">
        <f>IF(OR(ISNA(VLOOKUP(week[[#This Row],[src_id]],'rosters'!C:C,1,FALSE)),week[[#This Row],[my_team]]="YES"),"YES","NO")</f>
        <v>YES</v>
      </c>
    </row>
    <row r="173" spans="1:24" hidden="1" x14ac:dyDescent="0.25">
      <c r="A173">
        <v>519</v>
      </c>
      <c r="B173" s="1" t="s">
        <v>432</v>
      </c>
      <c r="C173" s="1" t="s">
        <v>1064</v>
      </c>
      <c r="D173" s="1" t="s">
        <v>76</v>
      </c>
      <c r="E173" s="1" t="s">
        <v>11</v>
      </c>
      <c r="F173" s="1" t="str">
        <f>_xlfn.CONCAT(week[[#This Row],[first_name]]," ",week[[#This Row],[last_name]])</f>
        <v>Arizona Cardinals</v>
      </c>
      <c r="G173" s="1" t="s">
        <v>12</v>
      </c>
      <c r="H173">
        <v>48</v>
      </c>
      <c r="I173" s="1" t="s">
        <v>11</v>
      </c>
      <c r="J173" s="1" t="s">
        <v>1711</v>
      </c>
      <c r="K173">
        <v>6.77</v>
      </c>
      <c r="L173" s="1">
        <v>10</v>
      </c>
      <c r="M173" s="1" t="s">
        <v>384</v>
      </c>
      <c r="N173" s="1" t="s">
        <v>974</v>
      </c>
      <c r="O173">
        <v>5.2</v>
      </c>
      <c r="P173">
        <v>7.9</v>
      </c>
      <c r="Q173" s="1">
        <v>7</v>
      </c>
      <c r="R173" s="1" t="s">
        <v>12</v>
      </c>
      <c r="S173" s="1" t="s">
        <v>12</v>
      </c>
      <c r="T173" s="1" t="s">
        <v>1691</v>
      </c>
      <c r="U173">
        <v>100022</v>
      </c>
      <c r="V173" s="1" t="s">
        <v>432</v>
      </c>
      <c r="W173" s="1" t="str">
        <f>IF(ISNA(VLOOKUP(10&amp;week[[#This Row],[src_id]],'rosters'!E:E,1,FALSE)),"NO","YES")</f>
        <v>NO</v>
      </c>
      <c r="X173" s="1" t="str">
        <f>IF(OR(ISNA(VLOOKUP(week[[#This Row],[src_id]],'rosters'!C:C,1,FALSE)),week[[#This Row],[my_team]]="YES"),"YES","NO")</f>
        <v>YES</v>
      </c>
    </row>
    <row r="174" spans="1:24" hidden="1" x14ac:dyDescent="0.25">
      <c r="A174">
        <v>515</v>
      </c>
      <c r="B174" s="1" t="s">
        <v>424</v>
      </c>
      <c r="C174" s="1" t="s">
        <v>1054</v>
      </c>
      <c r="D174" s="1" t="s">
        <v>110</v>
      </c>
      <c r="E174" s="1" t="s">
        <v>11</v>
      </c>
      <c r="F174" s="1" t="str">
        <f>_xlfn.CONCAT(week[[#This Row],[first_name]]," ",week[[#This Row],[last_name]])</f>
        <v>Seattle Seahawks</v>
      </c>
      <c r="G174" s="1" t="s">
        <v>12</v>
      </c>
      <c r="H174">
        <v>48</v>
      </c>
      <c r="I174" s="1" t="s">
        <v>11</v>
      </c>
      <c r="J174" s="1" t="s">
        <v>1711</v>
      </c>
      <c r="K174">
        <v>6.7</v>
      </c>
      <c r="L174" s="1">
        <v>11</v>
      </c>
      <c r="M174" s="1" t="s">
        <v>267</v>
      </c>
      <c r="N174" s="1" t="s">
        <v>212</v>
      </c>
      <c r="O174">
        <v>6.06</v>
      </c>
      <c r="P174">
        <v>7.73</v>
      </c>
      <c r="Q174" s="1">
        <v>8</v>
      </c>
      <c r="R174" s="1" t="s">
        <v>12</v>
      </c>
      <c r="S174" s="1" t="s">
        <v>12</v>
      </c>
      <c r="T174" s="1" t="s">
        <v>972</v>
      </c>
      <c r="U174">
        <v>100026</v>
      </c>
      <c r="V174" s="1" t="s">
        <v>424</v>
      </c>
      <c r="W174" s="1" t="str">
        <f>IF(ISNA(VLOOKUP(10&amp;week[[#This Row],[src_id]],'rosters'!E:E,1,FALSE)),"NO","YES")</f>
        <v>NO</v>
      </c>
      <c r="X174" s="1" t="str">
        <f>IF(OR(ISNA(VLOOKUP(week[[#This Row],[src_id]],'rosters'!C:C,1,FALSE)),week[[#This Row],[my_team]]="YES"),"YES","NO")</f>
        <v>YES</v>
      </c>
    </row>
    <row r="175" spans="1:24" x14ac:dyDescent="0.25">
      <c r="A175">
        <v>11390</v>
      </c>
      <c r="B175" s="1" t="s">
        <v>1973</v>
      </c>
      <c r="C175" s="1" t="s">
        <v>1974</v>
      </c>
      <c r="D175" s="1" t="s">
        <v>1902</v>
      </c>
      <c r="E175" s="1" t="s">
        <v>53</v>
      </c>
      <c r="F175" s="1" t="str">
        <f>_xlfn.CONCAT(week[[#This Row],[first_name]]," ",week[[#This Row],[last_name]])</f>
        <v>Latavius Murray</v>
      </c>
      <c r="G175" s="1" t="s">
        <v>318</v>
      </c>
      <c r="H175">
        <v>5</v>
      </c>
      <c r="I175" s="1" t="s">
        <v>53</v>
      </c>
      <c r="J175" s="1" t="s">
        <v>1711</v>
      </c>
      <c r="K175">
        <v>6.66</v>
      </c>
      <c r="L175" s="1">
        <v>41</v>
      </c>
      <c r="M175" s="1" t="s">
        <v>330</v>
      </c>
      <c r="N175" s="1" t="s">
        <v>886</v>
      </c>
      <c r="O175">
        <v>5.35</v>
      </c>
      <c r="P175">
        <v>9.01</v>
      </c>
      <c r="Q175" s="1">
        <v>9</v>
      </c>
      <c r="R175" s="1" t="s">
        <v>12</v>
      </c>
      <c r="S175" s="1" t="s">
        <v>12</v>
      </c>
      <c r="T175" s="1" t="s">
        <v>2194</v>
      </c>
      <c r="U175">
        <v>26804</v>
      </c>
      <c r="V175" s="1" t="s">
        <v>1975</v>
      </c>
      <c r="W175" s="1" t="str">
        <f>IF(ISNA(VLOOKUP(10&amp;week[[#This Row],[src_id]],'rosters'!E:E,1,FALSE)),"NO","YES")</f>
        <v>NO</v>
      </c>
      <c r="X175" s="1" t="str">
        <f>IF(OR(ISNA(VLOOKUP(week[[#This Row],[src_id]],'rosters'!C:C,1,FALSE)),week[[#This Row],[my_team]]="YES"),"YES","NO")</f>
        <v>YES</v>
      </c>
    </row>
    <row r="176" spans="1:24" hidden="1" x14ac:dyDescent="0.25">
      <c r="A176">
        <v>512</v>
      </c>
      <c r="B176" s="1" t="s">
        <v>414</v>
      </c>
      <c r="C176" s="1" t="s">
        <v>1033</v>
      </c>
      <c r="D176" s="1" t="s">
        <v>1034</v>
      </c>
      <c r="E176" s="1" t="s">
        <v>11</v>
      </c>
      <c r="F176" s="1" t="str">
        <f>_xlfn.CONCAT(week[[#This Row],[first_name]]," ",week[[#This Row],[last_name]])</f>
        <v>Kansas City Chiefs</v>
      </c>
      <c r="G176" s="1" t="s">
        <v>12</v>
      </c>
      <c r="H176">
        <v>48</v>
      </c>
      <c r="I176" s="1" t="s">
        <v>11</v>
      </c>
      <c r="J176" s="1" t="s">
        <v>1711</v>
      </c>
      <c r="K176">
        <v>6.65</v>
      </c>
      <c r="L176" s="1">
        <v>12</v>
      </c>
      <c r="M176" s="1" t="s">
        <v>1714</v>
      </c>
      <c r="N176" s="1" t="s">
        <v>879</v>
      </c>
      <c r="O176">
        <v>4.8</v>
      </c>
      <c r="P176">
        <v>8.0500000000000007</v>
      </c>
      <c r="Q176" s="1">
        <v>8</v>
      </c>
      <c r="R176" s="1" t="s">
        <v>12</v>
      </c>
      <c r="S176" s="1" t="s">
        <v>12</v>
      </c>
      <c r="T176" s="1" t="s">
        <v>1903</v>
      </c>
      <c r="U176">
        <v>100012</v>
      </c>
      <c r="V176" s="1" t="s">
        <v>414</v>
      </c>
      <c r="W176" s="1" t="str">
        <f>IF(ISNA(VLOOKUP(10&amp;week[[#This Row],[src_id]],'rosters'!E:E,1,FALSE)),"NO","YES")</f>
        <v>YES</v>
      </c>
      <c r="X176" s="1" t="str">
        <f>IF(OR(ISNA(VLOOKUP(week[[#This Row],[src_id]],'rosters'!C:C,1,FALSE)),week[[#This Row],[my_team]]="YES"),"YES","NO")</f>
        <v>YES</v>
      </c>
    </row>
    <row r="177" spans="1:24" hidden="1" x14ac:dyDescent="0.25">
      <c r="A177">
        <v>532</v>
      </c>
      <c r="B177" s="1" t="s">
        <v>1904</v>
      </c>
      <c r="C177" s="1" t="s">
        <v>1905</v>
      </c>
      <c r="D177" s="1" t="s">
        <v>71</v>
      </c>
      <c r="E177" s="1" t="s">
        <v>11</v>
      </c>
      <c r="F177" s="1" t="str">
        <f>_xlfn.CONCAT(week[[#This Row],[first_name]]," ",week[[#This Row],[last_name]])</f>
        <v>Houston Texans</v>
      </c>
      <c r="G177" s="1" t="s">
        <v>12</v>
      </c>
      <c r="H177">
        <v>48</v>
      </c>
      <c r="I177" s="1" t="s">
        <v>11</v>
      </c>
      <c r="J177" s="1" t="s">
        <v>1711</v>
      </c>
      <c r="K177">
        <v>6.55</v>
      </c>
      <c r="L177" s="1">
        <v>13</v>
      </c>
      <c r="M177" s="1" t="s">
        <v>324</v>
      </c>
      <c r="N177" s="1" t="s">
        <v>1719</v>
      </c>
      <c r="O177">
        <v>6</v>
      </c>
      <c r="P177">
        <v>7.13</v>
      </c>
      <c r="Q177" s="1">
        <v>9</v>
      </c>
      <c r="R177" s="1" t="s">
        <v>12</v>
      </c>
      <c r="S177" s="1" t="s">
        <v>12</v>
      </c>
      <c r="T177" s="1" t="s">
        <v>1776</v>
      </c>
      <c r="U177">
        <v>100034</v>
      </c>
      <c r="V177" s="1" t="s">
        <v>1904</v>
      </c>
      <c r="W177" s="1" t="str">
        <f>IF(ISNA(VLOOKUP(10&amp;week[[#This Row],[src_id]],'rosters'!E:E,1,FALSE)),"NO","YES")</f>
        <v>NO</v>
      </c>
      <c r="X177" s="1" t="str">
        <f>IF(OR(ISNA(VLOOKUP(week[[#This Row],[src_id]],'rosters'!C:C,1,FALSE)),week[[#This Row],[my_team]]="YES"),"YES","NO")</f>
        <v>YES</v>
      </c>
    </row>
    <row r="178" spans="1:24" x14ac:dyDescent="0.25">
      <c r="A178">
        <v>11188</v>
      </c>
      <c r="B178" s="1" t="s">
        <v>1275</v>
      </c>
      <c r="C178" s="1" t="s">
        <v>1276</v>
      </c>
      <c r="D178" s="1" t="s">
        <v>117</v>
      </c>
      <c r="E178" s="1" t="s">
        <v>53</v>
      </c>
      <c r="F178" s="1" t="str">
        <f>_xlfn.CONCAT(week[[#This Row],[first_name]]," ",week[[#This Row],[last_name]])</f>
        <v>Theo Riddick</v>
      </c>
      <c r="G178" s="1" t="s">
        <v>326</v>
      </c>
      <c r="H178">
        <v>5</v>
      </c>
      <c r="I178" s="1" t="s">
        <v>53</v>
      </c>
      <c r="J178" s="1" t="s">
        <v>1711</v>
      </c>
      <c r="K178">
        <v>6.54</v>
      </c>
      <c r="L178" s="1">
        <v>42</v>
      </c>
      <c r="M178" s="1" t="s">
        <v>837</v>
      </c>
      <c r="N178" s="1" t="s">
        <v>1720</v>
      </c>
      <c r="O178">
        <v>5.13</v>
      </c>
      <c r="P178">
        <v>8.3000000000000007</v>
      </c>
      <c r="Q178" s="1">
        <v>9</v>
      </c>
      <c r="R178" s="1" t="s">
        <v>357</v>
      </c>
      <c r="S178" s="1" t="s">
        <v>26</v>
      </c>
      <c r="T178" s="1" t="s">
        <v>1746</v>
      </c>
      <c r="U178">
        <v>26822</v>
      </c>
      <c r="V178" s="1" t="s">
        <v>525</v>
      </c>
      <c r="W178" s="1" t="str">
        <f>IF(ISNA(VLOOKUP(10&amp;week[[#This Row],[src_id]],'rosters'!E:E,1,FALSE)),"NO","YES")</f>
        <v>NO</v>
      </c>
      <c r="X178" s="1" t="str">
        <f>IF(OR(ISNA(VLOOKUP(week[[#This Row],[src_id]],'rosters'!C:C,1,FALSE)),week[[#This Row],[my_team]]="YES"),"YES","NO")</f>
        <v>YES</v>
      </c>
    </row>
    <row r="179" spans="1:24" x14ac:dyDescent="0.25">
      <c r="A179">
        <v>12648</v>
      </c>
      <c r="B179" s="1" t="s">
        <v>1087</v>
      </c>
      <c r="C179" s="1" t="s">
        <v>1564</v>
      </c>
      <c r="D179" s="1" t="s">
        <v>146</v>
      </c>
      <c r="E179" s="1" t="s">
        <v>67</v>
      </c>
      <c r="F179" s="1" t="str">
        <f>_xlfn.CONCAT(week[[#This Row],[first_name]]," ",week[[#This Row],[last_name]])</f>
        <v>Josh Doctson</v>
      </c>
      <c r="G179" s="1" t="s">
        <v>325</v>
      </c>
      <c r="H179">
        <v>2</v>
      </c>
      <c r="I179" s="1" t="s">
        <v>67</v>
      </c>
      <c r="J179" s="1" t="s">
        <v>1711</v>
      </c>
      <c r="K179">
        <v>6.53</v>
      </c>
      <c r="L179" s="1">
        <v>58</v>
      </c>
      <c r="M179" s="1" t="s">
        <v>363</v>
      </c>
      <c r="N179" s="1" t="s">
        <v>988</v>
      </c>
      <c r="O179">
        <v>5.89</v>
      </c>
      <c r="P179">
        <v>7.25</v>
      </c>
      <c r="Q179" s="1">
        <v>10</v>
      </c>
      <c r="R179" s="1" t="s">
        <v>1886</v>
      </c>
      <c r="S179" s="1" t="s">
        <v>59</v>
      </c>
      <c r="T179" s="1" t="s">
        <v>896</v>
      </c>
      <c r="U179">
        <v>29256</v>
      </c>
      <c r="V179" s="1" t="s">
        <v>728</v>
      </c>
      <c r="W179" s="1" t="str">
        <f>IF(ISNA(VLOOKUP(10&amp;week[[#This Row],[src_id]],'rosters'!E:E,1,FALSE)),"NO","YES")</f>
        <v>NO</v>
      </c>
      <c r="X179" s="1" t="str">
        <f>IF(OR(ISNA(VLOOKUP(week[[#This Row],[src_id]],'rosters'!C:C,1,FALSE)),week[[#This Row],[my_team]]="YES"),"YES","NO")</f>
        <v>YES</v>
      </c>
    </row>
    <row r="180" spans="1:24" hidden="1" x14ac:dyDescent="0.25">
      <c r="A180">
        <v>531</v>
      </c>
      <c r="B180" s="1" t="s">
        <v>1906</v>
      </c>
      <c r="C180" s="1" t="s">
        <v>1907</v>
      </c>
      <c r="D180" s="1" t="s">
        <v>1908</v>
      </c>
      <c r="E180" s="1" t="s">
        <v>11</v>
      </c>
      <c r="F180" s="1" t="str">
        <f>_xlfn.CONCAT(week[[#This Row],[first_name]]," ",week[[#This Row],[last_name]])</f>
        <v>Baltimore Ravens</v>
      </c>
      <c r="G180" s="1" t="s">
        <v>12</v>
      </c>
      <c r="H180">
        <v>48</v>
      </c>
      <c r="I180" s="1" t="s">
        <v>11</v>
      </c>
      <c r="J180" s="1" t="s">
        <v>1711</v>
      </c>
      <c r="K180">
        <v>6.52</v>
      </c>
      <c r="L180" s="1">
        <v>14</v>
      </c>
      <c r="M180" s="1" t="s">
        <v>1715</v>
      </c>
      <c r="N180" s="1" t="s">
        <v>1010</v>
      </c>
      <c r="O180">
        <v>4.2</v>
      </c>
      <c r="P180">
        <v>7.48</v>
      </c>
      <c r="Q180" s="1">
        <v>9</v>
      </c>
      <c r="R180" s="1" t="s">
        <v>12</v>
      </c>
      <c r="S180" s="1" t="s">
        <v>12</v>
      </c>
      <c r="T180" s="1" t="s">
        <v>1801</v>
      </c>
      <c r="U180">
        <v>100033</v>
      </c>
      <c r="V180" s="1" t="s">
        <v>1906</v>
      </c>
      <c r="W180" s="1" t="str">
        <f>IF(ISNA(VLOOKUP(10&amp;week[[#This Row],[src_id]],'rosters'!E:E,1,FALSE)),"NO","YES")</f>
        <v>NO</v>
      </c>
      <c r="X180" s="1" t="str">
        <f>IF(OR(ISNA(VLOOKUP(week[[#This Row],[src_id]],'rosters'!C:C,1,FALSE)),week[[#This Row],[my_team]]="YES"),"YES","NO")</f>
        <v>YES</v>
      </c>
    </row>
    <row r="181" spans="1:24" hidden="1" x14ac:dyDescent="0.25">
      <c r="A181">
        <v>501</v>
      </c>
      <c r="B181" s="1" t="s">
        <v>389</v>
      </c>
      <c r="C181" s="1" t="s">
        <v>1053</v>
      </c>
      <c r="D181" s="1" t="s">
        <v>295</v>
      </c>
      <c r="E181" s="1" t="s">
        <v>11</v>
      </c>
      <c r="F181" s="1" t="str">
        <f>_xlfn.CONCAT(week[[#This Row],[first_name]]," ",week[[#This Row],[last_name]])</f>
        <v>Buffalo Bills</v>
      </c>
      <c r="G181" s="1" t="s">
        <v>12</v>
      </c>
      <c r="H181">
        <v>48</v>
      </c>
      <c r="I181" s="1" t="s">
        <v>11</v>
      </c>
      <c r="J181" s="1" t="s">
        <v>1711</v>
      </c>
      <c r="K181">
        <v>6.5</v>
      </c>
      <c r="L181" s="1">
        <v>15</v>
      </c>
      <c r="M181" s="1" t="s">
        <v>384</v>
      </c>
      <c r="N181" s="1" t="s">
        <v>12</v>
      </c>
      <c r="O181">
        <v>6.5</v>
      </c>
      <c r="P181">
        <v>6.5</v>
      </c>
      <c r="Q181" s="1">
        <v>9</v>
      </c>
      <c r="R181" s="1" t="s">
        <v>12</v>
      </c>
      <c r="S181" s="1" t="s">
        <v>12</v>
      </c>
      <c r="T181" s="1" t="s">
        <v>12</v>
      </c>
      <c r="U181">
        <v>100002</v>
      </c>
      <c r="V181" s="1" t="s">
        <v>389</v>
      </c>
      <c r="W181" s="1" t="str">
        <f>IF(ISNA(VLOOKUP(10&amp;week[[#This Row],[src_id]],'rosters'!E:E,1,FALSE)),"NO","YES")</f>
        <v>NO</v>
      </c>
      <c r="X181" s="1" t="str">
        <f>IF(OR(ISNA(VLOOKUP(week[[#This Row],[src_id]],'rosters'!C:C,1,FALSE)),week[[#This Row],[my_team]]="YES"),"YES","NO")</f>
        <v>NO</v>
      </c>
    </row>
    <row r="182" spans="1:24" hidden="1" x14ac:dyDescent="0.25">
      <c r="A182">
        <v>11947</v>
      </c>
      <c r="B182" s="1" t="s">
        <v>1339</v>
      </c>
      <c r="C182" s="1" t="s">
        <v>1925</v>
      </c>
      <c r="D182" s="1" t="s">
        <v>1912</v>
      </c>
      <c r="E182" s="1" t="s">
        <v>13</v>
      </c>
      <c r="F182" s="1" t="str">
        <f>_xlfn.CONCAT(week[[#This Row],[first_name]]," ",week[[#This Row],[last_name]])</f>
        <v>Brandon McManus</v>
      </c>
      <c r="G182" s="1" t="s">
        <v>326</v>
      </c>
      <c r="H182">
        <v>4</v>
      </c>
      <c r="I182" s="1" t="s">
        <v>13</v>
      </c>
      <c r="J182" s="1" t="s">
        <v>1711</v>
      </c>
      <c r="K182">
        <v>6.49</v>
      </c>
      <c r="L182" s="1">
        <v>22</v>
      </c>
      <c r="M182" s="1" t="s">
        <v>379</v>
      </c>
      <c r="N182" s="1" t="s">
        <v>271</v>
      </c>
      <c r="O182">
        <v>18.420000000000002</v>
      </c>
      <c r="P182">
        <v>31.63</v>
      </c>
      <c r="Q182" s="1">
        <v>8</v>
      </c>
      <c r="R182" s="1" t="s">
        <v>12</v>
      </c>
      <c r="S182" s="1" t="s">
        <v>12</v>
      </c>
      <c r="T182" s="1" t="s">
        <v>937</v>
      </c>
      <c r="U182">
        <v>27120</v>
      </c>
      <c r="V182" s="1" t="s">
        <v>1926</v>
      </c>
      <c r="W182" s="1" t="str">
        <f>IF(ISNA(VLOOKUP(10&amp;week[[#This Row],[src_id]],'rosters'!E:E,1,FALSE)),"NO","YES")</f>
        <v>NO</v>
      </c>
      <c r="X182" s="1" t="str">
        <f>IF(OR(ISNA(VLOOKUP(week[[#This Row],[src_id]],'rosters'!C:C,1,FALSE)),week[[#This Row],[my_team]]="YES"),"YES","NO")</f>
        <v>YES</v>
      </c>
    </row>
    <row r="183" spans="1:24" x14ac:dyDescent="0.25">
      <c r="A183">
        <v>12917</v>
      </c>
      <c r="B183" s="1" t="s">
        <v>1550</v>
      </c>
      <c r="C183" s="1" t="s">
        <v>1442</v>
      </c>
      <c r="D183" s="1" t="s">
        <v>146</v>
      </c>
      <c r="E183" s="1" t="s">
        <v>67</v>
      </c>
      <c r="F183" s="1" t="str">
        <f>_xlfn.CONCAT(week[[#This Row],[first_name]]," ",week[[#This Row],[last_name]])</f>
        <v>Maurice Harris</v>
      </c>
      <c r="G183" s="1" t="s">
        <v>325</v>
      </c>
      <c r="H183">
        <v>2</v>
      </c>
      <c r="I183" s="1" t="s">
        <v>67</v>
      </c>
      <c r="J183" s="1" t="s">
        <v>1711</v>
      </c>
      <c r="K183">
        <v>6.45</v>
      </c>
      <c r="L183" s="1">
        <v>59</v>
      </c>
      <c r="M183" s="1" t="s">
        <v>872</v>
      </c>
      <c r="N183" s="1" t="s">
        <v>2172</v>
      </c>
      <c r="O183">
        <v>4.08</v>
      </c>
      <c r="P183">
        <v>8.36</v>
      </c>
      <c r="Q183" s="1">
        <v>10</v>
      </c>
      <c r="R183" s="1" t="s">
        <v>331</v>
      </c>
      <c r="S183" s="1" t="s">
        <v>260</v>
      </c>
      <c r="T183" s="1" t="s">
        <v>1021</v>
      </c>
      <c r="U183">
        <v>29638</v>
      </c>
      <c r="V183" s="1" t="s">
        <v>718</v>
      </c>
      <c r="W183" s="1" t="str">
        <f>IF(ISNA(VLOOKUP(10&amp;week[[#This Row],[src_id]],'rosters'!E:E,1,FALSE)),"NO","YES")</f>
        <v>NO</v>
      </c>
      <c r="X183" s="1" t="str">
        <f>IF(OR(ISNA(VLOOKUP(week[[#This Row],[src_id]],'rosters'!C:C,1,FALSE)),week[[#This Row],[my_team]]="YES"),"YES","NO")</f>
        <v>YES</v>
      </c>
    </row>
    <row r="184" spans="1:24" hidden="1" x14ac:dyDescent="0.25">
      <c r="A184">
        <v>528</v>
      </c>
      <c r="B184" s="1" t="s">
        <v>395</v>
      </c>
      <c r="C184" s="1" t="s">
        <v>1040</v>
      </c>
      <c r="D184" s="1" t="s">
        <v>72</v>
      </c>
      <c r="E184" s="1" t="s">
        <v>11</v>
      </c>
      <c r="F184" s="1" t="str">
        <f>_xlfn.CONCAT(week[[#This Row],[first_name]]," ",week[[#This Row],[last_name]])</f>
        <v>Los Angeles Rams</v>
      </c>
      <c r="G184" s="1" t="s">
        <v>12</v>
      </c>
      <c r="H184">
        <v>48</v>
      </c>
      <c r="I184" s="1" t="s">
        <v>11</v>
      </c>
      <c r="J184" s="1" t="s">
        <v>1711</v>
      </c>
      <c r="K184">
        <v>6.43</v>
      </c>
      <c r="L184" s="1">
        <v>16</v>
      </c>
      <c r="M184" s="1" t="s">
        <v>384</v>
      </c>
      <c r="N184" s="1" t="s">
        <v>952</v>
      </c>
      <c r="O184">
        <v>5.32</v>
      </c>
      <c r="P184">
        <v>7.44</v>
      </c>
      <c r="Q184" s="1">
        <v>10</v>
      </c>
      <c r="R184" s="1" t="s">
        <v>12</v>
      </c>
      <c r="S184" s="1" t="s">
        <v>12</v>
      </c>
      <c r="T184" s="1" t="s">
        <v>1856</v>
      </c>
      <c r="U184">
        <v>100014</v>
      </c>
      <c r="V184" s="1" t="s">
        <v>395</v>
      </c>
      <c r="W184" s="1" t="str">
        <f>IF(ISNA(VLOOKUP(10&amp;week[[#This Row],[src_id]],'rosters'!E:E,1,FALSE)),"NO","YES")</f>
        <v>NO</v>
      </c>
      <c r="X184" s="1" t="str">
        <f>IF(OR(ISNA(VLOOKUP(week[[#This Row],[src_id]],'rosters'!C:C,1,FALSE)),week[[#This Row],[my_team]]="YES"),"YES","NO")</f>
        <v>NO</v>
      </c>
    </row>
    <row r="185" spans="1:24" hidden="1" x14ac:dyDescent="0.25">
      <c r="A185">
        <v>10862</v>
      </c>
      <c r="B185" s="1" t="s">
        <v>1099</v>
      </c>
      <c r="C185" s="1" t="s">
        <v>1100</v>
      </c>
      <c r="D185" s="1" t="s">
        <v>87</v>
      </c>
      <c r="E185" s="1" t="s">
        <v>13</v>
      </c>
      <c r="F185" s="1" t="str">
        <f>_xlfn.CONCAT(week[[#This Row],[first_name]]," ",week[[#This Row],[last_name]])</f>
        <v>Randy Bullock</v>
      </c>
      <c r="G185" s="1" t="s">
        <v>365</v>
      </c>
      <c r="H185">
        <v>6</v>
      </c>
      <c r="I185" s="1" t="s">
        <v>13</v>
      </c>
      <c r="J185" s="1" t="s">
        <v>1711</v>
      </c>
      <c r="K185">
        <v>6.38</v>
      </c>
      <c r="L185" s="1">
        <v>23</v>
      </c>
      <c r="M185" s="1" t="s">
        <v>219</v>
      </c>
      <c r="N185" s="1" t="s">
        <v>1779</v>
      </c>
      <c r="O185">
        <v>15.72</v>
      </c>
      <c r="P185">
        <v>30.94</v>
      </c>
      <c r="Q185" s="1">
        <v>8</v>
      </c>
      <c r="R185" s="1" t="s">
        <v>1924</v>
      </c>
      <c r="S185" s="1" t="s">
        <v>23</v>
      </c>
      <c r="T185" s="1" t="s">
        <v>1867</v>
      </c>
      <c r="U185">
        <v>25871</v>
      </c>
      <c r="V185" s="1" t="s">
        <v>300</v>
      </c>
      <c r="W185" s="1" t="str">
        <f>IF(ISNA(VLOOKUP(10&amp;week[[#This Row],[src_id]],'rosters'!E:E,1,FALSE)),"NO","YES")</f>
        <v>NO</v>
      </c>
      <c r="X185" s="1" t="str">
        <f>IF(OR(ISNA(VLOOKUP(week[[#This Row],[src_id]],'rosters'!C:C,1,FALSE)),week[[#This Row],[my_team]]="YES"),"YES","NO")</f>
        <v>YES</v>
      </c>
    </row>
    <row r="186" spans="1:24" hidden="1" x14ac:dyDescent="0.25">
      <c r="A186">
        <v>523</v>
      </c>
      <c r="B186" s="1" t="s">
        <v>392</v>
      </c>
      <c r="C186" s="1" t="s">
        <v>1042</v>
      </c>
      <c r="D186" s="1" t="s">
        <v>1043</v>
      </c>
      <c r="E186" s="1" t="s">
        <v>11</v>
      </c>
      <c r="F186" s="1" t="str">
        <f>_xlfn.CONCAT(week[[#This Row],[first_name]]," ",week[[#This Row],[last_name]])</f>
        <v>Green Bay Packers</v>
      </c>
      <c r="G186" s="1" t="s">
        <v>12</v>
      </c>
      <c r="H186">
        <v>48</v>
      </c>
      <c r="I186" s="1" t="s">
        <v>11</v>
      </c>
      <c r="J186" s="1" t="s">
        <v>1711</v>
      </c>
      <c r="K186">
        <v>6.37</v>
      </c>
      <c r="L186" s="1">
        <v>17</v>
      </c>
      <c r="M186" s="1" t="s">
        <v>1712</v>
      </c>
      <c r="N186" s="1" t="s">
        <v>897</v>
      </c>
      <c r="O186">
        <v>4.9400000000000004</v>
      </c>
      <c r="P186">
        <v>6.97</v>
      </c>
      <c r="Q186" s="1">
        <v>10</v>
      </c>
      <c r="R186" s="1" t="s">
        <v>12</v>
      </c>
      <c r="S186" s="1" t="s">
        <v>12</v>
      </c>
      <c r="T186" s="1" t="s">
        <v>923</v>
      </c>
      <c r="U186">
        <v>100009</v>
      </c>
      <c r="V186" s="1" t="s">
        <v>392</v>
      </c>
      <c r="W186" s="1" t="str">
        <f>IF(ISNA(VLOOKUP(10&amp;week[[#This Row],[src_id]],'rosters'!E:E,1,FALSE)),"NO","YES")</f>
        <v>NO</v>
      </c>
      <c r="X186" s="1" t="str">
        <f>IF(OR(ISNA(VLOOKUP(week[[#This Row],[src_id]],'rosters'!C:C,1,FALSE)),week[[#This Row],[my_team]]="YES"),"YES","NO")</f>
        <v>NO</v>
      </c>
    </row>
    <row r="187" spans="1:24" hidden="1" x14ac:dyDescent="0.25">
      <c r="A187">
        <v>507</v>
      </c>
      <c r="B187" s="1" t="s">
        <v>428</v>
      </c>
      <c r="C187" s="1" t="s">
        <v>1058</v>
      </c>
      <c r="D187" s="1" t="s">
        <v>115</v>
      </c>
      <c r="E187" s="1" t="s">
        <v>11</v>
      </c>
      <c r="F187" s="1" t="str">
        <f>_xlfn.CONCAT(week[[#This Row],[first_name]]," ",week[[#This Row],[last_name]])</f>
        <v>Cleveland Browns</v>
      </c>
      <c r="G187" s="1" t="s">
        <v>12</v>
      </c>
      <c r="H187">
        <v>48</v>
      </c>
      <c r="I187" s="1" t="s">
        <v>11</v>
      </c>
      <c r="J187" s="1" t="s">
        <v>1711</v>
      </c>
      <c r="K187">
        <v>6.3</v>
      </c>
      <c r="L187" s="1">
        <v>18</v>
      </c>
      <c r="M187" s="1" t="s">
        <v>1717</v>
      </c>
      <c r="N187" s="1" t="s">
        <v>12</v>
      </c>
      <c r="O187">
        <v>6.3</v>
      </c>
      <c r="P187">
        <v>6.3</v>
      </c>
      <c r="Q187" s="1">
        <v>10</v>
      </c>
      <c r="R187" s="1" t="s">
        <v>12</v>
      </c>
      <c r="S187" s="1" t="s">
        <v>12</v>
      </c>
      <c r="T187" s="1" t="s">
        <v>12</v>
      </c>
      <c r="U187">
        <v>100005</v>
      </c>
      <c r="V187" s="1" t="s">
        <v>428</v>
      </c>
      <c r="W187" s="1" t="str">
        <f>IF(ISNA(VLOOKUP(10&amp;week[[#This Row],[src_id]],'rosters'!E:E,1,FALSE)),"NO","YES")</f>
        <v>NO</v>
      </c>
      <c r="X187" s="1" t="str">
        <f>IF(OR(ISNA(VLOOKUP(week[[#This Row],[src_id]],'rosters'!C:C,1,FALSE)),week[[#This Row],[my_team]]="YES"),"YES","NO")</f>
        <v>YES</v>
      </c>
    </row>
    <row r="188" spans="1:24" hidden="1" x14ac:dyDescent="0.25">
      <c r="A188">
        <v>506</v>
      </c>
      <c r="B188" s="1" t="s">
        <v>429</v>
      </c>
      <c r="C188" s="1" t="s">
        <v>1060</v>
      </c>
      <c r="D188" s="1" t="s">
        <v>87</v>
      </c>
      <c r="E188" s="1" t="s">
        <v>11</v>
      </c>
      <c r="F188" s="1" t="str">
        <f>_xlfn.CONCAT(week[[#This Row],[first_name]]," ",week[[#This Row],[last_name]])</f>
        <v>Cincinnati Bengals</v>
      </c>
      <c r="G188" s="1" t="s">
        <v>12</v>
      </c>
      <c r="H188">
        <v>48</v>
      </c>
      <c r="I188" s="1" t="s">
        <v>11</v>
      </c>
      <c r="J188" s="1" t="s">
        <v>1711</v>
      </c>
      <c r="K188">
        <v>6.29</v>
      </c>
      <c r="L188" s="1">
        <v>19</v>
      </c>
      <c r="M188" s="1" t="s">
        <v>378</v>
      </c>
      <c r="N188" s="1" t="s">
        <v>1877</v>
      </c>
      <c r="O188">
        <v>4.5999999999999996</v>
      </c>
      <c r="P188">
        <v>8.57</v>
      </c>
      <c r="Q188" s="1">
        <v>10</v>
      </c>
      <c r="R188" s="1" t="s">
        <v>12</v>
      </c>
      <c r="S188" s="1" t="s">
        <v>12</v>
      </c>
      <c r="T188" s="1" t="s">
        <v>2164</v>
      </c>
      <c r="U188">
        <v>100004</v>
      </c>
      <c r="V188" s="1" t="s">
        <v>429</v>
      </c>
      <c r="W188" s="1" t="str">
        <f>IF(ISNA(VLOOKUP(10&amp;week[[#This Row],[src_id]],'rosters'!E:E,1,FALSE)),"NO","YES")</f>
        <v>NO</v>
      </c>
      <c r="X188" s="1" t="str">
        <f>IF(OR(ISNA(VLOOKUP(week[[#This Row],[src_id]],'rosters'!C:C,1,FALSE)),week[[#This Row],[my_team]]="YES"),"YES","NO")</f>
        <v>YES</v>
      </c>
    </row>
    <row r="189" spans="1:24" hidden="1" x14ac:dyDescent="0.25">
      <c r="A189">
        <v>13593</v>
      </c>
      <c r="B189" s="1" t="s">
        <v>1941</v>
      </c>
      <c r="C189" s="1" t="s">
        <v>1327</v>
      </c>
      <c r="D189" s="1" t="s">
        <v>1908</v>
      </c>
      <c r="E189" s="1" t="s">
        <v>43</v>
      </c>
      <c r="F189" s="1" t="str">
        <f>_xlfn.CONCAT(week[[#This Row],[first_name]]," ",week[[#This Row],[last_name]])</f>
        <v>Lamar Jackson</v>
      </c>
      <c r="G189" s="1" t="s">
        <v>352</v>
      </c>
      <c r="H189">
        <v>0</v>
      </c>
      <c r="I189" s="1" t="s">
        <v>43</v>
      </c>
      <c r="J189" s="1" t="s">
        <v>1711</v>
      </c>
      <c r="K189">
        <v>6.29</v>
      </c>
      <c r="L189" s="1">
        <v>28</v>
      </c>
      <c r="M189" s="1" t="s">
        <v>883</v>
      </c>
      <c r="N189" s="1" t="s">
        <v>999</v>
      </c>
      <c r="O189">
        <v>2.84</v>
      </c>
      <c r="P189">
        <v>8.69</v>
      </c>
      <c r="Q189" s="1">
        <v>5</v>
      </c>
      <c r="R189" s="1" t="s">
        <v>12</v>
      </c>
      <c r="S189" s="1" t="s">
        <v>12</v>
      </c>
      <c r="T189" s="1" t="s">
        <v>1751</v>
      </c>
      <c r="U189">
        <v>31002</v>
      </c>
      <c r="V189" s="1" t="s">
        <v>1943</v>
      </c>
      <c r="W189" s="1" t="str">
        <f>IF(ISNA(VLOOKUP(10&amp;week[[#This Row],[src_id]],'rosters'!E:E,1,FALSE)),"NO","YES")</f>
        <v>NO</v>
      </c>
      <c r="X189" s="1" t="str">
        <f>IF(OR(ISNA(VLOOKUP(week[[#This Row],[src_id]],'rosters'!C:C,1,FALSE)),week[[#This Row],[my_team]]="YES"),"YES","NO")</f>
        <v>YES</v>
      </c>
    </row>
    <row r="190" spans="1:24" hidden="1" x14ac:dyDescent="0.25">
      <c r="A190">
        <v>13662</v>
      </c>
      <c r="B190" s="1" t="s">
        <v>2099</v>
      </c>
      <c r="C190" s="1" t="s">
        <v>2100</v>
      </c>
      <c r="D190" s="1" t="s">
        <v>71</v>
      </c>
      <c r="E190" s="1" t="s">
        <v>67</v>
      </c>
      <c r="F190" s="1" t="str">
        <f>_xlfn.CONCAT(week[[#This Row],[first_name]]," ",week[[#This Row],[last_name]])</f>
        <v>Keke Coutee</v>
      </c>
      <c r="G190" s="1" t="s">
        <v>352</v>
      </c>
      <c r="H190">
        <v>0</v>
      </c>
      <c r="I190" s="1" t="s">
        <v>67</v>
      </c>
      <c r="J190" s="1" t="s">
        <v>1711</v>
      </c>
      <c r="K190">
        <v>6.23</v>
      </c>
      <c r="L190" s="1">
        <v>60</v>
      </c>
      <c r="M190" s="1" t="s">
        <v>865</v>
      </c>
      <c r="N190" s="1" t="s">
        <v>967</v>
      </c>
      <c r="O190">
        <v>3.35</v>
      </c>
      <c r="P190">
        <v>9.09</v>
      </c>
      <c r="Q190" s="1">
        <v>10</v>
      </c>
      <c r="R190" s="1" t="s">
        <v>12</v>
      </c>
      <c r="S190" s="1" t="s">
        <v>12</v>
      </c>
      <c r="T190" s="1" t="s">
        <v>12</v>
      </c>
      <c r="U190">
        <v>31073</v>
      </c>
      <c r="V190" s="1" t="s">
        <v>2101</v>
      </c>
      <c r="W190" s="1" t="str">
        <f>IF(ISNA(VLOOKUP(10&amp;week[[#This Row],[src_id]],'rosters'!E:E,1,FALSE)),"NO","YES")</f>
        <v>NO</v>
      </c>
      <c r="X190" s="1" t="str">
        <f>IF(OR(ISNA(VLOOKUP(week[[#This Row],[src_id]],'rosters'!C:C,1,FALSE)),week[[#This Row],[my_team]]="YES"),"YES","NO")</f>
        <v>NO</v>
      </c>
    </row>
    <row r="191" spans="1:24" hidden="1" x14ac:dyDescent="0.25">
      <c r="A191">
        <v>13679</v>
      </c>
      <c r="B191" s="1" t="s">
        <v>1080</v>
      </c>
      <c r="C191" s="1" t="s">
        <v>1417</v>
      </c>
      <c r="D191" s="1" t="s">
        <v>252</v>
      </c>
      <c r="E191" s="1" t="s">
        <v>66</v>
      </c>
      <c r="F191" s="1" t="str">
        <f>_xlfn.CONCAT(week[[#This Row],[first_name]]," ",week[[#This Row],[last_name]])</f>
        <v>Chris Herndon</v>
      </c>
      <c r="G191" s="1" t="s">
        <v>347</v>
      </c>
      <c r="H191">
        <v>0</v>
      </c>
      <c r="I191" s="1" t="s">
        <v>66</v>
      </c>
      <c r="J191" s="1" t="s">
        <v>1711</v>
      </c>
      <c r="K191">
        <v>6.22</v>
      </c>
      <c r="L191" s="1">
        <v>18</v>
      </c>
      <c r="M191" s="1" t="s">
        <v>380</v>
      </c>
      <c r="N191" s="1" t="s">
        <v>12</v>
      </c>
      <c r="O191">
        <v>6.22</v>
      </c>
      <c r="P191">
        <v>6.22</v>
      </c>
      <c r="Q191" s="1">
        <v>5</v>
      </c>
      <c r="R191" s="1" t="s">
        <v>275</v>
      </c>
      <c r="S191" s="1" t="s">
        <v>15</v>
      </c>
      <c r="T191" s="1" t="s">
        <v>31</v>
      </c>
      <c r="U191">
        <v>31077</v>
      </c>
      <c r="V191" s="1" t="s">
        <v>619</v>
      </c>
      <c r="W191" s="1" t="str">
        <f>IF(ISNA(VLOOKUP(10&amp;week[[#This Row],[src_id]],'rosters'!E:E,1,FALSE)),"NO","YES")</f>
        <v>NO</v>
      </c>
      <c r="X191" s="1" t="str">
        <f>IF(OR(ISNA(VLOOKUP(week[[#This Row],[src_id]],'rosters'!C:C,1,FALSE)),week[[#This Row],[my_team]]="YES"),"YES","NO")</f>
        <v>YES</v>
      </c>
    </row>
    <row r="192" spans="1:24" hidden="1" x14ac:dyDescent="0.25">
      <c r="A192">
        <v>12159</v>
      </c>
      <c r="B192" s="1" t="s">
        <v>1970</v>
      </c>
      <c r="C192" s="1" t="s">
        <v>1215</v>
      </c>
      <c r="D192" s="1" t="s">
        <v>1908</v>
      </c>
      <c r="E192" s="1" t="s">
        <v>53</v>
      </c>
      <c r="F192" s="1" t="str">
        <f>_xlfn.CONCAT(week[[#This Row],[first_name]]," ",week[[#This Row],[last_name]])</f>
        <v>Javorius Allen</v>
      </c>
      <c r="G192" s="1" t="s">
        <v>326</v>
      </c>
      <c r="H192">
        <v>3</v>
      </c>
      <c r="I192" s="1" t="s">
        <v>53</v>
      </c>
      <c r="J192" s="1" t="s">
        <v>1711</v>
      </c>
      <c r="K192">
        <v>6.18</v>
      </c>
      <c r="L192" s="1">
        <v>43</v>
      </c>
      <c r="M192" s="1" t="s">
        <v>219</v>
      </c>
      <c r="N192" s="1" t="s">
        <v>891</v>
      </c>
      <c r="O192">
        <v>4.75</v>
      </c>
      <c r="P192">
        <v>8.68</v>
      </c>
      <c r="Q192" s="1">
        <v>9</v>
      </c>
      <c r="R192" s="1" t="s">
        <v>12</v>
      </c>
      <c r="S192" s="1" t="s">
        <v>12</v>
      </c>
      <c r="T192" s="1" t="s">
        <v>1909</v>
      </c>
      <c r="U192">
        <v>28513</v>
      </c>
      <c r="V192" s="1" t="s">
        <v>487</v>
      </c>
      <c r="W192" s="1" t="str">
        <f>IF(ISNA(VLOOKUP(10&amp;week[[#This Row],[src_id]],'rosters'!E:E,1,FALSE)),"NO","YES")</f>
        <v>NO</v>
      </c>
      <c r="X192" s="1" t="str">
        <f>IF(OR(ISNA(VLOOKUP(week[[#This Row],[src_id]],'rosters'!C:C,1,FALSE)),week[[#This Row],[my_team]]="YES"),"YES","NO")</f>
        <v>NO</v>
      </c>
    </row>
    <row r="193" spans="1:24" hidden="1" x14ac:dyDescent="0.25">
      <c r="A193">
        <v>513</v>
      </c>
      <c r="B193" s="1" t="s">
        <v>433</v>
      </c>
      <c r="C193" s="1" t="s">
        <v>1065</v>
      </c>
      <c r="D193" s="1" t="s">
        <v>107</v>
      </c>
      <c r="E193" s="1" t="s">
        <v>11</v>
      </c>
      <c r="F193" s="1" t="str">
        <f>_xlfn.CONCAT(week[[#This Row],[first_name]]," ",week[[#This Row],[last_name]])</f>
        <v>Oakland Raiders</v>
      </c>
      <c r="G193" s="1" t="s">
        <v>12</v>
      </c>
      <c r="H193">
        <v>48</v>
      </c>
      <c r="I193" s="1" t="s">
        <v>11</v>
      </c>
      <c r="J193" s="1" t="s">
        <v>1711</v>
      </c>
      <c r="K193">
        <v>6.12</v>
      </c>
      <c r="L193" s="1">
        <v>20</v>
      </c>
      <c r="M193" s="1" t="s">
        <v>265</v>
      </c>
      <c r="N193" s="1" t="s">
        <v>978</v>
      </c>
      <c r="O193">
        <v>4.2</v>
      </c>
      <c r="P193">
        <v>7.53</v>
      </c>
      <c r="Q193" s="1">
        <v>11</v>
      </c>
      <c r="R193" s="1" t="s">
        <v>12</v>
      </c>
      <c r="S193" s="1" t="s">
        <v>12</v>
      </c>
      <c r="T193" s="1" t="s">
        <v>1020</v>
      </c>
      <c r="U193">
        <v>100013</v>
      </c>
      <c r="V193" s="1" t="s">
        <v>433</v>
      </c>
      <c r="W193" s="1" t="str">
        <f>IF(ISNA(VLOOKUP(10&amp;week[[#This Row],[src_id]],'rosters'!E:E,1,FALSE)),"NO","YES")</f>
        <v>NO</v>
      </c>
      <c r="X193" s="1" t="str">
        <f>IF(OR(ISNA(VLOOKUP(week[[#This Row],[src_id]],'rosters'!C:C,1,FALSE)),week[[#This Row],[my_team]]="YES"),"YES","NO")</f>
        <v>YES</v>
      </c>
    </row>
    <row r="194" spans="1:24" hidden="1" x14ac:dyDescent="0.25">
      <c r="A194">
        <v>525</v>
      </c>
      <c r="B194" s="1" t="s">
        <v>430</v>
      </c>
      <c r="C194" s="1" t="s">
        <v>1061</v>
      </c>
      <c r="D194" s="1" t="s">
        <v>1062</v>
      </c>
      <c r="E194" s="1" t="s">
        <v>11</v>
      </c>
      <c r="F194" s="1" t="str">
        <f>_xlfn.CONCAT(week[[#This Row],[first_name]]," ",week[[#This Row],[last_name]])</f>
        <v>Tampa Bay Buccaneers</v>
      </c>
      <c r="G194" s="1" t="s">
        <v>12</v>
      </c>
      <c r="H194">
        <v>48</v>
      </c>
      <c r="I194" s="1" t="s">
        <v>11</v>
      </c>
      <c r="J194" s="1" t="s">
        <v>1711</v>
      </c>
      <c r="K194">
        <v>6.11</v>
      </c>
      <c r="L194" s="1">
        <v>21</v>
      </c>
      <c r="M194" s="1" t="s">
        <v>1715</v>
      </c>
      <c r="N194" s="1" t="s">
        <v>893</v>
      </c>
      <c r="O194">
        <v>4.9400000000000004</v>
      </c>
      <c r="P194">
        <v>7.22</v>
      </c>
      <c r="Q194" s="1">
        <v>11</v>
      </c>
      <c r="R194" s="1" t="s">
        <v>12</v>
      </c>
      <c r="S194" s="1" t="s">
        <v>12</v>
      </c>
      <c r="T194" s="1" t="s">
        <v>1755</v>
      </c>
      <c r="U194">
        <v>100027</v>
      </c>
      <c r="V194" s="1" t="s">
        <v>430</v>
      </c>
      <c r="W194" s="1" t="str">
        <f>IF(ISNA(VLOOKUP(10&amp;week[[#This Row],[src_id]],'rosters'!E:E,1,FALSE)),"NO","YES")</f>
        <v>NO</v>
      </c>
      <c r="X194" s="1" t="str">
        <f>IF(OR(ISNA(VLOOKUP(week[[#This Row],[src_id]],'rosters'!C:C,1,FALSE)),week[[#This Row],[my_team]]="YES"),"YES","NO")</f>
        <v>YES</v>
      </c>
    </row>
    <row r="195" spans="1:24" hidden="1" x14ac:dyDescent="0.25">
      <c r="A195">
        <v>529</v>
      </c>
      <c r="B195" s="1" t="s">
        <v>422</v>
      </c>
      <c r="C195" s="1" t="s">
        <v>1050</v>
      </c>
      <c r="D195" s="1" t="s">
        <v>1051</v>
      </c>
      <c r="E195" s="1" t="s">
        <v>11</v>
      </c>
      <c r="F195" s="1" t="str">
        <f>_xlfn.CONCAT(week[[#This Row],[first_name]]," ",week[[#This Row],[last_name]])</f>
        <v>New Orleans Saints</v>
      </c>
      <c r="G195" s="1" t="s">
        <v>12</v>
      </c>
      <c r="H195">
        <v>48</v>
      </c>
      <c r="I195" s="1" t="s">
        <v>11</v>
      </c>
      <c r="J195" s="1" t="s">
        <v>1711</v>
      </c>
      <c r="K195">
        <v>6.09</v>
      </c>
      <c r="L195" s="1">
        <v>22</v>
      </c>
      <c r="M195" s="1" t="s">
        <v>312</v>
      </c>
      <c r="N195" s="1" t="s">
        <v>214</v>
      </c>
      <c r="O195">
        <v>5.5</v>
      </c>
      <c r="P195">
        <v>6.72</v>
      </c>
      <c r="Q195" s="1">
        <v>12</v>
      </c>
      <c r="R195" s="1" t="s">
        <v>12</v>
      </c>
      <c r="S195" s="1" t="s">
        <v>12</v>
      </c>
      <c r="T195" s="1" t="s">
        <v>960</v>
      </c>
      <c r="U195">
        <v>100018</v>
      </c>
      <c r="V195" s="1" t="s">
        <v>422</v>
      </c>
      <c r="W195" s="1" t="str">
        <f>IF(ISNA(VLOOKUP(10&amp;week[[#This Row],[src_id]],'rosters'!E:E,1,FALSE)),"NO","YES")</f>
        <v>NO</v>
      </c>
      <c r="X195" s="1" t="str">
        <f>IF(OR(ISNA(VLOOKUP(week[[#This Row],[src_id]],'rosters'!C:C,1,FALSE)),week[[#This Row],[my_team]]="YES"),"YES","NO")</f>
        <v>YES</v>
      </c>
    </row>
    <row r="196" spans="1:24" hidden="1" x14ac:dyDescent="0.25">
      <c r="A196">
        <v>3494</v>
      </c>
      <c r="B196" s="1" t="s">
        <v>1116</v>
      </c>
      <c r="C196" s="1" t="s">
        <v>1117</v>
      </c>
      <c r="D196" s="1" t="s">
        <v>76</v>
      </c>
      <c r="E196" s="1" t="s">
        <v>13</v>
      </c>
      <c r="F196" s="1" t="str">
        <f>_xlfn.CONCAT(week[[#This Row],[first_name]]," ",week[[#This Row],[last_name]])</f>
        <v>Phil Dawson</v>
      </c>
      <c r="G196" s="1" t="s">
        <v>290</v>
      </c>
      <c r="H196">
        <v>20</v>
      </c>
      <c r="I196" s="1" t="s">
        <v>13</v>
      </c>
      <c r="J196" s="1" t="s">
        <v>1711</v>
      </c>
      <c r="K196">
        <v>6.08</v>
      </c>
      <c r="L196" s="1">
        <v>24</v>
      </c>
      <c r="M196" s="1" t="s">
        <v>874</v>
      </c>
      <c r="N196" s="1" t="s">
        <v>1022</v>
      </c>
      <c r="O196">
        <v>19.850000000000001</v>
      </c>
      <c r="P196">
        <v>31.31</v>
      </c>
      <c r="Q196" s="1">
        <v>8</v>
      </c>
      <c r="R196" s="1" t="s">
        <v>370</v>
      </c>
      <c r="S196" s="1" t="s">
        <v>214</v>
      </c>
      <c r="T196" s="1" t="s">
        <v>33</v>
      </c>
      <c r="U196">
        <v>4269</v>
      </c>
      <c r="V196" s="1" t="s">
        <v>302</v>
      </c>
      <c r="W196" s="1" t="str">
        <f>IF(ISNA(VLOOKUP(10&amp;week[[#This Row],[src_id]],'rosters'!E:E,1,FALSE)),"NO","YES")</f>
        <v>NO</v>
      </c>
      <c r="X196" s="1" t="str">
        <f>IF(OR(ISNA(VLOOKUP(week[[#This Row],[src_id]],'rosters'!C:C,1,FALSE)),week[[#This Row],[my_team]]="YES"),"YES","NO")</f>
        <v>YES</v>
      </c>
    </row>
    <row r="197" spans="1:24" hidden="1" x14ac:dyDescent="0.25">
      <c r="A197">
        <v>522</v>
      </c>
      <c r="B197" s="1" t="s">
        <v>425</v>
      </c>
      <c r="C197" s="1" t="s">
        <v>1055</v>
      </c>
      <c r="D197" s="1" t="s">
        <v>117</v>
      </c>
      <c r="E197" s="1" t="s">
        <v>11</v>
      </c>
      <c r="F197" s="1" t="str">
        <f>_xlfn.CONCAT(week[[#This Row],[first_name]]," ",week[[#This Row],[last_name]])</f>
        <v>Detroit Lions</v>
      </c>
      <c r="G197" s="1" t="s">
        <v>12</v>
      </c>
      <c r="H197">
        <v>48</v>
      </c>
      <c r="I197" s="1" t="s">
        <v>11</v>
      </c>
      <c r="J197" s="1" t="s">
        <v>1711</v>
      </c>
      <c r="K197">
        <v>6.04</v>
      </c>
      <c r="L197" s="1">
        <v>23</v>
      </c>
      <c r="M197" s="1" t="s">
        <v>1716</v>
      </c>
      <c r="N197" s="1" t="s">
        <v>1720</v>
      </c>
      <c r="O197">
        <v>4.0599999999999996</v>
      </c>
      <c r="P197">
        <v>7.59</v>
      </c>
      <c r="Q197" s="1">
        <v>13</v>
      </c>
      <c r="R197" s="1" t="s">
        <v>12</v>
      </c>
      <c r="S197" s="1" t="s">
        <v>12</v>
      </c>
      <c r="T197" s="1" t="s">
        <v>254</v>
      </c>
      <c r="U197">
        <v>100008</v>
      </c>
      <c r="V197" s="1" t="s">
        <v>425</v>
      </c>
      <c r="W197" s="1" t="str">
        <f>IF(ISNA(VLOOKUP(10&amp;week[[#This Row],[src_id]],'rosters'!E:E,1,FALSE)),"NO","YES")</f>
        <v>NO</v>
      </c>
      <c r="X197" s="1" t="str">
        <f>IF(OR(ISNA(VLOOKUP(week[[#This Row],[src_id]],'rosters'!C:C,1,FALSE)),week[[#This Row],[my_team]]="YES"),"YES","NO")</f>
        <v>YES</v>
      </c>
    </row>
    <row r="198" spans="1:24" hidden="1" x14ac:dyDescent="0.25">
      <c r="A198">
        <v>511</v>
      </c>
      <c r="B198" s="1" t="s">
        <v>1910</v>
      </c>
      <c r="C198" s="1" t="s">
        <v>1911</v>
      </c>
      <c r="D198" s="1" t="s">
        <v>1912</v>
      </c>
      <c r="E198" s="1" t="s">
        <v>11</v>
      </c>
      <c r="F198" s="1" t="str">
        <f>_xlfn.CONCAT(week[[#This Row],[first_name]]," ",week[[#This Row],[last_name]])</f>
        <v>Denver Broncos</v>
      </c>
      <c r="G198" s="1" t="s">
        <v>12</v>
      </c>
      <c r="H198">
        <v>48</v>
      </c>
      <c r="I198" s="1" t="s">
        <v>11</v>
      </c>
      <c r="J198" s="1" t="s">
        <v>1711</v>
      </c>
      <c r="K198">
        <v>6.01</v>
      </c>
      <c r="L198" s="1">
        <v>24</v>
      </c>
      <c r="M198" s="1" t="s">
        <v>265</v>
      </c>
      <c r="N198" s="1" t="s">
        <v>373</v>
      </c>
      <c r="O198">
        <v>5.73</v>
      </c>
      <c r="P198">
        <v>6.07</v>
      </c>
      <c r="Q198" s="1">
        <v>11</v>
      </c>
      <c r="R198" s="1" t="s">
        <v>12</v>
      </c>
      <c r="S198" s="1" t="s">
        <v>12</v>
      </c>
      <c r="T198" s="1" t="s">
        <v>2104</v>
      </c>
      <c r="U198">
        <v>100007</v>
      </c>
      <c r="V198" s="1" t="s">
        <v>1910</v>
      </c>
      <c r="W198" s="1" t="str">
        <f>IF(ISNA(VLOOKUP(10&amp;week[[#This Row],[src_id]],'rosters'!E:E,1,FALSE)),"NO","YES")</f>
        <v>NO</v>
      </c>
      <c r="X198" s="1" t="str">
        <f>IF(OR(ISNA(VLOOKUP(week[[#This Row],[src_id]],'rosters'!C:C,1,FALSE)),week[[#This Row],[my_team]]="YES"),"YES","NO")</f>
        <v>YES</v>
      </c>
    </row>
    <row r="199" spans="1:24" hidden="1" x14ac:dyDescent="0.25">
      <c r="A199">
        <v>503</v>
      </c>
      <c r="B199" s="1" t="s">
        <v>427</v>
      </c>
      <c r="C199" s="1" t="s">
        <v>1057</v>
      </c>
      <c r="D199" s="1" t="s">
        <v>121</v>
      </c>
      <c r="E199" s="1" t="s">
        <v>11</v>
      </c>
      <c r="F199" s="1" t="str">
        <f>_xlfn.CONCAT(week[[#This Row],[first_name]]," ",week[[#This Row],[last_name]])</f>
        <v>Miami Dolphins</v>
      </c>
      <c r="G199" s="1" t="s">
        <v>12</v>
      </c>
      <c r="H199">
        <v>48</v>
      </c>
      <c r="I199" s="1" t="s">
        <v>11</v>
      </c>
      <c r="J199" s="1" t="s">
        <v>1711</v>
      </c>
      <c r="K199">
        <v>6</v>
      </c>
      <c r="L199" s="1">
        <v>25</v>
      </c>
      <c r="M199" s="1" t="s">
        <v>265</v>
      </c>
      <c r="N199" s="1" t="s">
        <v>12</v>
      </c>
      <c r="O199">
        <v>6</v>
      </c>
      <c r="P199">
        <v>6</v>
      </c>
      <c r="Q199" s="1">
        <v>13</v>
      </c>
      <c r="R199" s="1" t="s">
        <v>12</v>
      </c>
      <c r="S199" s="1" t="s">
        <v>12</v>
      </c>
      <c r="T199" s="1" t="s">
        <v>12</v>
      </c>
      <c r="U199">
        <v>100015</v>
      </c>
      <c r="V199" s="1" t="s">
        <v>427</v>
      </c>
      <c r="W199" s="1" t="str">
        <f>IF(ISNA(VLOOKUP(10&amp;week[[#This Row],[src_id]],'rosters'!E:E,1,FALSE)),"NO","YES")</f>
        <v>NO</v>
      </c>
      <c r="X199" s="1" t="str">
        <f>IF(OR(ISNA(VLOOKUP(week[[#This Row],[src_id]],'rosters'!C:C,1,FALSE)),week[[#This Row],[my_team]]="YES"),"YES","NO")</f>
        <v>YES</v>
      </c>
    </row>
    <row r="200" spans="1:24" hidden="1" x14ac:dyDescent="0.25">
      <c r="A200">
        <v>526</v>
      </c>
      <c r="B200" s="1" t="s">
        <v>421</v>
      </c>
      <c r="C200" s="1" t="s">
        <v>1049</v>
      </c>
      <c r="D200" s="1" t="s">
        <v>80</v>
      </c>
      <c r="E200" s="1" t="s">
        <v>11</v>
      </c>
      <c r="F200" s="1" t="str">
        <f>_xlfn.CONCAT(week[[#This Row],[first_name]]," ",week[[#This Row],[last_name]])</f>
        <v>Atlanta Falcons</v>
      </c>
      <c r="G200" s="1" t="s">
        <v>12</v>
      </c>
      <c r="H200">
        <v>48</v>
      </c>
      <c r="I200" s="1" t="s">
        <v>11</v>
      </c>
      <c r="J200" s="1" t="s">
        <v>1711</v>
      </c>
      <c r="K200">
        <v>5.99</v>
      </c>
      <c r="L200" s="1">
        <v>26</v>
      </c>
      <c r="M200" s="1" t="s">
        <v>384</v>
      </c>
      <c r="N200" s="1" t="s">
        <v>996</v>
      </c>
      <c r="O200">
        <v>4.68</v>
      </c>
      <c r="P200">
        <v>6.72</v>
      </c>
      <c r="Q200" s="1">
        <v>11</v>
      </c>
      <c r="R200" s="1" t="s">
        <v>12</v>
      </c>
      <c r="S200" s="1" t="s">
        <v>12</v>
      </c>
      <c r="T200" s="1" t="s">
        <v>1957</v>
      </c>
      <c r="U200">
        <v>100001</v>
      </c>
      <c r="V200" s="1" t="s">
        <v>421</v>
      </c>
      <c r="W200" s="1" t="str">
        <f>IF(ISNA(VLOOKUP(10&amp;week[[#This Row],[src_id]],'rosters'!E:E,1,FALSE)),"NO","YES")</f>
        <v>NO</v>
      </c>
      <c r="X200" s="1" t="str">
        <f>IF(OR(ISNA(VLOOKUP(week[[#This Row],[src_id]],'rosters'!C:C,1,FALSE)),week[[#This Row],[my_team]]="YES"),"YES","NO")</f>
        <v>YES</v>
      </c>
    </row>
    <row r="201" spans="1:24" hidden="1" x14ac:dyDescent="0.25">
      <c r="A201">
        <v>508</v>
      </c>
      <c r="B201" s="1" t="s">
        <v>431</v>
      </c>
      <c r="C201" s="1" t="s">
        <v>1063</v>
      </c>
      <c r="D201" s="1" t="s">
        <v>128</v>
      </c>
      <c r="E201" s="1" t="s">
        <v>11</v>
      </c>
      <c r="F201" s="1" t="str">
        <f>_xlfn.CONCAT(week[[#This Row],[first_name]]," ",week[[#This Row],[last_name]])</f>
        <v>Tennessee Titans</v>
      </c>
      <c r="G201" s="1" t="s">
        <v>12</v>
      </c>
      <c r="H201">
        <v>48</v>
      </c>
      <c r="I201" s="1" t="s">
        <v>11</v>
      </c>
      <c r="J201" s="1" t="s">
        <v>1711</v>
      </c>
      <c r="K201">
        <v>5.97</v>
      </c>
      <c r="L201" s="1">
        <v>27</v>
      </c>
      <c r="M201" s="1" t="s">
        <v>1713</v>
      </c>
      <c r="N201" s="1" t="s">
        <v>978</v>
      </c>
      <c r="O201">
        <v>4.34</v>
      </c>
      <c r="P201">
        <v>7.5</v>
      </c>
      <c r="Q201" s="1">
        <v>13</v>
      </c>
      <c r="R201" s="1" t="s">
        <v>12</v>
      </c>
      <c r="S201" s="1" t="s">
        <v>12</v>
      </c>
      <c r="T201" s="1" t="s">
        <v>1020</v>
      </c>
      <c r="U201">
        <v>100010</v>
      </c>
      <c r="V201" s="1" t="s">
        <v>431</v>
      </c>
      <c r="W201" s="1" t="str">
        <f>IF(ISNA(VLOOKUP(10&amp;week[[#This Row],[src_id]],'rosters'!E:E,1,FALSE)),"NO","YES")</f>
        <v>NO</v>
      </c>
      <c r="X201" s="1" t="str">
        <f>IF(OR(ISNA(VLOOKUP(week[[#This Row],[src_id]],'rosters'!C:C,1,FALSE)),week[[#This Row],[my_team]]="YES"),"YES","NO")</f>
        <v>YES</v>
      </c>
    </row>
    <row r="202" spans="1:24" hidden="1" x14ac:dyDescent="0.25">
      <c r="A202">
        <v>12153</v>
      </c>
      <c r="B202" s="1" t="s">
        <v>1269</v>
      </c>
      <c r="C202" s="1" t="s">
        <v>1270</v>
      </c>
      <c r="D202" s="1" t="s">
        <v>91</v>
      </c>
      <c r="E202" s="1" t="s">
        <v>53</v>
      </c>
      <c r="F202" s="1" t="str">
        <f>_xlfn.CONCAT(week[[#This Row],[first_name]]," ",week[[#This Row],[last_name]])</f>
        <v>T.J. Yeldon</v>
      </c>
      <c r="G202" s="1" t="s">
        <v>346</v>
      </c>
      <c r="H202">
        <v>3</v>
      </c>
      <c r="I202" s="1" t="s">
        <v>53</v>
      </c>
      <c r="J202" s="1" t="s">
        <v>1711</v>
      </c>
      <c r="K202">
        <v>5.93</v>
      </c>
      <c r="L202" s="1">
        <v>44</v>
      </c>
      <c r="M202" s="1" t="s">
        <v>833</v>
      </c>
      <c r="N202" s="1" t="s">
        <v>1693</v>
      </c>
      <c r="O202">
        <v>1.45</v>
      </c>
      <c r="P202">
        <v>8.1</v>
      </c>
      <c r="Q202" s="1">
        <v>9</v>
      </c>
      <c r="R202" s="1" t="s">
        <v>1976</v>
      </c>
      <c r="S202" s="1" t="s">
        <v>21</v>
      </c>
      <c r="T202" s="1" t="s">
        <v>869</v>
      </c>
      <c r="U202">
        <v>28424</v>
      </c>
      <c r="V202" s="1" t="s">
        <v>521</v>
      </c>
      <c r="W202" s="1" t="str">
        <f>IF(ISNA(VLOOKUP(10&amp;week[[#This Row],[src_id]],'rosters'!E:E,1,FALSE)),"NO","YES")</f>
        <v>NO</v>
      </c>
      <c r="X202" s="1" t="str">
        <f>IF(OR(ISNA(VLOOKUP(week[[#This Row],[src_id]],'rosters'!C:C,1,FALSE)),week[[#This Row],[my_team]]="YES"),"YES","NO")</f>
        <v>NO</v>
      </c>
    </row>
    <row r="203" spans="1:24" x14ac:dyDescent="0.25">
      <c r="A203">
        <v>13646</v>
      </c>
      <c r="B203" s="1" t="s">
        <v>1344</v>
      </c>
      <c r="C203" s="1" t="s">
        <v>1576</v>
      </c>
      <c r="D203" s="1" t="s">
        <v>78</v>
      </c>
      <c r="E203" s="1" t="s">
        <v>67</v>
      </c>
      <c r="F203" s="1" t="str">
        <f>_xlfn.CONCAT(week[[#This Row],[first_name]]," ",week[[#This Row],[last_name]])</f>
        <v>Michael Gallup</v>
      </c>
      <c r="G203" s="1" t="s">
        <v>347</v>
      </c>
      <c r="H203">
        <v>0</v>
      </c>
      <c r="I203" s="1" t="s">
        <v>67</v>
      </c>
      <c r="J203" s="1" t="s">
        <v>1711</v>
      </c>
      <c r="K203">
        <v>5.93</v>
      </c>
      <c r="L203" s="1">
        <v>61</v>
      </c>
      <c r="M203" s="1" t="s">
        <v>375</v>
      </c>
      <c r="N203" s="1" t="s">
        <v>54</v>
      </c>
      <c r="O203">
        <v>3.72</v>
      </c>
      <c r="P203">
        <v>7</v>
      </c>
      <c r="Q203" s="1">
        <v>10</v>
      </c>
      <c r="R203" s="1" t="s">
        <v>2102</v>
      </c>
      <c r="S203" s="1" t="s">
        <v>222</v>
      </c>
      <c r="T203" s="1" t="s">
        <v>2173</v>
      </c>
      <c r="U203">
        <v>31051</v>
      </c>
      <c r="V203" s="1" t="s">
        <v>737</v>
      </c>
      <c r="W203" s="1" t="str">
        <f>IF(ISNA(VLOOKUP(10&amp;week[[#This Row],[src_id]],'rosters'!E:E,1,FALSE)),"NO","YES")</f>
        <v>NO</v>
      </c>
      <c r="X203" s="1" t="str">
        <f>IF(OR(ISNA(VLOOKUP(week[[#This Row],[src_id]],'rosters'!C:C,1,FALSE)),week[[#This Row],[my_team]]="YES"),"YES","NO")</f>
        <v>YES</v>
      </c>
    </row>
    <row r="204" spans="1:24" hidden="1" x14ac:dyDescent="0.25">
      <c r="A204">
        <v>13718</v>
      </c>
      <c r="B204" s="1" t="s">
        <v>1113</v>
      </c>
      <c r="C204" s="1" t="s">
        <v>1114</v>
      </c>
      <c r="D204" s="1" t="s">
        <v>107</v>
      </c>
      <c r="E204" s="1" t="s">
        <v>13</v>
      </c>
      <c r="F204" s="1" t="str">
        <f>_xlfn.CONCAT(week[[#This Row],[first_name]]," ",week[[#This Row],[last_name]])</f>
        <v>Daniel Carlson</v>
      </c>
      <c r="G204" s="1" t="s">
        <v>257</v>
      </c>
      <c r="H204">
        <v>0</v>
      </c>
      <c r="I204" s="1" t="s">
        <v>13</v>
      </c>
      <c r="J204" s="1" t="s">
        <v>1711</v>
      </c>
      <c r="K204">
        <v>5.86</v>
      </c>
      <c r="L204" s="1">
        <v>25</v>
      </c>
      <c r="M204" s="1" t="s">
        <v>36</v>
      </c>
      <c r="N204" s="1" t="s">
        <v>1805</v>
      </c>
      <c r="O204">
        <v>14.7</v>
      </c>
      <c r="P204">
        <v>29.61</v>
      </c>
      <c r="Q204" s="1">
        <v>8</v>
      </c>
      <c r="R204" s="1" t="s">
        <v>1795</v>
      </c>
      <c r="S204" s="1" t="s">
        <v>44</v>
      </c>
      <c r="T204" s="1" t="s">
        <v>1699</v>
      </c>
      <c r="U204">
        <v>31137</v>
      </c>
      <c r="V204" s="1" t="s">
        <v>255</v>
      </c>
      <c r="W204" s="1" t="str">
        <f>IF(ISNA(VLOOKUP(10&amp;week[[#This Row],[src_id]],'rosters'!E:E,1,FALSE)),"NO","YES")</f>
        <v>NO</v>
      </c>
      <c r="X204" s="1" t="str">
        <f>IF(OR(ISNA(VLOOKUP(week[[#This Row],[src_id]],'rosters'!C:C,1,FALSE)),week[[#This Row],[my_team]]="YES"),"YES","NO")</f>
        <v>YES</v>
      </c>
    </row>
    <row r="205" spans="1:24" hidden="1" x14ac:dyDescent="0.25">
      <c r="A205">
        <v>13382</v>
      </c>
      <c r="B205" s="1" t="s">
        <v>1418</v>
      </c>
      <c r="C205" s="1" t="s">
        <v>1419</v>
      </c>
      <c r="D205" s="1" t="s">
        <v>76</v>
      </c>
      <c r="E205" s="1" t="s">
        <v>66</v>
      </c>
      <c r="F205" s="1" t="str">
        <f>_xlfn.CONCAT(week[[#This Row],[first_name]]," ",week[[#This Row],[last_name]])</f>
        <v>Ricky Seals-Jones</v>
      </c>
      <c r="G205" s="1" t="s">
        <v>257</v>
      </c>
      <c r="H205">
        <v>1</v>
      </c>
      <c r="I205" s="1" t="s">
        <v>66</v>
      </c>
      <c r="J205" s="1" t="s">
        <v>1711</v>
      </c>
      <c r="K205">
        <v>5.81</v>
      </c>
      <c r="L205" s="1">
        <v>19</v>
      </c>
      <c r="M205" s="1" t="s">
        <v>1719</v>
      </c>
      <c r="N205" s="1" t="s">
        <v>877</v>
      </c>
      <c r="O205">
        <v>5.37</v>
      </c>
      <c r="P205">
        <v>6.05</v>
      </c>
      <c r="Q205" s="1">
        <v>6</v>
      </c>
      <c r="R205" s="1" t="s">
        <v>1836</v>
      </c>
      <c r="S205" s="1" t="s">
        <v>54</v>
      </c>
      <c r="T205" s="1" t="s">
        <v>1799</v>
      </c>
      <c r="U205">
        <v>30494</v>
      </c>
      <c r="V205" s="1" t="s">
        <v>620</v>
      </c>
      <c r="W205" s="1" t="str">
        <f>IF(ISNA(VLOOKUP(10&amp;week[[#This Row],[src_id]],'rosters'!E:E,1,FALSE)),"NO","YES")</f>
        <v>NO</v>
      </c>
      <c r="X205" s="1" t="str">
        <f>IF(OR(ISNA(VLOOKUP(week[[#This Row],[src_id]],'rosters'!C:C,1,FALSE)),week[[#This Row],[my_team]]="YES"),"YES","NO")</f>
        <v>YES</v>
      </c>
    </row>
    <row r="206" spans="1:24" hidden="1" x14ac:dyDescent="0.25">
      <c r="A206">
        <v>517</v>
      </c>
      <c r="B206" s="1" t="s">
        <v>404</v>
      </c>
      <c r="C206" s="1" t="s">
        <v>1059</v>
      </c>
      <c r="D206" s="1" t="s">
        <v>74</v>
      </c>
      <c r="E206" s="1" t="s">
        <v>11</v>
      </c>
      <c r="F206" s="1" t="str">
        <f>_xlfn.CONCAT(week[[#This Row],[first_name]]," ",week[[#This Row],[last_name]])</f>
        <v>New York Giants</v>
      </c>
      <c r="G206" s="1" t="s">
        <v>12</v>
      </c>
      <c r="H206">
        <v>48</v>
      </c>
      <c r="I206" s="1" t="s">
        <v>11</v>
      </c>
      <c r="J206" s="1" t="s">
        <v>1711</v>
      </c>
      <c r="K206">
        <v>5.8</v>
      </c>
      <c r="L206" s="1">
        <v>28</v>
      </c>
      <c r="M206" s="1" t="s">
        <v>833</v>
      </c>
      <c r="N206" s="1" t="s">
        <v>838</v>
      </c>
      <c r="O206">
        <v>3.6</v>
      </c>
      <c r="P206">
        <v>7.45</v>
      </c>
      <c r="Q206" s="1">
        <v>14</v>
      </c>
      <c r="R206" s="1" t="s">
        <v>12</v>
      </c>
      <c r="S206" s="1" t="s">
        <v>12</v>
      </c>
      <c r="T206" s="1" t="s">
        <v>2165</v>
      </c>
      <c r="U206">
        <v>100019</v>
      </c>
      <c r="V206" s="1" t="s">
        <v>404</v>
      </c>
      <c r="W206" s="1" t="str">
        <f>IF(ISNA(VLOOKUP(10&amp;week[[#This Row],[src_id]],'rosters'!E:E,1,FALSE)),"NO","YES")</f>
        <v>NO</v>
      </c>
      <c r="X206" s="1" t="str">
        <f>IF(OR(ISNA(VLOOKUP(week[[#This Row],[src_id]],'rosters'!C:C,1,FALSE)),week[[#This Row],[my_team]]="YES"),"YES","NO")</f>
        <v>YES</v>
      </c>
    </row>
    <row r="207" spans="1:24" x14ac:dyDescent="0.25">
      <c r="A207">
        <v>13639</v>
      </c>
      <c r="B207" s="1" t="s">
        <v>1308</v>
      </c>
      <c r="C207" s="1" t="s">
        <v>1508</v>
      </c>
      <c r="D207" s="1" t="s">
        <v>105</v>
      </c>
      <c r="E207" s="1" t="s">
        <v>67</v>
      </c>
      <c r="F207" s="1" t="str">
        <f>_xlfn.CONCAT(week[[#This Row],[first_name]]," ",week[[#This Row],[last_name]])</f>
        <v>Anthony Miller</v>
      </c>
      <c r="G207" s="1" t="s">
        <v>276</v>
      </c>
      <c r="H207">
        <v>0</v>
      </c>
      <c r="I207" s="1" t="s">
        <v>67</v>
      </c>
      <c r="J207" s="1" t="s">
        <v>1711</v>
      </c>
      <c r="K207">
        <v>5.75</v>
      </c>
      <c r="L207" s="1">
        <v>62</v>
      </c>
      <c r="M207" s="1" t="s">
        <v>1718</v>
      </c>
      <c r="N207" s="1" t="s">
        <v>894</v>
      </c>
      <c r="O207">
        <v>4.25</v>
      </c>
      <c r="P207">
        <v>6.47</v>
      </c>
      <c r="Q207" s="1">
        <v>10</v>
      </c>
      <c r="R207" s="1" t="s">
        <v>1993</v>
      </c>
      <c r="S207" s="1" t="s">
        <v>210</v>
      </c>
      <c r="T207" s="1" t="s">
        <v>1737</v>
      </c>
      <c r="U207">
        <v>31021</v>
      </c>
      <c r="V207" s="1" t="s">
        <v>733</v>
      </c>
      <c r="W207" s="1" t="str">
        <f>IF(ISNA(VLOOKUP(10&amp;week[[#This Row],[src_id]],'rosters'!E:E,1,FALSE)),"NO","YES")</f>
        <v>NO</v>
      </c>
      <c r="X207" s="1" t="str">
        <f>IF(OR(ISNA(VLOOKUP(week[[#This Row],[src_id]],'rosters'!C:C,1,FALSE)),week[[#This Row],[my_team]]="YES"),"YES","NO")</f>
        <v>YES</v>
      </c>
    </row>
    <row r="208" spans="1:24" hidden="1" x14ac:dyDescent="0.25">
      <c r="A208">
        <v>509</v>
      </c>
      <c r="B208" s="1" t="s">
        <v>423</v>
      </c>
      <c r="C208" s="1" t="s">
        <v>1052</v>
      </c>
      <c r="D208" s="1" t="s">
        <v>91</v>
      </c>
      <c r="E208" s="1" t="s">
        <v>11</v>
      </c>
      <c r="F208" s="1" t="str">
        <f>_xlfn.CONCAT(week[[#This Row],[first_name]]," ",week[[#This Row],[last_name]])</f>
        <v>Jacksonville Jaguars</v>
      </c>
      <c r="G208" s="1" t="s">
        <v>12</v>
      </c>
      <c r="H208">
        <v>48</v>
      </c>
      <c r="I208" s="1" t="s">
        <v>11</v>
      </c>
      <c r="J208" s="1" t="s">
        <v>1711</v>
      </c>
      <c r="K208">
        <v>5.71</v>
      </c>
      <c r="L208" s="1">
        <v>29</v>
      </c>
      <c r="M208" s="1" t="s">
        <v>1722</v>
      </c>
      <c r="N208" s="1" t="s">
        <v>919</v>
      </c>
      <c r="O208">
        <v>3.64</v>
      </c>
      <c r="P208">
        <v>6.96</v>
      </c>
      <c r="Q208" s="1">
        <v>14</v>
      </c>
      <c r="R208" s="1" t="s">
        <v>12</v>
      </c>
      <c r="S208" s="1" t="s">
        <v>12</v>
      </c>
      <c r="T208" s="1" t="s">
        <v>1686</v>
      </c>
      <c r="U208">
        <v>100030</v>
      </c>
      <c r="V208" s="1" t="s">
        <v>423</v>
      </c>
      <c r="W208" s="1" t="str">
        <f>IF(ISNA(VLOOKUP(10&amp;week[[#This Row],[src_id]],'rosters'!E:E,1,FALSE)),"NO","YES")</f>
        <v>NO</v>
      </c>
      <c r="X208" s="1" t="str">
        <f>IF(OR(ISNA(VLOOKUP(week[[#This Row],[src_id]],'rosters'!C:C,1,FALSE)),week[[#This Row],[my_team]]="YES"),"YES","NO")</f>
        <v>YES</v>
      </c>
    </row>
    <row r="209" spans="1:24" x14ac:dyDescent="0.25">
      <c r="A209">
        <v>11193</v>
      </c>
      <c r="B209" s="1" t="s">
        <v>1282</v>
      </c>
      <c r="C209" s="1" t="s">
        <v>1283</v>
      </c>
      <c r="D209" s="1" t="s">
        <v>87</v>
      </c>
      <c r="E209" s="1" t="s">
        <v>53</v>
      </c>
      <c r="F209" s="1" t="str">
        <f>_xlfn.CONCAT(week[[#This Row],[first_name]]," ",week[[#This Row],[last_name]])</f>
        <v>Giovani Bernard</v>
      </c>
      <c r="G209" s="1" t="s">
        <v>326</v>
      </c>
      <c r="H209">
        <v>5</v>
      </c>
      <c r="I209" s="1" t="s">
        <v>53</v>
      </c>
      <c r="J209" s="1" t="s">
        <v>1711</v>
      </c>
      <c r="K209">
        <v>5.64</v>
      </c>
      <c r="L209" s="1">
        <v>45</v>
      </c>
      <c r="M209" s="1" t="s">
        <v>373</v>
      </c>
      <c r="N209" s="1" t="s">
        <v>1012</v>
      </c>
      <c r="O209">
        <v>4.53</v>
      </c>
      <c r="P209">
        <v>6.57</v>
      </c>
      <c r="Q209" s="1">
        <v>10</v>
      </c>
      <c r="R209" s="1" t="s">
        <v>1978</v>
      </c>
      <c r="S209" s="1" t="s">
        <v>19</v>
      </c>
      <c r="T209" s="1" t="s">
        <v>2195</v>
      </c>
      <c r="U209">
        <v>26660</v>
      </c>
      <c r="V209" s="1" t="s">
        <v>528</v>
      </c>
      <c r="W209" s="1" t="str">
        <f>IF(ISNA(VLOOKUP(10&amp;week[[#This Row],[src_id]],'rosters'!E:E,1,FALSE)),"NO","YES")</f>
        <v>YES</v>
      </c>
      <c r="X209" s="1" t="str">
        <f>IF(OR(ISNA(VLOOKUP(week[[#This Row],[src_id]],'rosters'!C:C,1,FALSE)),week[[#This Row],[my_team]]="YES"),"YES","NO")</f>
        <v>YES</v>
      </c>
    </row>
    <row r="210" spans="1:24" x14ac:dyDescent="0.25">
      <c r="A210">
        <v>13136</v>
      </c>
      <c r="B210" s="1" t="s">
        <v>1286</v>
      </c>
      <c r="C210" s="1" t="s">
        <v>1287</v>
      </c>
      <c r="D210" s="1" t="s">
        <v>113</v>
      </c>
      <c r="E210" s="1" t="s">
        <v>53</v>
      </c>
      <c r="F210" s="1" t="str">
        <f>_xlfn.CONCAT(week[[#This Row],[first_name]]," ",week[[#This Row],[last_name]])</f>
        <v>Corey Clement</v>
      </c>
      <c r="G210" s="1" t="s">
        <v>276</v>
      </c>
      <c r="H210">
        <v>1</v>
      </c>
      <c r="I210" s="1" t="s">
        <v>53</v>
      </c>
      <c r="J210" s="1" t="s">
        <v>1711</v>
      </c>
      <c r="K210">
        <v>5.6</v>
      </c>
      <c r="L210" s="1">
        <v>46</v>
      </c>
      <c r="M210" s="1" t="s">
        <v>1713</v>
      </c>
      <c r="N210" s="1" t="s">
        <v>943</v>
      </c>
      <c r="O210">
        <v>4.3499999999999996</v>
      </c>
      <c r="P210">
        <v>6.89</v>
      </c>
      <c r="Q210" s="1">
        <v>10</v>
      </c>
      <c r="R210" s="1" t="s">
        <v>290</v>
      </c>
      <c r="S210" s="1" t="s">
        <v>57</v>
      </c>
      <c r="T210" s="1" t="s">
        <v>1701</v>
      </c>
      <c r="U210">
        <v>30707</v>
      </c>
      <c r="V210" s="1" t="s">
        <v>530</v>
      </c>
      <c r="W210" s="1" t="str">
        <f>IF(ISNA(VLOOKUP(10&amp;week[[#This Row],[src_id]],'rosters'!E:E,1,FALSE)),"NO","YES")</f>
        <v>NO</v>
      </c>
      <c r="X210" s="1" t="str">
        <f>IF(OR(ISNA(VLOOKUP(week[[#This Row],[src_id]],'rosters'!C:C,1,FALSE)),week[[#This Row],[my_team]]="YES"),"YES","NO")</f>
        <v>YES</v>
      </c>
    </row>
    <row r="211" spans="1:24" hidden="1" x14ac:dyDescent="0.25">
      <c r="A211">
        <v>12208</v>
      </c>
      <c r="B211" s="1" t="s">
        <v>1190</v>
      </c>
      <c r="C211" s="1" t="s">
        <v>2034</v>
      </c>
      <c r="D211" s="1" t="s">
        <v>1912</v>
      </c>
      <c r="E211" s="1" t="s">
        <v>66</v>
      </c>
      <c r="F211" s="1" t="str">
        <f>_xlfn.CONCAT(week[[#This Row],[first_name]]," ",week[[#This Row],[last_name]])</f>
        <v>Jeff Heuerman</v>
      </c>
      <c r="G211" s="1" t="s">
        <v>325</v>
      </c>
      <c r="H211">
        <v>3</v>
      </c>
      <c r="I211" s="1" t="s">
        <v>66</v>
      </c>
      <c r="J211" s="1" t="s">
        <v>1711</v>
      </c>
      <c r="K211">
        <v>5.58</v>
      </c>
      <c r="L211" s="1">
        <v>20</v>
      </c>
      <c r="M211" s="1" t="s">
        <v>843</v>
      </c>
      <c r="N211" s="1" t="s">
        <v>902</v>
      </c>
      <c r="O211">
        <v>5.07</v>
      </c>
      <c r="P211">
        <v>6.02</v>
      </c>
      <c r="Q211" s="1">
        <v>6</v>
      </c>
      <c r="R211" s="1" t="s">
        <v>12</v>
      </c>
      <c r="S211" s="1" t="s">
        <v>12</v>
      </c>
      <c r="T211" s="1" t="s">
        <v>12</v>
      </c>
      <c r="U211">
        <v>28480</v>
      </c>
      <c r="V211" s="1" t="s">
        <v>2035</v>
      </c>
      <c r="W211" s="1" t="str">
        <f>IF(ISNA(VLOOKUP(10&amp;week[[#This Row],[src_id]],'rosters'!E:E,1,FALSE)),"NO","YES")</f>
        <v>NO</v>
      </c>
      <c r="X211" s="1" t="str">
        <f>IF(OR(ISNA(VLOOKUP(week[[#This Row],[src_id]],'rosters'!C:C,1,FALSE)),week[[#This Row],[my_team]]="YES"),"YES","NO")</f>
        <v>YES</v>
      </c>
    </row>
    <row r="212" spans="1:24" x14ac:dyDescent="0.25">
      <c r="A212">
        <v>12657</v>
      </c>
      <c r="B212" s="1" t="s">
        <v>1572</v>
      </c>
      <c r="C212" s="1" t="s">
        <v>1573</v>
      </c>
      <c r="D212" s="1" t="s">
        <v>128</v>
      </c>
      <c r="E212" s="1" t="s">
        <v>67</v>
      </c>
      <c r="F212" s="1" t="str">
        <f>_xlfn.CONCAT(week[[#This Row],[first_name]]," ",week[[#This Row],[last_name]])</f>
        <v>Tajae Sharpe</v>
      </c>
      <c r="G212" s="1" t="s">
        <v>276</v>
      </c>
      <c r="H212">
        <v>2</v>
      </c>
      <c r="I212" s="1" t="s">
        <v>67</v>
      </c>
      <c r="J212" s="1" t="s">
        <v>1711</v>
      </c>
      <c r="K212">
        <v>5.53</v>
      </c>
      <c r="L212" s="1">
        <v>63</v>
      </c>
      <c r="M212" s="1" t="s">
        <v>957</v>
      </c>
      <c r="N212" s="1" t="s">
        <v>1720</v>
      </c>
      <c r="O212">
        <v>3.59</v>
      </c>
      <c r="P212">
        <v>7.16</v>
      </c>
      <c r="Q212" s="1">
        <v>10</v>
      </c>
      <c r="R212" s="1" t="s">
        <v>1889</v>
      </c>
      <c r="S212" s="1" t="s">
        <v>271</v>
      </c>
      <c r="T212" s="1" t="s">
        <v>321</v>
      </c>
      <c r="U212">
        <v>29374</v>
      </c>
      <c r="V212" s="1" t="s">
        <v>736</v>
      </c>
      <c r="W212" s="1" t="str">
        <f>IF(ISNA(VLOOKUP(10&amp;week[[#This Row],[src_id]],'rosters'!E:E,1,FALSE)),"NO","YES")</f>
        <v>NO</v>
      </c>
      <c r="X212" s="1" t="str">
        <f>IF(OR(ISNA(VLOOKUP(week[[#This Row],[src_id]],'rosters'!C:C,1,FALSE)),week[[#This Row],[my_team]]="YES"),"YES","NO")</f>
        <v>YES</v>
      </c>
    </row>
    <row r="213" spans="1:24" x14ac:dyDescent="0.25">
      <c r="A213">
        <v>13622</v>
      </c>
      <c r="B213" s="1" t="s">
        <v>1273</v>
      </c>
      <c r="C213" s="1" t="s">
        <v>1274</v>
      </c>
      <c r="D213" s="1" t="s">
        <v>97</v>
      </c>
      <c r="E213" s="1" t="s">
        <v>53</v>
      </c>
      <c r="F213" s="1" t="str">
        <f>_xlfn.CONCAT(week[[#This Row],[first_name]]," ",week[[#This Row],[last_name]])</f>
        <v>Nyheim Hines</v>
      </c>
      <c r="G213" s="1" t="s">
        <v>347</v>
      </c>
      <c r="H213">
        <v>0</v>
      </c>
      <c r="I213" s="1" t="s">
        <v>53</v>
      </c>
      <c r="J213" s="1" t="s">
        <v>1711</v>
      </c>
      <c r="K213">
        <v>5.38</v>
      </c>
      <c r="L213" s="1">
        <v>47</v>
      </c>
      <c r="M213" s="1" t="s">
        <v>1715</v>
      </c>
      <c r="N213" s="1" t="s">
        <v>915</v>
      </c>
      <c r="O213">
        <v>2.64</v>
      </c>
      <c r="P213">
        <v>6.88</v>
      </c>
      <c r="Q213" s="1">
        <v>9</v>
      </c>
      <c r="R213" s="1" t="s">
        <v>1977</v>
      </c>
      <c r="S213" s="1" t="s">
        <v>47</v>
      </c>
      <c r="T213" s="1" t="s">
        <v>1810</v>
      </c>
      <c r="U213">
        <v>31074</v>
      </c>
      <c r="V213" s="1" t="s">
        <v>524</v>
      </c>
      <c r="W213" s="1" t="str">
        <f>IF(ISNA(VLOOKUP(10&amp;week[[#This Row],[src_id]],'rosters'!E:E,1,FALSE)),"NO","YES")</f>
        <v>NO</v>
      </c>
      <c r="X213" s="1" t="str">
        <f>IF(OR(ISNA(VLOOKUP(week[[#This Row],[src_id]],'rosters'!C:C,1,FALSE)),week[[#This Row],[my_team]]="YES"),"YES","NO")</f>
        <v>YES</v>
      </c>
    </row>
    <row r="214" spans="1:24" x14ac:dyDescent="0.25">
      <c r="A214">
        <v>13606</v>
      </c>
      <c r="B214" s="1" t="s">
        <v>1317</v>
      </c>
      <c r="C214" s="1" t="s">
        <v>830</v>
      </c>
      <c r="D214" s="1" t="s">
        <v>1062</v>
      </c>
      <c r="E214" s="1" t="s">
        <v>53</v>
      </c>
      <c r="F214" s="1" t="str">
        <f>_xlfn.CONCAT(week[[#This Row],[first_name]]," ",week[[#This Row],[last_name]])</f>
        <v>Ronald Jones</v>
      </c>
      <c r="G214" s="1" t="s">
        <v>352</v>
      </c>
      <c r="H214">
        <v>0</v>
      </c>
      <c r="I214" s="1" t="s">
        <v>53</v>
      </c>
      <c r="J214" s="1" t="s">
        <v>1711</v>
      </c>
      <c r="K214">
        <v>5.38</v>
      </c>
      <c r="L214" s="1">
        <v>48</v>
      </c>
      <c r="M214" s="1" t="s">
        <v>364</v>
      </c>
      <c r="N214" s="1" t="s">
        <v>994</v>
      </c>
      <c r="O214">
        <v>3.77</v>
      </c>
      <c r="P214">
        <v>8.4700000000000006</v>
      </c>
      <c r="Q214" s="1">
        <v>10</v>
      </c>
      <c r="R214" s="1" t="s">
        <v>12</v>
      </c>
      <c r="S214" s="1" t="s">
        <v>12</v>
      </c>
      <c r="T214" s="1" t="s">
        <v>2196</v>
      </c>
      <c r="U214">
        <v>31008</v>
      </c>
      <c r="V214" s="1" t="s">
        <v>550</v>
      </c>
      <c r="W214" s="1" t="str">
        <f>IF(ISNA(VLOOKUP(10&amp;week[[#This Row],[src_id]],'rosters'!E:E,1,FALSE)),"NO","YES")</f>
        <v>NO</v>
      </c>
      <c r="X214" s="1" t="str">
        <f>IF(OR(ISNA(VLOOKUP(week[[#This Row],[src_id]],'rosters'!C:C,1,FALSE)),week[[#This Row],[my_team]]="YES"),"YES","NO")</f>
        <v>YES</v>
      </c>
    </row>
    <row r="215" spans="1:24" x14ac:dyDescent="0.25">
      <c r="A215">
        <v>12471</v>
      </c>
      <c r="B215" s="1" t="s">
        <v>1450</v>
      </c>
      <c r="C215" s="1" t="s">
        <v>1431</v>
      </c>
      <c r="D215" s="1" t="s">
        <v>107</v>
      </c>
      <c r="E215" s="1" t="s">
        <v>67</v>
      </c>
      <c r="F215" s="1" t="str">
        <f>_xlfn.CONCAT(week[[#This Row],[first_name]]," ",week[[#This Row],[last_name]])</f>
        <v>Seth Roberts</v>
      </c>
      <c r="G215" s="1" t="s">
        <v>326</v>
      </c>
      <c r="H215">
        <v>4</v>
      </c>
      <c r="I215" s="1" t="s">
        <v>67</v>
      </c>
      <c r="J215" s="1" t="s">
        <v>1711</v>
      </c>
      <c r="K215">
        <v>5.3</v>
      </c>
      <c r="L215" s="1">
        <v>64</v>
      </c>
      <c r="M215" s="1" t="s">
        <v>287</v>
      </c>
      <c r="N215" s="1" t="s">
        <v>988</v>
      </c>
      <c r="O215">
        <v>4.3</v>
      </c>
      <c r="P215">
        <v>5.83</v>
      </c>
      <c r="Q215" s="1">
        <v>11</v>
      </c>
      <c r="R215" s="1" t="s">
        <v>361</v>
      </c>
      <c r="S215" s="1" t="s">
        <v>31</v>
      </c>
      <c r="T215" s="1" t="s">
        <v>235</v>
      </c>
      <c r="U215">
        <v>28214</v>
      </c>
      <c r="V215" s="1" t="s">
        <v>740</v>
      </c>
      <c r="W215" s="1" t="str">
        <f>IF(ISNA(VLOOKUP(10&amp;week[[#This Row],[src_id]],'rosters'!E:E,1,FALSE)),"NO","YES")</f>
        <v>NO</v>
      </c>
      <c r="X215" s="1" t="str">
        <f>IF(OR(ISNA(VLOOKUP(week[[#This Row],[src_id]],'rosters'!C:C,1,FALSE)),week[[#This Row],[my_team]]="YES"),"YES","NO")</f>
        <v>YES</v>
      </c>
    </row>
    <row r="216" spans="1:24" hidden="1" x14ac:dyDescent="0.25">
      <c r="A216">
        <v>13139</v>
      </c>
      <c r="B216" s="1" t="s">
        <v>1280</v>
      </c>
      <c r="C216" s="1" t="s">
        <v>1281</v>
      </c>
      <c r="D216" s="1" t="s">
        <v>1043</v>
      </c>
      <c r="E216" s="1" t="s">
        <v>53</v>
      </c>
      <c r="F216" s="1" t="str">
        <f>_xlfn.CONCAT(week[[#This Row],[first_name]]," ",week[[#This Row],[last_name]])</f>
        <v>Jamaal Williams</v>
      </c>
      <c r="G216" s="1" t="s">
        <v>257</v>
      </c>
      <c r="H216">
        <v>1</v>
      </c>
      <c r="I216" s="1" t="s">
        <v>53</v>
      </c>
      <c r="J216" s="1" t="s">
        <v>1711</v>
      </c>
      <c r="K216">
        <v>5.28</v>
      </c>
      <c r="L216" s="1">
        <v>49</v>
      </c>
      <c r="M216" s="1" t="s">
        <v>885</v>
      </c>
      <c r="N216" s="1" t="s">
        <v>879</v>
      </c>
      <c r="O216">
        <v>4.18</v>
      </c>
      <c r="P216">
        <v>6.63</v>
      </c>
      <c r="Q216" s="1">
        <v>10</v>
      </c>
      <c r="R216" s="1" t="s">
        <v>1869</v>
      </c>
      <c r="S216" s="1" t="s">
        <v>47</v>
      </c>
      <c r="T216" s="1" t="s">
        <v>989</v>
      </c>
      <c r="U216">
        <v>30247</v>
      </c>
      <c r="V216" s="1" t="s">
        <v>527</v>
      </c>
      <c r="W216" s="1" t="str">
        <f>IF(ISNA(VLOOKUP(10&amp;week[[#This Row],[src_id]],'rosters'!E:E,1,FALSE)),"NO","YES")</f>
        <v>NO</v>
      </c>
      <c r="X216" s="1" t="str">
        <f>IF(OR(ISNA(VLOOKUP(week[[#This Row],[src_id]],'rosters'!C:C,1,FALSE)),week[[#This Row],[my_team]]="YES"),"YES","NO")</f>
        <v>NO</v>
      </c>
    </row>
    <row r="217" spans="1:24" hidden="1" x14ac:dyDescent="0.25">
      <c r="A217">
        <v>516</v>
      </c>
      <c r="B217" s="1" t="s">
        <v>426</v>
      </c>
      <c r="C217" s="1" t="s">
        <v>1056</v>
      </c>
      <c r="D217" s="1" t="s">
        <v>78</v>
      </c>
      <c r="E217" s="1" t="s">
        <v>11</v>
      </c>
      <c r="F217" s="1" t="str">
        <f>_xlfn.CONCAT(week[[#This Row],[first_name]]," ",week[[#This Row],[last_name]])</f>
        <v>Dallas Cowboys</v>
      </c>
      <c r="G217" s="1" t="s">
        <v>12</v>
      </c>
      <c r="H217">
        <v>48</v>
      </c>
      <c r="I217" s="1" t="s">
        <v>11</v>
      </c>
      <c r="J217" s="1" t="s">
        <v>1711</v>
      </c>
      <c r="K217">
        <v>5.25</v>
      </c>
      <c r="L217" s="1">
        <v>30</v>
      </c>
      <c r="M217" s="1" t="s">
        <v>12</v>
      </c>
      <c r="N217" s="1" t="s">
        <v>852</v>
      </c>
      <c r="O217">
        <v>3.5</v>
      </c>
      <c r="P217">
        <v>5.91</v>
      </c>
      <c r="Q217" s="1">
        <v>15</v>
      </c>
      <c r="R217" s="1" t="s">
        <v>12</v>
      </c>
      <c r="S217" s="1" t="s">
        <v>12</v>
      </c>
      <c r="T217" s="1" t="s">
        <v>222</v>
      </c>
      <c r="U217">
        <v>100006</v>
      </c>
      <c r="V217" s="1" t="s">
        <v>426</v>
      </c>
      <c r="W217" s="1" t="str">
        <f>IF(ISNA(VLOOKUP(10&amp;week[[#This Row],[src_id]],'rosters'!E:E,1,FALSE)),"NO","YES")</f>
        <v>NO</v>
      </c>
      <c r="X217" s="1" t="str">
        <f>IF(OR(ISNA(VLOOKUP(week[[#This Row],[src_id]],'rosters'!C:C,1,FALSE)),week[[#This Row],[my_team]]="YES"),"YES","NO")</f>
        <v>YES</v>
      </c>
    </row>
    <row r="218" spans="1:24" x14ac:dyDescent="0.25">
      <c r="A218">
        <v>11688</v>
      </c>
      <c r="B218" s="1" t="s">
        <v>1583</v>
      </c>
      <c r="C218" s="1" t="s">
        <v>1584</v>
      </c>
      <c r="D218" s="1" t="s">
        <v>107</v>
      </c>
      <c r="E218" s="1" t="s">
        <v>67</v>
      </c>
      <c r="F218" s="1" t="str">
        <f>_xlfn.CONCAT(week[[#This Row],[first_name]]," ",week[[#This Row],[last_name]])</f>
        <v>Martavis Bryant</v>
      </c>
      <c r="G218" s="1" t="s">
        <v>326</v>
      </c>
      <c r="H218">
        <v>4</v>
      </c>
      <c r="I218" s="1" t="s">
        <v>67</v>
      </c>
      <c r="J218" s="1" t="s">
        <v>1711</v>
      </c>
      <c r="K218">
        <v>5.1100000000000003</v>
      </c>
      <c r="L218" s="1">
        <v>65</v>
      </c>
      <c r="M218" s="1" t="s">
        <v>1715</v>
      </c>
      <c r="N218" s="1" t="s">
        <v>977</v>
      </c>
      <c r="O218">
        <v>3.56</v>
      </c>
      <c r="P218">
        <v>6.2</v>
      </c>
      <c r="Q218" s="1">
        <v>11</v>
      </c>
      <c r="R218" s="1" t="s">
        <v>1892</v>
      </c>
      <c r="S218" s="1" t="s">
        <v>260</v>
      </c>
      <c r="T218" s="1" t="s">
        <v>1021</v>
      </c>
      <c r="U218">
        <v>27646</v>
      </c>
      <c r="V218" s="1" t="s">
        <v>744</v>
      </c>
      <c r="W218" s="1" t="str">
        <f>IF(ISNA(VLOOKUP(10&amp;week[[#This Row],[src_id]],'rosters'!E:E,1,FALSE)),"NO","YES")</f>
        <v>NO</v>
      </c>
      <c r="X218" s="1" t="str">
        <f>IF(OR(ISNA(VLOOKUP(week[[#This Row],[src_id]],'rosters'!C:C,1,FALSE)),week[[#This Row],[my_team]]="YES"),"YES","NO")</f>
        <v>YES</v>
      </c>
    </row>
    <row r="219" spans="1:24" x14ac:dyDescent="0.25">
      <c r="A219">
        <v>9843</v>
      </c>
      <c r="B219" s="1" t="s">
        <v>1339</v>
      </c>
      <c r="C219" s="1" t="s">
        <v>1581</v>
      </c>
      <c r="D219" s="1" t="s">
        <v>107</v>
      </c>
      <c r="E219" s="1" t="s">
        <v>67</v>
      </c>
      <c r="F219" s="1" t="str">
        <f>_xlfn.CONCAT(week[[#This Row],[first_name]]," ",week[[#This Row],[last_name]])</f>
        <v>Brandon LaFell</v>
      </c>
      <c r="G219" s="1" t="s">
        <v>279</v>
      </c>
      <c r="H219">
        <v>8</v>
      </c>
      <c r="I219" s="1" t="s">
        <v>67</v>
      </c>
      <c r="J219" s="1" t="s">
        <v>1711</v>
      </c>
      <c r="K219">
        <v>5.0999999999999996</v>
      </c>
      <c r="L219" s="1">
        <v>66</v>
      </c>
      <c r="M219" s="1" t="s">
        <v>368</v>
      </c>
      <c r="N219" s="1" t="s">
        <v>993</v>
      </c>
      <c r="O219">
        <v>3.39</v>
      </c>
      <c r="P219">
        <v>7.28</v>
      </c>
      <c r="Q219" s="1">
        <v>11</v>
      </c>
      <c r="R219" s="1" t="s">
        <v>2105</v>
      </c>
      <c r="S219" s="1" t="s">
        <v>210</v>
      </c>
      <c r="T219" s="1" t="s">
        <v>1737</v>
      </c>
      <c r="U219">
        <v>24053</v>
      </c>
      <c r="V219" s="1" t="s">
        <v>741</v>
      </c>
      <c r="W219" s="1" t="str">
        <f>IF(ISNA(VLOOKUP(10&amp;week[[#This Row],[src_id]],'rosters'!E:E,1,FALSE)),"NO","YES")</f>
        <v>NO</v>
      </c>
      <c r="X219" s="1" t="str">
        <f>IF(OR(ISNA(VLOOKUP(week[[#This Row],[src_id]],'rosters'!C:C,1,FALSE)),week[[#This Row],[my_team]]="YES"),"YES","NO")</f>
        <v>YES</v>
      </c>
    </row>
    <row r="220" spans="1:24" x14ac:dyDescent="0.25">
      <c r="A220">
        <v>12934</v>
      </c>
      <c r="B220" s="1" t="s">
        <v>1577</v>
      </c>
      <c r="C220" s="1" t="s">
        <v>1578</v>
      </c>
      <c r="D220" s="1" t="s">
        <v>97</v>
      </c>
      <c r="E220" s="1" t="s">
        <v>67</v>
      </c>
      <c r="F220" s="1" t="str">
        <f>_xlfn.CONCAT(week[[#This Row],[first_name]]," ",week[[#This Row],[last_name]])</f>
        <v>Chester Rogers</v>
      </c>
      <c r="G220" s="1" t="s">
        <v>276</v>
      </c>
      <c r="H220">
        <v>2</v>
      </c>
      <c r="I220" s="1" t="s">
        <v>67</v>
      </c>
      <c r="J220" s="1" t="s">
        <v>1711</v>
      </c>
      <c r="K220">
        <v>5</v>
      </c>
      <c r="L220" s="1">
        <v>67</v>
      </c>
      <c r="M220" s="1" t="s">
        <v>378</v>
      </c>
      <c r="N220" s="1" t="s">
        <v>330</v>
      </c>
      <c r="O220">
        <v>4.74</v>
      </c>
      <c r="P220">
        <v>5.32</v>
      </c>
      <c r="Q220" s="1">
        <v>11</v>
      </c>
      <c r="R220" s="1" t="s">
        <v>2103</v>
      </c>
      <c r="S220" s="1" t="s">
        <v>59</v>
      </c>
      <c r="T220" s="1" t="s">
        <v>896</v>
      </c>
      <c r="U220">
        <v>29609</v>
      </c>
      <c r="V220" s="1" t="s">
        <v>738</v>
      </c>
      <c r="W220" s="1" t="str">
        <f>IF(ISNA(VLOOKUP(10&amp;week[[#This Row],[src_id]],'rosters'!E:E,1,FALSE)),"NO","YES")</f>
        <v>NO</v>
      </c>
      <c r="X220" s="1" t="str">
        <f>IF(OR(ISNA(VLOOKUP(week[[#This Row],[src_id]],'rosters'!C:C,1,FALSE)),week[[#This Row],[my_team]]="YES"),"YES","NO")</f>
        <v>YES</v>
      </c>
    </row>
    <row r="221" spans="1:24" x14ac:dyDescent="0.25">
      <c r="A221">
        <v>11834</v>
      </c>
      <c r="B221" s="1" t="s">
        <v>1288</v>
      </c>
      <c r="C221" s="1" t="s">
        <v>1980</v>
      </c>
      <c r="D221" s="1" t="s">
        <v>71</v>
      </c>
      <c r="E221" s="1" t="s">
        <v>53</v>
      </c>
      <c r="F221" s="1" t="str">
        <f>_xlfn.CONCAT(week[[#This Row],[first_name]]," ",week[[#This Row],[last_name]])</f>
        <v>Alfred Blue</v>
      </c>
      <c r="G221" s="1" t="s">
        <v>326</v>
      </c>
      <c r="H221">
        <v>4</v>
      </c>
      <c r="I221" s="1" t="s">
        <v>53</v>
      </c>
      <c r="J221" s="1" t="s">
        <v>1711</v>
      </c>
      <c r="K221">
        <v>4.97</v>
      </c>
      <c r="L221" s="1">
        <v>50</v>
      </c>
      <c r="M221" s="1" t="s">
        <v>1719</v>
      </c>
      <c r="N221" s="1" t="s">
        <v>380</v>
      </c>
      <c r="O221">
        <v>4.4000000000000004</v>
      </c>
      <c r="P221">
        <v>5.48</v>
      </c>
      <c r="Q221" s="1">
        <v>11</v>
      </c>
      <c r="R221" s="1" t="s">
        <v>12</v>
      </c>
      <c r="S221" s="1" t="s">
        <v>12</v>
      </c>
      <c r="T221" s="1" t="s">
        <v>2083</v>
      </c>
      <c r="U221">
        <v>27709</v>
      </c>
      <c r="V221" s="1" t="s">
        <v>1981</v>
      </c>
      <c r="W221" s="1" t="str">
        <f>IF(ISNA(VLOOKUP(10&amp;week[[#This Row],[src_id]],'rosters'!E:E,1,FALSE)),"NO","YES")</f>
        <v>NO</v>
      </c>
      <c r="X221" s="1" t="str">
        <f>IF(OR(ISNA(VLOOKUP(week[[#This Row],[src_id]],'rosters'!C:C,1,FALSE)),week[[#This Row],[my_team]]="YES"),"YES","NO")</f>
        <v>YES</v>
      </c>
    </row>
    <row r="222" spans="1:24" hidden="1" x14ac:dyDescent="0.25">
      <c r="A222">
        <v>10261</v>
      </c>
      <c r="B222" s="1" t="s">
        <v>1197</v>
      </c>
      <c r="C222" s="1" t="s">
        <v>1438</v>
      </c>
      <c r="D222" s="1" t="s">
        <v>87</v>
      </c>
      <c r="E222" s="1" t="s">
        <v>67</v>
      </c>
      <c r="F222" s="1" t="str">
        <f>_xlfn.CONCAT(week[[#This Row],[first_name]]," ",week[[#This Row],[last_name]])</f>
        <v>A.J. Green</v>
      </c>
      <c r="G222" s="1" t="s">
        <v>268</v>
      </c>
      <c r="H222">
        <v>7</v>
      </c>
      <c r="I222" s="1" t="s">
        <v>67</v>
      </c>
      <c r="J222" s="1" t="s">
        <v>1711</v>
      </c>
      <c r="K222">
        <v>4.88</v>
      </c>
      <c r="L222" s="1">
        <v>68</v>
      </c>
      <c r="M222" s="1" t="s">
        <v>293</v>
      </c>
      <c r="N222" s="1" t="s">
        <v>884</v>
      </c>
      <c r="O222">
        <v>4.5</v>
      </c>
      <c r="P222">
        <v>5.23</v>
      </c>
      <c r="Q222" s="1">
        <v>11</v>
      </c>
      <c r="R222" s="1" t="s">
        <v>12</v>
      </c>
      <c r="S222" s="1" t="s">
        <v>12</v>
      </c>
      <c r="T222" s="1" t="s">
        <v>12</v>
      </c>
      <c r="U222">
        <v>24791</v>
      </c>
      <c r="V222" s="1" t="s">
        <v>801</v>
      </c>
      <c r="W222" s="1" t="str">
        <f>IF(ISNA(VLOOKUP(10&amp;week[[#This Row],[src_id]],'rosters'!E:E,1,FALSE)),"NO","YES")</f>
        <v>NO</v>
      </c>
      <c r="X222" s="1" t="str">
        <f>IF(OR(ISNA(VLOOKUP(week[[#This Row],[src_id]],'rosters'!C:C,1,FALSE)),week[[#This Row],[my_team]]="YES"),"YES","NO")</f>
        <v>NO</v>
      </c>
    </row>
    <row r="223" spans="1:24" hidden="1" x14ac:dyDescent="0.25">
      <c r="A223">
        <v>12378</v>
      </c>
      <c r="B223" s="1" t="s">
        <v>1429</v>
      </c>
      <c r="C223" s="1" t="s">
        <v>1430</v>
      </c>
      <c r="D223" s="1" t="s">
        <v>78</v>
      </c>
      <c r="E223" s="1" t="s">
        <v>66</v>
      </c>
      <c r="F223" s="1" t="str">
        <f>_xlfn.CONCAT(week[[#This Row],[first_name]]," ",week[[#This Row],[last_name]])</f>
        <v>Geoff Swaim</v>
      </c>
      <c r="G223" s="1" t="s">
        <v>346</v>
      </c>
      <c r="H223">
        <v>3</v>
      </c>
      <c r="I223" s="1" t="s">
        <v>66</v>
      </c>
      <c r="J223" s="1" t="s">
        <v>1711</v>
      </c>
      <c r="K223">
        <v>4.8600000000000003</v>
      </c>
      <c r="L223" s="1">
        <v>21</v>
      </c>
      <c r="M223" s="1" t="s">
        <v>324</v>
      </c>
      <c r="N223" s="1" t="s">
        <v>919</v>
      </c>
      <c r="O223">
        <v>3.75</v>
      </c>
      <c r="P223">
        <v>6.5</v>
      </c>
      <c r="Q223" s="1">
        <v>7</v>
      </c>
      <c r="R223" s="1" t="s">
        <v>348</v>
      </c>
      <c r="S223" s="1" t="s">
        <v>64</v>
      </c>
      <c r="T223" s="1" t="s">
        <v>1689</v>
      </c>
      <c r="U223">
        <v>28634</v>
      </c>
      <c r="V223" s="1" t="s">
        <v>628</v>
      </c>
      <c r="W223" s="1" t="str">
        <f>IF(ISNA(VLOOKUP(10&amp;week[[#This Row],[src_id]],'rosters'!E:E,1,FALSE)),"NO","YES")</f>
        <v>NO</v>
      </c>
      <c r="X223" s="1" t="str">
        <f>IF(OR(ISNA(VLOOKUP(week[[#This Row],[src_id]],'rosters'!C:C,1,FALSE)),week[[#This Row],[my_team]]="YES"),"YES","NO")</f>
        <v>YES</v>
      </c>
    </row>
    <row r="224" spans="1:24" hidden="1" x14ac:dyDescent="0.25">
      <c r="A224">
        <v>12317</v>
      </c>
      <c r="B224" s="1" t="s">
        <v>1165</v>
      </c>
      <c r="C224" s="1" t="s">
        <v>1411</v>
      </c>
      <c r="D224" s="1" t="s">
        <v>87</v>
      </c>
      <c r="E224" s="1" t="s">
        <v>66</v>
      </c>
      <c r="F224" s="1" t="str">
        <f>_xlfn.CONCAT(week[[#This Row],[first_name]]," ",week[[#This Row],[last_name]])</f>
        <v>C.J. Uzomah</v>
      </c>
      <c r="G224" s="1" t="s">
        <v>346</v>
      </c>
      <c r="H224">
        <v>3</v>
      </c>
      <c r="I224" s="1" t="s">
        <v>66</v>
      </c>
      <c r="J224" s="1" t="s">
        <v>1711</v>
      </c>
      <c r="K224">
        <v>4.82</v>
      </c>
      <c r="L224" s="1">
        <v>22</v>
      </c>
      <c r="M224" s="1" t="s">
        <v>294</v>
      </c>
      <c r="N224" s="1" t="s">
        <v>1717</v>
      </c>
      <c r="O224">
        <v>4.74</v>
      </c>
      <c r="P224">
        <v>4.9000000000000004</v>
      </c>
      <c r="Q224" s="1">
        <v>7</v>
      </c>
      <c r="R224" s="1" t="s">
        <v>1735</v>
      </c>
      <c r="S224" s="1" t="s">
        <v>54</v>
      </c>
      <c r="T224" s="1" t="s">
        <v>1799</v>
      </c>
      <c r="U224">
        <v>28545</v>
      </c>
      <c r="V224" s="1" t="s">
        <v>615</v>
      </c>
      <c r="W224" s="1" t="str">
        <f>IF(ISNA(VLOOKUP(10&amp;week[[#This Row],[src_id]],'rosters'!E:E,1,FALSE)),"NO","YES")</f>
        <v>NO</v>
      </c>
      <c r="X224" s="1" t="str">
        <f>IF(OR(ISNA(VLOOKUP(week[[#This Row],[src_id]],'rosters'!C:C,1,FALSE)),week[[#This Row],[my_team]]="YES"),"YES","NO")</f>
        <v>NO</v>
      </c>
    </row>
    <row r="225" spans="1:24" hidden="1" x14ac:dyDescent="0.25">
      <c r="A225">
        <v>8247</v>
      </c>
      <c r="B225" s="1" t="s">
        <v>1420</v>
      </c>
      <c r="C225" s="1" t="s">
        <v>1171</v>
      </c>
      <c r="D225" s="1" t="s">
        <v>146</v>
      </c>
      <c r="E225" s="1" t="s">
        <v>66</v>
      </c>
      <c r="F225" s="1" t="str">
        <f>_xlfn.CONCAT(week[[#This Row],[first_name]]," ",week[[#This Row],[last_name]])</f>
        <v>Vernon Davis</v>
      </c>
      <c r="G225" s="1" t="s">
        <v>319</v>
      </c>
      <c r="H225">
        <v>12</v>
      </c>
      <c r="I225" s="1" t="s">
        <v>66</v>
      </c>
      <c r="J225" s="1" t="s">
        <v>1711</v>
      </c>
      <c r="K225">
        <v>4.8099999999999996</v>
      </c>
      <c r="L225" s="1">
        <v>23</v>
      </c>
      <c r="M225" s="1" t="s">
        <v>373</v>
      </c>
      <c r="N225" s="1" t="s">
        <v>848</v>
      </c>
      <c r="O225">
        <v>3.66</v>
      </c>
      <c r="P225">
        <v>5.97</v>
      </c>
      <c r="Q225" s="1">
        <v>7</v>
      </c>
      <c r="R225" s="1" t="s">
        <v>2036</v>
      </c>
      <c r="S225" s="1" t="s">
        <v>216</v>
      </c>
      <c r="T225" s="1" t="s">
        <v>2178</v>
      </c>
      <c r="U225">
        <v>7755</v>
      </c>
      <c r="V225" s="1" t="s">
        <v>621</v>
      </c>
      <c r="W225" s="1" t="str">
        <f>IF(ISNA(VLOOKUP(10&amp;week[[#This Row],[src_id]],'rosters'!E:E,1,FALSE)),"NO","YES")</f>
        <v>NO</v>
      </c>
      <c r="X225" s="1" t="str">
        <f>IF(OR(ISNA(VLOOKUP(week[[#This Row],[src_id]],'rosters'!C:C,1,FALSE)),week[[#This Row],[my_team]]="YES"),"YES","NO")</f>
        <v>YES</v>
      </c>
    </row>
    <row r="226" spans="1:24" hidden="1" x14ac:dyDescent="0.25">
      <c r="A226">
        <v>12680</v>
      </c>
      <c r="B226" s="1" t="s">
        <v>1169</v>
      </c>
      <c r="C226" s="1" t="s">
        <v>1421</v>
      </c>
      <c r="D226" s="1" t="s">
        <v>110</v>
      </c>
      <c r="E226" s="1" t="s">
        <v>66</v>
      </c>
      <c r="F226" s="1" t="str">
        <f>_xlfn.CONCAT(week[[#This Row],[first_name]]," ",week[[#This Row],[last_name]])</f>
        <v>Nick Vannett</v>
      </c>
      <c r="G226" s="1" t="s">
        <v>346</v>
      </c>
      <c r="H226">
        <v>2</v>
      </c>
      <c r="I226" s="1" t="s">
        <v>66</v>
      </c>
      <c r="J226" s="1" t="s">
        <v>1711</v>
      </c>
      <c r="K226">
        <v>4.79</v>
      </c>
      <c r="L226" s="1">
        <v>24</v>
      </c>
      <c r="M226" s="1" t="s">
        <v>383</v>
      </c>
      <c r="N226" s="1" t="s">
        <v>1898</v>
      </c>
      <c r="O226">
        <v>4.3600000000000003</v>
      </c>
      <c r="P226">
        <v>5.57</v>
      </c>
      <c r="Q226" s="1">
        <v>7</v>
      </c>
      <c r="R226" s="1" t="s">
        <v>1865</v>
      </c>
      <c r="S226" s="1" t="s">
        <v>216</v>
      </c>
      <c r="T226" s="1" t="s">
        <v>2178</v>
      </c>
      <c r="U226">
        <v>29328</v>
      </c>
      <c r="V226" s="1" t="s">
        <v>622</v>
      </c>
      <c r="W226" s="1" t="str">
        <f>IF(ISNA(VLOOKUP(10&amp;week[[#This Row],[src_id]],'rosters'!E:E,1,FALSE)),"NO","YES")</f>
        <v>NO</v>
      </c>
      <c r="X226" s="1" t="str">
        <f>IF(OR(ISNA(VLOOKUP(week[[#This Row],[src_id]],'rosters'!C:C,1,FALSE)),week[[#This Row],[my_team]]="YES"),"YES","NO")</f>
        <v>YES</v>
      </c>
    </row>
    <row r="227" spans="1:24" x14ac:dyDescent="0.25">
      <c r="A227">
        <v>11957</v>
      </c>
      <c r="B227" s="1" t="s">
        <v>1585</v>
      </c>
      <c r="C227" s="1" t="s">
        <v>1586</v>
      </c>
      <c r="D227" s="1" t="s">
        <v>97</v>
      </c>
      <c r="E227" s="1" t="s">
        <v>67</v>
      </c>
      <c r="F227" s="1" t="str">
        <f>_xlfn.CONCAT(week[[#This Row],[first_name]]," ",week[[#This Row],[last_name]])</f>
        <v>Dontrelle Inman</v>
      </c>
      <c r="G227" s="1" t="s">
        <v>365</v>
      </c>
      <c r="H227">
        <v>5</v>
      </c>
      <c r="I227" s="1" t="s">
        <v>67</v>
      </c>
      <c r="J227" s="1" t="s">
        <v>1711</v>
      </c>
      <c r="K227">
        <v>4.7699999999999996</v>
      </c>
      <c r="L227" s="1">
        <v>69</v>
      </c>
      <c r="M227" s="1" t="s">
        <v>1717</v>
      </c>
      <c r="N227" s="1" t="s">
        <v>917</v>
      </c>
      <c r="O227">
        <v>4.2</v>
      </c>
      <c r="P227">
        <v>5.95</v>
      </c>
      <c r="Q227" s="1">
        <v>11</v>
      </c>
      <c r="R227" s="1" t="s">
        <v>2106</v>
      </c>
      <c r="S227" s="1" t="s">
        <v>223</v>
      </c>
      <c r="T227" s="1" t="s">
        <v>2176</v>
      </c>
      <c r="U227">
        <v>25120</v>
      </c>
      <c r="V227" s="1" t="s">
        <v>745</v>
      </c>
      <c r="W227" s="1" t="str">
        <f>IF(ISNA(VLOOKUP(10&amp;week[[#This Row],[src_id]],'rosters'!E:E,1,FALSE)),"NO","YES")</f>
        <v>NO</v>
      </c>
      <c r="X227" s="1" t="str">
        <f>IF(OR(ISNA(VLOOKUP(week[[#This Row],[src_id]],'rosters'!C:C,1,FALSE)),week[[#This Row],[my_team]]="YES"),"YES","NO")</f>
        <v>YES</v>
      </c>
    </row>
    <row r="228" spans="1:24" hidden="1" x14ac:dyDescent="0.25">
      <c r="A228">
        <v>518</v>
      </c>
      <c r="B228" s="1" t="s">
        <v>407</v>
      </c>
      <c r="C228" s="1" t="s">
        <v>1045</v>
      </c>
      <c r="D228" s="1" t="s">
        <v>113</v>
      </c>
      <c r="E228" s="1" t="s">
        <v>11</v>
      </c>
      <c r="F228" s="1" t="str">
        <f>_xlfn.CONCAT(week[[#This Row],[first_name]]," ",week[[#This Row],[last_name]])</f>
        <v>Philadelphia Eagles</v>
      </c>
      <c r="G228" s="1" t="s">
        <v>12</v>
      </c>
      <c r="H228">
        <v>48</v>
      </c>
      <c r="I228" s="1" t="s">
        <v>11</v>
      </c>
      <c r="J228" s="1" t="s">
        <v>1711</v>
      </c>
      <c r="K228">
        <v>4.74</v>
      </c>
      <c r="L228" s="1">
        <v>31</v>
      </c>
      <c r="M228" s="1" t="s">
        <v>12</v>
      </c>
      <c r="N228" s="1" t="s">
        <v>990</v>
      </c>
      <c r="O228">
        <v>2.6</v>
      </c>
      <c r="P228">
        <v>5.85</v>
      </c>
      <c r="Q228" s="1">
        <v>16</v>
      </c>
      <c r="R228" s="1" t="s">
        <v>12</v>
      </c>
      <c r="S228" s="1" t="s">
        <v>12</v>
      </c>
      <c r="T228" s="1" t="s">
        <v>1684</v>
      </c>
      <c r="U228">
        <v>100021</v>
      </c>
      <c r="V228" s="1" t="s">
        <v>407</v>
      </c>
      <c r="W228" s="1" t="str">
        <f>IF(ISNA(VLOOKUP(10&amp;week[[#This Row],[src_id]],'rosters'!E:E,1,FALSE)),"NO","YES")</f>
        <v>NO</v>
      </c>
      <c r="X228" s="1" t="str">
        <f>IF(OR(ISNA(VLOOKUP(week[[#This Row],[src_id]],'rosters'!C:C,1,FALSE)),week[[#This Row],[my_team]]="YES"),"YES","NO")</f>
        <v>NO</v>
      </c>
    </row>
    <row r="229" spans="1:24" x14ac:dyDescent="0.25">
      <c r="A229">
        <v>11812</v>
      </c>
      <c r="B229" s="1" t="s">
        <v>1107</v>
      </c>
      <c r="C229" s="1" t="s">
        <v>1367</v>
      </c>
      <c r="D229" s="1" t="s">
        <v>97</v>
      </c>
      <c r="E229" s="1" t="s">
        <v>67</v>
      </c>
      <c r="F229" s="1" t="str">
        <f>_xlfn.CONCAT(week[[#This Row],[first_name]]," ",week[[#This Row],[last_name]])</f>
        <v>Ryan Grant</v>
      </c>
      <c r="G229" s="1" t="s">
        <v>318</v>
      </c>
      <c r="H229">
        <v>4</v>
      </c>
      <c r="I229" s="1" t="s">
        <v>67</v>
      </c>
      <c r="J229" s="1" t="s">
        <v>1711</v>
      </c>
      <c r="K229">
        <v>4.72</v>
      </c>
      <c r="L229" s="1">
        <v>70</v>
      </c>
      <c r="M229" s="1" t="s">
        <v>384</v>
      </c>
      <c r="N229" s="1" t="s">
        <v>865</v>
      </c>
      <c r="O229">
        <v>4.26</v>
      </c>
      <c r="P229">
        <v>5.07</v>
      </c>
      <c r="Q229" s="1">
        <v>12</v>
      </c>
      <c r="R229" s="1" t="s">
        <v>372</v>
      </c>
      <c r="S229" s="1" t="s">
        <v>58</v>
      </c>
      <c r="T229" s="1" t="s">
        <v>1773</v>
      </c>
      <c r="U229">
        <v>27670</v>
      </c>
      <c r="V229" s="1" t="s">
        <v>742</v>
      </c>
      <c r="W229" s="1" t="str">
        <f>IF(ISNA(VLOOKUP(10&amp;week[[#This Row],[src_id]],'rosters'!E:E,1,FALSE)),"NO","YES")</f>
        <v>NO</v>
      </c>
      <c r="X229" s="1" t="str">
        <f>IF(OR(ISNA(VLOOKUP(week[[#This Row],[src_id]],'rosters'!C:C,1,FALSE)),week[[#This Row],[my_team]]="YES"),"YES","NO")</f>
        <v>YES</v>
      </c>
    </row>
    <row r="230" spans="1:24" x14ac:dyDescent="0.25">
      <c r="A230">
        <v>13167</v>
      </c>
      <c r="B230" s="1" t="s">
        <v>1592</v>
      </c>
      <c r="C230" s="1" t="s">
        <v>1166</v>
      </c>
      <c r="D230" s="1" t="s">
        <v>128</v>
      </c>
      <c r="E230" s="1" t="s">
        <v>67</v>
      </c>
      <c r="F230" s="1" t="str">
        <f>_xlfn.CONCAT(week[[#This Row],[first_name]]," ",week[[#This Row],[last_name]])</f>
        <v>Taywan Taylor</v>
      </c>
      <c r="G230" s="1" t="s">
        <v>257</v>
      </c>
      <c r="H230">
        <v>1</v>
      </c>
      <c r="I230" s="1" t="s">
        <v>67</v>
      </c>
      <c r="J230" s="1" t="s">
        <v>1711</v>
      </c>
      <c r="K230">
        <v>4.6399999999999997</v>
      </c>
      <c r="L230" s="1">
        <v>71</v>
      </c>
      <c r="M230" s="1" t="s">
        <v>1712</v>
      </c>
      <c r="N230" s="1" t="s">
        <v>884</v>
      </c>
      <c r="O230">
        <v>3.87</v>
      </c>
      <c r="P230">
        <v>5.12</v>
      </c>
      <c r="Q230" s="1">
        <v>12</v>
      </c>
      <c r="R230" s="1" t="s">
        <v>12</v>
      </c>
      <c r="S230" s="1" t="s">
        <v>12</v>
      </c>
      <c r="T230" s="1" t="s">
        <v>12</v>
      </c>
      <c r="U230">
        <v>30185</v>
      </c>
      <c r="V230" s="1" t="s">
        <v>460</v>
      </c>
      <c r="W230" s="1" t="str">
        <f>IF(ISNA(VLOOKUP(10&amp;week[[#This Row],[src_id]],'rosters'!E:E,1,FALSE)),"NO","YES")</f>
        <v>NO</v>
      </c>
      <c r="X230" s="1" t="str">
        <f>IF(OR(ISNA(VLOOKUP(week[[#This Row],[src_id]],'rosters'!C:C,1,FALSE)),week[[#This Row],[my_team]]="YES"),"YES","NO")</f>
        <v>YES</v>
      </c>
    </row>
    <row r="231" spans="1:24" x14ac:dyDescent="0.25">
      <c r="A231">
        <v>13157</v>
      </c>
      <c r="B231" s="1" t="s">
        <v>1579</v>
      </c>
      <c r="C231" s="1" t="s">
        <v>1580</v>
      </c>
      <c r="D231" s="1" t="s">
        <v>93</v>
      </c>
      <c r="E231" s="1" t="s">
        <v>67</v>
      </c>
      <c r="F231" s="1" t="str">
        <f>_xlfn.CONCAT(week[[#This Row],[first_name]]," ",week[[#This Row],[last_name]])</f>
        <v>Curtis Samuel</v>
      </c>
      <c r="G231" s="1" t="s">
        <v>347</v>
      </c>
      <c r="H231">
        <v>1</v>
      </c>
      <c r="I231" s="1" t="s">
        <v>67</v>
      </c>
      <c r="J231" s="1" t="s">
        <v>1711</v>
      </c>
      <c r="K231">
        <v>4.5999999999999996</v>
      </c>
      <c r="L231" s="1">
        <v>72</v>
      </c>
      <c r="M231" s="1" t="s">
        <v>1717</v>
      </c>
      <c r="N231" s="1" t="s">
        <v>987</v>
      </c>
      <c r="O231">
        <v>3.46</v>
      </c>
      <c r="P231">
        <v>5.43</v>
      </c>
      <c r="Q231" s="1">
        <v>12</v>
      </c>
      <c r="R231" s="1" t="s">
        <v>1802</v>
      </c>
      <c r="S231" s="1" t="s">
        <v>235</v>
      </c>
      <c r="T231" s="1" t="s">
        <v>866</v>
      </c>
      <c r="U231">
        <v>30153</v>
      </c>
      <c r="V231" s="1" t="s">
        <v>739</v>
      </c>
      <c r="W231" s="1" t="str">
        <f>IF(ISNA(VLOOKUP(10&amp;week[[#This Row],[src_id]],'rosters'!E:E,1,FALSE)),"NO","YES")</f>
        <v>NO</v>
      </c>
      <c r="X231" s="1" t="str">
        <f>IF(OR(ISNA(VLOOKUP(week[[#This Row],[src_id]],'rosters'!C:C,1,FALSE)),week[[#This Row],[my_team]]="YES"),"YES","NO")</f>
        <v>YES</v>
      </c>
    </row>
    <row r="232" spans="1:24" x14ac:dyDescent="0.25">
      <c r="A232">
        <v>13155</v>
      </c>
      <c r="B232" s="1" t="s">
        <v>1331</v>
      </c>
      <c r="C232" s="1" t="s">
        <v>1496</v>
      </c>
      <c r="D232" s="1" t="s">
        <v>87</v>
      </c>
      <c r="E232" s="1" t="s">
        <v>67</v>
      </c>
      <c r="F232" s="1" t="str">
        <f>_xlfn.CONCAT(week[[#This Row],[first_name]]," ",week[[#This Row],[last_name]])</f>
        <v>John Ross</v>
      </c>
      <c r="G232" s="1" t="s">
        <v>257</v>
      </c>
      <c r="H232">
        <v>1</v>
      </c>
      <c r="I232" s="1" t="s">
        <v>67</v>
      </c>
      <c r="J232" s="1" t="s">
        <v>1711</v>
      </c>
      <c r="K232">
        <v>4.5599999999999996</v>
      </c>
      <c r="L232" s="1">
        <v>73</v>
      </c>
      <c r="M232" s="1" t="s">
        <v>368</v>
      </c>
      <c r="N232" s="1" t="s">
        <v>987</v>
      </c>
      <c r="O232">
        <v>3.67</v>
      </c>
      <c r="P232">
        <v>5.53</v>
      </c>
      <c r="Q232" s="1">
        <v>12</v>
      </c>
      <c r="R232" s="1" t="s">
        <v>1848</v>
      </c>
      <c r="S232" s="1" t="s">
        <v>230</v>
      </c>
      <c r="T232" s="1" t="s">
        <v>1753</v>
      </c>
      <c r="U232">
        <v>30122</v>
      </c>
      <c r="V232" s="1" t="s">
        <v>735</v>
      </c>
      <c r="W232" s="1" t="str">
        <f>IF(ISNA(VLOOKUP(10&amp;week[[#This Row],[src_id]],'rosters'!E:E,1,FALSE)),"NO","YES")</f>
        <v>NO</v>
      </c>
      <c r="X232" s="1" t="str">
        <f>IF(OR(ISNA(VLOOKUP(week[[#This Row],[src_id]],'rosters'!C:C,1,FALSE)),week[[#This Row],[my_team]]="YES"),"YES","NO")</f>
        <v>YES</v>
      </c>
    </row>
    <row r="233" spans="1:24" hidden="1" x14ac:dyDescent="0.25">
      <c r="A233">
        <v>12110</v>
      </c>
      <c r="B233" s="1" t="s">
        <v>1363</v>
      </c>
      <c r="C233" s="1" t="s">
        <v>1423</v>
      </c>
      <c r="D233" s="1" t="s">
        <v>1062</v>
      </c>
      <c r="E233" s="1" t="s">
        <v>66</v>
      </c>
      <c r="F233" s="1" t="str">
        <f>_xlfn.CONCAT(week[[#This Row],[first_name]]," ",week[[#This Row],[last_name]])</f>
        <v>Cameron Brate</v>
      </c>
      <c r="G233" s="1" t="s">
        <v>326</v>
      </c>
      <c r="H233">
        <v>4</v>
      </c>
      <c r="I233" s="1" t="s">
        <v>66</v>
      </c>
      <c r="J233" s="1" t="s">
        <v>1711</v>
      </c>
      <c r="K233">
        <v>4.54</v>
      </c>
      <c r="L233" s="1">
        <v>25</v>
      </c>
      <c r="M233" s="1" t="s">
        <v>381</v>
      </c>
      <c r="N233" s="1" t="s">
        <v>880</v>
      </c>
      <c r="O233">
        <v>3.04</v>
      </c>
      <c r="P233">
        <v>5.18</v>
      </c>
      <c r="Q233" s="1">
        <v>7</v>
      </c>
      <c r="R233" s="1" t="s">
        <v>257</v>
      </c>
      <c r="S233" s="1" t="s">
        <v>54</v>
      </c>
      <c r="T233" s="1" t="s">
        <v>1799</v>
      </c>
      <c r="U233">
        <v>28267</v>
      </c>
      <c r="V233" s="1" t="s">
        <v>624</v>
      </c>
      <c r="W233" s="1" t="str">
        <f>IF(ISNA(VLOOKUP(10&amp;week[[#This Row],[src_id]],'rosters'!E:E,1,FALSE)),"NO","YES")</f>
        <v>NO</v>
      </c>
      <c r="X233" s="1" t="str">
        <f>IF(OR(ISNA(VLOOKUP(week[[#This Row],[src_id]],'rosters'!C:C,1,FALSE)),week[[#This Row],[my_team]]="YES"),"YES","NO")</f>
        <v>NO</v>
      </c>
    </row>
    <row r="234" spans="1:24" x14ac:dyDescent="0.25">
      <c r="A234">
        <v>12261</v>
      </c>
      <c r="B234" s="1" t="s">
        <v>1982</v>
      </c>
      <c r="C234" s="1" t="s">
        <v>1983</v>
      </c>
      <c r="D234" s="1" t="s">
        <v>1908</v>
      </c>
      <c r="E234" s="1" t="s">
        <v>53</v>
      </c>
      <c r="F234" s="1" t="str">
        <f>_xlfn.CONCAT(week[[#This Row],[first_name]]," ",week[[#This Row],[last_name]])</f>
        <v>Ty Montgomery</v>
      </c>
      <c r="G234" s="1" t="s">
        <v>346</v>
      </c>
      <c r="H234">
        <v>3</v>
      </c>
      <c r="I234" s="1" t="s">
        <v>53</v>
      </c>
      <c r="J234" s="1" t="s">
        <v>1711</v>
      </c>
      <c r="K234">
        <v>4.5</v>
      </c>
      <c r="L234" s="1">
        <v>51</v>
      </c>
      <c r="M234" s="1" t="s">
        <v>877</v>
      </c>
      <c r="N234" s="1" t="s">
        <v>888</v>
      </c>
      <c r="O234">
        <v>2.67</v>
      </c>
      <c r="P234">
        <v>6.66</v>
      </c>
      <c r="Q234" s="1">
        <v>11</v>
      </c>
      <c r="R234" s="1" t="s">
        <v>12</v>
      </c>
      <c r="S234" s="1" t="s">
        <v>12</v>
      </c>
      <c r="T234" s="1" t="s">
        <v>1759</v>
      </c>
      <c r="U234">
        <v>28482</v>
      </c>
      <c r="V234" s="1" t="s">
        <v>1984</v>
      </c>
      <c r="W234" s="1" t="str">
        <f>IF(ISNA(VLOOKUP(10&amp;week[[#This Row],[src_id]],'rosters'!E:E,1,FALSE)),"NO","YES")</f>
        <v>NO</v>
      </c>
      <c r="X234" s="1" t="str">
        <f>IF(OR(ISNA(VLOOKUP(week[[#This Row],[src_id]],'rosters'!C:C,1,FALSE)),week[[#This Row],[my_team]]="YES"),"YES","NO")</f>
        <v>YES</v>
      </c>
    </row>
    <row r="235" spans="1:24" hidden="1" x14ac:dyDescent="0.25">
      <c r="A235">
        <v>11399</v>
      </c>
      <c r="B235" s="1" t="s">
        <v>1107</v>
      </c>
      <c r="C235" s="1" t="s">
        <v>1211</v>
      </c>
      <c r="D235" s="1" t="s">
        <v>71</v>
      </c>
      <c r="E235" s="1" t="s">
        <v>66</v>
      </c>
      <c r="F235" s="1" t="str">
        <f>_xlfn.CONCAT(week[[#This Row],[first_name]]," ",week[[#This Row],[last_name]])</f>
        <v>Ryan Griffin</v>
      </c>
      <c r="G235" s="1" t="s">
        <v>318</v>
      </c>
      <c r="H235">
        <v>5</v>
      </c>
      <c r="I235" s="1" t="s">
        <v>66</v>
      </c>
      <c r="J235" s="1" t="s">
        <v>1711</v>
      </c>
      <c r="K235">
        <v>4.4800000000000004</v>
      </c>
      <c r="L235" s="1">
        <v>26</v>
      </c>
      <c r="M235" s="1" t="s">
        <v>833</v>
      </c>
      <c r="N235" s="1" t="s">
        <v>213</v>
      </c>
      <c r="O235">
        <v>3.8</v>
      </c>
      <c r="P235">
        <v>5.33</v>
      </c>
      <c r="Q235" s="1">
        <v>7</v>
      </c>
      <c r="R235" s="1" t="s">
        <v>12</v>
      </c>
      <c r="S235" s="1" t="s">
        <v>12</v>
      </c>
      <c r="T235" s="1" t="s">
        <v>12</v>
      </c>
      <c r="U235">
        <v>26824</v>
      </c>
      <c r="V235" s="1" t="s">
        <v>485</v>
      </c>
      <c r="W235" s="1" t="str">
        <f>IF(ISNA(VLOOKUP(10&amp;week[[#This Row],[src_id]],'rosters'!E:E,1,FALSE)),"NO","YES")</f>
        <v>NO</v>
      </c>
      <c r="X235" s="1" t="str">
        <f>IF(OR(ISNA(VLOOKUP(week[[#This Row],[src_id]],'rosters'!C:C,1,FALSE)),week[[#This Row],[my_team]]="YES"),"YES","NO")</f>
        <v>YES</v>
      </c>
    </row>
    <row r="236" spans="1:24" x14ac:dyDescent="0.25">
      <c r="A236">
        <v>13280</v>
      </c>
      <c r="B236" s="1" t="s">
        <v>1180</v>
      </c>
      <c r="C236" s="1" t="s">
        <v>1281</v>
      </c>
      <c r="D236" s="1" t="s">
        <v>76</v>
      </c>
      <c r="E236" s="1" t="s">
        <v>67</v>
      </c>
      <c r="F236" s="1" t="str">
        <f>_xlfn.CONCAT(week[[#This Row],[first_name]]," ",week[[#This Row],[last_name]])</f>
        <v>Chad Williams</v>
      </c>
      <c r="G236" s="1" t="s">
        <v>276</v>
      </c>
      <c r="H236">
        <v>1</v>
      </c>
      <c r="I236" s="1" t="s">
        <v>67</v>
      </c>
      <c r="J236" s="1" t="s">
        <v>1711</v>
      </c>
      <c r="K236">
        <v>4.45</v>
      </c>
      <c r="L236" s="1">
        <v>74</v>
      </c>
      <c r="M236" s="1" t="s">
        <v>378</v>
      </c>
      <c r="N236" s="1" t="s">
        <v>885</v>
      </c>
      <c r="O236">
        <v>3.77</v>
      </c>
      <c r="P236">
        <v>4.9400000000000004</v>
      </c>
      <c r="Q236" s="1">
        <v>12</v>
      </c>
      <c r="R236" s="1" t="s">
        <v>12</v>
      </c>
      <c r="S236" s="1" t="s">
        <v>12</v>
      </c>
      <c r="T236" s="1" t="s">
        <v>12</v>
      </c>
      <c r="U236">
        <v>30211</v>
      </c>
      <c r="V236" s="1" t="s">
        <v>817</v>
      </c>
      <c r="W236" s="1" t="str">
        <f>IF(ISNA(VLOOKUP(10&amp;week[[#This Row],[src_id]],'rosters'!E:E,1,FALSE)),"NO","YES")</f>
        <v>NO</v>
      </c>
      <c r="X236" s="1" t="str">
        <f>IF(OR(ISNA(VLOOKUP(week[[#This Row],[src_id]],'rosters'!C:C,1,FALSE)),week[[#This Row],[my_team]]="YES"),"YES","NO")</f>
        <v>YES</v>
      </c>
    </row>
    <row r="237" spans="1:24" x14ac:dyDescent="0.25">
      <c r="A237">
        <v>10289</v>
      </c>
      <c r="B237" s="1" t="s">
        <v>1647</v>
      </c>
      <c r="C237" s="1" t="s">
        <v>1146</v>
      </c>
      <c r="D237" s="1" t="s">
        <v>93</v>
      </c>
      <c r="E237" s="1" t="s">
        <v>67</v>
      </c>
      <c r="F237" s="1" t="str">
        <f>_xlfn.CONCAT(week[[#This Row],[first_name]]," ",week[[#This Row],[last_name]])</f>
        <v>Torrey Smith</v>
      </c>
      <c r="G237" s="1" t="s">
        <v>365</v>
      </c>
      <c r="H237">
        <v>7</v>
      </c>
      <c r="I237" s="1" t="s">
        <v>67</v>
      </c>
      <c r="J237" s="1" t="s">
        <v>1711</v>
      </c>
      <c r="K237">
        <v>4.34</v>
      </c>
      <c r="L237" s="1">
        <v>75</v>
      </c>
      <c r="M237" s="1" t="s">
        <v>373</v>
      </c>
      <c r="N237" s="1" t="s">
        <v>258</v>
      </c>
      <c r="O237">
        <v>3.44</v>
      </c>
      <c r="P237">
        <v>5.32</v>
      </c>
      <c r="Q237" s="1">
        <v>12</v>
      </c>
      <c r="R237" s="1" t="s">
        <v>12</v>
      </c>
      <c r="S237" s="1" t="s">
        <v>12</v>
      </c>
      <c r="T237" s="1" t="s">
        <v>12</v>
      </c>
      <c r="U237">
        <v>24845</v>
      </c>
      <c r="V237" s="1" t="s">
        <v>722</v>
      </c>
      <c r="W237" s="1" t="str">
        <f>IF(ISNA(VLOOKUP(10&amp;week[[#This Row],[src_id]],'rosters'!E:E,1,FALSE)),"NO","YES")</f>
        <v>NO</v>
      </c>
      <c r="X237" s="1" t="str">
        <f>IF(OR(ISNA(VLOOKUP(week[[#This Row],[src_id]],'rosters'!C:C,1,FALSE)),week[[#This Row],[my_team]]="YES"),"YES","NO")</f>
        <v>YES</v>
      </c>
    </row>
    <row r="238" spans="1:24" hidden="1" x14ac:dyDescent="0.25">
      <c r="A238">
        <v>13674</v>
      </c>
      <c r="B238" s="1" t="s">
        <v>426</v>
      </c>
      <c r="C238" s="1" t="s">
        <v>1428</v>
      </c>
      <c r="D238" s="1" t="s">
        <v>113</v>
      </c>
      <c r="E238" s="1" t="s">
        <v>66</v>
      </c>
      <c r="F238" s="1" t="str">
        <f>_xlfn.CONCAT(week[[#This Row],[first_name]]," ",week[[#This Row],[last_name]])</f>
        <v>Dallas Goedert</v>
      </c>
      <c r="G238" s="1" t="s">
        <v>276</v>
      </c>
      <c r="H238">
        <v>0</v>
      </c>
      <c r="I238" s="1" t="s">
        <v>66</v>
      </c>
      <c r="J238" s="1" t="s">
        <v>1711</v>
      </c>
      <c r="K238">
        <v>4.32</v>
      </c>
      <c r="L238" s="1">
        <v>27</v>
      </c>
      <c r="M238" s="1" t="s">
        <v>865</v>
      </c>
      <c r="N238" s="1" t="s">
        <v>935</v>
      </c>
      <c r="O238">
        <v>2.0699999999999998</v>
      </c>
      <c r="P238">
        <v>6.13</v>
      </c>
      <c r="Q238" s="1">
        <v>7</v>
      </c>
      <c r="R238" s="1" t="s">
        <v>270</v>
      </c>
      <c r="S238" s="1" t="s">
        <v>42</v>
      </c>
      <c r="T238" s="1" t="s">
        <v>971</v>
      </c>
      <c r="U238">
        <v>31019</v>
      </c>
      <c r="V238" s="1" t="s">
        <v>627</v>
      </c>
      <c r="W238" s="1" t="str">
        <f>IF(ISNA(VLOOKUP(10&amp;week[[#This Row],[src_id]],'rosters'!E:E,1,FALSE)),"NO","YES")</f>
        <v>NO</v>
      </c>
      <c r="X238" s="1" t="str">
        <f>IF(OR(ISNA(VLOOKUP(week[[#This Row],[src_id]],'rosters'!C:C,1,FALSE)),week[[#This Row],[my_team]]="YES"),"YES","NO")</f>
        <v>YES</v>
      </c>
    </row>
    <row r="239" spans="1:24" hidden="1" x14ac:dyDescent="0.25">
      <c r="A239">
        <v>12629</v>
      </c>
      <c r="B239" s="1" t="s">
        <v>1985</v>
      </c>
      <c r="C239" s="1" t="s">
        <v>1986</v>
      </c>
      <c r="D239" s="1" t="s">
        <v>1912</v>
      </c>
      <c r="E239" s="1" t="s">
        <v>53</v>
      </c>
      <c r="F239" s="1" t="str">
        <f>_xlfn.CONCAT(week[[#This Row],[first_name]]," ",week[[#This Row],[last_name]])</f>
        <v>Devontae Booker</v>
      </c>
      <c r="G239" s="1" t="s">
        <v>325</v>
      </c>
      <c r="H239">
        <v>2</v>
      </c>
      <c r="I239" s="1" t="s">
        <v>53</v>
      </c>
      <c r="J239" s="1" t="s">
        <v>1711</v>
      </c>
      <c r="K239">
        <v>4.26</v>
      </c>
      <c r="L239" s="1">
        <v>52</v>
      </c>
      <c r="M239" s="1" t="s">
        <v>293</v>
      </c>
      <c r="N239" s="1" t="s">
        <v>918</v>
      </c>
      <c r="O239">
        <v>1.9</v>
      </c>
      <c r="P239">
        <v>5.75</v>
      </c>
      <c r="Q239" s="1">
        <v>11</v>
      </c>
      <c r="R239" s="1" t="s">
        <v>12</v>
      </c>
      <c r="S239" s="1" t="s">
        <v>12</v>
      </c>
      <c r="T239" s="1" t="s">
        <v>2197</v>
      </c>
      <c r="U239">
        <v>29370</v>
      </c>
      <c r="V239" s="1" t="s">
        <v>1987</v>
      </c>
      <c r="W239" s="1" t="str">
        <f>IF(ISNA(VLOOKUP(10&amp;week[[#This Row],[src_id]],'rosters'!E:E,1,FALSE)),"NO","YES")</f>
        <v>NO</v>
      </c>
      <c r="X239" s="1" t="str">
        <f>IF(OR(ISNA(VLOOKUP(week[[#This Row],[src_id]],'rosters'!C:C,1,FALSE)),week[[#This Row],[my_team]]="YES"),"YES","NO")</f>
        <v>NO</v>
      </c>
    </row>
    <row r="240" spans="1:24" x14ac:dyDescent="0.25">
      <c r="A240">
        <v>13168</v>
      </c>
      <c r="B240" s="1" t="s">
        <v>1087</v>
      </c>
      <c r="C240" s="1" t="s">
        <v>1604</v>
      </c>
      <c r="D240" s="1" t="s">
        <v>72</v>
      </c>
      <c r="E240" s="1" t="s">
        <v>67</v>
      </c>
      <c r="F240" s="1" t="str">
        <f>_xlfn.CONCAT(week[[#This Row],[first_name]]," ",week[[#This Row],[last_name]])</f>
        <v>Josh Reynolds</v>
      </c>
      <c r="G240" s="1" t="s">
        <v>257</v>
      </c>
      <c r="H240">
        <v>1</v>
      </c>
      <c r="I240" s="1" t="s">
        <v>67</v>
      </c>
      <c r="J240" s="1" t="s">
        <v>1711</v>
      </c>
      <c r="K240">
        <v>4.21</v>
      </c>
      <c r="L240" s="1">
        <v>76</v>
      </c>
      <c r="M240" s="1" t="s">
        <v>287</v>
      </c>
      <c r="N240" s="1" t="s">
        <v>876</v>
      </c>
      <c r="O240">
        <v>1.7</v>
      </c>
      <c r="P240">
        <v>6.4</v>
      </c>
      <c r="Q240" s="1">
        <v>12</v>
      </c>
      <c r="R240" s="1" t="s">
        <v>1896</v>
      </c>
      <c r="S240" s="1" t="s">
        <v>1806</v>
      </c>
      <c r="T240" s="1" t="s">
        <v>1870</v>
      </c>
      <c r="U240">
        <v>30230</v>
      </c>
      <c r="V240" s="1" t="s">
        <v>760</v>
      </c>
      <c r="W240" s="1" t="str">
        <f>IF(ISNA(VLOOKUP(10&amp;week[[#This Row],[src_id]],'rosters'!E:E,1,FALSE)),"NO","YES")</f>
        <v>NO</v>
      </c>
      <c r="X240" s="1" t="str">
        <f>IF(OR(ISNA(VLOOKUP(week[[#This Row],[src_id]],'rosters'!C:C,1,FALSE)),week[[#This Row],[my_team]]="YES"),"YES","NO")</f>
        <v>YES</v>
      </c>
    </row>
    <row r="241" spans="1:24" x14ac:dyDescent="0.25">
      <c r="A241">
        <v>12645</v>
      </c>
      <c r="B241" s="1" t="s">
        <v>2107</v>
      </c>
      <c r="C241" s="1" t="s">
        <v>2108</v>
      </c>
      <c r="D241" s="1" t="s">
        <v>1902</v>
      </c>
      <c r="E241" s="1" t="s">
        <v>67</v>
      </c>
      <c r="F241" s="1" t="str">
        <f>_xlfn.CONCAT(week[[#This Row],[first_name]]," ",week[[#This Row],[last_name]])</f>
        <v>Laquon Treadwell</v>
      </c>
      <c r="G241" s="1" t="s">
        <v>257</v>
      </c>
      <c r="H241">
        <v>2</v>
      </c>
      <c r="I241" s="1" t="s">
        <v>67</v>
      </c>
      <c r="J241" s="1" t="s">
        <v>1711</v>
      </c>
      <c r="K241">
        <v>4.17</v>
      </c>
      <c r="L241" s="1">
        <v>77</v>
      </c>
      <c r="M241" s="1" t="s">
        <v>1718</v>
      </c>
      <c r="N241" s="1" t="s">
        <v>863</v>
      </c>
      <c r="O241">
        <v>3.19</v>
      </c>
      <c r="P241">
        <v>5.04</v>
      </c>
      <c r="Q241" s="1">
        <v>12</v>
      </c>
      <c r="R241" s="1" t="s">
        <v>12</v>
      </c>
      <c r="S241" s="1" t="s">
        <v>12</v>
      </c>
      <c r="T241" s="1" t="s">
        <v>12</v>
      </c>
      <c r="U241">
        <v>29257</v>
      </c>
      <c r="V241" s="1" t="s">
        <v>2109</v>
      </c>
      <c r="W241" s="1" t="str">
        <f>IF(ISNA(VLOOKUP(10&amp;week[[#This Row],[src_id]],'rosters'!E:E,1,FALSE)),"NO","YES")</f>
        <v>NO</v>
      </c>
      <c r="X241" s="1" t="str">
        <f>IF(OR(ISNA(VLOOKUP(week[[#This Row],[src_id]],'rosters'!C:C,1,FALSE)),week[[#This Row],[my_team]]="YES"),"YES","NO")</f>
        <v>YES</v>
      </c>
    </row>
    <row r="242" spans="1:24" x14ac:dyDescent="0.25">
      <c r="A242">
        <v>7942</v>
      </c>
      <c r="B242" s="1" t="s">
        <v>1388</v>
      </c>
      <c r="C242" s="1" t="s">
        <v>1389</v>
      </c>
      <c r="D242" s="1" t="s">
        <v>113</v>
      </c>
      <c r="E242" s="1" t="s">
        <v>53</v>
      </c>
      <c r="F242" s="1" t="str">
        <f>_xlfn.CONCAT(week[[#This Row],[first_name]]," ",week[[#This Row],[last_name]])</f>
        <v>Darren Sproles</v>
      </c>
      <c r="G242" s="1" t="s">
        <v>338</v>
      </c>
      <c r="H242">
        <v>13</v>
      </c>
      <c r="I242" s="1" t="s">
        <v>53</v>
      </c>
      <c r="J242" s="1" t="s">
        <v>1711</v>
      </c>
      <c r="K242">
        <v>4.12</v>
      </c>
      <c r="L242" s="1">
        <v>53</v>
      </c>
      <c r="M242" s="1" t="s">
        <v>1712</v>
      </c>
      <c r="N242" s="1" t="s">
        <v>891</v>
      </c>
      <c r="O242">
        <v>1.1000000000000001</v>
      </c>
      <c r="P242">
        <v>5.88</v>
      </c>
      <c r="Q242" s="1">
        <v>11</v>
      </c>
      <c r="R242" s="1" t="s">
        <v>12</v>
      </c>
      <c r="S242" s="1" t="s">
        <v>12</v>
      </c>
      <c r="T242" s="1" t="s">
        <v>2176</v>
      </c>
      <c r="U242">
        <v>7306</v>
      </c>
      <c r="V242" s="1" t="s">
        <v>598</v>
      </c>
      <c r="W242" s="1" t="str">
        <f>IF(ISNA(VLOOKUP(10&amp;week[[#This Row],[src_id]],'rosters'!E:E,1,FALSE)),"NO","YES")</f>
        <v>NO</v>
      </c>
      <c r="X242" s="1" t="str">
        <f>IF(OR(ISNA(VLOOKUP(week[[#This Row],[src_id]],'rosters'!C:C,1,FALSE)),week[[#This Row],[my_team]]="YES"),"YES","NO")</f>
        <v>YES</v>
      </c>
    </row>
    <row r="243" spans="1:24" x14ac:dyDescent="0.25">
      <c r="A243">
        <v>11657</v>
      </c>
      <c r="B243" s="1" t="s">
        <v>1289</v>
      </c>
      <c r="C243" s="1" t="s">
        <v>1290</v>
      </c>
      <c r="D243" s="1" t="s">
        <v>91</v>
      </c>
      <c r="E243" s="1" t="s">
        <v>53</v>
      </c>
      <c r="F243" s="1" t="str">
        <f>_xlfn.CONCAT(week[[#This Row],[first_name]]," ",week[[#This Row],[last_name]])</f>
        <v>Carlos Hyde</v>
      </c>
      <c r="G243" s="1" t="s">
        <v>318</v>
      </c>
      <c r="H243">
        <v>4</v>
      </c>
      <c r="I243" s="1" t="s">
        <v>53</v>
      </c>
      <c r="J243" s="1" t="s">
        <v>1711</v>
      </c>
      <c r="K243">
        <v>4.12</v>
      </c>
      <c r="L243" s="1">
        <v>54</v>
      </c>
      <c r="M243" s="1" t="s">
        <v>375</v>
      </c>
      <c r="N243" s="1" t="s">
        <v>858</v>
      </c>
      <c r="O243">
        <v>2</v>
      </c>
      <c r="P243">
        <v>7.46</v>
      </c>
      <c r="Q243" s="1">
        <v>11</v>
      </c>
      <c r="R243" s="1" t="s">
        <v>358</v>
      </c>
      <c r="S243" s="1" t="s">
        <v>47</v>
      </c>
      <c r="T243" s="1" t="s">
        <v>217</v>
      </c>
      <c r="U243">
        <v>27585</v>
      </c>
      <c r="V243" s="1" t="s">
        <v>531</v>
      </c>
      <c r="W243" s="1" t="str">
        <f>IF(ISNA(VLOOKUP(10&amp;week[[#This Row],[src_id]],'rosters'!E:E,1,FALSE)),"NO","YES")</f>
        <v>NO</v>
      </c>
      <c r="X243" s="1" t="str">
        <f>IF(OR(ISNA(VLOOKUP(week[[#This Row],[src_id]],'rosters'!C:C,1,FALSE)),week[[#This Row],[my_team]]="YES"),"YES","NO")</f>
        <v>YES</v>
      </c>
    </row>
    <row r="244" spans="1:24" hidden="1" x14ac:dyDescent="0.25">
      <c r="A244">
        <v>12211</v>
      </c>
      <c r="B244" s="1" t="s">
        <v>1422</v>
      </c>
      <c r="C244" s="1" t="s">
        <v>1229</v>
      </c>
      <c r="D244" s="1" t="s">
        <v>69</v>
      </c>
      <c r="E244" s="1" t="s">
        <v>66</v>
      </c>
      <c r="F244" s="1" t="str">
        <f>_xlfn.CONCAT(week[[#This Row],[first_name]]," ",week[[#This Row],[last_name]])</f>
        <v>Jesse James</v>
      </c>
      <c r="G244" s="1" t="s">
        <v>276</v>
      </c>
      <c r="H244">
        <v>3</v>
      </c>
      <c r="I244" s="1" t="s">
        <v>66</v>
      </c>
      <c r="J244" s="1" t="s">
        <v>1711</v>
      </c>
      <c r="K244">
        <v>4</v>
      </c>
      <c r="L244" s="1">
        <v>28</v>
      </c>
      <c r="M244" s="1" t="s">
        <v>378</v>
      </c>
      <c r="N244" s="1" t="s">
        <v>212</v>
      </c>
      <c r="O244">
        <v>2.41</v>
      </c>
      <c r="P244">
        <v>4.82</v>
      </c>
      <c r="Q244" s="1">
        <v>7</v>
      </c>
      <c r="R244" s="1" t="s">
        <v>329</v>
      </c>
      <c r="S244" s="1" t="s">
        <v>45</v>
      </c>
      <c r="T244" s="1" t="s">
        <v>1008</v>
      </c>
      <c r="U244">
        <v>28548</v>
      </c>
      <c r="V244" s="1" t="s">
        <v>623</v>
      </c>
      <c r="W244" s="1" t="str">
        <f>IF(ISNA(VLOOKUP(10&amp;week[[#This Row],[src_id]],'rosters'!E:E,1,FALSE)),"NO","YES")</f>
        <v>NO</v>
      </c>
      <c r="X244" s="1" t="str">
        <f>IF(OR(ISNA(VLOOKUP(week[[#This Row],[src_id]],'rosters'!C:C,1,FALSE)),week[[#This Row],[my_team]]="YES"),"YES","NO")</f>
        <v>YES</v>
      </c>
    </row>
    <row r="245" spans="1:24" x14ac:dyDescent="0.25">
      <c r="A245">
        <v>12632</v>
      </c>
      <c r="B245" s="1" t="s">
        <v>1988</v>
      </c>
      <c r="C245" s="1" t="s">
        <v>1989</v>
      </c>
      <c r="D245" s="1" t="s">
        <v>1908</v>
      </c>
      <c r="E245" s="1" t="s">
        <v>53</v>
      </c>
      <c r="F245" s="1" t="str">
        <f>_xlfn.CONCAT(week[[#This Row],[first_name]]," ",week[[#This Row],[last_name]])</f>
        <v>Kenneth Dixon</v>
      </c>
      <c r="G245" s="1" t="s">
        <v>276</v>
      </c>
      <c r="H245">
        <v>2</v>
      </c>
      <c r="I245" s="1" t="s">
        <v>53</v>
      </c>
      <c r="J245" s="1" t="s">
        <v>1711</v>
      </c>
      <c r="K245">
        <v>3.99</v>
      </c>
      <c r="L245" s="1">
        <v>55</v>
      </c>
      <c r="M245" s="1" t="s">
        <v>898</v>
      </c>
      <c r="N245" s="1" t="s">
        <v>980</v>
      </c>
      <c r="O245">
        <v>0</v>
      </c>
      <c r="P245">
        <v>6.17</v>
      </c>
      <c r="Q245" s="1">
        <v>11</v>
      </c>
      <c r="R245" s="1" t="s">
        <v>12</v>
      </c>
      <c r="S245" s="1" t="s">
        <v>12</v>
      </c>
      <c r="T245" s="1" t="s">
        <v>2198</v>
      </c>
      <c r="U245">
        <v>29368</v>
      </c>
      <c r="V245" s="1" t="s">
        <v>1990</v>
      </c>
      <c r="W245" s="1" t="str">
        <f>IF(ISNA(VLOOKUP(10&amp;week[[#This Row],[src_id]],'rosters'!E:E,1,FALSE)),"NO","YES")</f>
        <v>NO</v>
      </c>
      <c r="X245" s="1" t="str">
        <f>IF(OR(ISNA(VLOOKUP(week[[#This Row],[src_id]],'rosters'!C:C,1,FALSE)),week[[#This Row],[my_team]]="YES"),"YES","NO")</f>
        <v>YES</v>
      </c>
    </row>
    <row r="246" spans="1:24" hidden="1" x14ac:dyDescent="0.25">
      <c r="A246">
        <v>12140</v>
      </c>
      <c r="B246" s="1" t="s">
        <v>1161</v>
      </c>
      <c r="C246" s="1" t="s">
        <v>1162</v>
      </c>
      <c r="D246" s="1" t="s">
        <v>1062</v>
      </c>
      <c r="E246" s="1" t="s">
        <v>43</v>
      </c>
      <c r="F246" s="1" t="str">
        <f>_xlfn.CONCAT(week[[#This Row],[first_name]]," ",week[[#This Row],[last_name]])</f>
        <v>Jameis Winston</v>
      </c>
      <c r="G246" s="1" t="s">
        <v>276</v>
      </c>
      <c r="H246">
        <v>3</v>
      </c>
      <c r="I246" s="1" t="s">
        <v>43</v>
      </c>
      <c r="J246" s="1" t="s">
        <v>1711</v>
      </c>
      <c r="K246">
        <v>3.91</v>
      </c>
      <c r="L246" s="1">
        <v>29</v>
      </c>
      <c r="M246" s="1" t="s">
        <v>1872</v>
      </c>
      <c r="N246" s="1" t="s">
        <v>1705</v>
      </c>
      <c r="O246">
        <v>0</v>
      </c>
      <c r="P246">
        <v>6.6</v>
      </c>
      <c r="Q246" s="1">
        <v>6</v>
      </c>
      <c r="R246" s="1" t="s">
        <v>316</v>
      </c>
      <c r="S246" s="1" t="s">
        <v>215</v>
      </c>
      <c r="T246" s="1" t="s">
        <v>1863</v>
      </c>
      <c r="U246">
        <v>28389</v>
      </c>
      <c r="V246" s="1" t="s">
        <v>458</v>
      </c>
      <c r="W246" s="1" t="str">
        <f>IF(ISNA(VLOOKUP(10&amp;week[[#This Row],[src_id]],'rosters'!E:E,1,FALSE)),"NO","YES")</f>
        <v>NO</v>
      </c>
      <c r="X246" s="1" t="str">
        <f>IF(OR(ISNA(VLOOKUP(week[[#This Row],[src_id]],'rosters'!C:C,1,FALSE)),week[[#This Row],[my_team]]="YES"),"YES","NO")</f>
        <v>YES</v>
      </c>
    </row>
    <row r="247" spans="1:24" hidden="1" x14ac:dyDescent="0.25">
      <c r="A247">
        <v>7236</v>
      </c>
      <c r="B247" s="1" t="s">
        <v>1424</v>
      </c>
      <c r="C247" s="1" t="s">
        <v>1425</v>
      </c>
      <c r="D247" s="1" t="s">
        <v>84</v>
      </c>
      <c r="E247" s="1" t="s">
        <v>66</v>
      </c>
      <c r="F247" s="1" t="str">
        <f>_xlfn.CONCAT(week[[#This Row],[first_name]]," ",week[[#This Row],[last_name]])</f>
        <v>Antonio Gates</v>
      </c>
      <c r="G247" s="1" t="s">
        <v>238</v>
      </c>
      <c r="H247">
        <v>15</v>
      </c>
      <c r="I247" s="1" t="s">
        <v>66</v>
      </c>
      <c r="J247" s="1" t="s">
        <v>1711</v>
      </c>
      <c r="K247">
        <v>3.86</v>
      </c>
      <c r="L247" s="1">
        <v>29</v>
      </c>
      <c r="M247" s="1" t="s">
        <v>287</v>
      </c>
      <c r="N247" s="1" t="s">
        <v>950</v>
      </c>
      <c r="O247">
        <v>2.72</v>
      </c>
      <c r="P247">
        <v>4.47</v>
      </c>
      <c r="Q247" s="1">
        <v>7</v>
      </c>
      <c r="R247" s="1" t="s">
        <v>1824</v>
      </c>
      <c r="S247" s="1" t="s">
        <v>36</v>
      </c>
      <c r="T247" s="1" t="s">
        <v>998</v>
      </c>
      <c r="U247">
        <v>6663</v>
      </c>
      <c r="V247" s="1" t="s">
        <v>625</v>
      </c>
      <c r="W247" s="1" t="str">
        <f>IF(ISNA(VLOOKUP(10&amp;week[[#This Row],[src_id]],'rosters'!E:E,1,FALSE)),"NO","YES")</f>
        <v>NO</v>
      </c>
      <c r="X247" s="1" t="str">
        <f>IF(OR(ISNA(VLOOKUP(week[[#This Row],[src_id]],'rosters'!C:C,1,FALSE)),week[[#This Row],[my_team]]="YES"),"YES","NO")</f>
        <v>YES</v>
      </c>
    </row>
    <row r="248" spans="1:24" x14ac:dyDescent="0.25">
      <c r="A248">
        <v>11925</v>
      </c>
      <c r="B248" s="1" t="s">
        <v>1215</v>
      </c>
      <c r="C248" s="1" t="s">
        <v>1595</v>
      </c>
      <c r="D248" s="1" t="s">
        <v>78</v>
      </c>
      <c r="E248" s="1" t="s">
        <v>67</v>
      </c>
      <c r="F248" s="1" t="str">
        <f>_xlfn.CONCAT(week[[#This Row],[first_name]]," ",week[[#This Row],[last_name]])</f>
        <v>Allen Hurns</v>
      </c>
      <c r="G248" s="1" t="s">
        <v>326</v>
      </c>
      <c r="H248">
        <v>4</v>
      </c>
      <c r="I248" s="1" t="s">
        <v>67</v>
      </c>
      <c r="J248" s="1" t="s">
        <v>1711</v>
      </c>
      <c r="K248">
        <v>3.84</v>
      </c>
      <c r="L248" s="1">
        <v>78</v>
      </c>
      <c r="M248" s="1" t="s">
        <v>1716</v>
      </c>
      <c r="N248" s="1" t="s">
        <v>843</v>
      </c>
      <c r="O248">
        <v>2.9</v>
      </c>
      <c r="P248">
        <v>4.54</v>
      </c>
      <c r="Q248" s="1">
        <v>13</v>
      </c>
      <c r="R248" s="1" t="s">
        <v>2024</v>
      </c>
      <c r="S248" s="1" t="s">
        <v>64</v>
      </c>
      <c r="T248" s="1" t="s">
        <v>1004</v>
      </c>
      <c r="U248">
        <v>27874</v>
      </c>
      <c r="V248" s="1" t="s">
        <v>751</v>
      </c>
      <c r="W248" s="1" t="str">
        <f>IF(ISNA(VLOOKUP(10&amp;week[[#This Row],[src_id]],'rosters'!E:E,1,FALSE)),"NO","YES")</f>
        <v>NO</v>
      </c>
      <c r="X248" s="1" t="str">
        <f>IF(OR(ISNA(VLOOKUP(week[[#This Row],[src_id]],'rosters'!C:C,1,FALSE)),week[[#This Row],[my_team]]="YES"),"YES","NO")</f>
        <v>YES</v>
      </c>
    </row>
    <row r="249" spans="1:24" x14ac:dyDescent="0.25">
      <c r="A249">
        <v>8360</v>
      </c>
      <c r="B249" s="1" t="s">
        <v>1339</v>
      </c>
      <c r="C249" s="1" t="s">
        <v>1372</v>
      </c>
      <c r="D249" s="1" t="s">
        <v>2110</v>
      </c>
      <c r="E249" s="1" t="s">
        <v>67</v>
      </c>
      <c r="F249" s="1" t="str">
        <f>_xlfn.CONCAT(week[[#This Row],[first_name]]," ",week[[#This Row],[last_name]])</f>
        <v>Brandon Marshall</v>
      </c>
      <c r="G249" s="1" t="s">
        <v>319</v>
      </c>
      <c r="H249">
        <v>12</v>
      </c>
      <c r="I249" s="1" t="s">
        <v>67</v>
      </c>
      <c r="J249" s="1" t="s">
        <v>1711</v>
      </c>
      <c r="K249">
        <v>3.83</v>
      </c>
      <c r="L249" s="1">
        <v>79</v>
      </c>
      <c r="M249" s="1" t="s">
        <v>1715</v>
      </c>
      <c r="N249" s="1" t="s">
        <v>310</v>
      </c>
      <c r="O249">
        <v>3.83</v>
      </c>
      <c r="P249">
        <v>3.83</v>
      </c>
      <c r="Q249" s="1">
        <v>13</v>
      </c>
      <c r="R249" s="1" t="s">
        <v>12</v>
      </c>
      <c r="S249" s="1" t="s">
        <v>12</v>
      </c>
      <c r="T249" s="1" t="s">
        <v>12</v>
      </c>
      <c r="U249">
        <v>7868</v>
      </c>
      <c r="V249" s="1" t="s">
        <v>588</v>
      </c>
      <c r="W249" s="1" t="str">
        <f>IF(ISNA(VLOOKUP(10&amp;week[[#This Row],[src_id]],'rosters'!E:E,1,FALSE)),"NO","YES")</f>
        <v>NO</v>
      </c>
      <c r="X249" s="1" t="str">
        <f>IF(OR(ISNA(VLOOKUP(week[[#This Row],[src_id]],'rosters'!C:C,1,FALSE)),week[[#This Row],[my_team]]="YES"),"YES","NO")</f>
        <v>YES</v>
      </c>
    </row>
    <row r="250" spans="1:24" hidden="1" x14ac:dyDescent="0.25">
      <c r="A250">
        <v>13671</v>
      </c>
      <c r="B250" s="1" t="s">
        <v>1252</v>
      </c>
      <c r="C250" s="1" t="s">
        <v>1675</v>
      </c>
      <c r="D250" s="1" t="s">
        <v>1908</v>
      </c>
      <c r="E250" s="1" t="s">
        <v>66</v>
      </c>
      <c r="F250" s="1" t="str">
        <f>_xlfn.CONCAT(week[[#This Row],[first_name]]," ",week[[#This Row],[last_name]])</f>
        <v>Mark Andrews</v>
      </c>
      <c r="G250" s="1" t="s">
        <v>347</v>
      </c>
      <c r="H250">
        <v>0</v>
      </c>
      <c r="I250" s="1" t="s">
        <v>66</v>
      </c>
      <c r="J250" s="1" t="s">
        <v>1711</v>
      </c>
      <c r="K250">
        <v>3.8</v>
      </c>
      <c r="L250" s="1">
        <v>30</v>
      </c>
      <c r="M250" s="1" t="s">
        <v>877</v>
      </c>
      <c r="N250" s="1" t="s">
        <v>848</v>
      </c>
      <c r="O250">
        <v>2.48</v>
      </c>
      <c r="P250">
        <v>5.17</v>
      </c>
      <c r="Q250" s="1">
        <v>7</v>
      </c>
      <c r="R250" s="1" t="s">
        <v>12</v>
      </c>
      <c r="S250" s="1" t="s">
        <v>12</v>
      </c>
      <c r="T250" s="1" t="s">
        <v>12</v>
      </c>
      <c r="U250">
        <v>31056</v>
      </c>
      <c r="V250" s="1" t="s">
        <v>2038</v>
      </c>
      <c r="W250" s="1" t="str">
        <f>IF(ISNA(VLOOKUP(10&amp;week[[#This Row],[src_id]],'rosters'!E:E,1,FALSE)),"NO","YES")</f>
        <v>NO</v>
      </c>
      <c r="X250" s="1" t="str">
        <f>IF(OR(ISNA(VLOOKUP(week[[#This Row],[src_id]],'rosters'!C:C,1,FALSE)),week[[#This Row],[my_team]]="YES"),"YES","NO")</f>
        <v>YES</v>
      </c>
    </row>
    <row r="251" spans="1:24" x14ac:dyDescent="0.25">
      <c r="A251">
        <v>13668</v>
      </c>
      <c r="B251" s="1" t="s">
        <v>1373</v>
      </c>
      <c r="C251" s="1" t="s">
        <v>1587</v>
      </c>
      <c r="D251" s="1" t="s">
        <v>91</v>
      </c>
      <c r="E251" s="1" t="s">
        <v>67</v>
      </c>
      <c r="F251" s="1" t="str">
        <f>_xlfn.CONCAT(week[[#This Row],[first_name]]," ",week[[#This Row],[last_name]])</f>
        <v>D.J. Chark</v>
      </c>
      <c r="G251" s="1" t="s">
        <v>347</v>
      </c>
      <c r="H251">
        <v>0</v>
      </c>
      <c r="I251" s="1" t="s">
        <v>67</v>
      </c>
      <c r="J251" s="1" t="s">
        <v>1711</v>
      </c>
      <c r="K251">
        <v>3.78</v>
      </c>
      <c r="L251" s="1">
        <v>80</v>
      </c>
      <c r="M251" s="1" t="s">
        <v>324</v>
      </c>
      <c r="N251" s="1" t="s">
        <v>945</v>
      </c>
      <c r="O251">
        <v>2.31</v>
      </c>
      <c r="P251">
        <v>4.79</v>
      </c>
      <c r="Q251" s="1">
        <v>13</v>
      </c>
      <c r="R251" s="1" t="s">
        <v>2114</v>
      </c>
      <c r="S251" s="1" t="s">
        <v>315</v>
      </c>
      <c r="T251" s="1" t="s">
        <v>860</v>
      </c>
      <c r="U251">
        <v>31031</v>
      </c>
      <c r="V251" s="1" t="s">
        <v>746</v>
      </c>
      <c r="W251" s="1" t="str">
        <f>IF(ISNA(VLOOKUP(10&amp;week[[#This Row],[src_id]],'rosters'!E:E,1,FALSE)),"NO","YES")</f>
        <v>NO</v>
      </c>
      <c r="X251" s="1" t="str">
        <f>IF(OR(ISNA(VLOOKUP(week[[#This Row],[src_id]],'rosters'!C:C,1,FALSE)),week[[#This Row],[my_team]]="YES"),"YES","NO")</f>
        <v>YES</v>
      </c>
    </row>
    <row r="252" spans="1:24" x14ac:dyDescent="0.25">
      <c r="A252">
        <v>12913</v>
      </c>
      <c r="B252" s="1" t="s">
        <v>1145</v>
      </c>
      <c r="C252" s="1" t="s">
        <v>1582</v>
      </c>
      <c r="D252" s="1" t="s">
        <v>87</v>
      </c>
      <c r="E252" s="1" t="s">
        <v>67</v>
      </c>
      <c r="F252" s="1" t="str">
        <f>_xlfn.CONCAT(week[[#This Row],[first_name]]," ",week[[#This Row],[last_name]])</f>
        <v>Alex Erickson</v>
      </c>
      <c r="G252" s="1" t="s">
        <v>325</v>
      </c>
      <c r="H252">
        <v>2</v>
      </c>
      <c r="I252" s="1" t="s">
        <v>67</v>
      </c>
      <c r="J252" s="1" t="s">
        <v>1711</v>
      </c>
      <c r="K252">
        <v>3.77</v>
      </c>
      <c r="L252" s="1">
        <v>81</v>
      </c>
      <c r="M252" s="1" t="s">
        <v>312</v>
      </c>
      <c r="N252" s="1" t="s">
        <v>1719</v>
      </c>
      <c r="O252">
        <v>3.29</v>
      </c>
      <c r="P252">
        <v>4.43</v>
      </c>
      <c r="Q252" s="1">
        <v>13</v>
      </c>
      <c r="R252" s="1" t="s">
        <v>2112</v>
      </c>
      <c r="S252" s="1" t="s">
        <v>61</v>
      </c>
      <c r="T252" s="1" t="s">
        <v>1887</v>
      </c>
      <c r="U252">
        <v>29703</v>
      </c>
      <c r="V252" s="1" t="s">
        <v>743</v>
      </c>
      <c r="W252" s="1" t="str">
        <f>IF(ISNA(VLOOKUP(10&amp;week[[#This Row],[src_id]],'rosters'!E:E,1,FALSE)),"NO","YES")</f>
        <v>NO</v>
      </c>
      <c r="X252" s="1" t="str">
        <f>IF(OR(ISNA(VLOOKUP(week[[#This Row],[src_id]],'rosters'!C:C,1,FALSE)),week[[#This Row],[my_team]]="YES"),"YES","NO")</f>
        <v>YES</v>
      </c>
    </row>
    <row r="253" spans="1:24" x14ac:dyDescent="0.25">
      <c r="A253">
        <v>10737</v>
      </c>
      <c r="B253" s="1" t="s">
        <v>1395</v>
      </c>
      <c r="C253" s="1" t="s">
        <v>1574</v>
      </c>
      <c r="D253" s="1" t="s">
        <v>84</v>
      </c>
      <c r="E253" s="1" t="s">
        <v>67</v>
      </c>
      <c r="F253" s="1" t="str">
        <f>_xlfn.CONCAT(week[[#This Row],[first_name]]," ",week[[#This Row],[last_name]])</f>
        <v>Travis Benjamin</v>
      </c>
      <c r="G253" s="1" t="s">
        <v>365</v>
      </c>
      <c r="H253">
        <v>6</v>
      </c>
      <c r="I253" s="1" t="s">
        <v>67</v>
      </c>
      <c r="J253" s="1" t="s">
        <v>1711</v>
      </c>
      <c r="K253">
        <v>3.72</v>
      </c>
      <c r="L253" s="1">
        <v>82</v>
      </c>
      <c r="M253" s="1" t="s">
        <v>312</v>
      </c>
      <c r="N253" s="1" t="s">
        <v>848</v>
      </c>
      <c r="O253">
        <v>2.66</v>
      </c>
      <c r="P253">
        <v>5.07</v>
      </c>
      <c r="Q253" s="1">
        <v>13</v>
      </c>
      <c r="R253" s="1" t="s">
        <v>2115</v>
      </c>
      <c r="S253" s="1" t="s">
        <v>59</v>
      </c>
      <c r="T253" s="1" t="s">
        <v>896</v>
      </c>
      <c r="U253">
        <v>25810</v>
      </c>
      <c r="V253" s="1" t="s">
        <v>750</v>
      </c>
      <c r="W253" s="1" t="str">
        <f>IF(ISNA(VLOOKUP(10&amp;week[[#This Row],[src_id]],'rosters'!E:E,1,FALSE)),"NO","YES")</f>
        <v>NO</v>
      </c>
      <c r="X253" s="1" t="str">
        <f>IF(OR(ISNA(VLOOKUP(week[[#This Row],[src_id]],'rosters'!C:C,1,FALSE)),week[[#This Row],[my_team]]="YES"),"YES","NO")</f>
        <v>YES</v>
      </c>
    </row>
    <row r="254" spans="1:24" x14ac:dyDescent="0.25">
      <c r="A254">
        <v>12257</v>
      </c>
      <c r="B254" s="1" t="s">
        <v>1080</v>
      </c>
      <c r="C254" s="1" t="s">
        <v>1590</v>
      </c>
      <c r="D254" s="1" t="s">
        <v>1034</v>
      </c>
      <c r="E254" s="1" t="s">
        <v>67</v>
      </c>
      <c r="F254" s="1" t="str">
        <f>_xlfn.CONCAT(week[[#This Row],[first_name]]," ",week[[#This Row],[last_name]])</f>
        <v>Chris Conley</v>
      </c>
      <c r="G254" s="1" t="s">
        <v>325</v>
      </c>
      <c r="H254">
        <v>3</v>
      </c>
      <c r="I254" s="1" t="s">
        <v>67</v>
      </c>
      <c r="J254" s="1" t="s">
        <v>1711</v>
      </c>
      <c r="K254">
        <v>3.7</v>
      </c>
      <c r="L254" s="1">
        <v>83</v>
      </c>
      <c r="M254" s="1" t="s">
        <v>293</v>
      </c>
      <c r="N254" s="1" t="s">
        <v>44</v>
      </c>
      <c r="O254">
        <v>2.19</v>
      </c>
      <c r="P254">
        <v>4.71</v>
      </c>
      <c r="Q254" s="1">
        <v>13</v>
      </c>
      <c r="R254" s="1" t="s">
        <v>1891</v>
      </c>
      <c r="S254" s="1" t="s">
        <v>251</v>
      </c>
      <c r="T254" s="1" t="s">
        <v>1016</v>
      </c>
      <c r="U254">
        <v>28464</v>
      </c>
      <c r="V254" s="1" t="s">
        <v>748</v>
      </c>
      <c r="W254" s="1" t="str">
        <f>IF(ISNA(VLOOKUP(10&amp;week[[#This Row],[src_id]],'rosters'!E:E,1,FALSE)),"NO","YES")</f>
        <v>NO</v>
      </c>
      <c r="X254" s="1" t="str">
        <f>IF(OR(ISNA(VLOOKUP(week[[#This Row],[src_id]],'rosters'!C:C,1,FALSE)),week[[#This Row],[my_team]]="YES"),"YES","NO")</f>
        <v>YES</v>
      </c>
    </row>
    <row r="255" spans="1:24" x14ac:dyDescent="0.25">
      <c r="A255">
        <v>9898</v>
      </c>
      <c r="B255" s="1" t="s">
        <v>1294</v>
      </c>
      <c r="C255" s="1" t="s">
        <v>1295</v>
      </c>
      <c r="D255" s="1" t="s">
        <v>117</v>
      </c>
      <c r="E255" s="1" t="s">
        <v>53</v>
      </c>
      <c r="F255" s="1" t="str">
        <f>_xlfn.CONCAT(week[[#This Row],[first_name]]," ",week[[#This Row],[last_name]])</f>
        <v>LeGarrette Blount</v>
      </c>
      <c r="G255" s="1" t="s">
        <v>279</v>
      </c>
      <c r="H255">
        <v>8</v>
      </c>
      <c r="I255" s="1" t="s">
        <v>53</v>
      </c>
      <c r="J255" s="1" t="s">
        <v>1711</v>
      </c>
      <c r="K255">
        <v>3.67</v>
      </c>
      <c r="L255" s="1">
        <v>56</v>
      </c>
      <c r="M255" s="1" t="s">
        <v>1725</v>
      </c>
      <c r="N255" s="1" t="s">
        <v>1011</v>
      </c>
      <c r="O255">
        <v>2.13</v>
      </c>
      <c r="P255">
        <v>4.95</v>
      </c>
      <c r="Q255" s="1">
        <v>12</v>
      </c>
      <c r="R255" s="1" t="s">
        <v>1991</v>
      </c>
      <c r="S255" s="1" t="s">
        <v>42</v>
      </c>
      <c r="T255" s="1" t="s">
        <v>1003</v>
      </c>
      <c r="U255">
        <v>24318</v>
      </c>
      <c r="V255" s="1" t="s">
        <v>534</v>
      </c>
      <c r="W255" s="1" t="str">
        <f>IF(ISNA(VLOOKUP(10&amp;week[[#This Row],[src_id]],'rosters'!E:E,1,FALSE)),"NO","YES")</f>
        <v>NO</v>
      </c>
      <c r="X255" s="1" t="str">
        <f>IF(OR(ISNA(VLOOKUP(week[[#This Row],[src_id]],'rosters'!C:C,1,FALSE)),week[[#This Row],[my_team]]="YES"),"YES","NO")</f>
        <v>YES</v>
      </c>
    </row>
    <row r="256" spans="1:24" x14ac:dyDescent="0.25">
      <c r="A256">
        <v>11689</v>
      </c>
      <c r="B256" s="1" t="s">
        <v>1593</v>
      </c>
      <c r="C256" s="1" t="s">
        <v>1594</v>
      </c>
      <c r="D256" s="1" t="s">
        <v>117</v>
      </c>
      <c r="E256" s="1" t="s">
        <v>67</v>
      </c>
      <c r="F256" s="1" t="str">
        <f>_xlfn.CONCAT(week[[#This Row],[first_name]]," ",week[[#This Row],[last_name]])</f>
        <v>Bruce Ellington</v>
      </c>
      <c r="G256" s="1" t="s">
        <v>326</v>
      </c>
      <c r="H256">
        <v>4</v>
      </c>
      <c r="I256" s="1" t="s">
        <v>67</v>
      </c>
      <c r="J256" s="1" t="s">
        <v>1711</v>
      </c>
      <c r="K256">
        <v>3.62</v>
      </c>
      <c r="L256" s="1">
        <v>84</v>
      </c>
      <c r="M256" s="1" t="s">
        <v>293</v>
      </c>
      <c r="N256" s="1" t="s">
        <v>211</v>
      </c>
      <c r="O256">
        <v>3.24</v>
      </c>
      <c r="P256">
        <v>3.88</v>
      </c>
      <c r="Q256" s="1">
        <v>13</v>
      </c>
      <c r="R256" s="1" t="s">
        <v>12</v>
      </c>
      <c r="S256" s="1" t="s">
        <v>12</v>
      </c>
      <c r="T256" s="1" t="s">
        <v>12</v>
      </c>
      <c r="U256">
        <v>27634</v>
      </c>
      <c r="V256" s="1" t="s">
        <v>749</v>
      </c>
      <c r="W256" s="1" t="str">
        <f>IF(ISNA(VLOOKUP(10&amp;week[[#This Row],[src_id]],'rosters'!E:E,1,FALSE)),"NO","YES")</f>
        <v>NO</v>
      </c>
      <c r="X256" s="1" t="str">
        <f>IF(OR(ISNA(VLOOKUP(week[[#This Row],[src_id]],'rosters'!C:C,1,FALSE)),week[[#This Row],[my_team]]="YES"),"YES","NO")</f>
        <v>YES</v>
      </c>
    </row>
    <row r="257" spans="1:24" hidden="1" x14ac:dyDescent="0.25">
      <c r="A257">
        <v>9912</v>
      </c>
      <c r="B257" s="1" t="s">
        <v>1426</v>
      </c>
      <c r="C257" s="1" t="s">
        <v>1427</v>
      </c>
      <c r="D257" s="1" t="s">
        <v>110</v>
      </c>
      <c r="E257" s="1" t="s">
        <v>66</v>
      </c>
      <c r="F257" s="1" t="str">
        <f>_xlfn.CONCAT(week[[#This Row],[first_name]]," ",week[[#This Row],[last_name]])</f>
        <v>Ed Dickson</v>
      </c>
      <c r="G257" s="1" t="s">
        <v>306</v>
      </c>
      <c r="H257">
        <v>8</v>
      </c>
      <c r="I257" s="1" t="s">
        <v>66</v>
      </c>
      <c r="J257" s="1" t="s">
        <v>1711</v>
      </c>
      <c r="K257">
        <v>3.53</v>
      </c>
      <c r="L257" s="1">
        <v>31</v>
      </c>
      <c r="M257" s="1" t="s">
        <v>384</v>
      </c>
      <c r="N257" s="1" t="s">
        <v>842</v>
      </c>
      <c r="O257">
        <v>1.88</v>
      </c>
      <c r="P257">
        <v>5.33</v>
      </c>
      <c r="Q257" s="1">
        <v>7</v>
      </c>
      <c r="R257" s="1" t="s">
        <v>268</v>
      </c>
      <c r="S257" s="1" t="s">
        <v>28</v>
      </c>
      <c r="T257" s="1" t="s">
        <v>866</v>
      </c>
      <c r="U257">
        <v>24045</v>
      </c>
      <c r="V257" s="1" t="s">
        <v>626</v>
      </c>
      <c r="W257" s="1" t="str">
        <f>IF(ISNA(VLOOKUP(10&amp;week[[#This Row],[src_id]],'rosters'!E:E,1,FALSE)),"NO","YES")</f>
        <v>NO</v>
      </c>
      <c r="X257" s="1" t="str">
        <f>IF(OR(ISNA(VLOOKUP(week[[#This Row],[src_id]],'rosters'!C:C,1,FALSE)),week[[#This Row],[my_team]]="YES"),"YES","NO")</f>
        <v>YES</v>
      </c>
    </row>
    <row r="258" spans="1:24" x14ac:dyDescent="0.25">
      <c r="A258">
        <v>10956</v>
      </c>
      <c r="B258" s="1" t="s">
        <v>1610</v>
      </c>
      <c r="C258" s="1" t="s">
        <v>1352</v>
      </c>
      <c r="D258" s="1" t="s">
        <v>1173</v>
      </c>
      <c r="E258" s="1" t="s">
        <v>67</v>
      </c>
      <c r="F258" s="1" t="str">
        <f>_xlfn.CONCAT(week[[#This Row],[first_name]]," ",week[[#This Row],[last_name]])</f>
        <v>Deonte Thompson</v>
      </c>
      <c r="G258" s="1" t="s">
        <v>365</v>
      </c>
      <c r="H258">
        <v>6</v>
      </c>
      <c r="I258" s="1" t="s">
        <v>67</v>
      </c>
      <c r="J258" s="1" t="s">
        <v>1711</v>
      </c>
      <c r="K258">
        <v>3.5</v>
      </c>
      <c r="L258" s="1">
        <v>85</v>
      </c>
      <c r="M258" s="1" t="s">
        <v>1714</v>
      </c>
      <c r="N258" s="1" t="s">
        <v>893</v>
      </c>
      <c r="O258">
        <v>2.72</v>
      </c>
      <c r="P258">
        <v>4.1100000000000003</v>
      </c>
      <c r="Q258" s="1">
        <v>13</v>
      </c>
      <c r="R258" s="1" t="s">
        <v>2113</v>
      </c>
      <c r="S258" s="1" t="s">
        <v>235</v>
      </c>
      <c r="T258" s="1" t="s">
        <v>866</v>
      </c>
      <c r="U258">
        <v>26456</v>
      </c>
      <c r="V258" s="1" t="s">
        <v>766</v>
      </c>
      <c r="W258" s="1" t="str">
        <f>IF(ISNA(VLOOKUP(10&amp;week[[#This Row],[src_id]],'rosters'!E:E,1,FALSE)),"NO","YES")</f>
        <v>NO</v>
      </c>
      <c r="X258" s="1" t="str">
        <f>IF(OR(ISNA(VLOOKUP(week[[#This Row],[src_id]],'rosters'!C:C,1,FALSE)),week[[#This Row],[my_team]]="YES"),"YES","NO")</f>
        <v>YES</v>
      </c>
    </row>
    <row r="259" spans="1:24" x14ac:dyDescent="0.25">
      <c r="A259">
        <v>11199</v>
      </c>
      <c r="B259" s="1" t="s">
        <v>1291</v>
      </c>
      <c r="C259" s="1" t="s">
        <v>1292</v>
      </c>
      <c r="D259" s="1" t="s">
        <v>1034</v>
      </c>
      <c r="E259" s="1" t="s">
        <v>53</v>
      </c>
      <c r="F259" s="1" t="str">
        <f>_xlfn.CONCAT(week[[#This Row],[first_name]]," ",week[[#This Row],[last_name]])</f>
        <v>Spencer Ware</v>
      </c>
      <c r="G259" s="1" t="s">
        <v>326</v>
      </c>
      <c r="H259">
        <v>5</v>
      </c>
      <c r="I259" s="1" t="s">
        <v>53</v>
      </c>
      <c r="J259" s="1" t="s">
        <v>1711</v>
      </c>
      <c r="K259">
        <v>3.47</v>
      </c>
      <c r="L259" s="1">
        <v>57</v>
      </c>
      <c r="M259" s="1" t="s">
        <v>378</v>
      </c>
      <c r="N259" s="1" t="s">
        <v>1002</v>
      </c>
      <c r="O259">
        <v>1.22</v>
      </c>
      <c r="P259">
        <v>4.47</v>
      </c>
      <c r="Q259" s="1">
        <v>12</v>
      </c>
      <c r="R259" s="1" t="s">
        <v>1845</v>
      </c>
      <c r="S259" s="1" t="s">
        <v>37</v>
      </c>
      <c r="T259" s="1" t="s">
        <v>1823</v>
      </c>
      <c r="U259">
        <v>26817</v>
      </c>
      <c r="V259" s="1" t="s">
        <v>532</v>
      </c>
      <c r="W259" s="1" t="str">
        <f>IF(ISNA(VLOOKUP(10&amp;week[[#This Row],[src_id]],'rosters'!E:E,1,FALSE)),"NO","YES")</f>
        <v>NO</v>
      </c>
      <c r="X259" s="1" t="str">
        <f>IF(OR(ISNA(VLOOKUP(week[[#This Row],[src_id]],'rosters'!C:C,1,FALSE)),week[[#This Row],[my_team]]="YES"),"YES","NO")</f>
        <v>YES</v>
      </c>
    </row>
    <row r="260" spans="1:24" x14ac:dyDescent="0.25">
      <c r="A260">
        <v>11686</v>
      </c>
      <c r="B260" s="1" t="s">
        <v>1269</v>
      </c>
      <c r="C260" s="1" t="s">
        <v>830</v>
      </c>
      <c r="D260" s="1" t="s">
        <v>117</v>
      </c>
      <c r="E260" s="1" t="s">
        <v>67</v>
      </c>
      <c r="F260" s="1" t="str">
        <f>_xlfn.CONCAT(week[[#This Row],[first_name]]," ",week[[#This Row],[last_name]])</f>
        <v>T.J. Jones</v>
      </c>
      <c r="G260" s="1" t="s">
        <v>325</v>
      </c>
      <c r="H260">
        <v>4</v>
      </c>
      <c r="I260" s="1" t="s">
        <v>67</v>
      </c>
      <c r="J260" s="1" t="s">
        <v>1711</v>
      </c>
      <c r="K260">
        <v>3.47</v>
      </c>
      <c r="L260" s="1">
        <v>86</v>
      </c>
      <c r="M260" s="1" t="s">
        <v>1718</v>
      </c>
      <c r="N260" s="1" t="s">
        <v>1812</v>
      </c>
      <c r="O260">
        <v>2.0299999999999998</v>
      </c>
      <c r="P260">
        <v>4.67</v>
      </c>
      <c r="Q260" s="1">
        <v>13</v>
      </c>
      <c r="R260" s="1" t="s">
        <v>2111</v>
      </c>
      <c r="S260" s="1" t="s">
        <v>31</v>
      </c>
      <c r="T260" s="1" t="s">
        <v>235</v>
      </c>
      <c r="U260">
        <v>27717</v>
      </c>
      <c r="V260" s="1" t="s">
        <v>574</v>
      </c>
      <c r="W260" s="1" t="str">
        <f>IF(ISNA(VLOOKUP(10&amp;week[[#This Row],[src_id]],'rosters'!E:E,1,FALSE)),"NO","YES")</f>
        <v>NO</v>
      </c>
      <c r="X260" s="1" t="str">
        <f>IF(OR(ISNA(VLOOKUP(week[[#This Row],[src_id]],'rosters'!C:C,1,FALSE)),week[[#This Row],[my_team]]="YES"),"YES","NO")</f>
        <v>YES</v>
      </c>
    </row>
    <row r="261" spans="1:24" hidden="1" x14ac:dyDescent="0.25">
      <c r="A261">
        <v>13236</v>
      </c>
      <c r="B261" s="1" t="s">
        <v>1435</v>
      </c>
      <c r="C261" s="1" t="s">
        <v>1436</v>
      </c>
      <c r="D261" s="1" t="s">
        <v>72</v>
      </c>
      <c r="E261" s="1" t="s">
        <v>66</v>
      </c>
      <c r="F261" s="1" t="str">
        <f>_xlfn.CONCAT(week[[#This Row],[first_name]]," ",week[[#This Row],[last_name]])</f>
        <v>Gerald Everett</v>
      </c>
      <c r="G261" s="1" t="s">
        <v>276</v>
      </c>
      <c r="H261">
        <v>1</v>
      </c>
      <c r="I261" s="1" t="s">
        <v>66</v>
      </c>
      <c r="J261" s="1" t="s">
        <v>1711</v>
      </c>
      <c r="K261">
        <v>3.45</v>
      </c>
      <c r="L261" s="1">
        <v>32</v>
      </c>
      <c r="M261" s="1" t="s">
        <v>381</v>
      </c>
      <c r="N261" s="1" t="s">
        <v>996</v>
      </c>
      <c r="O261">
        <v>2.5</v>
      </c>
      <c r="P261">
        <v>4.33</v>
      </c>
      <c r="Q261" s="1">
        <v>8</v>
      </c>
      <c r="R261" s="1" t="s">
        <v>341</v>
      </c>
      <c r="S261" s="1" t="s">
        <v>47</v>
      </c>
      <c r="T261" s="1" t="s">
        <v>958</v>
      </c>
      <c r="U261">
        <v>30157</v>
      </c>
      <c r="V261" s="1" t="s">
        <v>632</v>
      </c>
      <c r="W261" s="1" t="str">
        <f>IF(ISNA(VLOOKUP(10&amp;week[[#This Row],[src_id]],'rosters'!E:E,1,FALSE)),"NO","YES")</f>
        <v>NO</v>
      </c>
      <c r="X261" s="1" t="str">
        <f>IF(OR(ISNA(VLOOKUP(week[[#This Row],[src_id]],'rosters'!C:C,1,FALSE)),week[[#This Row],[my_team]]="YES"),"YES","NO")</f>
        <v>YES</v>
      </c>
    </row>
    <row r="262" spans="1:24" x14ac:dyDescent="0.25">
      <c r="A262">
        <v>12386</v>
      </c>
      <c r="B262" s="1" t="s">
        <v>1298</v>
      </c>
      <c r="C262" s="1" t="s">
        <v>1299</v>
      </c>
      <c r="D262" s="1" t="s">
        <v>72</v>
      </c>
      <c r="E262" s="1" t="s">
        <v>53</v>
      </c>
      <c r="F262" s="1" t="str">
        <f>_xlfn.CONCAT(week[[#This Row],[first_name]]," ",week[[#This Row],[last_name]])</f>
        <v>Malcolm Brown</v>
      </c>
      <c r="G262" s="1" t="s">
        <v>346</v>
      </c>
      <c r="H262">
        <v>3</v>
      </c>
      <c r="I262" s="1" t="s">
        <v>53</v>
      </c>
      <c r="J262" s="1" t="s">
        <v>1711</v>
      </c>
      <c r="K262">
        <v>3.41</v>
      </c>
      <c r="L262" s="1">
        <v>58</v>
      </c>
      <c r="M262" s="1" t="s">
        <v>877</v>
      </c>
      <c r="N262" s="1" t="s">
        <v>973</v>
      </c>
      <c r="O262">
        <v>1.78</v>
      </c>
      <c r="P262">
        <v>4.7699999999999996</v>
      </c>
      <c r="Q262" s="1">
        <v>12</v>
      </c>
      <c r="R262" s="1" t="s">
        <v>1847</v>
      </c>
      <c r="S262" s="1" t="s">
        <v>23</v>
      </c>
      <c r="T262" s="1" t="s">
        <v>1771</v>
      </c>
      <c r="U262">
        <v>28990</v>
      </c>
      <c r="V262" s="1" t="s">
        <v>536</v>
      </c>
      <c r="W262" s="1" t="str">
        <f>IF(ISNA(VLOOKUP(10&amp;week[[#This Row],[src_id]],'rosters'!E:E,1,FALSE)),"NO","YES")</f>
        <v>NO</v>
      </c>
      <c r="X262" s="1" t="str">
        <f>IF(OR(ISNA(VLOOKUP(week[[#This Row],[src_id]],'rosters'!C:C,1,FALSE)),week[[#This Row],[my_team]]="YES"),"YES","NO")</f>
        <v>YES</v>
      </c>
    </row>
    <row r="263" spans="1:24" hidden="1" x14ac:dyDescent="0.25">
      <c r="A263">
        <v>13680</v>
      </c>
      <c r="B263" s="1" t="s">
        <v>2040</v>
      </c>
      <c r="C263" s="1" t="s">
        <v>2041</v>
      </c>
      <c r="D263" s="1" t="s">
        <v>1908</v>
      </c>
      <c r="E263" s="1" t="s">
        <v>66</v>
      </c>
      <c r="F263" s="1" t="str">
        <f>_xlfn.CONCAT(week[[#This Row],[first_name]]," ",week[[#This Row],[last_name]])</f>
        <v>Hayden Hurst</v>
      </c>
      <c r="G263" s="1" t="s">
        <v>346</v>
      </c>
      <c r="H263">
        <v>0</v>
      </c>
      <c r="I263" s="1" t="s">
        <v>66</v>
      </c>
      <c r="J263" s="1" t="s">
        <v>1711</v>
      </c>
      <c r="K263">
        <v>3.4</v>
      </c>
      <c r="L263" s="1">
        <v>33</v>
      </c>
      <c r="M263" s="1" t="s">
        <v>368</v>
      </c>
      <c r="N263" s="1" t="s">
        <v>894</v>
      </c>
      <c r="O263">
        <v>2.34</v>
      </c>
      <c r="P263">
        <v>4.51</v>
      </c>
      <c r="Q263" s="1">
        <v>8</v>
      </c>
      <c r="R263" s="1" t="s">
        <v>12</v>
      </c>
      <c r="S263" s="1" t="s">
        <v>12</v>
      </c>
      <c r="T263" s="1" t="s">
        <v>12</v>
      </c>
      <c r="U263">
        <v>30995</v>
      </c>
      <c r="V263" s="1" t="s">
        <v>2042</v>
      </c>
      <c r="W263" s="1" t="str">
        <f>IF(ISNA(VLOOKUP(10&amp;week[[#This Row],[src_id]],'rosters'!E:E,1,FALSE)),"NO","YES")</f>
        <v>NO</v>
      </c>
      <c r="X263" s="1" t="str">
        <f>IF(OR(ISNA(VLOOKUP(week[[#This Row],[src_id]],'rosters'!C:C,1,FALSE)),week[[#This Row],[my_team]]="YES"),"YES","NO")</f>
        <v>YES</v>
      </c>
    </row>
    <row r="264" spans="1:24" hidden="1" x14ac:dyDescent="0.25">
      <c r="A264">
        <v>11339</v>
      </c>
      <c r="B264" s="1" t="s">
        <v>1085</v>
      </c>
      <c r="C264" s="1" t="s">
        <v>1086</v>
      </c>
      <c r="D264" s="1" t="s">
        <v>80</v>
      </c>
      <c r="E264" s="1" t="s">
        <v>13</v>
      </c>
      <c r="F264" s="1" t="str">
        <f>_xlfn.CONCAT(week[[#This Row],[first_name]]," ",week[[#This Row],[last_name]])</f>
        <v>Giorgio Tavecchio</v>
      </c>
      <c r="G264" s="1" t="s">
        <v>318</v>
      </c>
      <c r="H264">
        <v>6</v>
      </c>
      <c r="I264" s="1" t="s">
        <v>13</v>
      </c>
      <c r="J264" s="1" t="s">
        <v>1711</v>
      </c>
      <c r="K264">
        <v>3.32</v>
      </c>
      <c r="L264" s="1">
        <v>26</v>
      </c>
      <c r="M264" s="1" t="s">
        <v>374</v>
      </c>
      <c r="N264" s="1" t="s">
        <v>12</v>
      </c>
      <c r="O264">
        <v>3.32</v>
      </c>
      <c r="P264">
        <v>3.32</v>
      </c>
      <c r="Q264" s="1">
        <v>9</v>
      </c>
      <c r="R264" s="1" t="s">
        <v>1733</v>
      </c>
      <c r="S264" s="1" t="s">
        <v>48</v>
      </c>
      <c r="T264" s="1" t="s">
        <v>2169</v>
      </c>
      <c r="U264">
        <v>26264</v>
      </c>
      <c r="V264" s="1" t="s">
        <v>264</v>
      </c>
      <c r="W264" s="1" t="str">
        <f>IF(ISNA(VLOOKUP(10&amp;week[[#This Row],[src_id]],'rosters'!E:E,1,FALSE)),"NO","YES")</f>
        <v>NO</v>
      </c>
      <c r="X264" s="1" t="str">
        <f>IF(OR(ISNA(VLOOKUP(week[[#This Row],[src_id]],'rosters'!C:C,1,FALSE)),week[[#This Row],[my_team]]="YES"),"YES","NO")</f>
        <v>YES</v>
      </c>
    </row>
    <row r="265" spans="1:24" x14ac:dyDescent="0.25">
      <c r="A265">
        <v>11213</v>
      </c>
      <c r="B265" s="1" t="s">
        <v>1355</v>
      </c>
      <c r="C265" s="1" t="s">
        <v>1210</v>
      </c>
      <c r="D265" s="1" t="s">
        <v>78</v>
      </c>
      <c r="E265" s="1" t="s">
        <v>67</v>
      </c>
      <c r="F265" s="1" t="str">
        <f>_xlfn.CONCAT(week[[#This Row],[first_name]]," ",week[[#This Row],[last_name]])</f>
        <v>Tavon Austin</v>
      </c>
      <c r="G265" s="1" t="s">
        <v>326</v>
      </c>
      <c r="H265">
        <v>5</v>
      </c>
      <c r="I265" s="1" t="s">
        <v>67</v>
      </c>
      <c r="J265" s="1" t="s">
        <v>1711</v>
      </c>
      <c r="K265">
        <v>3.29</v>
      </c>
      <c r="L265" s="1">
        <v>87</v>
      </c>
      <c r="M265" s="1" t="s">
        <v>861</v>
      </c>
      <c r="N265" s="1" t="s">
        <v>920</v>
      </c>
      <c r="O265">
        <v>2.35</v>
      </c>
      <c r="P265">
        <v>4.88</v>
      </c>
      <c r="Q265" s="1">
        <v>13</v>
      </c>
      <c r="R265" s="1" t="s">
        <v>12</v>
      </c>
      <c r="S265" s="1" t="s">
        <v>12</v>
      </c>
      <c r="T265" s="1" t="s">
        <v>12</v>
      </c>
      <c r="U265">
        <v>26631</v>
      </c>
      <c r="V265" s="1" t="s">
        <v>578</v>
      </c>
      <c r="W265" s="1" t="str">
        <f>IF(ISNA(VLOOKUP(10&amp;week[[#This Row],[src_id]],'rosters'!E:E,1,FALSE)),"NO","YES")</f>
        <v>NO</v>
      </c>
      <c r="X265" s="1" t="str">
        <f>IF(OR(ISNA(VLOOKUP(week[[#This Row],[src_id]],'rosters'!C:C,1,FALSE)),week[[#This Row],[my_team]]="YES"),"YES","NO")</f>
        <v>YES</v>
      </c>
    </row>
    <row r="266" spans="1:24" x14ac:dyDescent="0.25">
      <c r="A266">
        <v>11213</v>
      </c>
      <c r="B266" s="1" t="s">
        <v>1355</v>
      </c>
      <c r="C266" s="1" t="s">
        <v>1210</v>
      </c>
      <c r="D266" s="1" t="s">
        <v>78</v>
      </c>
      <c r="E266" s="1" t="s">
        <v>67</v>
      </c>
      <c r="F266" s="1" t="str">
        <f>_xlfn.CONCAT(week[[#This Row],[first_name]]," ",week[[#This Row],[last_name]])</f>
        <v>Tavon Austin</v>
      </c>
      <c r="G266" s="1" t="s">
        <v>326</v>
      </c>
      <c r="H266">
        <v>5</v>
      </c>
      <c r="I266" s="1" t="s">
        <v>67</v>
      </c>
      <c r="J266" s="1" t="s">
        <v>1711</v>
      </c>
      <c r="K266">
        <v>3.29</v>
      </c>
      <c r="L266" s="1">
        <v>87</v>
      </c>
      <c r="M266" s="1" t="s">
        <v>861</v>
      </c>
      <c r="N266" s="1" t="s">
        <v>920</v>
      </c>
      <c r="O266">
        <v>2.35</v>
      </c>
      <c r="P266">
        <v>4.88</v>
      </c>
      <c r="Q266" s="1">
        <v>13</v>
      </c>
      <c r="R266" s="1" t="s">
        <v>12</v>
      </c>
      <c r="S266" s="1" t="s">
        <v>12</v>
      </c>
      <c r="T266" s="1" t="s">
        <v>12</v>
      </c>
      <c r="U266">
        <v>26631</v>
      </c>
      <c r="V266" s="1" t="s">
        <v>578</v>
      </c>
      <c r="W266" s="1" t="str">
        <f>IF(ISNA(VLOOKUP(10&amp;week[[#This Row],[src_id]],'rosters'!E:E,1,FALSE)),"NO","YES")</f>
        <v>NO</v>
      </c>
      <c r="X266" s="1" t="str">
        <f>IF(OR(ISNA(VLOOKUP(week[[#This Row],[src_id]],'rosters'!C:C,1,FALSE)),week[[#This Row],[my_team]]="YES"),"YES","NO")</f>
        <v>YES</v>
      </c>
    </row>
    <row r="267" spans="1:24" hidden="1" x14ac:dyDescent="0.25">
      <c r="A267">
        <v>13193</v>
      </c>
      <c r="B267" s="1" t="s">
        <v>1434</v>
      </c>
      <c r="C267" s="1" t="s">
        <v>1146</v>
      </c>
      <c r="D267" s="1" t="s">
        <v>128</v>
      </c>
      <c r="E267" s="1" t="s">
        <v>66</v>
      </c>
      <c r="F267" s="1" t="str">
        <f>_xlfn.CONCAT(week[[#This Row],[first_name]]," ",week[[#This Row],[last_name]])</f>
        <v>Jonnu Smith</v>
      </c>
      <c r="G267" s="1" t="s">
        <v>257</v>
      </c>
      <c r="H267">
        <v>1</v>
      </c>
      <c r="I267" s="1" t="s">
        <v>66</v>
      </c>
      <c r="J267" s="1" t="s">
        <v>1711</v>
      </c>
      <c r="K267">
        <v>3.25</v>
      </c>
      <c r="L267" s="1">
        <v>34</v>
      </c>
      <c r="M267" s="1" t="s">
        <v>1715</v>
      </c>
      <c r="N267" s="1" t="s">
        <v>844</v>
      </c>
      <c r="O267">
        <v>1.75</v>
      </c>
      <c r="P267">
        <v>4.54</v>
      </c>
      <c r="Q267" s="1">
        <v>8</v>
      </c>
      <c r="R267" s="1" t="s">
        <v>1740</v>
      </c>
      <c r="S267" s="1" t="s">
        <v>57</v>
      </c>
      <c r="T267" s="1" t="s">
        <v>856</v>
      </c>
      <c r="U267">
        <v>30213</v>
      </c>
      <c r="V267" s="1" t="s">
        <v>631</v>
      </c>
      <c r="W267" s="1" t="str">
        <f>IF(ISNA(VLOOKUP(10&amp;week[[#This Row],[src_id]],'rosters'!E:E,1,FALSE)),"NO","YES")</f>
        <v>NO</v>
      </c>
      <c r="X267" s="1" t="str">
        <f>IF(OR(ISNA(VLOOKUP(week[[#This Row],[src_id]],'rosters'!C:C,1,FALSE)),week[[#This Row],[my_team]]="YES"),"YES","NO")</f>
        <v>YES</v>
      </c>
    </row>
    <row r="268" spans="1:24" hidden="1" x14ac:dyDescent="0.25">
      <c r="A268">
        <v>12330</v>
      </c>
      <c r="B268" s="1" t="s">
        <v>1229</v>
      </c>
      <c r="C268" s="1" t="s">
        <v>1433</v>
      </c>
      <c r="D268" s="1" t="s">
        <v>91</v>
      </c>
      <c r="E268" s="1" t="s">
        <v>66</v>
      </c>
      <c r="F268" s="1" t="str">
        <f>_xlfn.CONCAT(week[[#This Row],[first_name]]," ",week[[#This Row],[last_name]])</f>
        <v>James O'Shaughnessy</v>
      </c>
      <c r="G268" s="1" t="s">
        <v>325</v>
      </c>
      <c r="H268">
        <v>3</v>
      </c>
      <c r="I268" s="1" t="s">
        <v>66</v>
      </c>
      <c r="J268" s="1" t="s">
        <v>1711</v>
      </c>
      <c r="K268">
        <v>3.23</v>
      </c>
      <c r="L268" s="1">
        <v>35</v>
      </c>
      <c r="M268" s="1" t="s">
        <v>381</v>
      </c>
      <c r="N268" s="1" t="s">
        <v>848</v>
      </c>
      <c r="O268">
        <v>1.34</v>
      </c>
      <c r="P268">
        <v>4.1500000000000004</v>
      </c>
      <c r="Q268" s="1">
        <v>8</v>
      </c>
      <c r="R268" s="1" t="s">
        <v>2044</v>
      </c>
      <c r="S268" s="1" t="s">
        <v>26</v>
      </c>
      <c r="T268" s="1" t="s">
        <v>853</v>
      </c>
      <c r="U268">
        <v>28561</v>
      </c>
      <c r="V268" s="1" t="s">
        <v>630</v>
      </c>
      <c r="W268" s="1" t="str">
        <f>IF(ISNA(VLOOKUP(10&amp;week[[#This Row],[src_id]],'rosters'!E:E,1,FALSE)),"NO","YES")</f>
        <v>NO</v>
      </c>
      <c r="X268" s="1" t="str">
        <f>IF(OR(ISNA(VLOOKUP(week[[#This Row],[src_id]],'rosters'!C:C,1,FALSE)),week[[#This Row],[my_team]]="YES"),"YES","NO")</f>
        <v>YES</v>
      </c>
    </row>
    <row r="269" spans="1:24" x14ac:dyDescent="0.25">
      <c r="A269">
        <v>13608</v>
      </c>
      <c r="B269" s="1" t="s">
        <v>1296</v>
      </c>
      <c r="C269" s="1" t="s">
        <v>1297</v>
      </c>
      <c r="D269" s="1" t="s">
        <v>110</v>
      </c>
      <c r="E269" s="1" t="s">
        <v>53</v>
      </c>
      <c r="F269" s="1" t="str">
        <f>_xlfn.CONCAT(week[[#This Row],[first_name]]," ",week[[#This Row],[last_name]])</f>
        <v>Rashaad Penny</v>
      </c>
      <c r="G269" s="1" t="s">
        <v>347</v>
      </c>
      <c r="H269">
        <v>0</v>
      </c>
      <c r="I269" s="1" t="s">
        <v>53</v>
      </c>
      <c r="J269" s="1" t="s">
        <v>1711</v>
      </c>
      <c r="K269">
        <v>3.18</v>
      </c>
      <c r="L269" s="1">
        <v>59</v>
      </c>
      <c r="M269" s="1" t="s">
        <v>330</v>
      </c>
      <c r="N269" s="1" t="s">
        <v>892</v>
      </c>
      <c r="O269">
        <v>2.65</v>
      </c>
      <c r="P269">
        <v>3.85</v>
      </c>
      <c r="Q269" s="1">
        <v>12</v>
      </c>
      <c r="R269" s="1" t="s">
        <v>1767</v>
      </c>
      <c r="S269" s="1" t="s">
        <v>19</v>
      </c>
      <c r="T269" s="1" t="s">
        <v>1683</v>
      </c>
      <c r="U269">
        <v>30997</v>
      </c>
      <c r="V269" s="1" t="s">
        <v>535</v>
      </c>
      <c r="W269" s="1" t="str">
        <f>IF(ISNA(VLOOKUP(10&amp;week[[#This Row],[src_id]],'rosters'!E:E,1,FALSE)),"NO","YES")</f>
        <v>NO</v>
      </c>
      <c r="X269" s="1" t="str">
        <f>IF(OR(ISNA(VLOOKUP(week[[#This Row],[src_id]],'rosters'!C:C,1,FALSE)),week[[#This Row],[my_team]]="YES"),"YES","NO")</f>
        <v>YES</v>
      </c>
    </row>
    <row r="270" spans="1:24" hidden="1" x14ac:dyDescent="0.25">
      <c r="A270">
        <v>13254</v>
      </c>
      <c r="B270" s="1" t="s">
        <v>1076</v>
      </c>
      <c r="C270" s="1" t="s">
        <v>1446</v>
      </c>
      <c r="D270" s="1" t="s">
        <v>105</v>
      </c>
      <c r="E270" s="1" t="s">
        <v>66</v>
      </c>
      <c r="F270" s="1" t="str">
        <f>_xlfn.CONCAT(week[[#This Row],[first_name]]," ",week[[#This Row],[last_name]])</f>
        <v>Adam Shaheen</v>
      </c>
      <c r="G270" s="1" t="s">
        <v>276</v>
      </c>
      <c r="H270">
        <v>1</v>
      </c>
      <c r="I270" s="1" t="s">
        <v>66</v>
      </c>
      <c r="J270" s="1" t="s">
        <v>1711</v>
      </c>
      <c r="K270">
        <v>3.18</v>
      </c>
      <c r="L270" s="1">
        <v>36</v>
      </c>
      <c r="M270" s="1" t="s">
        <v>364</v>
      </c>
      <c r="N270" s="1" t="s">
        <v>921</v>
      </c>
      <c r="O270">
        <v>0</v>
      </c>
      <c r="P270">
        <v>2.84</v>
      </c>
      <c r="Q270" s="1">
        <v>9</v>
      </c>
      <c r="R270" s="1" t="s">
        <v>12</v>
      </c>
      <c r="S270" s="1" t="s">
        <v>12</v>
      </c>
      <c r="T270" s="1" t="s">
        <v>12</v>
      </c>
      <c r="U270">
        <v>30158</v>
      </c>
      <c r="V270" s="1" t="s">
        <v>638</v>
      </c>
      <c r="W270" s="1" t="str">
        <f>IF(ISNA(VLOOKUP(10&amp;week[[#This Row],[src_id]],'rosters'!E:E,1,FALSE)),"NO","YES")</f>
        <v>NO</v>
      </c>
      <c r="X270" s="1" t="str">
        <f>IF(OR(ISNA(VLOOKUP(week[[#This Row],[src_id]],'rosters'!C:C,1,FALSE)),week[[#This Row],[my_team]]="YES"),"YES","NO")</f>
        <v>YES</v>
      </c>
    </row>
    <row r="271" spans="1:24" x14ac:dyDescent="0.25">
      <c r="A271">
        <v>13611</v>
      </c>
      <c r="B271" s="1" t="s">
        <v>1087</v>
      </c>
      <c r="C271" s="1" t="s">
        <v>1293</v>
      </c>
      <c r="D271" s="1" t="s">
        <v>113</v>
      </c>
      <c r="E271" s="1" t="s">
        <v>53</v>
      </c>
      <c r="F271" s="1" t="str">
        <f>_xlfn.CONCAT(week[[#This Row],[first_name]]," ",week[[#This Row],[last_name]])</f>
        <v>Josh Adams</v>
      </c>
      <c r="G271" s="1" t="s">
        <v>347</v>
      </c>
      <c r="H271">
        <v>0</v>
      </c>
      <c r="I271" s="1" t="s">
        <v>53</v>
      </c>
      <c r="J271" s="1" t="s">
        <v>1711</v>
      </c>
      <c r="K271">
        <v>3.02</v>
      </c>
      <c r="L271" s="1">
        <v>60</v>
      </c>
      <c r="M271" s="1" t="s">
        <v>330</v>
      </c>
      <c r="N271" s="1" t="s">
        <v>933</v>
      </c>
      <c r="O271">
        <v>1.1399999999999999</v>
      </c>
      <c r="P271">
        <v>4.9000000000000004</v>
      </c>
      <c r="Q271" s="1">
        <v>12</v>
      </c>
      <c r="R271" s="1" t="s">
        <v>1993</v>
      </c>
      <c r="S271" s="1" t="s">
        <v>26</v>
      </c>
      <c r="T271" s="1" t="s">
        <v>2192</v>
      </c>
      <c r="U271">
        <v>31567</v>
      </c>
      <c r="V271" s="1" t="s">
        <v>533</v>
      </c>
      <c r="W271" s="1" t="str">
        <f>IF(ISNA(VLOOKUP(10&amp;week[[#This Row],[src_id]],'rosters'!E:E,1,FALSE)),"NO","YES")</f>
        <v>NO</v>
      </c>
      <c r="X271" s="1" t="str">
        <f>IF(OR(ISNA(VLOOKUP(week[[#This Row],[src_id]],'rosters'!C:C,1,FALSE)),week[[#This Row],[my_team]]="YES"),"YES","NO")</f>
        <v>YES</v>
      </c>
    </row>
    <row r="272" spans="1:24" hidden="1" x14ac:dyDescent="0.25">
      <c r="A272">
        <v>13819</v>
      </c>
      <c r="B272" s="1" t="s">
        <v>1250</v>
      </c>
      <c r="C272" s="1" t="s">
        <v>1432</v>
      </c>
      <c r="D272" s="1" t="s">
        <v>71</v>
      </c>
      <c r="E272" s="1" t="s">
        <v>66</v>
      </c>
      <c r="F272" s="1" t="str">
        <f>_xlfn.CONCAT(week[[#This Row],[first_name]]," ",week[[#This Row],[last_name]])</f>
        <v>Jordan Thomas</v>
      </c>
      <c r="G272" s="1" t="s">
        <v>347</v>
      </c>
      <c r="H272">
        <v>0</v>
      </c>
      <c r="I272" s="1" t="s">
        <v>66</v>
      </c>
      <c r="J272" s="1" t="s">
        <v>1711</v>
      </c>
      <c r="K272">
        <v>3</v>
      </c>
      <c r="L272" s="1">
        <v>37</v>
      </c>
      <c r="M272" s="1" t="s">
        <v>367</v>
      </c>
      <c r="N272" s="1" t="s">
        <v>1001</v>
      </c>
      <c r="O272">
        <v>1.88</v>
      </c>
      <c r="P272">
        <v>3.65</v>
      </c>
      <c r="Q272" s="1">
        <v>10</v>
      </c>
      <c r="R272" s="1" t="s">
        <v>12</v>
      </c>
      <c r="S272" s="1" t="s">
        <v>12</v>
      </c>
      <c r="T272" s="1" t="s">
        <v>12</v>
      </c>
      <c r="U272">
        <v>31181</v>
      </c>
      <c r="V272" s="1" t="s">
        <v>2043</v>
      </c>
      <c r="W272" s="1" t="str">
        <f>IF(ISNA(VLOOKUP(10&amp;week[[#This Row],[src_id]],'rosters'!E:E,1,FALSE)),"NO","YES")</f>
        <v>NO</v>
      </c>
      <c r="X272" s="1" t="str">
        <f>IF(OR(ISNA(VLOOKUP(week[[#This Row],[src_id]],'rosters'!C:C,1,FALSE)),week[[#This Row],[my_team]]="YES"),"YES","NO")</f>
        <v>YES</v>
      </c>
    </row>
    <row r="273" spans="1:24" x14ac:dyDescent="0.25">
      <c r="A273">
        <v>13637</v>
      </c>
      <c r="B273" s="1" t="s">
        <v>1588</v>
      </c>
      <c r="C273" s="1" t="s">
        <v>1589</v>
      </c>
      <c r="D273" s="1" t="s">
        <v>1043</v>
      </c>
      <c r="E273" s="1" t="s">
        <v>67</v>
      </c>
      <c r="F273" s="1" t="str">
        <f>_xlfn.CONCAT(week[[#This Row],[first_name]]," ",week[[#This Row],[last_name]])</f>
        <v>Equanimeous St. Brown</v>
      </c>
      <c r="G273" s="1" t="s">
        <v>347</v>
      </c>
      <c r="H273">
        <v>0</v>
      </c>
      <c r="I273" s="1" t="s">
        <v>67</v>
      </c>
      <c r="J273" s="1" t="s">
        <v>1711</v>
      </c>
      <c r="K273">
        <v>2.97</v>
      </c>
      <c r="L273" s="1">
        <v>88</v>
      </c>
      <c r="M273" s="1" t="s">
        <v>384</v>
      </c>
      <c r="N273" s="1" t="s">
        <v>258</v>
      </c>
      <c r="O273">
        <v>2.31</v>
      </c>
      <c r="P273">
        <v>3.98</v>
      </c>
      <c r="Q273" s="1">
        <v>13</v>
      </c>
      <c r="R273" s="1" t="s">
        <v>2116</v>
      </c>
      <c r="S273" s="1" t="s">
        <v>62</v>
      </c>
      <c r="T273" s="1" t="s">
        <v>1691</v>
      </c>
      <c r="U273">
        <v>31177</v>
      </c>
      <c r="V273" s="1" t="s">
        <v>747</v>
      </c>
      <c r="W273" s="1" t="str">
        <f>IF(ISNA(VLOOKUP(10&amp;week[[#This Row],[src_id]],'rosters'!E:E,1,FALSE)),"NO","YES")</f>
        <v>NO</v>
      </c>
      <c r="X273" s="1" t="str">
        <f>IF(OR(ISNA(VLOOKUP(week[[#This Row],[src_id]],'rosters'!C:C,1,FALSE)),week[[#This Row],[my_team]]="YES"),"YES","NO")</f>
        <v>YES</v>
      </c>
    </row>
    <row r="274" spans="1:24" x14ac:dyDescent="0.25">
      <c r="A274">
        <v>10734</v>
      </c>
      <c r="B274" s="1" t="s">
        <v>1596</v>
      </c>
      <c r="C274" s="1" t="s">
        <v>1597</v>
      </c>
      <c r="D274" s="1" t="s">
        <v>93</v>
      </c>
      <c r="E274" s="1" t="s">
        <v>67</v>
      </c>
      <c r="F274" s="1" t="str">
        <f>_xlfn.CONCAT(week[[#This Row],[first_name]]," ",week[[#This Row],[last_name]])</f>
        <v>Jarius Wright</v>
      </c>
      <c r="G274" s="1" t="s">
        <v>365</v>
      </c>
      <c r="H274">
        <v>6</v>
      </c>
      <c r="I274" s="1" t="s">
        <v>67</v>
      </c>
      <c r="J274" s="1" t="s">
        <v>1711</v>
      </c>
      <c r="K274">
        <v>2.92</v>
      </c>
      <c r="L274" s="1">
        <v>89</v>
      </c>
      <c r="M274" s="1" t="s">
        <v>1714</v>
      </c>
      <c r="N274" s="1" t="s">
        <v>837</v>
      </c>
      <c r="O274">
        <v>2.56</v>
      </c>
      <c r="P274">
        <v>3.43</v>
      </c>
      <c r="Q274" s="1">
        <v>14</v>
      </c>
      <c r="R274" s="1" t="s">
        <v>2121</v>
      </c>
      <c r="S274" s="1" t="s">
        <v>339</v>
      </c>
      <c r="T274" s="1" t="s">
        <v>1835</v>
      </c>
      <c r="U274">
        <v>25828</v>
      </c>
      <c r="V274" s="1" t="s">
        <v>753</v>
      </c>
      <c r="W274" s="1" t="str">
        <f>IF(ISNA(VLOOKUP(10&amp;week[[#This Row],[src_id]],'rosters'!E:E,1,FALSE)),"NO","YES")</f>
        <v>NO</v>
      </c>
      <c r="X274" s="1" t="str">
        <f>IF(OR(ISNA(VLOOKUP(week[[#This Row],[src_id]],'rosters'!C:C,1,FALSE)),week[[#This Row],[my_team]]="YES"),"YES","NO")</f>
        <v>YES</v>
      </c>
    </row>
    <row r="275" spans="1:24" hidden="1" x14ac:dyDescent="0.25">
      <c r="A275">
        <v>13197</v>
      </c>
      <c r="B275" s="1" t="s">
        <v>1344</v>
      </c>
      <c r="C275" s="1" t="s">
        <v>1431</v>
      </c>
      <c r="D275" s="1" t="s">
        <v>117</v>
      </c>
      <c r="E275" s="1" t="s">
        <v>66</v>
      </c>
      <c r="F275" s="1" t="str">
        <f>_xlfn.CONCAT(week[[#This Row],[first_name]]," ",week[[#This Row],[last_name]])</f>
        <v>Michael Roberts</v>
      </c>
      <c r="G275" s="1" t="s">
        <v>276</v>
      </c>
      <c r="H275">
        <v>1</v>
      </c>
      <c r="I275" s="1" t="s">
        <v>66</v>
      </c>
      <c r="J275" s="1" t="s">
        <v>1711</v>
      </c>
      <c r="K275">
        <v>2.85</v>
      </c>
      <c r="L275" s="1">
        <v>38</v>
      </c>
      <c r="M275" s="1" t="s">
        <v>1715</v>
      </c>
      <c r="N275" s="1" t="s">
        <v>952</v>
      </c>
      <c r="O275">
        <v>1.73</v>
      </c>
      <c r="P275">
        <v>3.69</v>
      </c>
      <c r="Q275" s="1">
        <v>9</v>
      </c>
      <c r="R275" s="1" t="s">
        <v>1866</v>
      </c>
      <c r="S275" s="1" t="s">
        <v>49</v>
      </c>
      <c r="T275" s="1" t="s">
        <v>923</v>
      </c>
      <c r="U275">
        <v>30240</v>
      </c>
      <c r="V275" s="1" t="s">
        <v>629</v>
      </c>
      <c r="W275" s="1" t="str">
        <f>IF(ISNA(VLOOKUP(10&amp;week[[#This Row],[src_id]],'rosters'!E:E,1,FALSE)),"NO","YES")</f>
        <v>NO</v>
      </c>
      <c r="X275" s="1" t="str">
        <f>IF(OR(ISNA(VLOOKUP(week[[#This Row],[src_id]],'rosters'!C:C,1,FALSE)),week[[#This Row],[my_team]]="YES"),"YES","NO")</f>
        <v>YES</v>
      </c>
    </row>
    <row r="276" spans="1:24" x14ac:dyDescent="0.25">
      <c r="A276">
        <v>13649</v>
      </c>
      <c r="B276" s="1" t="s">
        <v>2117</v>
      </c>
      <c r="C276" s="1" t="s">
        <v>2118</v>
      </c>
      <c r="D276" s="1" t="s">
        <v>1912</v>
      </c>
      <c r="E276" s="1" t="s">
        <v>67</v>
      </c>
      <c r="F276" s="1" t="str">
        <f>_xlfn.CONCAT(week[[#This Row],[first_name]]," ",week[[#This Row],[last_name]])</f>
        <v>DaeSean Hamilton</v>
      </c>
      <c r="G276" s="1" t="s">
        <v>257</v>
      </c>
      <c r="H276">
        <v>0</v>
      </c>
      <c r="I276" s="1" t="s">
        <v>67</v>
      </c>
      <c r="J276" s="1" t="s">
        <v>1711</v>
      </c>
      <c r="K276">
        <v>2.83</v>
      </c>
      <c r="L276" s="1">
        <v>90</v>
      </c>
      <c r="M276" s="1" t="s">
        <v>384</v>
      </c>
      <c r="N276" s="1" t="s">
        <v>919</v>
      </c>
      <c r="O276">
        <v>0.89</v>
      </c>
      <c r="P276">
        <v>4.12</v>
      </c>
      <c r="Q276" s="1">
        <v>13</v>
      </c>
      <c r="R276" s="1" t="s">
        <v>12</v>
      </c>
      <c r="S276" s="1" t="s">
        <v>12</v>
      </c>
      <c r="T276" s="1" t="s">
        <v>12</v>
      </c>
      <c r="U276">
        <v>31083</v>
      </c>
      <c r="V276" s="1" t="s">
        <v>2119</v>
      </c>
      <c r="W276" s="1" t="str">
        <f>IF(ISNA(VLOOKUP(10&amp;week[[#This Row],[src_id]],'rosters'!E:E,1,FALSE)),"NO","YES")</f>
        <v>NO</v>
      </c>
      <c r="X276" s="1" t="str">
        <f>IF(OR(ISNA(VLOOKUP(week[[#This Row],[src_id]],'rosters'!C:C,1,FALSE)),week[[#This Row],[my_team]]="YES"),"YES","NO")</f>
        <v>YES</v>
      </c>
    </row>
    <row r="277" spans="1:24" hidden="1" x14ac:dyDescent="0.25">
      <c r="A277">
        <v>12678</v>
      </c>
      <c r="B277" s="1" t="s">
        <v>1443</v>
      </c>
      <c r="C277" s="1" t="s">
        <v>1444</v>
      </c>
      <c r="D277" s="1" t="s">
        <v>72</v>
      </c>
      <c r="E277" s="1" t="s">
        <v>66</v>
      </c>
      <c r="F277" s="1" t="str">
        <f>_xlfn.CONCAT(week[[#This Row],[first_name]]," ",week[[#This Row],[last_name]])</f>
        <v>Tyler Higbee</v>
      </c>
      <c r="G277" s="1" t="s">
        <v>346</v>
      </c>
      <c r="H277">
        <v>2</v>
      </c>
      <c r="I277" s="1" t="s">
        <v>66</v>
      </c>
      <c r="J277" s="1" t="s">
        <v>1711</v>
      </c>
      <c r="K277">
        <v>2.81</v>
      </c>
      <c r="L277" s="1">
        <v>39</v>
      </c>
      <c r="M277" s="1" t="s">
        <v>367</v>
      </c>
      <c r="N277" s="1" t="s">
        <v>894</v>
      </c>
      <c r="O277">
        <v>2.1800000000000002</v>
      </c>
      <c r="P277">
        <v>3.99</v>
      </c>
      <c r="Q277" s="1">
        <v>10</v>
      </c>
      <c r="R277" s="1" t="s">
        <v>1843</v>
      </c>
      <c r="S277" s="1" t="s">
        <v>210</v>
      </c>
      <c r="T277" s="1" t="s">
        <v>2179</v>
      </c>
      <c r="U277">
        <v>29344</v>
      </c>
      <c r="V277" s="1" t="s">
        <v>636</v>
      </c>
      <c r="W277" s="1" t="str">
        <f>IF(ISNA(VLOOKUP(10&amp;week[[#This Row],[src_id]],'rosters'!E:E,1,FALSE)),"NO","YES")</f>
        <v>NO</v>
      </c>
      <c r="X277" s="1" t="str">
        <f>IF(OR(ISNA(VLOOKUP(week[[#This Row],[src_id]],'rosters'!C:C,1,FALSE)),week[[#This Row],[my_team]]="YES"),"YES","NO")</f>
        <v>YES</v>
      </c>
    </row>
    <row r="278" spans="1:24" hidden="1" x14ac:dyDescent="0.25">
      <c r="A278">
        <v>10838</v>
      </c>
      <c r="B278" s="1" t="s">
        <v>1439</v>
      </c>
      <c r="C278" s="1" t="s">
        <v>1440</v>
      </c>
      <c r="D278" s="1" t="s">
        <v>74</v>
      </c>
      <c r="E278" s="1" t="s">
        <v>66</v>
      </c>
      <c r="F278" s="1" t="str">
        <f>_xlfn.CONCAT(week[[#This Row],[first_name]]," ",week[[#This Row],[last_name]])</f>
        <v>Rhett Ellison</v>
      </c>
      <c r="G278" s="1" t="s">
        <v>268</v>
      </c>
      <c r="H278">
        <v>6</v>
      </c>
      <c r="I278" s="1" t="s">
        <v>66</v>
      </c>
      <c r="J278" s="1" t="s">
        <v>1711</v>
      </c>
      <c r="K278">
        <v>2.78</v>
      </c>
      <c r="L278" s="1">
        <v>40</v>
      </c>
      <c r="M278" s="1" t="s">
        <v>957</v>
      </c>
      <c r="N278" s="1" t="s">
        <v>383</v>
      </c>
      <c r="O278">
        <v>2.5</v>
      </c>
      <c r="P278">
        <v>3.09</v>
      </c>
      <c r="Q278" s="1">
        <v>10</v>
      </c>
      <c r="R278" s="1" t="s">
        <v>1784</v>
      </c>
      <c r="S278" s="1" t="s">
        <v>25</v>
      </c>
      <c r="T278" s="1" t="s">
        <v>1747</v>
      </c>
      <c r="U278">
        <v>25838</v>
      </c>
      <c r="V278" s="1" t="s">
        <v>634</v>
      </c>
      <c r="W278" s="1" t="str">
        <f>IF(ISNA(VLOOKUP(10&amp;week[[#This Row],[src_id]],'rosters'!E:E,1,FALSE)),"NO","YES")</f>
        <v>NO</v>
      </c>
      <c r="X278" s="1" t="str">
        <f>IF(OR(ISNA(VLOOKUP(week[[#This Row],[src_id]],'rosters'!C:C,1,FALSE)),week[[#This Row],[my_team]]="YES"),"YES","NO")</f>
        <v>YES</v>
      </c>
    </row>
    <row r="279" spans="1:24" x14ac:dyDescent="0.25">
      <c r="A279">
        <v>11212</v>
      </c>
      <c r="B279" s="1" t="s">
        <v>1326</v>
      </c>
      <c r="C279" s="1" t="s">
        <v>1495</v>
      </c>
      <c r="D279" s="1" t="s">
        <v>69</v>
      </c>
      <c r="E279" s="1" t="s">
        <v>67</v>
      </c>
      <c r="F279" s="1" t="str">
        <f>_xlfn.CONCAT(week[[#This Row],[first_name]]," ",week[[#This Row],[last_name]])</f>
        <v>Justin Hunter</v>
      </c>
      <c r="G279" s="1" t="s">
        <v>326</v>
      </c>
      <c r="H279">
        <v>5</v>
      </c>
      <c r="I279" s="1" t="s">
        <v>67</v>
      </c>
      <c r="J279" s="1" t="s">
        <v>1711</v>
      </c>
      <c r="K279">
        <v>2.75</v>
      </c>
      <c r="L279" s="1">
        <v>91</v>
      </c>
      <c r="M279" s="1" t="s">
        <v>312</v>
      </c>
      <c r="N279" s="1" t="s">
        <v>1837</v>
      </c>
      <c r="O279">
        <v>1.19</v>
      </c>
      <c r="P279">
        <v>4.2699999999999996</v>
      </c>
      <c r="Q279" s="1">
        <v>13</v>
      </c>
      <c r="R279" s="1" t="s">
        <v>371</v>
      </c>
      <c r="S279" s="1" t="s">
        <v>359</v>
      </c>
      <c r="T279" s="1" t="s">
        <v>2187</v>
      </c>
      <c r="U279">
        <v>26657</v>
      </c>
      <c r="V279" s="1" t="s">
        <v>802</v>
      </c>
      <c r="W279" s="1" t="str">
        <f>IF(ISNA(VLOOKUP(10&amp;week[[#This Row],[src_id]],'rosters'!E:E,1,FALSE)),"NO","YES")</f>
        <v>NO</v>
      </c>
      <c r="X279" s="1" t="str">
        <f>IF(OR(ISNA(VLOOKUP(week[[#This Row],[src_id]],'rosters'!C:C,1,FALSE)),week[[#This Row],[my_team]]="YES"),"YES","NO")</f>
        <v>YES</v>
      </c>
    </row>
    <row r="280" spans="1:24" x14ac:dyDescent="0.25">
      <c r="A280">
        <v>13135</v>
      </c>
      <c r="B280" s="1" t="s">
        <v>1300</v>
      </c>
      <c r="C280" s="1" t="s">
        <v>1301</v>
      </c>
      <c r="D280" s="1" t="s">
        <v>74</v>
      </c>
      <c r="E280" s="1" t="s">
        <v>53</v>
      </c>
      <c r="F280" s="1" t="str">
        <f>_xlfn.CONCAT(week[[#This Row],[first_name]]," ",week[[#This Row],[last_name]])</f>
        <v>Wayne Gallman</v>
      </c>
      <c r="G280" s="1" t="s">
        <v>276</v>
      </c>
      <c r="H280">
        <v>1</v>
      </c>
      <c r="I280" s="1" t="s">
        <v>53</v>
      </c>
      <c r="J280" s="1" t="s">
        <v>1711</v>
      </c>
      <c r="K280">
        <v>2.73</v>
      </c>
      <c r="L280" s="1">
        <v>61</v>
      </c>
      <c r="M280" s="1" t="s">
        <v>384</v>
      </c>
      <c r="N280" s="1" t="s">
        <v>996</v>
      </c>
      <c r="O280">
        <v>1.92</v>
      </c>
      <c r="P280">
        <v>3.74</v>
      </c>
      <c r="Q280" s="1">
        <v>12</v>
      </c>
      <c r="R280" s="1" t="s">
        <v>1995</v>
      </c>
      <c r="S280" s="1" t="s">
        <v>26</v>
      </c>
      <c r="T280" s="1" t="s">
        <v>1761</v>
      </c>
      <c r="U280">
        <v>30253</v>
      </c>
      <c r="V280" s="1" t="s">
        <v>537</v>
      </c>
      <c r="W280" s="1" t="str">
        <f>IF(ISNA(VLOOKUP(10&amp;week[[#This Row],[src_id]],'rosters'!E:E,1,FALSE)),"NO","YES")</f>
        <v>NO</v>
      </c>
      <c r="X280" s="1" t="str">
        <f>IF(OR(ISNA(VLOOKUP(week[[#This Row],[src_id]],'rosters'!C:C,1,FALSE)),week[[#This Row],[my_team]]="YES"),"YES","NO")</f>
        <v>YES</v>
      </c>
    </row>
    <row r="281" spans="1:24" x14ac:dyDescent="0.25">
      <c r="A281">
        <v>13377</v>
      </c>
      <c r="B281" s="1" t="s">
        <v>1218</v>
      </c>
      <c r="C281" s="1" t="s">
        <v>1118</v>
      </c>
      <c r="D281" s="1" t="s">
        <v>1912</v>
      </c>
      <c r="E281" s="1" t="s">
        <v>67</v>
      </c>
      <c r="F281" s="1" t="str">
        <f>_xlfn.CONCAT(week[[#This Row],[first_name]]," ",week[[#This Row],[last_name]])</f>
        <v>Tim Patrick</v>
      </c>
      <c r="G281" s="1" t="s">
        <v>346</v>
      </c>
      <c r="H281">
        <v>1</v>
      </c>
      <c r="I281" s="1" t="s">
        <v>67</v>
      </c>
      <c r="J281" s="1" t="s">
        <v>1711</v>
      </c>
      <c r="K281">
        <v>2.71</v>
      </c>
      <c r="L281" s="1">
        <v>92</v>
      </c>
      <c r="M281" s="1" t="s">
        <v>384</v>
      </c>
      <c r="N281" s="1" t="s">
        <v>850</v>
      </c>
      <c r="O281">
        <v>1.06</v>
      </c>
      <c r="P281">
        <v>3.91</v>
      </c>
      <c r="Q281" s="1">
        <v>14</v>
      </c>
      <c r="R281" s="1" t="s">
        <v>12</v>
      </c>
      <c r="S281" s="1" t="s">
        <v>12</v>
      </c>
      <c r="T281" s="1" t="s">
        <v>12</v>
      </c>
      <c r="U281">
        <v>30511</v>
      </c>
      <c r="V281" s="1" t="s">
        <v>2120</v>
      </c>
      <c r="W281" s="1" t="str">
        <f>IF(ISNA(VLOOKUP(10&amp;week[[#This Row],[src_id]],'rosters'!E:E,1,FALSE)),"NO","YES")</f>
        <v>NO</v>
      </c>
      <c r="X281" s="1" t="str">
        <f>IF(OR(ISNA(VLOOKUP(week[[#This Row],[src_id]],'rosters'!C:C,1,FALSE)),week[[#This Row],[my_team]]="YES"),"YES","NO")</f>
        <v>YES</v>
      </c>
    </row>
    <row r="282" spans="1:24" x14ac:dyDescent="0.25">
      <c r="A282">
        <v>12857</v>
      </c>
      <c r="B282" s="1" t="s">
        <v>1306</v>
      </c>
      <c r="C282" s="1" t="s">
        <v>419</v>
      </c>
      <c r="D282" s="1" t="s">
        <v>107</v>
      </c>
      <c r="E282" s="1" t="s">
        <v>53</v>
      </c>
      <c r="F282" s="1" t="str">
        <f>_xlfn.CONCAT(week[[#This Row],[first_name]]," ",week[[#This Row],[last_name]])</f>
        <v>DeAndre Washington</v>
      </c>
      <c r="G282" s="1" t="s">
        <v>346</v>
      </c>
      <c r="H282">
        <v>2</v>
      </c>
      <c r="I282" s="1" t="s">
        <v>53</v>
      </c>
      <c r="J282" s="1" t="s">
        <v>1711</v>
      </c>
      <c r="K282">
        <v>2.69</v>
      </c>
      <c r="L282" s="1">
        <v>62</v>
      </c>
      <c r="M282" s="1" t="s">
        <v>368</v>
      </c>
      <c r="N282" s="1" t="s">
        <v>377</v>
      </c>
      <c r="O282">
        <v>2.17</v>
      </c>
      <c r="P282">
        <v>3.22</v>
      </c>
      <c r="Q282" s="1">
        <v>13</v>
      </c>
      <c r="R282" s="1" t="s">
        <v>1996</v>
      </c>
      <c r="S282" s="1" t="s">
        <v>15</v>
      </c>
      <c r="T282" s="1" t="s">
        <v>908</v>
      </c>
      <c r="U282">
        <v>29377</v>
      </c>
      <c r="V282" s="1" t="s">
        <v>542</v>
      </c>
      <c r="W282" s="1" t="str">
        <f>IF(ISNA(VLOOKUP(10&amp;week[[#This Row],[src_id]],'rosters'!E:E,1,FALSE)),"NO","YES")</f>
        <v>NO</v>
      </c>
      <c r="X282" s="1" t="str">
        <f>IF(OR(ISNA(VLOOKUP(week[[#This Row],[src_id]],'rosters'!C:C,1,FALSE)),week[[#This Row],[my_team]]="YES"),"YES","NO")</f>
        <v>YES</v>
      </c>
    </row>
    <row r="283" spans="1:24" x14ac:dyDescent="0.25">
      <c r="A283">
        <v>11676</v>
      </c>
      <c r="B283" s="1" t="s">
        <v>1250</v>
      </c>
      <c r="C283" s="1" t="s">
        <v>1603</v>
      </c>
      <c r="D283" s="1" t="s">
        <v>113</v>
      </c>
      <c r="E283" s="1" t="s">
        <v>67</v>
      </c>
      <c r="F283" s="1" t="str">
        <f>_xlfn.CONCAT(week[[#This Row],[first_name]]," ",week[[#This Row],[last_name]])</f>
        <v>Jordan Matthews</v>
      </c>
      <c r="G283" s="1" t="s">
        <v>325</v>
      </c>
      <c r="H283">
        <v>4</v>
      </c>
      <c r="I283" s="1" t="s">
        <v>67</v>
      </c>
      <c r="J283" s="1" t="s">
        <v>1711</v>
      </c>
      <c r="K283">
        <v>2.69</v>
      </c>
      <c r="L283" s="1">
        <v>93</v>
      </c>
      <c r="M283" s="1" t="s">
        <v>1713</v>
      </c>
      <c r="N283" s="1" t="s">
        <v>996</v>
      </c>
      <c r="O283">
        <v>1.56</v>
      </c>
      <c r="P283">
        <v>3.56</v>
      </c>
      <c r="Q283" s="1">
        <v>14</v>
      </c>
      <c r="R283" s="1" t="s">
        <v>1897</v>
      </c>
      <c r="S283" s="1" t="s">
        <v>285</v>
      </c>
      <c r="T283" s="1" t="s">
        <v>2182</v>
      </c>
      <c r="U283">
        <v>27570</v>
      </c>
      <c r="V283" s="1" t="s">
        <v>759</v>
      </c>
      <c r="W283" s="1" t="str">
        <f>IF(ISNA(VLOOKUP(10&amp;week[[#This Row],[src_id]],'rosters'!E:E,1,FALSE)),"NO","YES")</f>
        <v>NO</v>
      </c>
      <c r="X283" s="1" t="str">
        <f>IF(OR(ISNA(VLOOKUP(week[[#This Row],[src_id]],'rosters'!C:C,1,FALSE)),week[[#This Row],[my_team]]="YES"),"YES","NO")</f>
        <v>YES</v>
      </c>
    </row>
    <row r="284" spans="1:24" hidden="1" x14ac:dyDescent="0.25">
      <c r="A284">
        <v>8359</v>
      </c>
      <c r="B284" s="1" t="s">
        <v>1072</v>
      </c>
      <c r="C284" s="1" t="s">
        <v>1073</v>
      </c>
      <c r="D284" s="1" t="s">
        <v>1038</v>
      </c>
      <c r="E284" s="1" t="s">
        <v>13</v>
      </c>
      <c r="F284" s="1" t="str">
        <f>_xlfn.CONCAT(week[[#This Row],[first_name]]," ",week[[#This Row],[last_name]])</f>
        <v>Stephen Gostkowski</v>
      </c>
      <c r="G284" s="1" t="s">
        <v>319</v>
      </c>
      <c r="H284">
        <v>12</v>
      </c>
      <c r="I284" s="1" t="s">
        <v>13</v>
      </c>
      <c r="J284" s="1" t="s">
        <v>1711</v>
      </c>
      <c r="K284">
        <v>2.6</v>
      </c>
      <c r="L284" s="1">
        <v>27</v>
      </c>
      <c r="M284" s="1" t="s">
        <v>287</v>
      </c>
      <c r="N284" s="1" t="s">
        <v>12</v>
      </c>
      <c r="O284">
        <v>2.6</v>
      </c>
      <c r="P284">
        <v>2.6</v>
      </c>
      <c r="Q284" s="1">
        <v>10</v>
      </c>
      <c r="R284" s="1" t="s">
        <v>25</v>
      </c>
      <c r="S284" s="1" t="s">
        <v>15</v>
      </c>
      <c r="T284" s="1" t="s">
        <v>960</v>
      </c>
      <c r="U284">
        <v>7867</v>
      </c>
      <c r="V284" s="1" t="s">
        <v>22</v>
      </c>
      <c r="W284" s="1" t="str">
        <f>IF(ISNA(VLOOKUP(10&amp;week[[#This Row],[src_id]],'rosters'!E:E,1,FALSE)),"NO","YES")</f>
        <v>NO</v>
      </c>
      <c r="X284" s="1" t="str">
        <f>IF(OR(ISNA(VLOOKUP(week[[#This Row],[src_id]],'rosters'!C:C,1,FALSE)),week[[#This Row],[my_team]]="YES"),"YES","NO")</f>
        <v>NO</v>
      </c>
    </row>
    <row r="285" spans="1:24" x14ac:dyDescent="0.25">
      <c r="A285">
        <v>11454</v>
      </c>
      <c r="B285" s="1" t="s">
        <v>1165</v>
      </c>
      <c r="C285" s="1" t="s">
        <v>1220</v>
      </c>
      <c r="D285" s="1" t="s">
        <v>93</v>
      </c>
      <c r="E285" s="1" t="s">
        <v>53</v>
      </c>
      <c r="F285" s="1" t="str">
        <f>_xlfn.CONCAT(week[[#This Row],[first_name]]," ",week[[#This Row],[last_name]])</f>
        <v>C.J. Anderson</v>
      </c>
      <c r="G285" s="1" t="s">
        <v>326</v>
      </c>
      <c r="H285">
        <v>5</v>
      </c>
      <c r="I285" s="1" t="s">
        <v>53</v>
      </c>
      <c r="J285" s="1" t="s">
        <v>1711</v>
      </c>
      <c r="K285">
        <v>2.57</v>
      </c>
      <c r="L285" s="1">
        <v>63</v>
      </c>
      <c r="M285" s="1" t="s">
        <v>293</v>
      </c>
      <c r="N285" s="1" t="s">
        <v>987</v>
      </c>
      <c r="O285">
        <v>2.1</v>
      </c>
      <c r="P285">
        <v>3.56</v>
      </c>
      <c r="Q285" s="1">
        <v>13</v>
      </c>
      <c r="R285" s="1" t="s">
        <v>1769</v>
      </c>
      <c r="S285" s="1" t="s">
        <v>19</v>
      </c>
      <c r="T285" s="1" t="s">
        <v>2037</v>
      </c>
      <c r="U285">
        <v>26878</v>
      </c>
      <c r="V285" s="1" t="s">
        <v>540</v>
      </c>
      <c r="W285" s="1" t="str">
        <f>IF(ISNA(VLOOKUP(10&amp;week[[#This Row],[src_id]],'rosters'!E:E,1,FALSE)),"NO","YES")</f>
        <v>NO</v>
      </c>
      <c r="X285" s="1" t="str">
        <f>IF(OR(ISNA(VLOOKUP(week[[#This Row],[src_id]],'rosters'!C:C,1,FALSE)),week[[#This Row],[my_team]]="YES"),"YES","NO")</f>
        <v>YES</v>
      </c>
    </row>
    <row r="286" spans="1:24" x14ac:dyDescent="0.25">
      <c r="A286">
        <v>10412</v>
      </c>
      <c r="B286" s="1" t="s">
        <v>1109</v>
      </c>
      <c r="C286" s="1" t="s">
        <v>1542</v>
      </c>
      <c r="D286" s="1" t="s">
        <v>1902</v>
      </c>
      <c r="E286" s="1" t="s">
        <v>67</v>
      </c>
      <c r="F286" s="1" t="str">
        <f>_xlfn.CONCAT(week[[#This Row],[first_name]]," ",week[[#This Row],[last_name]])</f>
        <v>Aldrick Robinson</v>
      </c>
      <c r="G286" s="1" t="s">
        <v>268</v>
      </c>
      <c r="H286">
        <v>7</v>
      </c>
      <c r="I286" s="1" t="s">
        <v>67</v>
      </c>
      <c r="J286" s="1" t="s">
        <v>1711</v>
      </c>
      <c r="K286">
        <v>2.52</v>
      </c>
      <c r="L286" s="1">
        <v>94</v>
      </c>
      <c r="M286" s="1" t="s">
        <v>381</v>
      </c>
      <c r="N286" s="1" t="s">
        <v>1012</v>
      </c>
      <c r="O286">
        <v>1.45</v>
      </c>
      <c r="P286">
        <v>3.5</v>
      </c>
      <c r="Q286" s="1">
        <v>14</v>
      </c>
      <c r="R286" s="1" t="s">
        <v>12</v>
      </c>
      <c r="S286" s="1" t="s">
        <v>12</v>
      </c>
      <c r="T286" s="1" t="s">
        <v>12</v>
      </c>
      <c r="U286">
        <v>24965</v>
      </c>
      <c r="V286" s="1" t="s">
        <v>2122</v>
      </c>
      <c r="W286" s="1" t="str">
        <f>IF(ISNA(VLOOKUP(10&amp;week[[#This Row],[src_id]],'rosters'!E:E,1,FALSE)),"NO","YES")</f>
        <v>NO</v>
      </c>
      <c r="X286" s="1" t="str">
        <f>IF(OR(ISNA(VLOOKUP(week[[#This Row],[src_id]],'rosters'!C:C,1,FALSE)),week[[#This Row],[my_team]]="YES"),"YES","NO")</f>
        <v>YES</v>
      </c>
    </row>
    <row r="287" spans="1:24" hidden="1" x14ac:dyDescent="0.25">
      <c r="A287">
        <v>8153</v>
      </c>
      <c r="B287" s="1" t="s">
        <v>1082</v>
      </c>
      <c r="C287" s="1" t="s">
        <v>1083</v>
      </c>
      <c r="D287" s="1" t="s">
        <v>1048</v>
      </c>
      <c r="E287" s="1" t="s">
        <v>13</v>
      </c>
      <c r="F287" s="1" t="str">
        <f>_xlfn.CONCAT(week[[#This Row],[first_name]]," ",week[[#This Row],[last_name]])</f>
        <v>Robbie Gould</v>
      </c>
      <c r="G287" s="1" t="s">
        <v>1084</v>
      </c>
      <c r="H287">
        <v>13</v>
      </c>
      <c r="I287" s="1" t="s">
        <v>13</v>
      </c>
      <c r="J287" s="1" t="s">
        <v>1711</v>
      </c>
      <c r="K287">
        <v>2.5</v>
      </c>
      <c r="L287" s="1">
        <v>28</v>
      </c>
      <c r="M287" s="1" t="s">
        <v>902</v>
      </c>
      <c r="N287" s="1" t="s">
        <v>12</v>
      </c>
      <c r="O287">
        <v>2.5</v>
      </c>
      <c r="P287">
        <v>2.5</v>
      </c>
      <c r="Q287" s="1">
        <v>11</v>
      </c>
      <c r="R287" s="1" t="s">
        <v>1731</v>
      </c>
      <c r="S287" s="1" t="s">
        <v>57</v>
      </c>
      <c r="T287" s="1" t="s">
        <v>1773</v>
      </c>
      <c r="U287">
        <v>7520</v>
      </c>
      <c r="V287" s="1" t="s">
        <v>32</v>
      </c>
      <c r="W287" s="1" t="str">
        <f>IF(ISNA(VLOOKUP(10&amp;week[[#This Row],[src_id]],'rosters'!E:E,1,FALSE)),"NO","YES")</f>
        <v>NO</v>
      </c>
      <c r="X287" s="1" t="str">
        <f>IF(OR(ISNA(VLOOKUP(week[[#This Row],[src_id]],'rosters'!C:C,1,FALSE)),week[[#This Row],[my_team]]="YES"),"YES","NO")</f>
        <v>NO</v>
      </c>
    </row>
    <row r="288" spans="1:24" x14ac:dyDescent="0.25">
      <c r="A288">
        <v>13726</v>
      </c>
      <c r="B288" s="1" t="s">
        <v>1192</v>
      </c>
      <c r="C288" s="1" t="s">
        <v>1303</v>
      </c>
      <c r="D288" s="1" t="s">
        <v>76</v>
      </c>
      <c r="E288" s="1" t="s">
        <v>53</v>
      </c>
      <c r="F288" s="1" t="str">
        <f>_xlfn.CONCAT(week[[#This Row],[first_name]]," ",week[[#This Row],[last_name]])</f>
        <v>Chase Edmonds</v>
      </c>
      <c r="G288" s="1" t="s">
        <v>347</v>
      </c>
      <c r="H288">
        <v>0</v>
      </c>
      <c r="I288" s="1" t="s">
        <v>53</v>
      </c>
      <c r="J288" s="1" t="s">
        <v>1711</v>
      </c>
      <c r="K288">
        <v>2.5</v>
      </c>
      <c r="L288" s="1">
        <v>64</v>
      </c>
      <c r="M288" s="1" t="s">
        <v>293</v>
      </c>
      <c r="N288" s="1" t="s">
        <v>1720</v>
      </c>
      <c r="O288">
        <v>0.57999999999999996</v>
      </c>
      <c r="P288">
        <v>4.05</v>
      </c>
      <c r="Q288" s="1">
        <v>13</v>
      </c>
      <c r="R288" s="1" t="s">
        <v>1800</v>
      </c>
      <c r="S288" s="1" t="s">
        <v>17</v>
      </c>
      <c r="T288" s="1" t="s">
        <v>260</v>
      </c>
      <c r="U288">
        <v>31104</v>
      </c>
      <c r="V288" s="1" t="s">
        <v>539</v>
      </c>
      <c r="W288" s="1" t="str">
        <f>IF(ISNA(VLOOKUP(10&amp;week[[#This Row],[src_id]],'rosters'!E:E,1,FALSE)),"NO","YES")</f>
        <v>NO</v>
      </c>
      <c r="X288" s="1" t="str">
        <f>IF(OR(ISNA(VLOOKUP(week[[#This Row],[src_id]],'rosters'!C:C,1,FALSE)),week[[#This Row],[my_team]]="YES"),"YES","NO")</f>
        <v>YES</v>
      </c>
    </row>
    <row r="289" spans="1:24" hidden="1" x14ac:dyDescent="0.25">
      <c r="A289">
        <v>10432</v>
      </c>
      <c r="B289" s="1" t="s">
        <v>1437</v>
      </c>
      <c r="C289" s="1" t="s">
        <v>1438</v>
      </c>
      <c r="D289" s="1" t="s">
        <v>84</v>
      </c>
      <c r="E289" s="1" t="s">
        <v>66</v>
      </c>
      <c r="F289" s="1" t="str">
        <f>_xlfn.CONCAT(week[[#This Row],[first_name]]," ",week[[#This Row],[last_name]])</f>
        <v>Virgil Green</v>
      </c>
      <c r="G289" s="1" t="s">
        <v>268</v>
      </c>
      <c r="H289">
        <v>7</v>
      </c>
      <c r="I289" s="1" t="s">
        <v>66</v>
      </c>
      <c r="J289" s="1" t="s">
        <v>1711</v>
      </c>
      <c r="K289">
        <v>2.5</v>
      </c>
      <c r="L289" s="1">
        <v>41</v>
      </c>
      <c r="M289" s="1" t="s">
        <v>293</v>
      </c>
      <c r="N289" s="1" t="s">
        <v>379</v>
      </c>
      <c r="O289">
        <v>2.21</v>
      </c>
      <c r="P289">
        <v>2.79</v>
      </c>
      <c r="Q289" s="1">
        <v>10</v>
      </c>
      <c r="R289" s="1" t="s">
        <v>1868</v>
      </c>
      <c r="S289" s="1" t="s">
        <v>17</v>
      </c>
      <c r="T289" s="1" t="s">
        <v>1018</v>
      </c>
      <c r="U289">
        <v>24991</v>
      </c>
      <c r="V289" s="1" t="s">
        <v>633</v>
      </c>
      <c r="W289" s="1" t="str">
        <f>IF(ISNA(VLOOKUP(10&amp;week[[#This Row],[src_id]],'rosters'!E:E,1,FALSE)),"NO","YES")</f>
        <v>NO</v>
      </c>
      <c r="X289" s="1" t="str">
        <f>IF(OR(ISNA(VLOOKUP(week[[#This Row],[src_id]],'rosters'!C:C,1,FALSE)),week[[#This Row],[my_team]]="YES"),"YES","NO")</f>
        <v>YES</v>
      </c>
    </row>
    <row r="290" spans="1:24" x14ac:dyDescent="0.25">
      <c r="A290">
        <v>13631</v>
      </c>
      <c r="B290" s="1" t="s">
        <v>1229</v>
      </c>
      <c r="C290" s="1" t="s">
        <v>419</v>
      </c>
      <c r="D290" s="1" t="s">
        <v>69</v>
      </c>
      <c r="E290" s="1" t="s">
        <v>67</v>
      </c>
      <c r="F290" s="1" t="str">
        <f>_xlfn.CONCAT(week[[#This Row],[first_name]]," ",week[[#This Row],[last_name]])</f>
        <v>James Washington</v>
      </c>
      <c r="G290" s="1" t="s">
        <v>347</v>
      </c>
      <c r="H290">
        <v>0</v>
      </c>
      <c r="I290" s="1" t="s">
        <v>67</v>
      </c>
      <c r="J290" s="1" t="s">
        <v>1711</v>
      </c>
      <c r="K290">
        <v>2.41</v>
      </c>
      <c r="L290" s="1">
        <v>95</v>
      </c>
      <c r="M290" s="1" t="s">
        <v>1715</v>
      </c>
      <c r="N290" s="1" t="s">
        <v>1811</v>
      </c>
      <c r="O290">
        <v>1.98</v>
      </c>
      <c r="P290">
        <v>2.98</v>
      </c>
      <c r="Q290" s="1">
        <v>15</v>
      </c>
      <c r="R290" s="1" t="s">
        <v>2124</v>
      </c>
      <c r="S290" s="1" t="s">
        <v>61</v>
      </c>
      <c r="T290" s="1" t="s">
        <v>1887</v>
      </c>
      <c r="U290">
        <v>31030</v>
      </c>
      <c r="V290" s="1" t="s">
        <v>752</v>
      </c>
      <c r="W290" s="1" t="str">
        <f>IF(ISNA(VLOOKUP(10&amp;week[[#This Row],[src_id]],'rosters'!E:E,1,FALSE)),"NO","YES")</f>
        <v>NO</v>
      </c>
      <c r="X290" s="1" t="str">
        <f>IF(OR(ISNA(VLOOKUP(week[[#This Row],[src_id]],'rosters'!C:C,1,FALSE)),week[[#This Row],[my_team]]="YES"),"YES","NO")</f>
        <v>YES</v>
      </c>
    </row>
    <row r="291" spans="1:24" hidden="1" x14ac:dyDescent="0.25">
      <c r="A291">
        <v>11904</v>
      </c>
      <c r="B291" s="1" t="s">
        <v>1490</v>
      </c>
      <c r="C291" s="1" t="s">
        <v>1491</v>
      </c>
      <c r="D291" s="1" t="s">
        <v>97</v>
      </c>
      <c r="E291" s="1" t="s">
        <v>66</v>
      </c>
      <c r="F291" s="1" t="str">
        <f>_xlfn.CONCAT(week[[#This Row],[first_name]]," ",week[[#This Row],[last_name]])</f>
        <v>Erik Swoope</v>
      </c>
      <c r="G291" s="1" t="s">
        <v>325</v>
      </c>
      <c r="H291">
        <v>4</v>
      </c>
      <c r="I291" s="1" t="s">
        <v>66</v>
      </c>
      <c r="J291" s="1" t="s">
        <v>1711</v>
      </c>
      <c r="K291">
        <v>2.4</v>
      </c>
      <c r="L291" s="1">
        <v>42</v>
      </c>
      <c r="M291" s="1" t="s">
        <v>312</v>
      </c>
      <c r="N291" s="1" t="s">
        <v>1002</v>
      </c>
      <c r="O291">
        <v>1.2</v>
      </c>
      <c r="P291">
        <v>4.3099999999999996</v>
      </c>
      <c r="Q291" s="1">
        <v>10</v>
      </c>
      <c r="R291" s="1" t="s">
        <v>12</v>
      </c>
      <c r="S291" s="1" t="s">
        <v>12</v>
      </c>
      <c r="T291" s="1" t="s">
        <v>12</v>
      </c>
      <c r="U291">
        <v>27914</v>
      </c>
      <c r="V291" s="1" t="s">
        <v>673</v>
      </c>
      <c r="W291" s="1" t="str">
        <f>IF(ISNA(VLOOKUP(10&amp;week[[#This Row],[src_id]],'rosters'!E:E,1,FALSE)),"NO","YES")</f>
        <v>NO</v>
      </c>
      <c r="X291" s="1" t="str">
        <f>IF(OR(ISNA(VLOOKUP(week[[#This Row],[src_id]],'rosters'!C:C,1,FALSE)),week[[#This Row],[my_team]]="YES"),"YES","NO")</f>
        <v>YES</v>
      </c>
    </row>
    <row r="292" spans="1:24" x14ac:dyDescent="0.25">
      <c r="A292">
        <v>13910</v>
      </c>
      <c r="B292" s="1" t="s">
        <v>1339</v>
      </c>
      <c r="C292" s="1" t="s">
        <v>1351</v>
      </c>
      <c r="D292" s="1" t="s">
        <v>117</v>
      </c>
      <c r="E292" s="1" t="s">
        <v>67</v>
      </c>
      <c r="F292" s="1" t="str">
        <f>_xlfn.CONCAT(week[[#This Row],[first_name]]," ",week[[#This Row],[last_name]])</f>
        <v>Brandon Powell</v>
      </c>
      <c r="G292" s="1" t="s">
        <v>347</v>
      </c>
      <c r="H292">
        <v>0</v>
      </c>
      <c r="I292" s="1" t="s">
        <v>67</v>
      </c>
      <c r="J292" s="1" t="s">
        <v>1711</v>
      </c>
      <c r="K292">
        <v>2.38</v>
      </c>
      <c r="L292" s="1">
        <v>96</v>
      </c>
      <c r="M292" s="1" t="s">
        <v>1715</v>
      </c>
      <c r="N292" s="1" t="s">
        <v>2104</v>
      </c>
      <c r="O292">
        <v>0.59</v>
      </c>
      <c r="P292">
        <v>4.62</v>
      </c>
      <c r="Q292" s="1">
        <v>15</v>
      </c>
      <c r="R292" s="1" t="s">
        <v>12</v>
      </c>
      <c r="S292" s="1" t="s">
        <v>12</v>
      </c>
      <c r="T292" s="1" t="s">
        <v>12</v>
      </c>
      <c r="U292">
        <v>31641</v>
      </c>
      <c r="V292" s="1" t="s">
        <v>575</v>
      </c>
      <c r="W292" s="1" t="str">
        <f>IF(ISNA(VLOOKUP(10&amp;week[[#This Row],[src_id]],'rosters'!E:E,1,FALSE)),"NO","YES")</f>
        <v>NO</v>
      </c>
      <c r="X292" s="1" t="str">
        <f>IF(OR(ISNA(VLOOKUP(week[[#This Row],[src_id]],'rosters'!C:C,1,FALSE)),week[[#This Row],[my_team]]="YES"),"YES","NO")</f>
        <v>YES</v>
      </c>
    </row>
    <row r="293" spans="1:24" x14ac:dyDescent="0.25">
      <c r="A293">
        <v>11895</v>
      </c>
      <c r="B293" s="1" t="s">
        <v>1284</v>
      </c>
      <c r="C293" s="1" t="s">
        <v>1285</v>
      </c>
      <c r="D293" s="1" t="s">
        <v>146</v>
      </c>
      <c r="E293" s="1" t="s">
        <v>53</v>
      </c>
      <c r="F293" s="1" t="str">
        <f>_xlfn.CONCAT(week[[#This Row],[first_name]]," ",week[[#This Row],[last_name]])</f>
        <v>Kapri Bibbs</v>
      </c>
      <c r="G293" s="1" t="s">
        <v>346</v>
      </c>
      <c r="H293">
        <v>4</v>
      </c>
      <c r="I293" s="1" t="s">
        <v>53</v>
      </c>
      <c r="J293" s="1" t="s">
        <v>1711</v>
      </c>
      <c r="K293">
        <v>2.37</v>
      </c>
      <c r="L293" s="1">
        <v>65</v>
      </c>
      <c r="M293" s="1" t="s">
        <v>1715</v>
      </c>
      <c r="N293" s="1" t="s">
        <v>951</v>
      </c>
      <c r="O293">
        <v>1.32</v>
      </c>
      <c r="P293">
        <v>3</v>
      </c>
      <c r="Q293" s="1">
        <v>13</v>
      </c>
      <c r="R293" s="1" t="s">
        <v>1994</v>
      </c>
      <c r="S293" s="1" t="s">
        <v>58</v>
      </c>
      <c r="T293" s="1" t="s">
        <v>955</v>
      </c>
      <c r="U293">
        <v>27821</v>
      </c>
      <c r="V293" s="1" t="s">
        <v>529</v>
      </c>
      <c r="W293" s="1" t="str">
        <f>IF(ISNA(VLOOKUP(10&amp;week[[#This Row],[src_id]],'rosters'!E:E,1,FALSE)),"NO","YES")</f>
        <v>NO</v>
      </c>
      <c r="X293" s="1" t="str">
        <f>IF(OR(ISNA(VLOOKUP(week[[#This Row],[src_id]],'rosters'!C:C,1,FALSE)),week[[#This Row],[my_team]]="YES"),"YES","NO")</f>
        <v>YES</v>
      </c>
    </row>
    <row r="294" spans="1:24" hidden="1" x14ac:dyDescent="0.25">
      <c r="A294">
        <v>13424</v>
      </c>
      <c r="B294" s="1" t="s">
        <v>1163</v>
      </c>
      <c r="C294" s="1" t="s">
        <v>1164</v>
      </c>
      <c r="D294" s="1" t="s">
        <v>1051</v>
      </c>
      <c r="E294" s="1" t="s">
        <v>43</v>
      </c>
      <c r="F294" s="1" t="str">
        <f>_xlfn.CONCAT(week[[#This Row],[first_name]]," ",week[[#This Row],[last_name]])</f>
        <v>Taysom Hill</v>
      </c>
      <c r="G294" s="1" t="s">
        <v>318</v>
      </c>
      <c r="H294">
        <v>1</v>
      </c>
      <c r="I294" s="1" t="s">
        <v>43</v>
      </c>
      <c r="J294" s="1" t="s">
        <v>1711</v>
      </c>
      <c r="K294">
        <v>2.35</v>
      </c>
      <c r="L294" s="1">
        <v>30</v>
      </c>
      <c r="M294" s="1" t="s">
        <v>898</v>
      </c>
      <c r="N294" s="1" t="s">
        <v>214</v>
      </c>
      <c r="O294">
        <v>1.64</v>
      </c>
      <c r="P294">
        <v>2.99</v>
      </c>
      <c r="Q294" s="1">
        <v>6</v>
      </c>
      <c r="R294" s="1" t="s">
        <v>365</v>
      </c>
      <c r="S294" s="1" t="s">
        <v>330</v>
      </c>
      <c r="T294" s="1" t="s">
        <v>906</v>
      </c>
      <c r="U294">
        <v>30614</v>
      </c>
      <c r="V294" s="1" t="s">
        <v>459</v>
      </c>
      <c r="W294" s="1" t="str">
        <f>IF(ISNA(VLOOKUP(10&amp;week[[#This Row],[src_id]],'rosters'!E:E,1,FALSE)),"NO","YES")</f>
        <v>NO</v>
      </c>
      <c r="X294" s="1" t="str">
        <f>IF(OR(ISNA(VLOOKUP(week[[#This Row],[src_id]],'rosters'!C:C,1,FALSE)),week[[#This Row],[my_team]]="YES"),"YES","NO")</f>
        <v>YES</v>
      </c>
    </row>
    <row r="295" spans="1:24" x14ac:dyDescent="0.25">
      <c r="A295">
        <v>11213</v>
      </c>
      <c r="B295" s="1" t="s">
        <v>1355</v>
      </c>
      <c r="C295" s="1" t="s">
        <v>1210</v>
      </c>
      <c r="D295" s="1" t="s">
        <v>78</v>
      </c>
      <c r="E295" s="1" t="s">
        <v>67</v>
      </c>
      <c r="F295" s="1" t="str">
        <f>_xlfn.CONCAT(week[[#This Row],[first_name]]," ",week[[#This Row],[last_name]])</f>
        <v>Tavon Austin</v>
      </c>
      <c r="G295" s="1" t="s">
        <v>326</v>
      </c>
      <c r="H295">
        <v>5</v>
      </c>
      <c r="I295" s="1" t="s">
        <v>53</v>
      </c>
      <c r="J295" s="1" t="s">
        <v>1711</v>
      </c>
      <c r="K295">
        <v>2.35</v>
      </c>
      <c r="L295" s="1">
        <v>66</v>
      </c>
      <c r="M295" s="1" t="s">
        <v>312</v>
      </c>
      <c r="N295" s="1" t="s">
        <v>12</v>
      </c>
      <c r="O295">
        <v>2.35</v>
      </c>
      <c r="P295">
        <v>2.35</v>
      </c>
      <c r="Q295" s="1">
        <v>14</v>
      </c>
      <c r="R295" s="1" t="s">
        <v>12</v>
      </c>
      <c r="S295" s="1" t="s">
        <v>12</v>
      </c>
      <c r="T295" s="1" t="s">
        <v>12</v>
      </c>
      <c r="U295">
        <v>26631</v>
      </c>
      <c r="V295" s="1" t="s">
        <v>578</v>
      </c>
      <c r="W295" s="1" t="str">
        <f>IF(ISNA(VLOOKUP(10&amp;week[[#This Row],[src_id]],'rosters'!E:E,1,FALSE)),"NO","YES")</f>
        <v>NO</v>
      </c>
      <c r="X295" s="1" t="str">
        <f>IF(OR(ISNA(VLOOKUP(week[[#This Row],[src_id]],'rosters'!C:C,1,FALSE)),week[[#This Row],[my_team]]="YES"),"YES","NO")</f>
        <v>YES</v>
      </c>
    </row>
    <row r="296" spans="1:24" x14ac:dyDescent="0.25">
      <c r="A296">
        <v>11213</v>
      </c>
      <c r="B296" s="1" t="s">
        <v>1355</v>
      </c>
      <c r="C296" s="1" t="s">
        <v>1210</v>
      </c>
      <c r="D296" s="1" t="s">
        <v>78</v>
      </c>
      <c r="E296" s="1" t="s">
        <v>67</v>
      </c>
      <c r="F296" s="1" t="str">
        <f>_xlfn.CONCAT(week[[#This Row],[first_name]]," ",week[[#This Row],[last_name]])</f>
        <v>Tavon Austin</v>
      </c>
      <c r="G296" s="1" t="s">
        <v>326</v>
      </c>
      <c r="H296">
        <v>5</v>
      </c>
      <c r="I296" s="1" t="s">
        <v>53</v>
      </c>
      <c r="J296" s="1" t="s">
        <v>1711</v>
      </c>
      <c r="K296">
        <v>2.35</v>
      </c>
      <c r="L296" s="1">
        <v>66</v>
      </c>
      <c r="M296" s="1" t="s">
        <v>312</v>
      </c>
      <c r="N296" s="1" t="s">
        <v>12</v>
      </c>
      <c r="O296">
        <v>2.35</v>
      </c>
      <c r="P296">
        <v>2.35</v>
      </c>
      <c r="Q296" s="1">
        <v>14</v>
      </c>
      <c r="R296" s="1" t="s">
        <v>12</v>
      </c>
      <c r="S296" s="1" t="s">
        <v>12</v>
      </c>
      <c r="T296" s="1" t="s">
        <v>12</v>
      </c>
      <c r="U296">
        <v>26631</v>
      </c>
      <c r="V296" s="1" t="s">
        <v>578</v>
      </c>
      <c r="W296" s="1" t="str">
        <f>IF(ISNA(VLOOKUP(10&amp;week[[#This Row],[src_id]],'rosters'!E:E,1,FALSE)),"NO","YES")</f>
        <v>NO</v>
      </c>
      <c r="X296" s="1" t="str">
        <f>IF(OR(ISNA(VLOOKUP(week[[#This Row],[src_id]],'rosters'!C:C,1,FALSE)),week[[#This Row],[my_team]]="YES"),"YES","NO")</f>
        <v>YES</v>
      </c>
    </row>
    <row r="297" spans="1:24" hidden="1" x14ac:dyDescent="0.25">
      <c r="A297">
        <v>11529</v>
      </c>
      <c r="B297" s="1" t="s">
        <v>1087</v>
      </c>
      <c r="C297" s="1" t="s">
        <v>1164</v>
      </c>
      <c r="D297" s="1" t="s">
        <v>1051</v>
      </c>
      <c r="E297" s="1" t="s">
        <v>66</v>
      </c>
      <c r="F297" s="1" t="str">
        <f>_xlfn.CONCAT(week[[#This Row],[first_name]]," ",week[[#This Row],[last_name]])</f>
        <v>Josh Hill</v>
      </c>
      <c r="G297" s="1" t="s">
        <v>318</v>
      </c>
      <c r="H297">
        <v>5</v>
      </c>
      <c r="I297" s="1" t="s">
        <v>66</v>
      </c>
      <c r="J297" s="1" t="s">
        <v>1711</v>
      </c>
      <c r="K297">
        <v>2.34</v>
      </c>
      <c r="L297" s="1">
        <v>43</v>
      </c>
      <c r="M297" s="1" t="s">
        <v>312</v>
      </c>
      <c r="N297" s="1" t="s">
        <v>925</v>
      </c>
      <c r="O297">
        <v>1.63</v>
      </c>
      <c r="P297">
        <v>3.04</v>
      </c>
      <c r="Q297" s="1">
        <v>10</v>
      </c>
      <c r="R297" s="1" t="s">
        <v>1992</v>
      </c>
      <c r="S297" s="1" t="s">
        <v>46</v>
      </c>
      <c r="T297" s="1" t="s">
        <v>224</v>
      </c>
      <c r="U297">
        <v>26950</v>
      </c>
      <c r="V297" s="1" t="s">
        <v>580</v>
      </c>
      <c r="W297" s="1" t="str">
        <f>IF(ISNA(VLOOKUP(10&amp;week[[#This Row],[src_id]],'rosters'!E:E,1,FALSE)),"NO","YES")</f>
        <v>NO</v>
      </c>
      <c r="X297" s="1" t="str">
        <f>IF(OR(ISNA(VLOOKUP(week[[#This Row],[src_id]],'rosters'!C:C,1,FALSE)),week[[#This Row],[my_team]]="YES"),"YES","NO")</f>
        <v>YES</v>
      </c>
    </row>
    <row r="298" spans="1:24" x14ac:dyDescent="0.25">
      <c r="A298">
        <v>12773</v>
      </c>
      <c r="B298" s="1" t="s">
        <v>1080</v>
      </c>
      <c r="C298" s="1" t="s">
        <v>1561</v>
      </c>
      <c r="D298" s="1" t="s">
        <v>1908</v>
      </c>
      <c r="E298" s="1" t="s">
        <v>67</v>
      </c>
      <c r="F298" s="1" t="str">
        <f>_xlfn.CONCAT(week[[#This Row],[first_name]]," ",week[[#This Row],[last_name]])</f>
        <v>Chris Moore</v>
      </c>
      <c r="G298" s="1" t="s">
        <v>346</v>
      </c>
      <c r="H298">
        <v>2</v>
      </c>
      <c r="I298" s="1" t="s">
        <v>67</v>
      </c>
      <c r="J298" s="1" t="s">
        <v>1711</v>
      </c>
      <c r="K298">
        <v>2.34</v>
      </c>
      <c r="L298" s="1">
        <v>97</v>
      </c>
      <c r="M298" s="1" t="s">
        <v>294</v>
      </c>
      <c r="N298" s="1" t="s">
        <v>1719</v>
      </c>
      <c r="O298">
        <v>2.04</v>
      </c>
      <c r="P298">
        <v>3.01</v>
      </c>
      <c r="Q298" s="1">
        <v>15</v>
      </c>
      <c r="R298" s="1" t="s">
        <v>12</v>
      </c>
      <c r="S298" s="1" t="s">
        <v>12</v>
      </c>
      <c r="T298" s="1" t="s">
        <v>12</v>
      </c>
      <c r="U298">
        <v>29341</v>
      </c>
      <c r="V298" s="1" t="s">
        <v>2123</v>
      </c>
      <c r="W298" s="1" t="str">
        <f>IF(ISNA(VLOOKUP(10&amp;week[[#This Row],[src_id]],'rosters'!E:E,1,FALSE)),"NO","YES")</f>
        <v>NO</v>
      </c>
      <c r="X298" s="1" t="str">
        <f>IF(OR(ISNA(VLOOKUP(week[[#This Row],[src_id]],'rosters'!C:C,1,FALSE)),week[[#This Row],[my_team]]="YES"),"YES","NO")</f>
        <v>YES</v>
      </c>
    </row>
    <row r="299" spans="1:24" hidden="1" x14ac:dyDescent="0.25">
      <c r="A299">
        <v>12596</v>
      </c>
      <c r="B299" s="1" t="s">
        <v>1103</v>
      </c>
      <c r="C299" s="1" t="s">
        <v>2047</v>
      </c>
      <c r="D299" s="1" t="s">
        <v>1912</v>
      </c>
      <c r="E299" s="1" t="s">
        <v>66</v>
      </c>
      <c r="F299" s="1" t="str">
        <f>_xlfn.CONCAT(week[[#This Row],[first_name]]," ",week[[#This Row],[last_name]])</f>
        <v>Matt LaCosse</v>
      </c>
      <c r="G299" s="1" t="s">
        <v>325</v>
      </c>
      <c r="H299">
        <v>3</v>
      </c>
      <c r="I299" s="1" t="s">
        <v>66</v>
      </c>
      <c r="J299" s="1" t="s">
        <v>1711</v>
      </c>
      <c r="K299">
        <v>2.33</v>
      </c>
      <c r="L299" s="1">
        <v>44</v>
      </c>
      <c r="M299" s="1" t="s">
        <v>1714</v>
      </c>
      <c r="N299" s="1" t="s">
        <v>861</v>
      </c>
      <c r="O299">
        <v>2.08</v>
      </c>
      <c r="P299">
        <v>2.66</v>
      </c>
      <c r="Q299" s="1">
        <v>10</v>
      </c>
      <c r="R299" s="1" t="s">
        <v>12</v>
      </c>
      <c r="S299" s="1" t="s">
        <v>12</v>
      </c>
      <c r="T299" s="1" t="s">
        <v>12</v>
      </c>
      <c r="U299">
        <v>28875</v>
      </c>
      <c r="V299" s="1" t="s">
        <v>2048</v>
      </c>
      <c r="W299" s="1" t="str">
        <f>IF(ISNA(VLOOKUP(10&amp;week[[#This Row],[src_id]],'rosters'!E:E,1,FALSE)),"NO","YES")</f>
        <v>NO</v>
      </c>
      <c r="X299" s="1" t="str">
        <f>IF(OR(ISNA(VLOOKUP(week[[#This Row],[src_id]],'rosters'!C:C,1,FALSE)),week[[#This Row],[my_team]]="YES"),"YES","NO")</f>
        <v>YES</v>
      </c>
    </row>
    <row r="300" spans="1:24" x14ac:dyDescent="0.25">
      <c r="A300">
        <v>12824</v>
      </c>
      <c r="B300" s="1" t="s">
        <v>1095</v>
      </c>
      <c r="C300" s="1" t="s">
        <v>1598</v>
      </c>
      <c r="D300" s="1" t="s">
        <v>87</v>
      </c>
      <c r="E300" s="1" t="s">
        <v>67</v>
      </c>
      <c r="F300" s="1" t="str">
        <f>_xlfn.CONCAT(week[[#This Row],[first_name]]," ",week[[#This Row],[last_name]])</f>
        <v>Cody Core</v>
      </c>
      <c r="G300" s="1" t="s">
        <v>276</v>
      </c>
      <c r="H300">
        <v>2</v>
      </c>
      <c r="I300" s="1" t="s">
        <v>67</v>
      </c>
      <c r="J300" s="1" t="s">
        <v>1711</v>
      </c>
      <c r="K300">
        <v>2.33</v>
      </c>
      <c r="L300" s="1">
        <v>98</v>
      </c>
      <c r="M300" s="1" t="s">
        <v>294</v>
      </c>
      <c r="N300" s="1" t="s">
        <v>993</v>
      </c>
      <c r="O300">
        <v>0.27</v>
      </c>
      <c r="P300">
        <v>4.3099999999999996</v>
      </c>
      <c r="Q300" s="1">
        <v>15</v>
      </c>
      <c r="R300" s="1" t="s">
        <v>1894</v>
      </c>
      <c r="S300" s="1" t="s">
        <v>283</v>
      </c>
      <c r="T300" s="1" t="s">
        <v>1807</v>
      </c>
      <c r="U300">
        <v>29433</v>
      </c>
      <c r="V300" s="1" t="s">
        <v>754</v>
      </c>
      <c r="W300" s="1" t="str">
        <f>IF(ISNA(VLOOKUP(10&amp;week[[#This Row],[src_id]],'rosters'!E:E,1,FALSE)),"NO","YES")</f>
        <v>NO</v>
      </c>
      <c r="X300" s="1" t="str">
        <f>IF(OR(ISNA(VLOOKUP(week[[#This Row],[src_id]],'rosters'!C:C,1,FALSE)),week[[#This Row],[my_team]]="YES"),"YES","NO")</f>
        <v>YES</v>
      </c>
    </row>
    <row r="301" spans="1:24" x14ac:dyDescent="0.25">
      <c r="A301">
        <v>13235</v>
      </c>
      <c r="B301" s="1" t="s">
        <v>1087</v>
      </c>
      <c r="C301" s="1" t="s">
        <v>1666</v>
      </c>
      <c r="D301" s="1" t="s">
        <v>87</v>
      </c>
      <c r="E301" s="1" t="s">
        <v>67</v>
      </c>
      <c r="F301" s="1" t="str">
        <f>_xlfn.CONCAT(week[[#This Row],[first_name]]," ",week[[#This Row],[last_name]])</f>
        <v>Josh Malone</v>
      </c>
      <c r="G301" s="1" t="s">
        <v>347</v>
      </c>
      <c r="H301">
        <v>1</v>
      </c>
      <c r="I301" s="1" t="s">
        <v>67</v>
      </c>
      <c r="J301" s="1" t="s">
        <v>1711</v>
      </c>
      <c r="K301">
        <v>2.33</v>
      </c>
      <c r="L301" s="1">
        <v>99</v>
      </c>
      <c r="M301" s="1" t="s">
        <v>1716</v>
      </c>
      <c r="N301" s="1" t="s">
        <v>945</v>
      </c>
      <c r="O301">
        <v>0.68</v>
      </c>
      <c r="P301">
        <v>3.23</v>
      </c>
      <c r="Q301" s="1">
        <v>14</v>
      </c>
      <c r="R301" s="1" t="s">
        <v>12</v>
      </c>
      <c r="S301" s="1" t="s">
        <v>12</v>
      </c>
      <c r="T301" s="1" t="s">
        <v>12</v>
      </c>
      <c r="U301">
        <v>30241</v>
      </c>
      <c r="V301" s="1" t="s">
        <v>815</v>
      </c>
      <c r="W301" s="1" t="str">
        <f>IF(ISNA(VLOOKUP(10&amp;week[[#This Row],[src_id]],'rosters'!E:E,1,FALSE)),"NO","YES")</f>
        <v>NO</v>
      </c>
      <c r="X301" s="1" t="str">
        <f>IF(OR(ISNA(VLOOKUP(week[[#This Row],[src_id]],'rosters'!C:C,1,FALSE)),week[[#This Row],[my_team]]="YES"),"YES","NO")</f>
        <v>YES</v>
      </c>
    </row>
    <row r="302" spans="1:24" x14ac:dyDescent="0.25">
      <c r="A302">
        <v>11456</v>
      </c>
      <c r="B302" s="1" t="s">
        <v>1605</v>
      </c>
      <c r="C302" s="1" t="s">
        <v>1299</v>
      </c>
      <c r="D302" s="1" t="s">
        <v>110</v>
      </c>
      <c r="E302" s="1" t="s">
        <v>67</v>
      </c>
      <c r="F302" s="1" t="str">
        <f>_xlfn.CONCAT(week[[#This Row],[first_name]]," ",week[[#This Row],[last_name]])</f>
        <v>Jaron Brown</v>
      </c>
      <c r="G302" s="1" t="s">
        <v>318</v>
      </c>
      <c r="H302">
        <v>5</v>
      </c>
      <c r="I302" s="1" t="s">
        <v>67</v>
      </c>
      <c r="J302" s="1" t="s">
        <v>1711</v>
      </c>
      <c r="K302">
        <v>2.31</v>
      </c>
      <c r="L302" s="1">
        <v>100</v>
      </c>
      <c r="M302" s="1" t="s">
        <v>1716</v>
      </c>
      <c r="N302" s="1" t="s">
        <v>1812</v>
      </c>
      <c r="O302">
        <v>1.35</v>
      </c>
      <c r="P302">
        <v>3.87</v>
      </c>
      <c r="Q302" s="1">
        <v>15</v>
      </c>
      <c r="R302" s="1" t="s">
        <v>2126</v>
      </c>
      <c r="S302" s="1" t="s">
        <v>62</v>
      </c>
      <c r="T302" s="1" t="s">
        <v>1691</v>
      </c>
      <c r="U302">
        <v>27074</v>
      </c>
      <c r="V302" s="1" t="s">
        <v>761</v>
      </c>
      <c r="W302" s="1" t="str">
        <f>IF(ISNA(VLOOKUP(10&amp;week[[#This Row],[src_id]],'rosters'!E:E,1,FALSE)),"NO","YES")</f>
        <v>NO</v>
      </c>
      <c r="X302" s="1" t="str">
        <f>IF(OR(ISNA(VLOOKUP(week[[#This Row],[src_id]],'rosters'!C:C,1,FALSE)),week[[#This Row],[my_team]]="YES"),"YES","NO")</f>
        <v>YES</v>
      </c>
    </row>
    <row r="303" spans="1:24" hidden="1" x14ac:dyDescent="0.25">
      <c r="A303">
        <v>12437</v>
      </c>
      <c r="B303" s="1" t="s">
        <v>1091</v>
      </c>
      <c r="C303" s="1" t="s">
        <v>1092</v>
      </c>
      <c r="D303" s="1" t="s">
        <v>252</v>
      </c>
      <c r="E303" s="1" t="s">
        <v>13</v>
      </c>
      <c r="F303" s="1" t="str">
        <f>_xlfn.CONCAT(week[[#This Row],[first_name]]," ",week[[#This Row],[last_name]])</f>
        <v>Jason Myers</v>
      </c>
      <c r="G303" s="1" t="s">
        <v>326</v>
      </c>
      <c r="H303">
        <v>4</v>
      </c>
      <c r="I303" s="1" t="s">
        <v>13</v>
      </c>
      <c r="J303" s="1" t="s">
        <v>1711</v>
      </c>
      <c r="K303">
        <v>2.2999999999999998</v>
      </c>
      <c r="L303" s="1">
        <v>29</v>
      </c>
      <c r="M303" s="1" t="s">
        <v>956</v>
      </c>
      <c r="N303" s="1" t="s">
        <v>12</v>
      </c>
      <c r="O303">
        <v>2.2999999999999998</v>
      </c>
      <c r="P303">
        <v>2.2999999999999998</v>
      </c>
      <c r="Q303" s="1">
        <v>12</v>
      </c>
      <c r="R303" s="1" t="s">
        <v>277</v>
      </c>
      <c r="S303" s="1" t="s">
        <v>28</v>
      </c>
      <c r="T303" s="1" t="s">
        <v>1014</v>
      </c>
      <c r="U303">
        <v>28378</v>
      </c>
      <c r="V303" s="1" t="s">
        <v>41</v>
      </c>
      <c r="W303" s="1" t="str">
        <f>IF(ISNA(VLOOKUP(10&amp;week[[#This Row],[src_id]],'rosters'!E:E,1,FALSE)),"NO","YES")</f>
        <v>NO</v>
      </c>
      <c r="X303" s="1" t="str">
        <f>IF(OR(ISNA(VLOOKUP(week[[#This Row],[src_id]],'rosters'!C:C,1,FALSE)),week[[#This Row],[my_team]]="YES"),"YES","NO")</f>
        <v>YES</v>
      </c>
    </row>
    <row r="304" spans="1:24" x14ac:dyDescent="0.25">
      <c r="A304">
        <v>13789</v>
      </c>
      <c r="B304" s="1" t="s">
        <v>1250</v>
      </c>
      <c r="C304" s="1" t="s">
        <v>1307</v>
      </c>
      <c r="D304" s="1" t="s">
        <v>97</v>
      </c>
      <c r="E304" s="1" t="s">
        <v>53</v>
      </c>
      <c r="F304" s="1" t="str">
        <f>_xlfn.CONCAT(week[[#This Row],[first_name]]," ",week[[#This Row],[last_name]])</f>
        <v>Jordan Wilkins</v>
      </c>
      <c r="G304" s="1" t="s">
        <v>276</v>
      </c>
      <c r="H304">
        <v>0</v>
      </c>
      <c r="I304" s="1" t="s">
        <v>53</v>
      </c>
      <c r="J304" s="1" t="s">
        <v>1711</v>
      </c>
      <c r="K304">
        <v>2.29</v>
      </c>
      <c r="L304" s="1">
        <v>67</v>
      </c>
      <c r="M304" s="1" t="s">
        <v>293</v>
      </c>
      <c r="N304" s="1" t="s">
        <v>1725</v>
      </c>
      <c r="O304">
        <v>2.15</v>
      </c>
      <c r="P304">
        <v>2.5</v>
      </c>
      <c r="Q304" s="1">
        <v>14</v>
      </c>
      <c r="R304" s="1" t="s">
        <v>1802</v>
      </c>
      <c r="S304" s="1" t="s">
        <v>25</v>
      </c>
      <c r="T304" s="1" t="s">
        <v>58</v>
      </c>
      <c r="U304">
        <v>31139</v>
      </c>
      <c r="V304" s="1" t="s">
        <v>543</v>
      </c>
      <c r="W304" s="1" t="str">
        <f>IF(ISNA(VLOOKUP(10&amp;week[[#This Row],[src_id]],'rosters'!E:E,1,FALSE)),"NO","YES")</f>
        <v>NO</v>
      </c>
      <c r="X304" s="1" t="str">
        <f>IF(OR(ISNA(VLOOKUP(week[[#This Row],[src_id]],'rosters'!C:C,1,FALSE)),week[[#This Row],[my_team]]="YES"),"YES","NO")</f>
        <v>YES</v>
      </c>
    </row>
    <row r="305" spans="1:24" x14ac:dyDescent="0.25">
      <c r="A305">
        <v>10300</v>
      </c>
      <c r="B305" s="1" t="s">
        <v>1302</v>
      </c>
      <c r="C305" s="1" t="s">
        <v>1121</v>
      </c>
      <c r="D305" s="1" t="s">
        <v>1062</v>
      </c>
      <c r="E305" s="1" t="s">
        <v>53</v>
      </c>
      <c r="F305" s="1" t="str">
        <f>_xlfn.CONCAT(week[[#This Row],[first_name]]," ",week[[#This Row],[last_name]])</f>
        <v>Jacquizz Rodgers</v>
      </c>
      <c r="G305" s="1" t="s">
        <v>318</v>
      </c>
      <c r="H305">
        <v>7</v>
      </c>
      <c r="I305" s="1" t="s">
        <v>53</v>
      </c>
      <c r="J305" s="1" t="s">
        <v>1711</v>
      </c>
      <c r="K305">
        <v>2.29</v>
      </c>
      <c r="L305" s="1">
        <v>68</v>
      </c>
      <c r="M305" s="1" t="s">
        <v>1723</v>
      </c>
      <c r="N305" s="1" t="s">
        <v>879</v>
      </c>
      <c r="O305">
        <v>0.7</v>
      </c>
      <c r="P305">
        <v>3.66</v>
      </c>
      <c r="Q305" s="1">
        <v>14</v>
      </c>
      <c r="R305" s="1" t="s">
        <v>358</v>
      </c>
      <c r="S305" s="1" t="s">
        <v>45</v>
      </c>
      <c r="T305" s="1" t="s">
        <v>1818</v>
      </c>
      <c r="U305">
        <v>24932</v>
      </c>
      <c r="V305" s="1" t="s">
        <v>538</v>
      </c>
      <c r="W305" s="1" t="str">
        <f>IF(ISNA(VLOOKUP(10&amp;week[[#This Row],[src_id]],'rosters'!E:E,1,FALSE)),"NO","YES")</f>
        <v>NO</v>
      </c>
      <c r="X305" s="1" t="str">
        <f>IF(OR(ISNA(VLOOKUP(week[[#This Row],[src_id]],'rosters'!C:C,1,FALSE)),week[[#This Row],[my_team]]="YES"),"YES","NO")</f>
        <v>YES</v>
      </c>
    </row>
    <row r="306" spans="1:24" x14ac:dyDescent="0.25">
      <c r="A306">
        <v>12646</v>
      </c>
      <c r="B306" s="1" t="s">
        <v>1286</v>
      </c>
      <c r="C306" s="1" t="s">
        <v>1240</v>
      </c>
      <c r="D306" s="1" t="s">
        <v>74</v>
      </c>
      <c r="E306" s="1" t="s">
        <v>67</v>
      </c>
      <c r="F306" s="1" t="str">
        <f>_xlfn.CONCAT(week[[#This Row],[first_name]]," ",week[[#This Row],[last_name]])</f>
        <v>Corey Coleman</v>
      </c>
      <c r="G306" s="1" t="s">
        <v>276</v>
      </c>
      <c r="H306">
        <v>2</v>
      </c>
      <c r="I306" s="1" t="s">
        <v>67</v>
      </c>
      <c r="J306" s="1" t="s">
        <v>1711</v>
      </c>
      <c r="K306">
        <v>2.29</v>
      </c>
      <c r="L306" s="1">
        <v>101</v>
      </c>
      <c r="M306" s="1" t="s">
        <v>324</v>
      </c>
      <c r="N306" s="1" t="s">
        <v>841</v>
      </c>
      <c r="O306">
        <v>1.1399999999999999</v>
      </c>
      <c r="P306">
        <v>3.51</v>
      </c>
      <c r="Q306" s="1">
        <v>15</v>
      </c>
      <c r="R306" s="1" t="s">
        <v>12</v>
      </c>
      <c r="S306" s="1" t="s">
        <v>12</v>
      </c>
      <c r="T306" s="1" t="s">
        <v>12</v>
      </c>
      <c r="U306">
        <v>29249</v>
      </c>
      <c r="V306" s="1" t="s">
        <v>755</v>
      </c>
      <c r="W306" s="1" t="str">
        <f>IF(ISNA(VLOOKUP(10&amp;week[[#This Row],[src_id]],'rosters'!E:E,1,FALSE)),"NO","YES")</f>
        <v>NO</v>
      </c>
      <c r="X306" s="1" t="str">
        <f>IF(OR(ISNA(VLOOKUP(week[[#This Row],[src_id]],'rosters'!C:C,1,FALSE)),week[[#This Row],[my_team]]="YES"),"YES","NO")</f>
        <v>YES</v>
      </c>
    </row>
    <row r="307" spans="1:24" x14ac:dyDescent="0.25">
      <c r="A307">
        <v>12319</v>
      </c>
      <c r="B307" s="1" t="s">
        <v>1599</v>
      </c>
      <c r="C307" s="1" t="s">
        <v>1567</v>
      </c>
      <c r="D307" s="1" t="s">
        <v>76</v>
      </c>
      <c r="E307" s="1" t="s">
        <v>67</v>
      </c>
      <c r="F307" s="1" t="str">
        <f>_xlfn.CONCAT(week[[#This Row],[first_name]]," ",week[[#This Row],[last_name]])</f>
        <v>J.J. Nelson</v>
      </c>
      <c r="G307" s="1" t="s">
        <v>325</v>
      </c>
      <c r="H307">
        <v>3</v>
      </c>
      <c r="I307" s="1" t="s">
        <v>67</v>
      </c>
      <c r="J307" s="1" t="s">
        <v>1711</v>
      </c>
      <c r="K307">
        <v>2.27</v>
      </c>
      <c r="L307" s="1">
        <v>102</v>
      </c>
      <c r="M307" s="1" t="s">
        <v>384</v>
      </c>
      <c r="N307" s="1" t="s">
        <v>973</v>
      </c>
      <c r="O307">
        <v>0.78</v>
      </c>
      <c r="P307">
        <v>3.67</v>
      </c>
      <c r="Q307" s="1">
        <v>15</v>
      </c>
      <c r="R307" s="1" t="s">
        <v>2130</v>
      </c>
      <c r="S307" s="1" t="s">
        <v>283</v>
      </c>
      <c r="T307" s="1" t="s">
        <v>1807</v>
      </c>
      <c r="U307">
        <v>28547</v>
      </c>
      <c r="V307" s="1" t="s">
        <v>730</v>
      </c>
      <c r="W307" s="1" t="str">
        <f>IF(ISNA(VLOOKUP(10&amp;week[[#This Row],[src_id]],'rosters'!E:E,1,FALSE)),"NO","YES")</f>
        <v>NO</v>
      </c>
      <c r="X307" s="1" t="str">
        <f>IF(OR(ISNA(VLOOKUP(week[[#This Row],[src_id]],'rosters'!C:C,1,FALSE)),week[[#This Row],[my_team]]="YES"),"YES","NO")</f>
        <v>YES</v>
      </c>
    </row>
    <row r="308" spans="1:24" x14ac:dyDescent="0.25">
      <c r="A308">
        <v>13165</v>
      </c>
      <c r="B308" s="1" t="s">
        <v>1107</v>
      </c>
      <c r="C308" s="1" t="s">
        <v>1601</v>
      </c>
      <c r="D308" s="1" t="s">
        <v>69</v>
      </c>
      <c r="E308" s="1" t="s">
        <v>67</v>
      </c>
      <c r="F308" s="1" t="str">
        <f>_xlfn.CONCAT(week[[#This Row],[first_name]]," ",week[[#This Row],[last_name]])</f>
        <v>Ryan Switzer</v>
      </c>
      <c r="G308" s="1" t="s">
        <v>276</v>
      </c>
      <c r="H308">
        <v>1</v>
      </c>
      <c r="I308" s="1" t="s">
        <v>67</v>
      </c>
      <c r="J308" s="1" t="s">
        <v>1711</v>
      </c>
      <c r="K308">
        <v>2.23</v>
      </c>
      <c r="L308" s="1">
        <v>103</v>
      </c>
      <c r="M308" s="1" t="s">
        <v>381</v>
      </c>
      <c r="N308" s="1" t="s">
        <v>968</v>
      </c>
      <c r="O308">
        <v>0.19</v>
      </c>
      <c r="P308">
        <v>4.1100000000000003</v>
      </c>
      <c r="Q308" s="1">
        <v>15</v>
      </c>
      <c r="R308" s="1" t="s">
        <v>2125</v>
      </c>
      <c r="S308" s="1" t="s">
        <v>42</v>
      </c>
      <c r="T308" s="1" t="s">
        <v>1781</v>
      </c>
      <c r="U308">
        <v>30246</v>
      </c>
      <c r="V308" s="1" t="s">
        <v>756</v>
      </c>
      <c r="W308" s="1" t="str">
        <f>IF(ISNA(VLOOKUP(10&amp;week[[#This Row],[src_id]],'rosters'!E:E,1,FALSE)),"NO","YES")</f>
        <v>NO</v>
      </c>
      <c r="X308" s="1" t="str">
        <f>IF(OR(ISNA(VLOOKUP(week[[#This Row],[src_id]],'rosters'!C:C,1,FALSE)),week[[#This Row],[my_team]]="YES"),"YES","NO")</f>
        <v>YES</v>
      </c>
    </row>
    <row r="309" spans="1:24" hidden="1" x14ac:dyDescent="0.25">
      <c r="A309">
        <v>9838</v>
      </c>
      <c r="B309" s="1" t="s">
        <v>1448</v>
      </c>
      <c r="C309" s="1" t="s">
        <v>1449</v>
      </c>
      <c r="D309" s="1" t="s">
        <v>76</v>
      </c>
      <c r="E309" s="1" t="s">
        <v>66</v>
      </c>
      <c r="F309" s="1" t="str">
        <f>_xlfn.CONCAT(week[[#This Row],[first_name]]," ",week[[#This Row],[last_name]])</f>
        <v>Jermaine Gresham</v>
      </c>
      <c r="G309" s="1" t="s">
        <v>268</v>
      </c>
      <c r="H309">
        <v>8</v>
      </c>
      <c r="I309" s="1" t="s">
        <v>66</v>
      </c>
      <c r="J309" s="1" t="s">
        <v>1711</v>
      </c>
      <c r="K309">
        <v>2.2200000000000002</v>
      </c>
      <c r="L309" s="1">
        <v>45</v>
      </c>
      <c r="M309" s="1" t="s">
        <v>1716</v>
      </c>
      <c r="N309" s="1" t="s">
        <v>1009</v>
      </c>
      <c r="O309">
        <v>1.42</v>
      </c>
      <c r="P309">
        <v>3.31</v>
      </c>
      <c r="Q309" s="1">
        <v>10</v>
      </c>
      <c r="R309" s="1" t="s">
        <v>354</v>
      </c>
      <c r="S309" s="1" t="s">
        <v>14</v>
      </c>
      <c r="T309" s="1" t="s">
        <v>1788</v>
      </c>
      <c r="U309">
        <v>23996</v>
      </c>
      <c r="V309" s="1" t="s">
        <v>640</v>
      </c>
      <c r="W309" s="1" t="str">
        <f>IF(ISNA(VLOOKUP(10&amp;week[[#This Row],[src_id]],'rosters'!E:E,1,FALSE)),"NO","YES")</f>
        <v>NO</v>
      </c>
      <c r="X309" s="1" t="str">
        <f>IF(OR(ISNA(VLOOKUP(week[[#This Row],[src_id]],'rosters'!C:C,1,FALSE)),week[[#This Row],[my_team]]="YES"),"YES","NO")</f>
        <v>YES</v>
      </c>
    </row>
    <row r="310" spans="1:24" hidden="1" x14ac:dyDescent="0.25">
      <c r="A310">
        <v>12212</v>
      </c>
      <c r="B310" s="1" t="s">
        <v>1443</v>
      </c>
      <c r="C310" s="1" t="s">
        <v>1493</v>
      </c>
      <c r="D310" s="1" t="s">
        <v>87</v>
      </c>
      <c r="E310" s="1" t="s">
        <v>66</v>
      </c>
      <c r="F310" s="1" t="str">
        <f>_xlfn.CONCAT(week[[#This Row],[first_name]]," ",week[[#This Row],[last_name]])</f>
        <v>Tyler Kroft</v>
      </c>
      <c r="G310" s="1" t="s">
        <v>325</v>
      </c>
      <c r="H310">
        <v>3</v>
      </c>
      <c r="I310" s="1" t="s">
        <v>66</v>
      </c>
      <c r="J310" s="1" t="s">
        <v>1711</v>
      </c>
      <c r="K310">
        <v>2.21</v>
      </c>
      <c r="L310" s="1">
        <v>46</v>
      </c>
      <c r="M310" s="1" t="s">
        <v>1712</v>
      </c>
      <c r="N310" s="1" t="s">
        <v>979</v>
      </c>
      <c r="O310">
        <v>1.5</v>
      </c>
      <c r="P310">
        <v>2.86</v>
      </c>
      <c r="Q310" s="1">
        <v>10</v>
      </c>
      <c r="R310" s="1" t="s">
        <v>12</v>
      </c>
      <c r="S310" s="1" t="s">
        <v>12</v>
      </c>
      <c r="T310" s="1" t="s">
        <v>12</v>
      </c>
      <c r="U310">
        <v>28473</v>
      </c>
      <c r="V310" s="1" t="s">
        <v>675</v>
      </c>
      <c r="W310" s="1" t="str">
        <f>IF(ISNA(VLOOKUP(10&amp;week[[#This Row],[src_id]],'rosters'!E:E,1,FALSE)),"NO","YES")</f>
        <v>NO</v>
      </c>
      <c r="X310" s="1" t="str">
        <f>IF(OR(ISNA(VLOOKUP(week[[#This Row],[src_id]],'rosters'!C:C,1,FALSE)),week[[#This Row],[my_team]]="YES"),"YES","NO")</f>
        <v>YES</v>
      </c>
    </row>
    <row r="311" spans="1:24" hidden="1" x14ac:dyDescent="0.25">
      <c r="A311">
        <v>11381</v>
      </c>
      <c r="B311" s="1" t="s">
        <v>1216</v>
      </c>
      <c r="C311" s="1" t="s">
        <v>1445</v>
      </c>
      <c r="D311" s="1" t="s">
        <v>117</v>
      </c>
      <c r="E311" s="1" t="s">
        <v>66</v>
      </c>
      <c r="F311" s="1" t="str">
        <f>_xlfn.CONCAT(week[[#This Row],[first_name]]," ",week[[#This Row],[last_name]])</f>
        <v>Luke Willson</v>
      </c>
      <c r="G311" s="1" t="s">
        <v>318</v>
      </c>
      <c r="H311">
        <v>5</v>
      </c>
      <c r="I311" s="1" t="s">
        <v>66</v>
      </c>
      <c r="J311" s="1" t="s">
        <v>1711</v>
      </c>
      <c r="K311">
        <v>2.17</v>
      </c>
      <c r="L311" s="1">
        <v>47</v>
      </c>
      <c r="M311" s="1" t="s">
        <v>835</v>
      </c>
      <c r="N311" s="1" t="s">
        <v>374</v>
      </c>
      <c r="O311">
        <v>1.18</v>
      </c>
      <c r="P311">
        <v>2.82</v>
      </c>
      <c r="Q311" s="1">
        <v>10</v>
      </c>
      <c r="R311" s="1" t="s">
        <v>12</v>
      </c>
      <c r="S311" s="1" t="s">
        <v>12</v>
      </c>
      <c r="T311" s="1" t="s">
        <v>12</v>
      </c>
      <c r="U311">
        <v>26781</v>
      </c>
      <c r="V311" s="1" t="s">
        <v>637</v>
      </c>
      <c r="W311" s="1" t="str">
        <f>IF(ISNA(VLOOKUP(10&amp;week[[#This Row],[src_id]],'rosters'!E:E,1,FALSE)),"NO","YES")</f>
        <v>NO</v>
      </c>
      <c r="X311" s="1" t="str">
        <f>IF(OR(ISNA(VLOOKUP(week[[#This Row],[src_id]],'rosters'!C:C,1,FALSE)),week[[#This Row],[my_team]]="YES"),"YES","NO")</f>
        <v>YES</v>
      </c>
    </row>
    <row r="312" spans="1:24" hidden="1" x14ac:dyDescent="0.25">
      <c r="A312">
        <v>11448</v>
      </c>
      <c r="B312" s="1" t="s">
        <v>1441</v>
      </c>
      <c r="C312" s="1" t="s">
        <v>1442</v>
      </c>
      <c r="D312" s="1" t="s">
        <v>1034</v>
      </c>
      <c r="E312" s="1" t="s">
        <v>66</v>
      </c>
      <c r="F312" s="1" t="str">
        <f>_xlfn.CONCAT(week[[#This Row],[first_name]]," ",week[[#This Row],[last_name]])</f>
        <v>Demetrius Harris</v>
      </c>
      <c r="G312" s="1" t="s">
        <v>326</v>
      </c>
      <c r="H312">
        <v>5</v>
      </c>
      <c r="I312" s="1" t="s">
        <v>66</v>
      </c>
      <c r="J312" s="1" t="s">
        <v>1711</v>
      </c>
      <c r="K312">
        <v>2.11</v>
      </c>
      <c r="L312" s="1">
        <v>48</v>
      </c>
      <c r="M312" s="1" t="s">
        <v>872</v>
      </c>
      <c r="N312" s="1" t="s">
        <v>376</v>
      </c>
      <c r="O312">
        <v>1.83</v>
      </c>
      <c r="P312">
        <v>2.31</v>
      </c>
      <c r="Q312" s="1">
        <v>11</v>
      </c>
      <c r="R312" s="1" t="s">
        <v>2045</v>
      </c>
      <c r="S312" s="1" t="s">
        <v>56</v>
      </c>
      <c r="T312" s="1" t="s">
        <v>948</v>
      </c>
      <c r="U312">
        <v>27174</v>
      </c>
      <c r="V312" s="1" t="s">
        <v>635</v>
      </c>
      <c r="W312" s="1" t="str">
        <f>IF(ISNA(VLOOKUP(10&amp;week[[#This Row],[src_id]],'rosters'!E:E,1,FALSE)),"NO","YES")</f>
        <v>NO</v>
      </c>
      <c r="X312" s="1" t="str">
        <f>IF(OR(ISNA(VLOOKUP(week[[#This Row],[src_id]],'rosters'!C:C,1,FALSE)),week[[#This Row],[my_team]]="YES"),"YES","NO")</f>
        <v>YES</v>
      </c>
    </row>
    <row r="313" spans="1:24" x14ac:dyDescent="0.25">
      <c r="A313">
        <v>11931</v>
      </c>
      <c r="B313" s="1" t="s">
        <v>1606</v>
      </c>
      <c r="C313" s="1" t="s">
        <v>1366</v>
      </c>
      <c r="D313" s="1" t="s">
        <v>74</v>
      </c>
      <c r="E313" s="1" t="s">
        <v>67</v>
      </c>
      <c r="F313" s="1" t="str">
        <f>_xlfn.CONCAT(week[[#This Row],[first_name]]," ",week[[#This Row],[last_name]])</f>
        <v>Bennie Fowler</v>
      </c>
      <c r="G313" s="1" t="s">
        <v>326</v>
      </c>
      <c r="H313">
        <v>4</v>
      </c>
      <c r="I313" s="1" t="s">
        <v>67</v>
      </c>
      <c r="J313" s="1" t="s">
        <v>1711</v>
      </c>
      <c r="K313">
        <v>2.11</v>
      </c>
      <c r="L313" s="1">
        <v>104</v>
      </c>
      <c r="M313" s="1" t="s">
        <v>323</v>
      </c>
      <c r="N313" s="1" t="s">
        <v>936</v>
      </c>
      <c r="O313">
        <v>1.49</v>
      </c>
      <c r="P313">
        <v>3.13</v>
      </c>
      <c r="Q313" s="1">
        <v>15</v>
      </c>
      <c r="R313" s="1" t="s">
        <v>1804</v>
      </c>
      <c r="S313" s="1" t="s">
        <v>58</v>
      </c>
      <c r="T313" s="1" t="s">
        <v>1773</v>
      </c>
      <c r="U313">
        <v>27826</v>
      </c>
      <c r="V313" s="1" t="s">
        <v>762</v>
      </c>
      <c r="W313" s="1" t="str">
        <f>IF(ISNA(VLOOKUP(10&amp;week[[#This Row],[src_id]],'rosters'!E:E,1,FALSE)),"NO","YES")</f>
        <v>NO</v>
      </c>
      <c r="X313" s="1" t="str">
        <f>IF(OR(ISNA(VLOOKUP(week[[#This Row],[src_id]],'rosters'!C:C,1,FALSE)),week[[#This Row],[my_team]]="YES"),"YES","NO")</f>
        <v>YES</v>
      </c>
    </row>
    <row r="314" spans="1:24" x14ac:dyDescent="0.25">
      <c r="A314">
        <v>11104</v>
      </c>
      <c r="B314" s="1" t="s">
        <v>1087</v>
      </c>
      <c r="C314" s="1" t="s">
        <v>1607</v>
      </c>
      <c r="D314" s="1" t="s">
        <v>105</v>
      </c>
      <c r="E314" s="1" t="s">
        <v>67</v>
      </c>
      <c r="F314" s="1" t="str">
        <f>_xlfn.CONCAT(week[[#This Row],[first_name]]," ",week[[#This Row],[last_name]])</f>
        <v>Josh Bellamy</v>
      </c>
      <c r="G314" s="1" t="s">
        <v>365</v>
      </c>
      <c r="H314">
        <v>6</v>
      </c>
      <c r="I314" s="1" t="s">
        <v>67</v>
      </c>
      <c r="J314" s="1" t="s">
        <v>1711</v>
      </c>
      <c r="K314">
        <v>2.09</v>
      </c>
      <c r="L314" s="1">
        <v>105</v>
      </c>
      <c r="M314" s="1" t="s">
        <v>293</v>
      </c>
      <c r="N314" s="1" t="s">
        <v>834</v>
      </c>
      <c r="O314">
        <v>0.84</v>
      </c>
      <c r="P314">
        <v>3.39</v>
      </c>
      <c r="Q314" s="1">
        <v>15</v>
      </c>
      <c r="R314" s="1" t="s">
        <v>1895</v>
      </c>
      <c r="S314" s="1" t="s">
        <v>58</v>
      </c>
      <c r="T314" s="1" t="s">
        <v>1773</v>
      </c>
      <c r="U314">
        <v>26108</v>
      </c>
      <c r="V314" s="1" t="s">
        <v>763</v>
      </c>
      <c r="W314" s="1" t="str">
        <f>IF(ISNA(VLOOKUP(10&amp;week[[#This Row],[src_id]],'rosters'!E:E,1,FALSE)),"NO","YES")</f>
        <v>NO</v>
      </c>
      <c r="X314" s="1" t="str">
        <f>IF(OR(ISNA(VLOOKUP(week[[#This Row],[src_id]],'rosters'!C:C,1,FALSE)),week[[#This Row],[my_team]]="YES"),"YES","NO")</f>
        <v>YES</v>
      </c>
    </row>
    <row r="315" spans="1:24" x14ac:dyDescent="0.25">
      <c r="A315">
        <v>12444</v>
      </c>
      <c r="B315" s="1" t="s">
        <v>1310</v>
      </c>
      <c r="C315" s="1" t="s">
        <v>1146</v>
      </c>
      <c r="D315" s="1" t="s">
        <v>78</v>
      </c>
      <c r="E315" s="1" t="s">
        <v>53</v>
      </c>
      <c r="F315" s="1" t="str">
        <f>_xlfn.CONCAT(week[[#This Row],[first_name]]," ",week[[#This Row],[last_name]])</f>
        <v>Rod Smith</v>
      </c>
      <c r="G315" s="1" t="s">
        <v>325</v>
      </c>
      <c r="H315">
        <v>3</v>
      </c>
      <c r="I315" s="1" t="s">
        <v>53</v>
      </c>
      <c r="J315" s="1" t="s">
        <v>1711</v>
      </c>
      <c r="K315">
        <v>2.02</v>
      </c>
      <c r="L315" s="1">
        <v>69</v>
      </c>
      <c r="M315" s="1" t="s">
        <v>865</v>
      </c>
      <c r="N315" s="1" t="s">
        <v>956</v>
      </c>
      <c r="O315">
        <v>1.37</v>
      </c>
      <c r="P315">
        <v>2.75</v>
      </c>
      <c r="Q315" s="1">
        <v>14</v>
      </c>
      <c r="R315" s="1" t="s">
        <v>1997</v>
      </c>
      <c r="S315" s="1" t="s">
        <v>14</v>
      </c>
      <c r="T315" s="1" t="s">
        <v>2199</v>
      </c>
      <c r="U315">
        <v>28718</v>
      </c>
      <c r="V315" s="1" t="s">
        <v>545</v>
      </c>
      <c r="W315" s="1" t="str">
        <f>IF(ISNA(VLOOKUP(10&amp;week[[#This Row],[src_id]],'rosters'!E:E,1,FALSE)),"NO","YES")</f>
        <v>NO</v>
      </c>
      <c r="X315" s="1" t="str">
        <f>IF(OR(ISNA(VLOOKUP(week[[#This Row],[src_id]],'rosters'!C:C,1,FALSE)),week[[#This Row],[my_team]]="YES"),"YES","NO")</f>
        <v>YES</v>
      </c>
    </row>
    <row r="316" spans="1:24" hidden="1" x14ac:dyDescent="0.25">
      <c r="A316">
        <v>12142</v>
      </c>
      <c r="B316" s="1" t="s">
        <v>1105</v>
      </c>
      <c r="C316" s="1" t="s">
        <v>1168</v>
      </c>
      <c r="D316" s="1" t="s">
        <v>110</v>
      </c>
      <c r="E316" s="1" t="s">
        <v>43</v>
      </c>
      <c r="F316" s="1" t="str">
        <f>_xlfn.CONCAT(week[[#This Row],[first_name]]," ",week[[#This Row],[last_name]])</f>
        <v>Brett Hundley</v>
      </c>
      <c r="G316" s="1" t="s">
        <v>346</v>
      </c>
      <c r="H316">
        <v>3</v>
      </c>
      <c r="I316" s="1" t="s">
        <v>43</v>
      </c>
      <c r="J316" s="1" t="s">
        <v>1711</v>
      </c>
      <c r="K316">
        <v>1.99</v>
      </c>
      <c r="L316" s="1">
        <v>31</v>
      </c>
      <c r="M316" s="1" t="s">
        <v>211</v>
      </c>
      <c r="N316" s="1" t="s">
        <v>1956</v>
      </c>
      <c r="O316">
        <v>0</v>
      </c>
      <c r="P316">
        <v>2.76</v>
      </c>
      <c r="Q316" s="1">
        <v>6</v>
      </c>
      <c r="R316" s="1" t="s">
        <v>12</v>
      </c>
      <c r="S316" s="1" t="s">
        <v>12</v>
      </c>
      <c r="T316" s="1" t="s">
        <v>2175</v>
      </c>
      <c r="U316">
        <v>28535</v>
      </c>
      <c r="V316" s="1" t="s">
        <v>462</v>
      </c>
      <c r="W316" s="1" t="str">
        <f>IF(ISNA(VLOOKUP(10&amp;week[[#This Row],[src_id]],'rosters'!E:E,1,FALSE)),"NO","YES")</f>
        <v>NO</v>
      </c>
      <c r="X316" s="1" t="str">
        <f>IF(OR(ISNA(VLOOKUP(week[[#This Row],[src_id]],'rosters'!C:C,1,FALSE)),week[[#This Row],[my_team]]="YES"),"YES","NO")</f>
        <v>YES</v>
      </c>
    </row>
    <row r="317" spans="1:24" x14ac:dyDescent="0.25">
      <c r="A317">
        <v>13367</v>
      </c>
      <c r="B317" s="1" t="s">
        <v>1210</v>
      </c>
      <c r="C317" s="1" t="s">
        <v>1158</v>
      </c>
      <c r="D317" s="1" t="s">
        <v>1051</v>
      </c>
      <c r="E317" s="1" t="s">
        <v>67</v>
      </c>
      <c r="F317" s="1" t="str">
        <f>_xlfn.CONCAT(week[[#This Row],[first_name]]," ",week[[#This Row],[last_name]])</f>
        <v>Austin Carr</v>
      </c>
      <c r="G317" s="1" t="s">
        <v>346</v>
      </c>
      <c r="H317">
        <v>1</v>
      </c>
      <c r="I317" s="1" t="s">
        <v>67</v>
      </c>
      <c r="J317" s="1" t="s">
        <v>1711</v>
      </c>
      <c r="K317">
        <v>1.98</v>
      </c>
      <c r="L317" s="1">
        <v>106</v>
      </c>
      <c r="M317" s="1" t="s">
        <v>1712</v>
      </c>
      <c r="N317" s="1" t="s">
        <v>1009</v>
      </c>
      <c r="O317">
        <v>0.89</v>
      </c>
      <c r="P317">
        <v>2.96</v>
      </c>
      <c r="Q317" s="1">
        <v>15</v>
      </c>
      <c r="R317" s="1" t="s">
        <v>2127</v>
      </c>
      <c r="S317" s="1" t="s">
        <v>59</v>
      </c>
      <c r="T317" s="1" t="s">
        <v>896</v>
      </c>
      <c r="U317">
        <v>30656</v>
      </c>
      <c r="V317" s="1" t="s">
        <v>757</v>
      </c>
      <c r="W317" s="1" t="str">
        <f>IF(ISNA(VLOOKUP(10&amp;week[[#This Row],[src_id]],'rosters'!E:E,1,FALSE)),"NO","YES")</f>
        <v>NO</v>
      </c>
      <c r="X317" s="1" t="str">
        <f>IF(OR(ISNA(VLOOKUP(week[[#This Row],[src_id]],'rosters'!C:C,1,FALSE)),week[[#This Row],[my_team]]="YES"),"YES","NO")</f>
        <v>YES</v>
      </c>
    </row>
    <row r="318" spans="1:24" x14ac:dyDescent="0.25">
      <c r="A318">
        <v>13642</v>
      </c>
      <c r="B318" s="1" t="s">
        <v>1617</v>
      </c>
      <c r="C318" s="1" t="s">
        <v>1541</v>
      </c>
      <c r="D318" s="1" t="s">
        <v>87</v>
      </c>
      <c r="E318" s="1" t="s">
        <v>67</v>
      </c>
      <c r="F318" s="1" t="str">
        <f>_xlfn.CONCAT(week[[#This Row],[first_name]]," ",week[[#This Row],[last_name]])</f>
        <v>Auden Tate</v>
      </c>
      <c r="G318" s="1" t="s">
        <v>352</v>
      </c>
      <c r="H318">
        <v>0</v>
      </c>
      <c r="I318" s="1" t="s">
        <v>67</v>
      </c>
      <c r="J318" s="1" t="s">
        <v>1711</v>
      </c>
      <c r="K318">
        <v>1.93</v>
      </c>
      <c r="L318" s="1">
        <v>107</v>
      </c>
      <c r="M318" s="1" t="s">
        <v>267</v>
      </c>
      <c r="N318" s="1" t="s">
        <v>895</v>
      </c>
      <c r="O318">
        <v>0.8</v>
      </c>
      <c r="P318">
        <v>2.9</v>
      </c>
      <c r="Q318" s="1">
        <v>15</v>
      </c>
      <c r="R318" s="1" t="s">
        <v>2129</v>
      </c>
      <c r="S318" s="1" t="s">
        <v>234</v>
      </c>
      <c r="T318" s="1" t="s">
        <v>2188</v>
      </c>
      <c r="U318">
        <v>31223</v>
      </c>
      <c r="V318" s="1" t="s">
        <v>774</v>
      </c>
      <c r="W318" s="1" t="str">
        <f>IF(ISNA(VLOOKUP(10&amp;week[[#This Row],[src_id]],'rosters'!E:E,1,FALSE)),"NO","YES")</f>
        <v>NO</v>
      </c>
      <c r="X318" s="1" t="str">
        <f>IF(OR(ISNA(VLOOKUP(week[[#This Row],[src_id]],'rosters'!C:C,1,FALSE)),week[[#This Row],[my_team]]="YES"),"YES","NO")</f>
        <v>YES</v>
      </c>
    </row>
    <row r="319" spans="1:24" x14ac:dyDescent="0.25">
      <c r="A319">
        <v>11237</v>
      </c>
      <c r="B319" s="1" t="s">
        <v>1139</v>
      </c>
      <c r="C319" s="1" t="s">
        <v>1543</v>
      </c>
      <c r="D319" s="1" t="s">
        <v>74</v>
      </c>
      <c r="E319" s="1" t="s">
        <v>67</v>
      </c>
      <c r="F319" s="1" t="str">
        <f>_xlfn.CONCAT(week[[#This Row],[first_name]]," ",week[[#This Row],[last_name]])</f>
        <v>Russell Shepard</v>
      </c>
      <c r="G319" s="1" t="s">
        <v>318</v>
      </c>
      <c r="H319">
        <v>5</v>
      </c>
      <c r="I319" s="1" t="s">
        <v>67</v>
      </c>
      <c r="J319" s="1" t="s">
        <v>1711</v>
      </c>
      <c r="K319">
        <v>1.89</v>
      </c>
      <c r="L319" s="1">
        <v>108</v>
      </c>
      <c r="M319" s="1" t="s">
        <v>287</v>
      </c>
      <c r="N319" s="1" t="s">
        <v>987</v>
      </c>
      <c r="O319">
        <v>0.97</v>
      </c>
      <c r="P319">
        <v>2.83</v>
      </c>
      <c r="Q319" s="1">
        <v>15</v>
      </c>
      <c r="R319" s="1" t="s">
        <v>2128</v>
      </c>
      <c r="S319" s="1" t="s">
        <v>36</v>
      </c>
      <c r="T319" s="1" t="s">
        <v>1826</v>
      </c>
      <c r="U319">
        <v>27055</v>
      </c>
      <c r="V319" s="1" t="s">
        <v>767</v>
      </c>
      <c r="W319" s="1" t="str">
        <f>IF(ISNA(VLOOKUP(10&amp;week[[#This Row],[src_id]],'rosters'!E:E,1,FALSE)),"NO","YES")</f>
        <v>NO</v>
      </c>
      <c r="X319" s="1" t="str">
        <f>IF(OR(ISNA(VLOOKUP(week[[#This Row],[src_id]],'rosters'!C:C,1,FALSE)),week[[#This Row],[my_team]]="YES"),"YES","NO")</f>
        <v>YES</v>
      </c>
    </row>
    <row r="320" spans="1:24" hidden="1" x14ac:dyDescent="0.25">
      <c r="A320">
        <v>12617</v>
      </c>
      <c r="B320" s="1" t="s">
        <v>1095</v>
      </c>
      <c r="C320" s="1" t="s">
        <v>1167</v>
      </c>
      <c r="D320" s="1" t="s">
        <v>91</v>
      </c>
      <c r="E320" s="1" t="s">
        <v>43</v>
      </c>
      <c r="F320" s="1" t="str">
        <f>_xlfn.CONCAT(week[[#This Row],[first_name]]," ",week[[#This Row],[last_name]])</f>
        <v>Cody Kessler</v>
      </c>
      <c r="G320" s="1" t="s">
        <v>346</v>
      </c>
      <c r="H320">
        <v>2</v>
      </c>
      <c r="I320" s="1" t="s">
        <v>43</v>
      </c>
      <c r="J320" s="1" t="s">
        <v>1711</v>
      </c>
      <c r="K320">
        <v>1.87</v>
      </c>
      <c r="L320" s="1">
        <v>32</v>
      </c>
      <c r="M320" s="1" t="s">
        <v>950</v>
      </c>
      <c r="N320" s="1" t="s">
        <v>990</v>
      </c>
      <c r="O320">
        <v>0</v>
      </c>
      <c r="P320">
        <v>2.94</v>
      </c>
      <c r="Q320" s="1">
        <v>6</v>
      </c>
      <c r="R320" s="1" t="s">
        <v>1944</v>
      </c>
      <c r="S320" s="1" t="s">
        <v>214</v>
      </c>
      <c r="T320" s="1" t="s">
        <v>862</v>
      </c>
      <c r="U320">
        <v>29327</v>
      </c>
      <c r="V320" s="1" t="s">
        <v>461</v>
      </c>
      <c r="W320" s="1" t="str">
        <f>IF(ISNA(VLOOKUP(10&amp;week[[#This Row],[src_id]],'rosters'!E:E,1,FALSE)),"NO","YES")</f>
        <v>NO</v>
      </c>
      <c r="X320" s="1" t="str">
        <f>IF(OR(ISNA(VLOOKUP(week[[#This Row],[src_id]],'rosters'!C:C,1,FALSE)),week[[#This Row],[my_team]]="YES"),"YES","NO")</f>
        <v>YES</v>
      </c>
    </row>
    <row r="321" spans="1:24" hidden="1" x14ac:dyDescent="0.25">
      <c r="A321">
        <v>13832</v>
      </c>
      <c r="B321" s="1" t="s">
        <v>1091</v>
      </c>
      <c r="C321" s="1" t="s">
        <v>1115</v>
      </c>
      <c r="D321" s="1" t="s">
        <v>121</v>
      </c>
      <c r="E321" s="1" t="s">
        <v>13</v>
      </c>
      <c r="F321" s="1" t="str">
        <f>_xlfn.CONCAT(week[[#This Row],[first_name]]," ",week[[#This Row],[last_name]])</f>
        <v>Jason Sanders</v>
      </c>
      <c r="G321" s="1" t="s">
        <v>257</v>
      </c>
      <c r="H321">
        <v>0</v>
      </c>
      <c r="I321" s="1" t="s">
        <v>13</v>
      </c>
      <c r="J321" s="1" t="s">
        <v>1711</v>
      </c>
      <c r="K321">
        <v>1.8</v>
      </c>
      <c r="L321" s="1">
        <v>30</v>
      </c>
      <c r="M321" s="1" t="s">
        <v>12</v>
      </c>
      <c r="N321" s="1" t="s">
        <v>12</v>
      </c>
      <c r="O321">
        <v>1.8</v>
      </c>
      <c r="P321">
        <v>1.8</v>
      </c>
      <c r="Q321" s="1">
        <v>13</v>
      </c>
      <c r="R321" s="1" t="s">
        <v>1820</v>
      </c>
      <c r="S321" s="1" t="s">
        <v>212</v>
      </c>
      <c r="T321" s="1" t="s">
        <v>961</v>
      </c>
      <c r="U321">
        <v>31199</v>
      </c>
      <c r="V321" s="1" t="s">
        <v>40</v>
      </c>
      <c r="W321" s="1" t="str">
        <f>IF(ISNA(VLOOKUP(10&amp;week[[#This Row],[src_id]],'rosters'!E:E,1,FALSE)),"NO","YES")</f>
        <v>NO</v>
      </c>
      <c r="X321" s="1" t="str">
        <f>IF(OR(ISNA(VLOOKUP(week[[#This Row],[src_id]],'rosters'!C:C,1,FALSE)),week[[#This Row],[my_team]]="YES"),"YES","NO")</f>
        <v>YES</v>
      </c>
    </row>
    <row r="322" spans="1:24" hidden="1" x14ac:dyDescent="0.25">
      <c r="A322">
        <v>12206</v>
      </c>
      <c r="B322" s="1" t="s">
        <v>2050</v>
      </c>
      <c r="C322" s="1" t="s">
        <v>1281</v>
      </c>
      <c r="D322" s="1" t="s">
        <v>1908</v>
      </c>
      <c r="E322" s="1" t="s">
        <v>66</v>
      </c>
      <c r="F322" s="1" t="str">
        <f>_xlfn.CONCAT(week[[#This Row],[first_name]]," ",week[[#This Row],[last_name]])</f>
        <v>Maxx Williams</v>
      </c>
      <c r="G322" s="1" t="s">
        <v>276</v>
      </c>
      <c r="H322">
        <v>3</v>
      </c>
      <c r="I322" s="1" t="s">
        <v>66</v>
      </c>
      <c r="J322" s="1" t="s">
        <v>1711</v>
      </c>
      <c r="K322">
        <v>1.77</v>
      </c>
      <c r="L322" s="1">
        <v>49</v>
      </c>
      <c r="M322" s="1" t="s">
        <v>1717</v>
      </c>
      <c r="N322" s="1" t="s">
        <v>942</v>
      </c>
      <c r="O322">
        <v>0.53</v>
      </c>
      <c r="P322">
        <v>2.62</v>
      </c>
      <c r="Q322" s="1">
        <v>11</v>
      </c>
      <c r="R322" s="1" t="s">
        <v>12</v>
      </c>
      <c r="S322" s="1" t="s">
        <v>12</v>
      </c>
      <c r="T322" s="1" t="s">
        <v>12</v>
      </c>
      <c r="U322">
        <v>28443</v>
      </c>
      <c r="V322" s="1" t="s">
        <v>719</v>
      </c>
      <c r="W322" s="1" t="str">
        <f>IF(ISNA(VLOOKUP(10&amp;week[[#This Row],[src_id]],'rosters'!E:E,1,FALSE)),"NO","YES")</f>
        <v>NO</v>
      </c>
      <c r="X322" s="1" t="str">
        <f>IF(OR(ISNA(VLOOKUP(week[[#This Row],[src_id]],'rosters'!C:C,1,FALSE)),week[[#This Row],[my_team]]="YES"),"YES","NO")</f>
        <v>YES</v>
      </c>
    </row>
    <row r="323" spans="1:24" x14ac:dyDescent="0.25">
      <c r="A323">
        <v>12785</v>
      </c>
      <c r="B323" s="1" t="s">
        <v>1608</v>
      </c>
      <c r="C323" s="1" t="s">
        <v>1542</v>
      </c>
      <c r="D323" s="1" t="s">
        <v>1034</v>
      </c>
      <c r="E323" s="1" t="s">
        <v>67</v>
      </c>
      <c r="F323" s="1" t="str">
        <f>_xlfn.CONCAT(week[[#This Row],[first_name]]," ",week[[#This Row],[last_name]])</f>
        <v>Demarcus Robinson</v>
      </c>
      <c r="G323" s="1" t="s">
        <v>276</v>
      </c>
      <c r="H323">
        <v>2</v>
      </c>
      <c r="I323" s="1" t="s">
        <v>67</v>
      </c>
      <c r="J323" s="1" t="s">
        <v>1711</v>
      </c>
      <c r="K323">
        <v>1.75</v>
      </c>
      <c r="L323" s="1">
        <v>109</v>
      </c>
      <c r="M323" s="1" t="s">
        <v>378</v>
      </c>
      <c r="N323" s="1" t="s">
        <v>845</v>
      </c>
      <c r="O323">
        <v>0.6</v>
      </c>
      <c r="P323">
        <v>2.66</v>
      </c>
      <c r="Q323" s="1">
        <v>15</v>
      </c>
      <c r="R323" s="1" t="s">
        <v>372</v>
      </c>
      <c r="S323" s="1" t="s">
        <v>281</v>
      </c>
      <c r="T323" s="1" t="s">
        <v>303</v>
      </c>
      <c r="U323">
        <v>29360</v>
      </c>
      <c r="V323" s="1" t="s">
        <v>764</v>
      </c>
      <c r="W323" s="1" t="str">
        <f>IF(ISNA(VLOOKUP(10&amp;week[[#This Row],[src_id]],'rosters'!E:E,1,FALSE)),"NO","YES")</f>
        <v>NO</v>
      </c>
      <c r="X323" s="1" t="str">
        <f>IF(OR(ISNA(VLOOKUP(week[[#This Row],[src_id]],'rosters'!C:C,1,FALSE)),week[[#This Row],[my_team]]="YES"),"YES","NO")</f>
        <v>YES</v>
      </c>
    </row>
    <row r="324" spans="1:24" hidden="1" x14ac:dyDescent="0.25">
      <c r="A324">
        <v>12328</v>
      </c>
      <c r="B324" s="1" t="s">
        <v>1169</v>
      </c>
      <c r="C324" s="1" t="s">
        <v>1219</v>
      </c>
      <c r="D324" s="1" t="s">
        <v>1908</v>
      </c>
      <c r="E324" s="1" t="s">
        <v>66</v>
      </c>
      <c r="F324" s="1" t="str">
        <f>_xlfn.CONCAT(week[[#This Row],[first_name]]," ",week[[#This Row],[last_name]])</f>
        <v>Nick Boyle</v>
      </c>
      <c r="G324" s="1" t="s">
        <v>346</v>
      </c>
      <c r="H324">
        <v>3</v>
      </c>
      <c r="I324" s="1" t="s">
        <v>66</v>
      </c>
      <c r="J324" s="1" t="s">
        <v>1711</v>
      </c>
      <c r="K324">
        <v>1.7</v>
      </c>
      <c r="L324" s="1">
        <v>50</v>
      </c>
      <c r="M324" s="1" t="s">
        <v>312</v>
      </c>
      <c r="N324" s="1" t="s">
        <v>952</v>
      </c>
      <c r="O324">
        <v>0.83</v>
      </c>
      <c r="P324">
        <v>2.59</v>
      </c>
      <c r="Q324" s="1">
        <v>11</v>
      </c>
      <c r="R324" s="1" t="s">
        <v>12</v>
      </c>
      <c r="S324" s="1" t="s">
        <v>12</v>
      </c>
      <c r="T324" s="1" t="s">
        <v>12</v>
      </c>
      <c r="U324">
        <v>28559</v>
      </c>
      <c r="V324" s="1" t="s">
        <v>2051</v>
      </c>
      <c r="W324" s="1" t="str">
        <f>IF(ISNA(VLOOKUP(10&amp;week[[#This Row],[src_id]],'rosters'!E:E,1,FALSE)),"NO","YES")</f>
        <v>NO</v>
      </c>
      <c r="X324" s="1" t="str">
        <f>IF(OR(ISNA(VLOOKUP(week[[#This Row],[src_id]],'rosters'!C:C,1,FALSE)),week[[#This Row],[my_team]]="YES"),"YES","NO")</f>
        <v>YES</v>
      </c>
    </row>
    <row r="325" spans="1:24" x14ac:dyDescent="0.25">
      <c r="A325">
        <v>10378</v>
      </c>
      <c r="B325" s="1" t="s">
        <v>1308</v>
      </c>
      <c r="C325" s="1" t="s">
        <v>1309</v>
      </c>
      <c r="D325" s="1" t="s">
        <v>1034</v>
      </c>
      <c r="E325" s="1" t="s">
        <v>53</v>
      </c>
      <c r="F325" s="1" t="str">
        <f>_xlfn.CONCAT(week[[#This Row],[first_name]]," ",week[[#This Row],[last_name]])</f>
        <v>Anthony Sherman</v>
      </c>
      <c r="G325" s="1" t="s">
        <v>268</v>
      </c>
      <c r="H325">
        <v>7</v>
      </c>
      <c r="I325" s="1" t="s">
        <v>53</v>
      </c>
      <c r="J325" s="1" t="s">
        <v>1711</v>
      </c>
      <c r="K325">
        <v>1.68</v>
      </c>
      <c r="L325" s="1">
        <v>70</v>
      </c>
      <c r="M325" s="1" t="s">
        <v>381</v>
      </c>
      <c r="N325" s="1" t="s">
        <v>844</v>
      </c>
      <c r="O325">
        <v>0</v>
      </c>
      <c r="P325">
        <v>2.23</v>
      </c>
      <c r="Q325" s="1">
        <v>15</v>
      </c>
      <c r="R325" s="1" t="s">
        <v>1851</v>
      </c>
      <c r="S325" s="1" t="s">
        <v>19</v>
      </c>
      <c r="T325" s="1" t="s">
        <v>1746</v>
      </c>
      <c r="U325">
        <v>24923</v>
      </c>
      <c r="V325" s="1" t="s">
        <v>544</v>
      </c>
      <c r="W325" s="1" t="str">
        <f>IF(ISNA(VLOOKUP(10&amp;week[[#This Row],[src_id]],'rosters'!E:E,1,FALSE)),"NO","YES")</f>
        <v>NO</v>
      </c>
      <c r="X325" s="1" t="str">
        <f>IF(OR(ISNA(VLOOKUP(week[[#This Row],[src_id]],'rosters'!C:C,1,FALSE)),week[[#This Row],[my_team]]="YES"),"YES","NO")</f>
        <v>YES</v>
      </c>
    </row>
    <row r="326" spans="1:24" hidden="1" x14ac:dyDescent="0.25">
      <c r="A326">
        <v>10354</v>
      </c>
      <c r="B326" s="1" t="s">
        <v>1216</v>
      </c>
      <c r="C326" s="1" t="s">
        <v>1447</v>
      </c>
      <c r="D326" s="1" t="s">
        <v>128</v>
      </c>
      <c r="E326" s="1" t="s">
        <v>66</v>
      </c>
      <c r="F326" s="1" t="str">
        <f>_xlfn.CONCAT(week[[#This Row],[first_name]]," ",week[[#This Row],[last_name]])</f>
        <v>Luke Stocker</v>
      </c>
      <c r="G326" s="1" t="s">
        <v>268</v>
      </c>
      <c r="H326">
        <v>7</v>
      </c>
      <c r="I326" s="1" t="s">
        <v>66</v>
      </c>
      <c r="J326" s="1" t="s">
        <v>1711</v>
      </c>
      <c r="K326">
        <v>1.65</v>
      </c>
      <c r="L326" s="1">
        <v>51</v>
      </c>
      <c r="M326" s="1" t="s">
        <v>1715</v>
      </c>
      <c r="N326" s="1" t="s">
        <v>219</v>
      </c>
      <c r="O326">
        <v>1.19</v>
      </c>
      <c r="P326">
        <v>1.94</v>
      </c>
      <c r="Q326" s="1">
        <v>12</v>
      </c>
      <c r="R326" s="1" t="s">
        <v>2049</v>
      </c>
      <c r="S326" s="1" t="s">
        <v>212</v>
      </c>
      <c r="T326" s="1" t="s">
        <v>1792</v>
      </c>
      <c r="U326">
        <v>24891</v>
      </c>
      <c r="V326" s="1" t="s">
        <v>639</v>
      </c>
      <c r="W326" s="1" t="str">
        <f>IF(ISNA(VLOOKUP(10&amp;week[[#This Row],[src_id]],'rosters'!E:E,1,FALSE)),"NO","YES")</f>
        <v>NO</v>
      </c>
      <c r="X326" s="1" t="str">
        <f>IF(OR(ISNA(VLOOKUP(week[[#This Row],[src_id]],'rosters'!C:C,1,FALSE)),week[[#This Row],[my_team]]="YES"),"YES","NO")</f>
        <v>YES</v>
      </c>
    </row>
    <row r="327" spans="1:24" x14ac:dyDescent="0.25">
      <c r="A327">
        <v>13505</v>
      </c>
      <c r="B327" s="1" t="s">
        <v>1529</v>
      </c>
      <c r="C327" s="1" t="s">
        <v>1609</v>
      </c>
      <c r="D327" s="1" t="s">
        <v>80</v>
      </c>
      <c r="E327" s="1" t="s">
        <v>67</v>
      </c>
      <c r="F327" s="1" t="str">
        <f>_xlfn.CONCAT(week[[#This Row],[first_name]]," ",week[[#This Row],[last_name]])</f>
        <v>Marvin Hall</v>
      </c>
      <c r="G327" s="1" t="s">
        <v>346</v>
      </c>
      <c r="H327">
        <v>2</v>
      </c>
      <c r="I327" s="1" t="s">
        <v>67</v>
      </c>
      <c r="J327" s="1" t="s">
        <v>1711</v>
      </c>
      <c r="K327">
        <v>1.63</v>
      </c>
      <c r="L327" s="1">
        <v>110</v>
      </c>
      <c r="M327" s="1" t="s">
        <v>363</v>
      </c>
      <c r="N327" s="1" t="s">
        <v>930</v>
      </c>
      <c r="O327">
        <v>0.82</v>
      </c>
      <c r="P327">
        <v>2.09</v>
      </c>
      <c r="Q327" s="1">
        <v>16</v>
      </c>
      <c r="R327" s="1" t="s">
        <v>2131</v>
      </c>
      <c r="S327" s="1" t="s">
        <v>36</v>
      </c>
      <c r="T327" s="1" t="s">
        <v>1826</v>
      </c>
      <c r="U327">
        <v>30023</v>
      </c>
      <c r="V327" s="1" t="s">
        <v>765</v>
      </c>
      <c r="W327" s="1" t="str">
        <f>IF(ISNA(VLOOKUP(10&amp;week[[#This Row],[src_id]],'rosters'!E:E,1,FALSE)),"NO","YES")</f>
        <v>NO</v>
      </c>
      <c r="X327" s="1" t="str">
        <f>IF(OR(ISNA(VLOOKUP(week[[#This Row],[src_id]],'rosters'!C:C,1,FALSE)),week[[#This Row],[my_team]]="YES"),"YES","NO")</f>
        <v>YES</v>
      </c>
    </row>
    <row r="328" spans="1:24" hidden="1" x14ac:dyDescent="0.25">
      <c r="A328">
        <v>11249</v>
      </c>
      <c r="B328" s="1" t="s">
        <v>1248</v>
      </c>
      <c r="C328" s="1" t="s">
        <v>1487</v>
      </c>
      <c r="D328" s="1" t="s">
        <v>105</v>
      </c>
      <c r="E328" s="1" t="s">
        <v>66</v>
      </c>
      <c r="F328" s="1" t="str">
        <f>_xlfn.CONCAT(week[[#This Row],[first_name]]," ",week[[#This Row],[last_name]])</f>
        <v>Dion Sims</v>
      </c>
      <c r="G328" s="1" t="s">
        <v>326</v>
      </c>
      <c r="H328">
        <v>5</v>
      </c>
      <c r="I328" s="1" t="s">
        <v>66</v>
      </c>
      <c r="J328" s="1" t="s">
        <v>1711</v>
      </c>
      <c r="K328">
        <v>1.62</v>
      </c>
      <c r="L328" s="1">
        <v>52</v>
      </c>
      <c r="M328" s="1" t="s">
        <v>323</v>
      </c>
      <c r="N328" s="1" t="s">
        <v>964</v>
      </c>
      <c r="O328">
        <v>0.17</v>
      </c>
      <c r="P328">
        <v>4.54</v>
      </c>
      <c r="Q328" s="1">
        <v>11</v>
      </c>
      <c r="R328" s="1" t="s">
        <v>12</v>
      </c>
      <c r="S328" s="1" t="s">
        <v>12</v>
      </c>
      <c r="T328" s="1" t="s">
        <v>12</v>
      </c>
      <c r="U328">
        <v>26729</v>
      </c>
      <c r="V328" s="1" t="s">
        <v>669</v>
      </c>
      <c r="W328" s="1" t="str">
        <f>IF(ISNA(VLOOKUP(10&amp;week[[#This Row],[src_id]],'rosters'!E:E,1,FALSE)),"NO","YES")</f>
        <v>NO</v>
      </c>
      <c r="X328" s="1" t="str">
        <f>IF(OR(ISNA(VLOOKUP(week[[#This Row],[src_id]],'rosters'!C:C,1,FALSE)),week[[#This Row],[my_team]]="YES"),"YES","NO")</f>
        <v>YES</v>
      </c>
    </row>
    <row r="329" spans="1:24" hidden="1" x14ac:dyDescent="0.25">
      <c r="A329">
        <v>13678</v>
      </c>
      <c r="B329" s="1" t="s">
        <v>1456</v>
      </c>
      <c r="C329" s="1" t="s">
        <v>1432</v>
      </c>
      <c r="D329" s="1" t="s">
        <v>93</v>
      </c>
      <c r="E329" s="1" t="s">
        <v>66</v>
      </c>
      <c r="F329" s="1" t="str">
        <f>_xlfn.CONCAT(week[[#This Row],[first_name]]," ",week[[#This Row],[last_name]])</f>
        <v>Ian Thomas</v>
      </c>
      <c r="G329" s="1" t="s">
        <v>347</v>
      </c>
      <c r="H329">
        <v>0</v>
      </c>
      <c r="I329" s="1" t="s">
        <v>66</v>
      </c>
      <c r="J329" s="1" t="s">
        <v>1711</v>
      </c>
      <c r="K329">
        <v>1.59</v>
      </c>
      <c r="L329" s="1">
        <v>53</v>
      </c>
      <c r="M329" s="1" t="s">
        <v>293</v>
      </c>
      <c r="N329" s="1" t="s">
        <v>952</v>
      </c>
      <c r="O329">
        <v>0.57999999999999996</v>
      </c>
      <c r="P329">
        <v>2.4300000000000002</v>
      </c>
      <c r="Q329" s="1">
        <v>12</v>
      </c>
      <c r="R329" s="1" t="s">
        <v>1768</v>
      </c>
      <c r="S329" s="1" t="s">
        <v>251</v>
      </c>
      <c r="T329" s="1" t="s">
        <v>2180</v>
      </c>
      <c r="U329">
        <v>31071</v>
      </c>
      <c r="V329" s="1" t="s">
        <v>646</v>
      </c>
      <c r="W329" s="1" t="str">
        <f>IF(ISNA(VLOOKUP(10&amp;week[[#This Row],[src_id]],'rosters'!E:E,1,FALSE)),"NO","YES")</f>
        <v>NO</v>
      </c>
      <c r="X329" s="1" t="str">
        <f>IF(OR(ISNA(VLOOKUP(week[[#This Row],[src_id]],'rosters'!C:C,1,FALSE)),week[[#This Row],[my_team]]="YES"),"YES","NO")</f>
        <v>YES</v>
      </c>
    </row>
    <row r="330" spans="1:24" x14ac:dyDescent="0.25">
      <c r="A330">
        <v>13133</v>
      </c>
      <c r="B330" s="1" t="s">
        <v>1304</v>
      </c>
      <c r="C330" s="1" t="s">
        <v>1305</v>
      </c>
      <c r="D330" s="1" t="s">
        <v>146</v>
      </c>
      <c r="E330" s="1" t="s">
        <v>53</v>
      </c>
      <c r="F330" s="1" t="str">
        <f>_xlfn.CONCAT(week[[#This Row],[first_name]]," ",week[[#This Row],[last_name]])</f>
        <v>Samaje Perine</v>
      </c>
      <c r="G330" s="1" t="s">
        <v>257</v>
      </c>
      <c r="H330">
        <v>1</v>
      </c>
      <c r="I330" s="1" t="s">
        <v>53</v>
      </c>
      <c r="J330" s="1" t="s">
        <v>1711</v>
      </c>
      <c r="K330">
        <v>1.57</v>
      </c>
      <c r="L330" s="1">
        <v>71</v>
      </c>
      <c r="M330" s="1" t="s">
        <v>835</v>
      </c>
      <c r="N330" s="1" t="s">
        <v>1730</v>
      </c>
      <c r="O330">
        <v>0.09</v>
      </c>
      <c r="P330">
        <v>3.02</v>
      </c>
      <c r="Q330" s="1">
        <v>14</v>
      </c>
      <c r="R330" s="1" t="s">
        <v>349</v>
      </c>
      <c r="S330" s="1" t="s">
        <v>30</v>
      </c>
      <c r="T330" s="1" t="s">
        <v>2200</v>
      </c>
      <c r="U330">
        <v>30227</v>
      </c>
      <c r="V330" s="1" t="s">
        <v>541</v>
      </c>
      <c r="W330" s="1" t="str">
        <f>IF(ISNA(VLOOKUP(10&amp;week[[#This Row],[src_id]],'rosters'!E:E,1,FALSE)),"NO","YES")</f>
        <v>NO</v>
      </c>
      <c r="X330" s="1" t="str">
        <f>IF(OR(ISNA(VLOOKUP(week[[#This Row],[src_id]],'rosters'!C:C,1,FALSE)),week[[#This Row],[my_team]]="YES"),"YES","NO")</f>
        <v>YES</v>
      </c>
    </row>
    <row r="331" spans="1:24" x14ac:dyDescent="0.25">
      <c r="A331">
        <v>12639</v>
      </c>
      <c r="B331" s="1" t="s">
        <v>1443</v>
      </c>
      <c r="C331" s="1" t="s">
        <v>1998</v>
      </c>
      <c r="D331" s="1" t="s">
        <v>1173</v>
      </c>
      <c r="E331" s="1" t="s">
        <v>53</v>
      </c>
      <c r="F331" s="1" t="str">
        <f>_xlfn.CONCAT(week[[#This Row],[first_name]]," ",week[[#This Row],[last_name]])</f>
        <v>Tyler Ervin</v>
      </c>
      <c r="G331" s="1" t="s">
        <v>346</v>
      </c>
      <c r="H331">
        <v>2</v>
      </c>
      <c r="I331" s="1" t="s">
        <v>53</v>
      </c>
      <c r="J331" s="1" t="s">
        <v>1711</v>
      </c>
      <c r="K331">
        <v>1.52</v>
      </c>
      <c r="L331" s="1">
        <v>72</v>
      </c>
      <c r="M331" s="1" t="s">
        <v>837</v>
      </c>
      <c r="N331" s="1" t="s">
        <v>952</v>
      </c>
      <c r="O331">
        <v>0.93</v>
      </c>
      <c r="P331">
        <v>2.15</v>
      </c>
      <c r="Q331" s="1">
        <v>15</v>
      </c>
      <c r="R331" s="1" t="s">
        <v>12</v>
      </c>
      <c r="S331" s="1" t="s">
        <v>12</v>
      </c>
      <c r="T331" s="1" t="s">
        <v>1729</v>
      </c>
      <c r="U331">
        <v>29353</v>
      </c>
      <c r="V331" s="1" t="s">
        <v>1999</v>
      </c>
      <c r="W331" s="1" t="str">
        <f>IF(ISNA(VLOOKUP(10&amp;week[[#This Row],[src_id]],'rosters'!E:E,1,FALSE)),"NO","YES")</f>
        <v>NO</v>
      </c>
      <c r="X331" s="1" t="str">
        <f>IF(OR(ISNA(VLOOKUP(week[[#This Row],[src_id]],'rosters'!C:C,1,FALSE)),week[[#This Row],[my_team]]="YES"),"YES","NO")</f>
        <v>YES</v>
      </c>
    </row>
    <row r="332" spans="1:24" hidden="1" x14ac:dyDescent="0.25">
      <c r="A332">
        <v>9319</v>
      </c>
      <c r="B332" s="1" t="s">
        <v>1111</v>
      </c>
      <c r="C332" s="1" t="s">
        <v>1112</v>
      </c>
      <c r="D332" s="1" t="s">
        <v>295</v>
      </c>
      <c r="E332" s="1" t="s">
        <v>13</v>
      </c>
      <c r="F332" s="1" t="str">
        <f>_xlfn.CONCAT(week[[#This Row],[first_name]]," ",week[[#This Row],[last_name]])</f>
        <v>Steven Hauschka</v>
      </c>
      <c r="G332" s="1" t="s">
        <v>366</v>
      </c>
      <c r="H332">
        <v>2018</v>
      </c>
      <c r="I332" s="1" t="s">
        <v>13</v>
      </c>
      <c r="J332" s="1" t="s">
        <v>1711</v>
      </c>
      <c r="K332">
        <v>1.5</v>
      </c>
      <c r="L332" s="1">
        <v>31</v>
      </c>
      <c r="M332" s="1" t="s">
        <v>12</v>
      </c>
      <c r="N332" s="1" t="s">
        <v>12</v>
      </c>
      <c r="O332">
        <v>1.5</v>
      </c>
      <c r="P332">
        <v>1.5</v>
      </c>
      <c r="Q332" s="1">
        <v>14</v>
      </c>
      <c r="R332" s="1" t="s">
        <v>1780</v>
      </c>
      <c r="S332" s="1" t="s">
        <v>215</v>
      </c>
      <c r="T332" s="1" t="s">
        <v>1879</v>
      </c>
      <c r="U332">
        <v>9066</v>
      </c>
      <c r="V332" s="1" t="s">
        <v>434</v>
      </c>
      <c r="W332" s="1" t="str">
        <f>IF(ISNA(VLOOKUP(10&amp;week[[#This Row],[src_id]],'rosters'!E:E,1,FALSE)),"NO","YES")</f>
        <v>NO</v>
      </c>
      <c r="X332" s="1" t="str">
        <f>IF(OR(ISNA(VLOOKUP(week[[#This Row],[src_id]],'rosters'!C:C,1,FALSE)),week[[#This Row],[my_team]]="YES"),"YES","NO")</f>
        <v>YES</v>
      </c>
    </row>
    <row r="333" spans="1:24" x14ac:dyDescent="0.25">
      <c r="A333">
        <v>12586</v>
      </c>
      <c r="B333" s="1" t="s">
        <v>1333</v>
      </c>
      <c r="C333" s="1" t="s">
        <v>1611</v>
      </c>
      <c r="D333" s="1" t="s">
        <v>128</v>
      </c>
      <c r="E333" s="1" t="s">
        <v>67</v>
      </c>
      <c r="F333" s="1" t="str">
        <f>_xlfn.CONCAT(week[[#This Row],[first_name]]," ",week[[#This Row],[last_name]])</f>
        <v>Darius Jennings</v>
      </c>
      <c r="G333" s="1" t="s">
        <v>325</v>
      </c>
      <c r="H333">
        <v>3</v>
      </c>
      <c r="I333" s="1" t="s">
        <v>67</v>
      </c>
      <c r="J333" s="1" t="s">
        <v>1711</v>
      </c>
      <c r="K333">
        <v>1.5</v>
      </c>
      <c r="L333" s="1">
        <v>111</v>
      </c>
      <c r="M333" s="1" t="s">
        <v>376</v>
      </c>
      <c r="N333" s="1" t="s">
        <v>949</v>
      </c>
      <c r="O333">
        <v>0.84</v>
      </c>
      <c r="P333">
        <v>2.77</v>
      </c>
      <c r="Q333" s="1">
        <v>16</v>
      </c>
      <c r="R333" s="1" t="s">
        <v>12</v>
      </c>
      <c r="S333" s="1" t="s">
        <v>12</v>
      </c>
      <c r="T333" s="1" t="s">
        <v>12</v>
      </c>
      <c r="U333">
        <v>29038</v>
      </c>
      <c r="V333" s="1" t="s">
        <v>768</v>
      </c>
      <c r="W333" s="1" t="str">
        <f>IF(ISNA(VLOOKUP(10&amp;week[[#This Row],[src_id]],'rosters'!E:E,1,FALSE)),"NO","YES")</f>
        <v>NO</v>
      </c>
      <c r="X333" s="1" t="str">
        <f>IF(OR(ISNA(VLOOKUP(week[[#This Row],[src_id]],'rosters'!C:C,1,FALSE)),week[[#This Row],[my_team]]="YES"),"YES","NO")</f>
        <v>YES</v>
      </c>
    </row>
    <row r="334" spans="1:24" hidden="1" x14ac:dyDescent="0.25">
      <c r="A334">
        <v>13246</v>
      </c>
      <c r="B334" s="1" t="s">
        <v>1457</v>
      </c>
      <c r="C334" s="1" t="s">
        <v>1458</v>
      </c>
      <c r="D334" s="1" t="s">
        <v>97</v>
      </c>
      <c r="E334" s="1" t="s">
        <v>66</v>
      </c>
      <c r="F334" s="1" t="str">
        <f>_xlfn.CONCAT(week[[#This Row],[first_name]]," ",week[[#This Row],[last_name]])</f>
        <v>Mo Alie-Cox</v>
      </c>
      <c r="G334" s="1" t="s">
        <v>346</v>
      </c>
      <c r="H334">
        <v>1</v>
      </c>
      <c r="I334" s="1" t="s">
        <v>66</v>
      </c>
      <c r="J334" s="1" t="s">
        <v>1711</v>
      </c>
      <c r="K334">
        <v>1.48</v>
      </c>
      <c r="L334" s="1">
        <v>54</v>
      </c>
      <c r="M334" s="1" t="s">
        <v>381</v>
      </c>
      <c r="N334" s="1" t="s">
        <v>834</v>
      </c>
      <c r="O334">
        <v>0.66</v>
      </c>
      <c r="P334">
        <v>2.25</v>
      </c>
      <c r="Q334" s="1">
        <v>12</v>
      </c>
      <c r="R334" s="1" t="s">
        <v>2052</v>
      </c>
      <c r="S334" s="1" t="s">
        <v>283</v>
      </c>
      <c r="T334" s="1" t="s">
        <v>1685</v>
      </c>
      <c r="U334">
        <v>30112</v>
      </c>
      <c r="V334" s="1" t="s">
        <v>647</v>
      </c>
      <c r="W334" s="1" t="str">
        <f>IF(ISNA(VLOOKUP(10&amp;week[[#This Row],[src_id]],'rosters'!E:E,1,FALSE)),"NO","YES")</f>
        <v>NO</v>
      </c>
      <c r="X334" s="1" t="str">
        <f>IF(OR(ISNA(VLOOKUP(week[[#This Row],[src_id]],'rosters'!C:C,1,FALSE)),week[[#This Row],[my_team]]="YES"),"YES","NO")</f>
        <v>YES</v>
      </c>
    </row>
    <row r="335" spans="1:24" hidden="1" x14ac:dyDescent="0.25">
      <c r="A335">
        <v>13753</v>
      </c>
      <c r="B335" s="1" t="s">
        <v>1250</v>
      </c>
      <c r="C335" s="1" t="s">
        <v>2054</v>
      </c>
      <c r="D335" s="1" t="s">
        <v>71</v>
      </c>
      <c r="E335" s="1" t="s">
        <v>66</v>
      </c>
      <c r="F335" s="1" t="str">
        <f>_xlfn.CONCAT(week[[#This Row],[first_name]]," ",week[[#This Row],[last_name]])</f>
        <v>Jordan Akins</v>
      </c>
      <c r="G335" s="1" t="s">
        <v>325</v>
      </c>
      <c r="H335">
        <v>0</v>
      </c>
      <c r="I335" s="1" t="s">
        <v>66</v>
      </c>
      <c r="J335" s="1" t="s">
        <v>1711</v>
      </c>
      <c r="K335">
        <v>1.42</v>
      </c>
      <c r="L335" s="1">
        <v>55</v>
      </c>
      <c r="M335" s="1" t="s">
        <v>375</v>
      </c>
      <c r="N335" s="1" t="s">
        <v>837</v>
      </c>
      <c r="O335">
        <v>1.08</v>
      </c>
      <c r="P335">
        <v>1.97</v>
      </c>
      <c r="Q335" s="1">
        <v>12</v>
      </c>
      <c r="R335" s="1" t="s">
        <v>12</v>
      </c>
      <c r="S335" s="1" t="s">
        <v>12</v>
      </c>
      <c r="T335" s="1" t="s">
        <v>12</v>
      </c>
      <c r="U335">
        <v>31068</v>
      </c>
      <c r="V335" s="1" t="s">
        <v>2055</v>
      </c>
      <c r="W335" s="1" t="str">
        <f>IF(ISNA(VLOOKUP(10&amp;week[[#This Row],[src_id]],'rosters'!E:E,1,FALSE)),"NO","YES")</f>
        <v>NO</v>
      </c>
      <c r="X335" s="1" t="str">
        <f>IF(OR(ISNA(VLOOKUP(week[[#This Row],[src_id]],'rosters'!C:C,1,FALSE)),week[[#This Row],[my_team]]="YES"),"YES","NO")</f>
        <v>YES</v>
      </c>
    </row>
    <row r="336" spans="1:24" x14ac:dyDescent="0.25">
      <c r="A336">
        <v>12185</v>
      </c>
      <c r="B336" s="1" t="s">
        <v>1326</v>
      </c>
      <c r="C336" s="1" t="s">
        <v>1614</v>
      </c>
      <c r="D336" s="1" t="s">
        <v>80</v>
      </c>
      <c r="E336" s="1" t="s">
        <v>67</v>
      </c>
      <c r="F336" s="1" t="str">
        <f>_xlfn.CONCAT(week[[#This Row],[first_name]]," ",week[[#This Row],[last_name]])</f>
        <v>Justin Hardy</v>
      </c>
      <c r="G336" s="1" t="s">
        <v>326</v>
      </c>
      <c r="H336">
        <v>3</v>
      </c>
      <c r="I336" s="1" t="s">
        <v>67</v>
      </c>
      <c r="J336" s="1" t="s">
        <v>1711</v>
      </c>
      <c r="K336">
        <v>1.39</v>
      </c>
      <c r="L336" s="1">
        <v>112</v>
      </c>
      <c r="M336" s="1" t="s">
        <v>376</v>
      </c>
      <c r="N336" s="1" t="s">
        <v>881</v>
      </c>
      <c r="O336">
        <v>0.13</v>
      </c>
      <c r="P336">
        <v>2.41</v>
      </c>
      <c r="Q336" s="1">
        <v>16</v>
      </c>
      <c r="R336" s="1" t="s">
        <v>2133</v>
      </c>
      <c r="S336" s="1" t="s">
        <v>246</v>
      </c>
      <c r="T336" s="1" t="s">
        <v>1022</v>
      </c>
      <c r="U336">
        <v>28495</v>
      </c>
      <c r="V336" s="1" t="s">
        <v>771</v>
      </c>
      <c r="W336" s="1" t="str">
        <f>IF(ISNA(VLOOKUP(10&amp;week[[#This Row],[src_id]],'rosters'!E:E,1,FALSE)),"NO","YES")</f>
        <v>NO</v>
      </c>
      <c r="X336" s="1" t="str">
        <f>IF(OR(ISNA(VLOOKUP(week[[#This Row],[src_id]],'rosters'!C:C,1,FALSE)),week[[#This Row],[my_team]]="YES"),"YES","NO")</f>
        <v>YES</v>
      </c>
    </row>
    <row r="337" spans="1:24" hidden="1" x14ac:dyDescent="0.25">
      <c r="A337">
        <v>10318</v>
      </c>
      <c r="B337" s="1" t="s">
        <v>1451</v>
      </c>
      <c r="C337" s="1" t="s">
        <v>1452</v>
      </c>
      <c r="D337" s="1" t="s">
        <v>1043</v>
      </c>
      <c r="E337" s="1" t="s">
        <v>66</v>
      </c>
      <c r="F337" s="1" t="str">
        <f>_xlfn.CONCAT(week[[#This Row],[first_name]]," ",week[[#This Row],[last_name]])</f>
        <v>Lance Kendricks</v>
      </c>
      <c r="G337" s="1" t="s">
        <v>268</v>
      </c>
      <c r="H337">
        <v>7</v>
      </c>
      <c r="I337" s="1" t="s">
        <v>66</v>
      </c>
      <c r="J337" s="1" t="s">
        <v>1711</v>
      </c>
      <c r="K337">
        <v>1.28</v>
      </c>
      <c r="L337" s="1">
        <v>56</v>
      </c>
      <c r="M337" s="1" t="s">
        <v>1718</v>
      </c>
      <c r="N337" s="1" t="s">
        <v>932</v>
      </c>
      <c r="O337">
        <v>0.63</v>
      </c>
      <c r="P337">
        <v>1.67</v>
      </c>
      <c r="Q337" s="1">
        <v>12</v>
      </c>
      <c r="R337" s="1" t="s">
        <v>280</v>
      </c>
      <c r="S337" s="1" t="s">
        <v>14</v>
      </c>
      <c r="T337" s="1" t="s">
        <v>1788</v>
      </c>
      <c r="U337">
        <v>24834</v>
      </c>
      <c r="V337" s="1" t="s">
        <v>641</v>
      </c>
      <c r="W337" s="1" t="str">
        <f>IF(ISNA(VLOOKUP(10&amp;week[[#This Row],[src_id]],'rosters'!E:E,1,FALSE)),"NO","YES")</f>
        <v>NO</v>
      </c>
      <c r="X337" s="1" t="str">
        <f>IF(OR(ISNA(VLOOKUP(week[[#This Row],[src_id]],'rosters'!C:C,1,FALSE)),week[[#This Row],[my_team]]="YES"),"YES","NO")</f>
        <v>YES</v>
      </c>
    </row>
    <row r="338" spans="1:24" x14ac:dyDescent="0.25">
      <c r="A338">
        <v>10410</v>
      </c>
      <c r="B338" s="1" t="s">
        <v>1330</v>
      </c>
      <c r="C338" s="1" t="s">
        <v>1442</v>
      </c>
      <c r="D338" s="1" t="s">
        <v>107</v>
      </c>
      <c r="E338" s="1" t="s">
        <v>67</v>
      </c>
      <c r="F338" s="1" t="str">
        <f>_xlfn.CONCAT(week[[#This Row],[first_name]]," ",week[[#This Row],[last_name]])</f>
        <v>Dwayne Harris</v>
      </c>
      <c r="G338" s="1" t="s">
        <v>306</v>
      </c>
      <c r="H338">
        <v>7</v>
      </c>
      <c r="I338" s="1" t="s">
        <v>67</v>
      </c>
      <c r="J338" s="1" t="s">
        <v>1711</v>
      </c>
      <c r="K338">
        <v>1.19</v>
      </c>
      <c r="L338" s="1">
        <v>113</v>
      </c>
      <c r="M338" s="1" t="s">
        <v>324</v>
      </c>
      <c r="N338" s="1" t="s">
        <v>938</v>
      </c>
      <c r="O338">
        <v>0</v>
      </c>
      <c r="P338">
        <v>1.72</v>
      </c>
      <c r="Q338" s="1">
        <v>17</v>
      </c>
      <c r="R338" s="1" t="s">
        <v>2138</v>
      </c>
      <c r="S338" s="1" t="s">
        <v>46</v>
      </c>
      <c r="T338" s="1" t="s">
        <v>37</v>
      </c>
      <c r="U338">
        <v>24963</v>
      </c>
      <c r="V338" s="1" t="s">
        <v>635</v>
      </c>
      <c r="W338" s="1" t="str">
        <f>IF(ISNA(VLOOKUP(10&amp;week[[#This Row],[src_id]],'rosters'!E:E,1,FALSE)),"NO","YES")</f>
        <v>NO</v>
      </c>
      <c r="X338" s="1" t="str">
        <f>IF(OR(ISNA(VLOOKUP(week[[#This Row],[src_id]],'rosters'!C:C,1,FALSE)),week[[#This Row],[my_team]]="YES"),"YES","NO")</f>
        <v>YES</v>
      </c>
    </row>
    <row r="339" spans="1:24" x14ac:dyDescent="0.25">
      <c r="A339">
        <v>13488</v>
      </c>
      <c r="B339" s="1" t="s">
        <v>1322</v>
      </c>
      <c r="C339" s="1" t="s">
        <v>1616</v>
      </c>
      <c r="D339" s="1" t="s">
        <v>97</v>
      </c>
      <c r="E339" s="1" t="s">
        <v>67</v>
      </c>
      <c r="F339" s="1" t="str">
        <f>_xlfn.CONCAT(week[[#This Row],[first_name]]," ",week[[#This Row],[last_name]])</f>
        <v>Zach Pascal</v>
      </c>
      <c r="G339" s="1" t="s">
        <v>276</v>
      </c>
      <c r="H339">
        <v>1</v>
      </c>
      <c r="I339" s="1" t="s">
        <v>67</v>
      </c>
      <c r="J339" s="1" t="s">
        <v>1711</v>
      </c>
      <c r="K339">
        <v>1.17</v>
      </c>
      <c r="L339" s="1">
        <v>114</v>
      </c>
      <c r="M339" s="1" t="s">
        <v>324</v>
      </c>
      <c r="N339" s="1" t="s">
        <v>1724</v>
      </c>
      <c r="O339">
        <v>0.6</v>
      </c>
      <c r="P339">
        <v>1.71</v>
      </c>
      <c r="Q339" s="1">
        <v>16</v>
      </c>
      <c r="R339" s="1" t="s">
        <v>2113</v>
      </c>
      <c r="S339" s="1" t="s">
        <v>235</v>
      </c>
      <c r="T339" s="1" t="s">
        <v>866</v>
      </c>
      <c r="U339">
        <v>30502</v>
      </c>
      <c r="V339" s="1" t="s">
        <v>773</v>
      </c>
      <c r="W339" s="1" t="str">
        <f>IF(ISNA(VLOOKUP(10&amp;week[[#This Row],[src_id]],'rosters'!E:E,1,FALSE)),"NO","YES")</f>
        <v>NO</v>
      </c>
      <c r="X339" s="1" t="str">
        <f>IF(OR(ISNA(VLOOKUP(week[[#This Row],[src_id]],'rosters'!C:C,1,FALSE)),week[[#This Row],[my_team]]="YES"),"YES","NO")</f>
        <v>YES</v>
      </c>
    </row>
    <row r="340" spans="1:24" x14ac:dyDescent="0.25">
      <c r="A340">
        <v>12887</v>
      </c>
      <c r="B340" s="1" t="s">
        <v>1375</v>
      </c>
      <c r="C340" s="1" t="s">
        <v>1376</v>
      </c>
      <c r="D340" s="1" t="s">
        <v>146</v>
      </c>
      <c r="E340" s="1" t="s">
        <v>53</v>
      </c>
      <c r="F340" s="1" t="str">
        <f>_xlfn.CONCAT(week[[#This Row],[first_name]]," ",week[[#This Row],[last_name]])</f>
        <v>Rob Kelley</v>
      </c>
      <c r="G340" s="1" t="s">
        <v>325</v>
      </c>
      <c r="H340">
        <v>2</v>
      </c>
      <c r="I340" s="1" t="s">
        <v>53</v>
      </c>
      <c r="J340" s="1" t="s">
        <v>1711</v>
      </c>
      <c r="K340">
        <v>1.1399999999999999</v>
      </c>
      <c r="L340" s="1">
        <v>73</v>
      </c>
      <c r="M340" s="1" t="s">
        <v>364</v>
      </c>
      <c r="N340" s="1" t="s">
        <v>382</v>
      </c>
      <c r="O340">
        <v>0</v>
      </c>
      <c r="P340">
        <v>1.02</v>
      </c>
      <c r="Q340" s="1">
        <v>15</v>
      </c>
      <c r="R340" s="1" t="s">
        <v>12</v>
      </c>
      <c r="S340" s="1" t="s">
        <v>12</v>
      </c>
      <c r="T340" s="1" t="s">
        <v>61</v>
      </c>
      <c r="U340">
        <v>29694</v>
      </c>
      <c r="V340" s="1" t="s">
        <v>590</v>
      </c>
      <c r="W340" s="1" t="str">
        <f>IF(ISNA(VLOOKUP(10&amp;week[[#This Row],[src_id]],'rosters'!E:E,1,FALSE)),"NO","YES")</f>
        <v>NO</v>
      </c>
      <c r="X340" s="1" t="str">
        <f>IF(OR(ISNA(VLOOKUP(week[[#This Row],[src_id]],'rosters'!C:C,1,FALSE)),week[[#This Row],[my_team]]="YES"),"YES","NO")</f>
        <v>YES</v>
      </c>
    </row>
    <row r="341" spans="1:24" x14ac:dyDescent="0.25">
      <c r="A341">
        <v>12183</v>
      </c>
      <c r="B341" s="1" t="s">
        <v>1622</v>
      </c>
      <c r="C341" s="1" t="s">
        <v>1623</v>
      </c>
      <c r="D341" s="1" t="s">
        <v>91</v>
      </c>
      <c r="E341" s="1" t="s">
        <v>67</v>
      </c>
      <c r="F341" s="1" t="str">
        <f>_xlfn.CONCAT(week[[#This Row],[first_name]]," ",week[[#This Row],[last_name]])</f>
        <v>Rashad Greene</v>
      </c>
      <c r="G341" s="1" t="s">
        <v>325</v>
      </c>
      <c r="H341">
        <v>3</v>
      </c>
      <c r="I341" s="1" t="s">
        <v>67</v>
      </c>
      <c r="J341" s="1" t="s">
        <v>1711</v>
      </c>
      <c r="K341">
        <v>1.1299999999999999</v>
      </c>
      <c r="L341" s="1">
        <v>115</v>
      </c>
      <c r="M341" s="1" t="s">
        <v>294</v>
      </c>
      <c r="N341" s="1" t="s">
        <v>984</v>
      </c>
      <c r="O341">
        <v>0</v>
      </c>
      <c r="P341">
        <v>1.19</v>
      </c>
      <c r="Q341" s="1">
        <v>17</v>
      </c>
      <c r="R341" s="1" t="s">
        <v>2140</v>
      </c>
      <c r="S341" s="1" t="s">
        <v>57</v>
      </c>
      <c r="T341" s="1" t="s">
        <v>2163</v>
      </c>
      <c r="U341">
        <v>28527</v>
      </c>
      <c r="V341" s="1" t="s">
        <v>779</v>
      </c>
      <c r="W341" s="1" t="str">
        <f>IF(ISNA(VLOOKUP(10&amp;week[[#This Row],[src_id]],'rosters'!E:E,1,FALSE)),"NO","YES")</f>
        <v>NO</v>
      </c>
      <c r="X341" s="1" t="str">
        <f>IF(OR(ISNA(VLOOKUP(week[[#This Row],[src_id]],'rosters'!C:C,1,FALSE)),week[[#This Row],[my_team]]="YES"),"YES","NO")</f>
        <v>YES</v>
      </c>
    </row>
    <row r="342" spans="1:24" x14ac:dyDescent="0.25">
      <c r="A342">
        <v>13884</v>
      </c>
      <c r="B342" s="1" t="s">
        <v>2134</v>
      </c>
      <c r="C342" s="1" t="s">
        <v>1146</v>
      </c>
      <c r="D342" s="1" t="s">
        <v>71</v>
      </c>
      <c r="E342" s="1" t="s">
        <v>67</v>
      </c>
      <c r="F342" s="1" t="str">
        <f>_xlfn.CONCAT(week[[#This Row],[first_name]]," ",week[[#This Row],[last_name]])</f>
        <v>Vyncint Smith</v>
      </c>
      <c r="G342" s="1" t="s">
        <v>347</v>
      </c>
      <c r="H342">
        <v>0</v>
      </c>
      <c r="I342" s="1" t="s">
        <v>67</v>
      </c>
      <c r="J342" s="1" t="s">
        <v>1711</v>
      </c>
      <c r="K342">
        <v>1.1200000000000001</v>
      </c>
      <c r="L342" s="1">
        <v>116</v>
      </c>
      <c r="M342" s="1" t="s">
        <v>265</v>
      </c>
      <c r="N342" s="1" t="s">
        <v>951</v>
      </c>
      <c r="O342">
        <v>0.49</v>
      </c>
      <c r="P342">
        <v>1.76</v>
      </c>
      <c r="Q342" s="1">
        <v>17</v>
      </c>
      <c r="R342" s="1" t="s">
        <v>12</v>
      </c>
      <c r="S342" s="1" t="s">
        <v>12</v>
      </c>
      <c r="T342" s="1" t="s">
        <v>12</v>
      </c>
      <c r="U342">
        <v>31588</v>
      </c>
      <c r="V342" s="1" t="s">
        <v>2135</v>
      </c>
      <c r="W342" s="1" t="str">
        <f>IF(ISNA(VLOOKUP(10&amp;week[[#This Row],[src_id]],'rosters'!E:E,1,FALSE)),"NO","YES")</f>
        <v>NO</v>
      </c>
      <c r="X342" s="1" t="str">
        <f>IF(OR(ISNA(VLOOKUP(week[[#This Row],[src_id]],'rosters'!C:C,1,FALSE)),week[[#This Row],[my_team]]="YES"),"YES","NO")</f>
        <v>YES</v>
      </c>
    </row>
    <row r="343" spans="1:24" x14ac:dyDescent="0.25">
      <c r="A343">
        <v>12177</v>
      </c>
      <c r="B343" s="1" t="s">
        <v>1615</v>
      </c>
      <c r="C343" s="1" t="s">
        <v>1209</v>
      </c>
      <c r="D343" s="1" t="s">
        <v>105</v>
      </c>
      <c r="E343" s="1" t="s">
        <v>67</v>
      </c>
      <c r="F343" s="1" t="str">
        <f>_xlfn.CONCAT(week[[#This Row],[first_name]]," ",week[[#This Row],[last_name]])</f>
        <v>Kevin White</v>
      </c>
      <c r="G343" s="1" t="s">
        <v>325</v>
      </c>
      <c r="H343">
        <v>3</v>
      </c>
      <c r="I343" s="1" t="s">
        <v>67</v>
      </c>
      <c r="J343" s="1" t="s">
        <v>1711</v>
      </c>
      <c r="K343">
        <v>1.1200000000000001</v>
      </c>
      <c r="L343" s="1">
        <v>117</v>
      </c>
      <c r="M343" s="1" t="s">
        <v>1716</v>
      </c>
      <c r="N343" s="1" t="s">
        <v>835</v>
      </c>
      <c r="O343">
        <v>0.91</v>
      </c>
      <c r="P343">
        <v>1.38</v>
      </c>
      <c r="Q343" s="1">
        <v>17</v>
      </c>
      <c r="R343" s="1" t="s">
        <v>1896</v>
      </c>
      <c r="S343" s="1" t="s">
        <v>223</v>
      </c>
      <c r="T343" s="1" t="s">
        <v>2176</v>
      </c>
      <c r="U343">
        <v>28395</v>
      </c>
      <c r="V343" s="1" t="s">
        <v>772</v>
      </c>
      <c r="W343" s="1" t="str">
        <f>IF(ISNA(VLOOKUP(10&amp;week[[#This Row],[src_id]],'rosters'!E:E,1,FALSE)),"NO","YES")</f>
        <v>NO</v>
      </c>
      <c r="X343" s="1" t="str">
        <f>IF(OR(ISNA(VLOOKUP(week[[#This Row],[src_id]],'rosters'!C:C,1,FALSE)),week[[#This Row],[my_team]]="YES"),"YES","NO")</f>
        <v>YES</v>
      </c>
    </row>
    <row r="344" spans="1:24" hidden="1" x14ac:dyDescent="0.25">
      <c r="A344">
        <v>10699</v>
      </c>
      <c r="B344" s="1" t="s">
        <v>1169</v>
      </c>
      <c r="C344" s="1" t="s">
        <v>1170</v>
      </c>
      <c r="D344" s="1" t="s">
        <v>113</v>
      </c>
      <c r="E344" s="1" t="s">
        <v>43</v>
      </c>
      <c r="F344" s="1" t="str">
        <f>_xlfn.CONCAT(week[[#This Row],[first_name]]," ",week[[#This Row],[last_name]])</f>
        <v>Nick Foles</v>
      </c>
      <c r="G344" s="1" t="s">
        <v>365</v>
      </c>
      <c r="H344">
        <v>6</v>
      </c>
      <c r="I344" s="1" t="s">
        <v>43</v>
      </c>
      <c r="J344" s="1" t="s">
        <v>1711</v>
      </c>
      <c r="K344">
        <v>1.1000000000000001</v>
      </c>
      <c r="L344" s="1">
        <v>33</v>
      </c>
      <c r="M344" s="1" t="s">
        <v>383</v>
      </c>
      <c r="N344" s="1" t="s">
        <v>945</v>
      </c>
      <c r="O344">
        <v>0</v>
      </c>
      <c r="P344">
        <v>2.09</v>
      </c>
      <c r="Q344" s="1">
        <v>6</v>
      </c>
      <c r="R344" s="1" t="s">
        <v>12</v>
      </c>
      <c r="S344" s="1" t="s">
        <v>12</v>
      </c>
      <c r="T344" s="1" t="s">
        <v>1703</v>
      </c>
      <c r="U344">
        <v>25798</v>
      </c>
      <c r="V344" s="1" t="s">
        <v>463</v>
      </c>
      <c r="W344" s="1" t="str">
        <f>IF(ISNA(VLOOKUP(10&amp;week[[#This Row],[src_id]],'rosters'!E:E,1,FALSE)),"NO","YES")</f>
        <v>NO</v>
      </c>
      <c r="X344" s="1" t="str">
        <f>IF(OR(ISNA(VLOOKUP(week[[#This Row],[src_id]],'rosters'!C:C,1,FALSE)),week[[#This Row],[my_team]]="YES"),"YES","NO")</f>
        <v>YES</v>
      </c>
    </row>
    <row r="345" spans="1:24" x14ac:dyDescent="0.25">
      <c r="A345">
        <v>13658</v>
      </c>
      <c r="B345" s="1" t="s">
        <v>1250</v>
      </c>
      <c r="C345" s="1" t="s">
        <v>2136</v>
      </c>
      <c r="D345" s="1" t="s">
        <v>1908</v>
      </c>
      <c r="E345" s="1" t="s">
        <v>67</v>
      </c>
      <c r="F345" s="1" t="str">
        <f>_xlfn.CONCAT(week[[#This Row],[first_name]]," ",week[[#This Row],[last_name]])</f>
        <v>Jordan Lasley</v>
      </c>
      <c r="G345" s="1" t="s">
        <v>347</v>
      </c>
      <c r="H345">
        <v>0</v>
      </c>
      <c r="I345" s="1" t="s">
        <v>67</v>
      </c>
      <c r="J345" s="1" t="s">
        <v>1711</v>
      </c>
      <c r="K345">
        <v>1.1000000000000001</v>
      </c>
      <c r="L345" s="1">
        <v>118</v>
      </c>
      <c r="M345" s="1" t="s">
        <v>1712</v>
      </c>
      <c r="N345" s="1" t="s">
        <v>945</v>
      </c>
      <c r="O345">
        <v>0</v>
      </c>
      <c r="P345">
        <v>1.74</v>
      </c>
      <c r="Q345" s="1">
        <v>17</v>
      </c>
      <c r="R345" s="1" t="s">
        <v>12</v>
      </c>
      <c r="S345" s="1" t="s">
        <v>12</v>
      </c>
      <c r="T345" s="1" t="s">
        <v>12</v>
      </c>
      <c r="U345">
        <v>31132</v>
      </c>
      <c r="V345" s="1" t="s">
        <v>2137</v>
      </c>
      <c r="W345" s="1" t="str">
        <f>IF(ISNA(VLOOKUP(10&amp;week[[#This Row],[src_id]],'rosters'!E:E,1,FALSE)),"NO","YES")</f>
        <v>NO</v>
      </c>
      <c r="X345" s="1" t="str">
        <f>IF(OR(ISNA(VLOOKUP(week[[#This Row],[src_id]],'rosters'!C:C,1,FALSE)),week[[#This Row],[my_team]]="YES"),"YES","NO")</f>
        <v>YES</v>
      </c>
    </row>
    <row r="346" spans="1:24" x14ac:dyDescent="0.25">
      <c r="A346">
        <v>12731</v>
      </c>
      <c r="B346" s="1" t="s">
        <v>1155</v>
      </c>
      <c r="C346" s="1" t="s">
        <v>1578</v>
      </c>
      <c r="D346" s="1" t="s">
        <v>69</v>
      </c>
      <c r="E346" s="1" t="s">
        <v>67</v>
      </c>
      <c r="F346" s="1" t="str">
        <f>_xlfn.CONCAT(week[[#This Row],[first_name]]," ",week[[#This Row],[last_name]])</f>
        <v>Eli Rogers</v>
      </c>
      <c r="G346" s="1" t="s">
        <v>325</v>
      </c>
      <c r="H346">
        <v>3</v>
      </c>
      <c r="I346" s="1" t="s">
        <v>67</v>
      </c>
      <c r="J346" s="1" t="s">
        <v>1711</v>
      </c>
      <c r="K346">
        <v>1.06</v>
      </c>
      <c r="L346" s="1">
        <v>119</v>
      </c>
      <c r="M346" s="1" t="s">
        <v>323</v>
      </c>
      <c r="N346" s="1" t="s">
        <v>374</v>
      </c>
      <c r="O346">
        <v>0</v>
      </c>
      <c r="P346">
        <v>1.38</v>
      </c>
      <c r="Q346" s="1">
        <v>17</v>
      </c>
      <c r="R346" s="1" t="s">
        <v>12</v>
      </c>
      <c r="S346" s="1" t="s">
        <v>12</v>
      </c>
      <c r="T346" s="1" t="s">
        <v>12</v>
      </c>
      <c r="U346">
        <v>28669</v>
      </c>
      <c r="V346" s="1" t="s">
        <v>781</v>
      </c>
      <c r="W346" s="1" t="str">
        <f>IF(ISNA(VLOOKUP(10&amp;week[[#This Row],[src_id]],'rosters'!E:E,1,FALSE)),"NO","YES")</f>
        <v>NO</v>
      </c>
      <c r="X346" s="1" t="str">
        <f>IF(OR(ISNA(VLOOKUP(week[[#This Row],[src_id]],'rosters'!C:C,1,FALSE)),week[[#This Row],[my_team]]="YES"),"YES","NO")</f>
        <v>YES</v>
      </c>
    </row>
    <row r="347" spans="1:24" x14ac:dyDescent="0.25">
      <c r="A347">
        <v>13181</v>
      </c>
      <c r="B347" s="1" t="s">
        <v>1395</v>
      </c>
      <c r="C347" s="1" t="s">
        <v>1217</v>
      </c>
      <c r="D347" s="1" t="s">
        <v>1173</v>
      </c>
      <c r="E347" s="1" t="s">
        <v>67</v>
      </c>
      <c r="F347" s="1" t="str">
        <f>_xlfn.CONCAT(week[[#This Row],[first_name]]," ",week[[#This Row],[last_name]])</f>
        <v>Travis Rudolph</v>
      </c>
      <c r="G347" s="1" t="s">
        <v>257</v>
      </c>
      <c r="H347">
        <v>1</v>
      </c>
      <c r="I347" s="1" t="s">
        <v>67</v>
      </c>
      <c r="J347" s="1" t="s">
        <v>1711</v>
      </c>
      <c r="K347">
        <v>1</v>
      </c>
      <c r="L347" s="1">
        <v>120</v>
      </c>
      <c r="M347" s="1" t="s">
        <v>1715</v>
      </c>
      <c r="N347" s="1" t="s">
        <v>12</v>
      </c>
      <c r="O347">
        <v>1</v>
      </c>
      <c r="P347">
        <v>1</v>
      </c>
      <c r="Q347" s="1">
        <v>17</v>
      </c>
      <c r="R347" s="1" t="s">
        <v>12</v>
      </c>
      <c r="S347" s="1" t="s">
        <v>12</v>
      </c>
      <c r="T347" s="1" t="s">
        <v>12</v>
      </c>
      <c r="U347">
        <v>30737</v>
      </c>
      <c r="V347" s="1" t="s">
        <v>775</v>
      </c>
      <c r="W347" s="1" t="str">
        <f>IF(ISNA(VLOOKUP(10&amp;week[[#This Row],[src_id]],'rosters'!E:E,1,FALSE)),"NO","YES")</f>
        <v>NO</v>
      </c>
      <c r="X347" s="1" t="str">
        <f>IF(OR(ISNA(VLOOKUP(week[[#This Row],[src_id]],'rosters'!C:C,1,FALSE)),week[[#This Row],[my_team]]="YES"),"YES","NO")</f>
        <v>YES</v>
      </c>
    </row>
    <row r="348" spans="1:24" hidden="1" x14ac:dyDescent="0.25">
      <c r="A348">
        <v>12833</v>
      </c>
      <c r="B348" s="1" t="s">
        <v>1459</v>
      </c>
      <c r="C348" s="1" t="s">
        <v>1460</v>
      </c>
      <c r="D348" s="1" t="s">
        <v>78</v>
      </c>
      <c r="E348" s="1" t="s">
        <v>66</v>
      </c>
      <c r="F348" s="1" t="str">
        <f>_xlfn.CONCAT(week[[#This Row],[first_name]]," ",week[[#This Row],[last_name]])</f>
        <v>Rico Gathers</v>
      </c>
      <c r="G348" s="1" t="s">
        <v>276</v>
      </c>
      <c r="H348">
        <v>2</v>
      </c>
      <c r="I348" s="1" t="s">
        <v>66</v>
      </c>
      <c r="J348" s="1" t="s">
        <v>1711</v>
      </c>
      <c r="K348">
        <v>0.98</v>
      </c>
      <c r="L348" s="1">
        <v>57</v>
      </c>
      <c r="M348" s="1" t="s">
        <v>384</v>
      </c>
      <c r="N348" s="1" t="s">
        <v>857</v>
      </c>
      <c r="O348">
        <v>0.38</v>
      </c>
      <c r="P348">
        <v>1.57</v>
      </c>
      <c r="Q348" s="1">
        <v>13</v>
      </c>
      <c r="R348" s="1" t="s">
        <v>333</v>
      </c>
      <c r="S348" s="1" t="s">
        <v>37</v>
      </c>
      <c r="T348" s="1" t="s">
        <v>1691</v>
      </c>
      <c r="U348">
        <v>29451</v>
      </c>
      <c r="V348" s="1" t="s">
        <v>649</v>
      </c>
      <c r="W348" s="1" t="str">
        <f>IF(ISNA(VLOOKUP(10&amp;week[[#This Row],[src_id]],'rosters'!E:E,1,FALSE)),"NO","YES")</f>
        <v>NO</v>
      </c>
      <c r="X348" s="1" t="str">
        <f>IF(OR(ISNA(VLOOKUP(week[[#This Row],[src_id]],'rosters'!C:C,1,FALSE)),week[[#This Row],[my_team]]="YES"),"YES","NO")</f>
        <v>YES</v>
      </c>
    </row>
    <row r="349" spans="1:24" x14ac:dyDescent="0.25">
      <c r="A349">
        <v>10735</v>
      </c>
      <c r="B349" s="1" t="s">
        <v>1194</v>
      </c>
      <c r="C349" s="1" t="s">
        <v>1613</v>
      </c>
      <c r="D349" s="1" t="s">
        <v>146</v>
      </c>
      <c r="E349" s="1" t="s">
        <v>67</v>
      </c>
      <c r="F349" s="1" t="str">
        <f>_xlfn.CONCAT(week[[#This Row],[first_name]]," ",week[[#This Row],[last_name]])</f>
        <v>Brian Quick</v>
      </c>
      <c r="G349" s="1" t="s">
        <v>365</v>
      </c>
      <c r="H349">
        <v>6</v>
      </c>
      <c r="I349" s="1" t="s">
        <v>67</v>
      </c>
      <c r="J349" s="1" t="s">
        <v>1711</v>
      </c>
      <c r="K349">
        <v>0.97</v>
      </c>
      <c r="L349" s="1">
        <v>121</v>
      </c>
      <c r="M349" s="1" t="s">
        <v>1712</v>
      </c>
      <c r="N349" s="1" t="s">
        <v>1715</v>
      </c>
      <c r="O349">
        <v>0.94</v>
      </c>
      <c r="P349">
        <v>1</v>
      </c>
      <c r="Q349" s="1">
        <v>17</v>
      </c>
      <c r="R349" s="1" t="s">
        <v>2139</v>
      </c>
      <c r="S349" s="1" t="s">
        <v>60</v>
      </c>
      <c r="T349" s="1" t="s">
        <v>1744</v>
      </c>
      <c r="U349">
        <v>25743</v>
      </c>
      <c r="V349" s="1" t="s">
        <v>770</v>
      </c>
      <c r="W349" s="1" t="str">
        <f>IF(ISNA(VLOOKUP(10&amp;week[[#This Row],[src_id]],'rosters'!E:E,1,FALSE)),"NO","YES")</f>
        <v>NO</v>
      </c>
      <c r="X349" s="1" t="str">
        <f>IF(OR(ISNA(VLOOKUP(week[[#This Row],[src_id]],'rosters'!C:C,1,FALSE)),week[[#This Row],[my_team]]="YES"),"YES","NO")</f>
        <v>YES</v>
      </c>
    </row>
    <row r="350" spans="1:24" hidden="1" x14ac:dyDescent="0.25">
      <c r="A350">
        <v>12616</v>
      </c>
      <c r="B350" s="1" t="s">
        <v>1174</v>
      </c>
      <c r="C350" s="1" t="s">
        <v>1175</v>
      </c>
      <c r="D350" s="1" t="s">
        <v>97</v>
      </c>
      <c r="E350" s="1" t="s">
        <v>43</v>
      </c>
      <c r="F350" s="1" t="str">
        <f>_xlfn.CONCAT(week[[#This Row],[first_name]]," ",week[[#This Row],[last_name]])</f>
        <v>Jacoby Brissett</v>
      </c>
      <c r="G350" s="1" t="s">
        <v>325</v>
      </c>
      <c r="H350">
        <v>2</v>
      </c>
      <c r="I350" s="1" t="s">
        <v>43</v>
      </c>
      <c r="J350" s="1" t="s">
        <v>1711</v>
      </c>
      <c r="K350">
        <v>0.95</v>
      </c>
      <c r="L350" s="1">
        <v>34</v>
      </c>
      <c r="M350" s="1" t="s">
        <v>291</v>
      </c>
      <c r="N350" s="1" t="s">
        <v>944</v>
      </c>
      <c r="O350">
        <v>0</v>
      </c>
      <c r="P350">
        <v>1.81</v>
      </c>
      <c r="Q350" s="1">
        <v>6</v>
      </c>
      <c r="R350" s="1" t="s">
        <v>12</v>
      </c>
      <c r="S350" s="1" t="s">
        <v>12</v>
      </c>
      <c r="T350" s="1" t="s">
        <v>1729</v>
      </c>
      <c r="U350">
        <v>29325</v>
      </c>
      <c r="V350" s="1" t="s">
        <v>464</v>
      </c>
      <c r="W350" s="1" t="str">
        <f>IF(ISNA(VLOOKUP(10&amp;week[[#This Row],[src_id]],'rosters'!E:E,1,FALSE)),"NO","YES")</f>
        <v>NO</v>
      </c>
      <c r="X350" s="1" t="str">
        <f>IF(OR(ISNA(VLOOKUP(week[[#This Row],[src_id]],'rosters'!C:C,1,FALSE)),week[[#This Row],[my_team]]="YES"),"YES","NO")</f>
        <v>YES</v>
      </c>
    </row>
    <row r="351" spans="1:24" x14ac:dyDescent="0.25">
      <c r="A351">
        <v>13134</v>
      </c>
      <c r="B351" s="1" t="s">
        <v>2000</v>
      </c>
      <c r="C351" s="1" t="s">
        <v>2001</v>
      </c>
      <c r="D351" s="1" t="s">
        <v>71</v>
      </c>
      <c r="E351" s="1" t="s">
        <v>53</v>
      </c>
      <c r="F351" s="1" t="str">
        <f>_xlfn.CONCAT(week[[#This Row],[first_name]]," ",week[[#This Row],[last_name]])</f>
        <v>D'Onta Foreman</v>
      </c>
      <c r="G351" s="1" t="s">
        <v>347</v>
      </c>
      <c r="H351">
        <v>1</v>
      </c>
      <c r="I351" s="1" t="s">
        <v>53</v>
      </c>
      <c r="J351" s="1" t="s">
        <v>1711</v>
      </c>
      <c r="K351">
        <v>0.93</v>
      </c>
      <c r="L351" s="1">
        <v>74</v>
      </c>
      <c r="M351" s="1" t="s">
        <v>323</v>
      </c>
      <c r="N351" s="1" t="s">
        <v>983</v>
      </c>
      <c r="O351">
        <v>0</v>
      </c>
      <c r="P351">
        <v>0.79</v>
      </c>
      <c r="Q351" s="1">
        <v>15</v>
      </c>
      <c r="R351" s="1" t="s">
        <v>12</v>
      </c>
      <c r="S351" s="1" t="s">
        <v>12</v>
      </c>
      <c r="T351" s="1" t="s">
        <v>1024</v>
      </c>
      <c r="U351">
        <v>30202</v>
      </c>
      <c r="V351" s="1" t="s">
        <v>2002</v>
      </c>
      <c r="W351" s="1" t="str">
        <f>IF(ISNA(VLOOKUP(10&amp;week[[#This Row],[src_id]],'rosters'!E:E,1,FALSE)),"NO","YES")</f>
        <v>NO</v>
      </c>
      <c r="X351" s="1" t="str">
        <f>IF(OR(ISNA(VLOOKUP(week[[#This Row],[src_id]],'rosters'!C:C,1,FALSE)),week[[#This Row],[my_team]]="YES"),"YES","NO")</f>
        <v>YES</v>
      </c>
    </row>
    <row r="352" spans="1:24" x14ac:dyDescent="0.25">
      <c r="A352">
        <v>12884</v>
      </c>
      <c r="B352" s="1" t="s">
        <v>1495</v>
      </c>
      <c r="C352" s="1" t="s">
        <v>1619</v>
      </c>
      <c r="D352" s="1" t="s">
        <v>1173</v>
      </c>
      <c r="E352" s="1" t="s">
        <v>67</v>
      </c>
      <c r="F352" s="1" t="str">
        <f>_xlfn.CONCAT(week[[#This Row],[first_name]]," ",week[[#This Row],[last_name]])</f>
        <v>Hunter Sharp</v>
      </c>
      <c r="G352" s="1" t="s">
        <v>276</v>
      </c>
      <c r="H352">
        <v>2</v>
      </c>
      <c r="I352" s="1" t="s">
        <v>67</v>
      </c>
      <c r="J352" s="1" t="s">
        <v>1711</v>
      </c>
      <c r="K352">
        <v>0.93</v>
      </c>
      <c r="L352" s="1">
        <v>122</v>
      </c>
      <c r="M352" s="1" t="s">
        <v>1712</v>
      </c>
      <c r="N352" s="1" t="s">
        <v>12</v>
      </c>
      <c r="O352">
        <v>0.93</v>
      </c>
      <c r="P352">
        <v>0.93</v>
      </c>
      <c r="Q352" s="1">
        <v>17</v>
      </c>
      <c r="R352" s="1" t="s">
        <v>12</v>
      </c>
      <c r="S352" s="1" t="s">
        <v>12</v>
      </c>
      <c r="T352" s="1" t="s">
        <v>12</v>
      </c>
      <c r="U352">
        <v>29682</v>
      </c>
      <c r="V352" s="1" t="s">
        <v>777</v>
      </c>
      <c r="W352" s="1" t="str">
        <f>IF(ISNA(VLOOKUP(10&amp;week[[#This Row],[src_id]],'rosters'!E:E,1,FALSE)),"NO","YES")</f>
        <v>NO</v>
      </c>
      <c r="X352" s="1" t="str">
        <f>IF(OR(ISNA(VLOOKUP(week[[#This Row],[src_id]],'rosters'!C:C,1,FALSE)),week[[#This Row],[my_team]]="YES"),"YES","NO")</f>
        <v>YES</v>
      </c>
    </row>
    <row r="353" spans="1:24" hidden="1" x14ac:dyDescent="0.25">
      <c r="A353">
        <v>10940</v>
      </c>
      <c r="B353" s="1" t="s">
        <v>1157</v>
      </c>
      <c r="C353" s="1" t="s">
        <v>1454</v>
      </c>
      <c r="D353" s="1" t="s">
        <v>107</v>
      </c>
      <c r="E353" s="1" t="s">
        <v>66</v>
      </c>
      <c r="F353" s="1" t="str">
        <f>_xlfn.CONCAT(week[[#This Row],[first_name]]," ",week[[#This Row],[last_name]])</f>
        <v>Derek Carrier</v>
      </c>
      <c r="G353" s="1" t="s">
        <v>318</v>
      </c>
      <c r="H353">
        <v>6</v>
      </c>
      <c r="I353" s="1" t="s">
        <v>66</v>
      </c>
      <c r="J353" s="1" t="s">
        <v>1711</v>
      </c>
      <c r="K353">
        <v>0.9</v>
      </c>
      <c r="L353" s="1">
        <v>58</v>
      </c>
      <c r="M353" s="1" t="s">
        <v>384</v>
      </c>
      <c r="N353" s="1" t="s">
        <v>379</v>
      </c>
      <c r="O353">
        <v>0.74</v>
      </c>
      <c r="P353">
        <v>1.2</v>
      </c>
      <c r="Q353" s="1">
        <v>13</v>
      </c>
      <c r="R353" s="1" t="s">
        <v>340</v>
      </c>
      <c r="S353" s="1" t="s">
        <v>215</v>
      </c>
      <c r="T353" s="1" t="s">
        <v>36</v>
      </c>
      <c r="U353">
        <v>26416</v>
      </c>
      <c r="V353" s="1" t="s">
        <v>644</v>
      </c>
      <c r="W353" s="1" t="str">
        <f>IF(ISNA(VLOOKUP(10&amp;week[[#This Row],[src_id]],'rosters'!E:E,1,FALSE)),"NO","YES")</f>
        <v>NO</v>
      </c>
      <c r="X353" s="1" t="str">
        <f>IF(OR(ISNA(VLOOKUP(week[[#This Row],[src_id]],'rosters'!C:C,1,FALSE)),week[[#This Row],[my_team]]="YES"),"YES","NO")</f>
        <v>YES</v>
      </c>
    </row>
    <row r="354" spans="1:24" x14ac:dyDescent="0.25">
      <c r="A354">
        <v>13664</v>
      </c>
      <c r="B354" s="1" t="s">
        <v>1402</v>
      </c>
      <c r="C354" s="1" t="s">
        <v>1630</v>
      </c>
      <c r="D354" s="1" t="s">
        <v>146</v>
      </c>
      <c r="E354" s="1" t="s">
        <v>67</v>
      </c>
      <c r="F354" s="1" t="str">
        <f>_xlfn.CONCAT(week[[#This Row],[first_name]]," ",week[[#This Row],[last_name]])</f>
        <v>Trey Quinn</v>
      </c>
      <c r="G354" s="1" t="s">
        <v>257</v>
      </c>
      <c r="H354">
        <v>0</v>
      </c>
      <c r="I354" s="1" t="s">
        <v>67</v>
      </c>
      <c r="J354" s="1" t="s">
        <v>1711</v>
      </c>
      <c r="K354">
        <v>0.88</v>
      </c>
      <c r="L354" s="1">
        <v>123</v>
      </c>
      <c r="M354" s="1" t="s">
        <v>1715</v>
      </c>
      <c r="N354" s="1" t="s">
        <v>1721</v>
      </c>
      <c r="O354">
        <v>0</v>
      </c>
      <c r="P354">
        <v>1.1200000000000001</v>
      </c>
      <c r="Q354" s="1">
        <v>17</v>
      </c>
      <c r="R354" s="1" t="s">
        <v>12</v>
      </c>
      <c r="S354" s="1" t="s">
        <v>12</v>
      </c>
      <c r="T354" s="1" t="s">
        <v>12</v>
      </c>
      <c r="U354">
        <v>31226</v>
      </c>
      <c r="V354" s="1" t="s">
        <v>785</v>
      </c>
      <c r="W354" s="1" t="str">
        <f>IF(ISNA(VLOOKUP(10&amp;week[[#This Row],[src_id]],'rosters'!E:E,1,FALSE)),"NO","YES")</f>
        <v>NO</v>
      </c>
      <c r="X354" s="1" t="str">
        <f>IF(OR(ISNA(VLOOKUP(week[[#This Row],[src_id]],'rosters'!C:C,1,FALSE)),week[[#This Row],[my_team]]="YES"),"YES","NO")</f>
        <v>YES</v>
      </c>
    </row>
    <row r="355" spans="1:24" hidden="1" x14ac:dyDescent="0.25">
      <c r="A355">
        <v>12213</v>
      </c>
      <c r="B355" s="1" t="s">
        <v>1149</v>
      </c>
      <c r="C355" s="1" t="s">
        <v>1354</v>
      </c>
      <c r="D355" s="1" t="s">
        <v>91</v>
      </c>
      <c r="E355" s="1" t="s">
        <v>66</v>
      </c>
      <c r="F355" s="1" t="str">
        <f>_xlfn.CONCAT(week[[#This Row],[first_name]]," ",week[[#This Row],[last_name]])</f>
        <v>Blake Bell</v>
      </c>
      <c r="G355" s="1" t="s">
        <v>326</v>
      </c>
      <c r="H355">
        <v>3</v>
      </c>
      <c r="I355" s="1" t="s">
        <v>66</v>
      </c>
      <c r="J355" s="1" t="s">
        <v>1711</v>
      </c>
      <c r="K355">
        <v>0.87</v>
      </c>
      <c r="L355" s="1">
        <v>59</v>
      </c>
      <c r="M355" s="1" t="s">
        <v>293</v>
      </c>
      <c r="N355" s="1" t="s">
        <v>1718</v>
      </c>
      <c r="O355">
        <v>0.52</v>
      </c>
      <c r="P355">
        <v>1.1299999999999999</v>
      </c>
      <c r="Q355" s="1">
        <v>13</v>
      </c>
      <c r="R355" s="1" t="s">
        <v>2053</v>
      </c>
      <c r="S355" s="1" t="s">
        <v>51</v>
      </c>
      <c r="T355" s="1" t="s">
        <v>2039</v>
      </c>
      <c r="U355">
        <v>28505</v>
      </c>
      <c r="V355" s="1" t="s">
        <v>642</v>
      </c>
      <c r="W355" s="1" t="str">
        <f>IF(ISNA(VLOOKUP(10&amp;week[[#This Row],[src_id]],'rosters'!E:E,1,FALSE)),"NO","YES")</f>
        <v>NO</v>
      </c>
      <c r="X355" s="1" t="str">
        <f>IF(OR(ISNA(VLOOKUP(week[[#This Row],[src_id]],'rosters'!C:C,1,FALSE)),week[[#This Row],[my_team]]="YES"),"YES","NO")</f>
        <v>YES</v>
      </c>
    </row>
    <row r="356" spans="1:24" x14ac:dyDescent="0.25">
      <c r="A356">
        <v>12923</v>
      </c>
      <c r="B356" s="1" t="s">
        <v>1165</v>
      </c>
      <c r="C356" s="1" t="s">
        <v>2004</v>
      </c>
      <c r="D356" s="1" t="s">
        <v>1902</v>
      </c>
      <c r="E356" s="1" t="s">
        <v>53</v>
      </c>
      <c r="F356" s="1" t="str">
        <f>_xlfn.CONCAT(week[[#This Row],[first_name]]," ",week[[#This Row],[last_name]])</f>
        <v>C.J. Ham</v>
      </c>
      <c r="G356" s="1" t="s">
        <v>346</v>
      </c>
      <c r="H356">
        <v>2</v>
      </c>
      <c r="I356" s="1" t="s">
        <v>53</v>
      </c>
      <c r="J356" s="1" t="s">
        <v>1711</v>
      </c>
      <c r="K356">
        <v>0.85</v>
      </c>
      <c r="L356" s="1">
        <v>75</v>
      </c>
      <c r="M356" s="1" t="s">
        <v>265</v>
      </c>
      <c r="N356" s="1" t="s">
        <v>267</v>
      </c>
      <c r="O356">
        <v>0.74</v>
      </c>
      <c r="P356">
        <v>0.94</v>
      </c>
      <c r="Q356" s="1">
        <v>15</v>
      </c>
      <c r="R356" s="1" t="s">
        <v>12</v>
      </c>
      <c r="S356" s="1" t="s">
        <v>12</v>
      </c>
      <c r="T356" s="1" t="s">
        <v>1023</v>
      </c>
      <c r="U356">
        <v>29951</v>
      </c>
      <c r="V356" s="1" t="s">
        <v>2005</v>
      </c>
      <c r="W356" s="1" t="str">
        <f>IF(ISNA(VLOOKUP(10&amp;week[[#This Row],[src_id]],'rosters'!E:E,1,FALSE)),"NO","YES")</f>
        <v>NO</v>
      </c>
      <c r="X356" s="1" t="str">
        <f>IF(OR(ISNA(VLOOKUP(week[[#This Row],[src_id]],'rosters'!C:C,1,FALSE)),week[[#This Row],[my_team]]="YES"),"YES","NO")</f>
        <v>YES</v>
      </c>
    </row>
    <row r="357" spans="1:24" x14ac:dyDescent="0.25">
      <c r="A357">
        <v>12631</v>
      </c>
      <c r="B357" s="1" t="s">
        <v>1368</v>
      </c>
      <c r="C357" s="1" t="s">
        <v>1369</v>
      </c>
      <c r="D357" s="1" t="s">
        <v>74</v>
      </c>
      <c r="E357" s="1" t="s">
        <v>53</v>
      </c>
      <c r="F357" s="1" t="str">
        <f>_xlfn.CONCAT(week[[#This Row],[first_name]]," ",week[[#This Row],[last_name]])</f>
        <v>Paul Perkins</v>
      </c>
      <c r="G357" s="1" t="s">
        <v>276</v>
      </c>
      <c r="H357">
        <v>2</v>
      </c>
      <c r="I357" s="1" t="s">
        <v>53</v>
      </c>
      <c r="J357" s="1" t="s">
        <v>1711</v>
      </c>
      <c r="K357">
        <v>0.85</v>
      </c>
      <c r="L357" s="1">
        <v>76</v>
      </c>
      <c r="M357" s="1" t="s">
        <v>1712</v>
      </c>
      <c r="N357" s="1" t="s">
        <v>1719</v>
      </c>
      <c r="O357">
        <v>0</v>
      </c>
      <c r="P357">
        <v>0.75</v>
      </c>
      <c r="Q357" s="1">
        <v>15</v>
      </c>
      <c r="R357" s="1" t="s">
        <v>12</v>
      </c>
      <c r="S357" s="1" t="s">
        <v>12</v>
      </c>
      <c r="T357" s="1" t="s">
        <v>48</v>
      </c>
      <c r="U357">
        <v>29383</v>
      </c>
      <c r="V357" s="1" t="s">
        <v>586</v>
      </c>
      <c r="W357" s="1" t="str">
        <f>IF(ISNA(VLOOKUP(10&amp;week[[#This Row],[src_id]],'rosters'!E:E,1,FALSE)),"NO","YES")</f>
        <v>NO</v>
      </c>
      <c r="X357" s="1" t="str">
        <f>IF(OR(ISNA(VLOOKUP(week[[#This Row],[src_id]],'rosters'!C:C,1,FALSE)),week[[#This Row],[my_team]]="YES"),"YES","NO")</f>
        <v>YES</v>
      </c>
    </row>
    <row r="358" spans="1:24" x14ac:dyDescent="0.25">
      <c r="A358">
        <v>12464</v>
      </c>
      <c r="B358" s="1" t="s">
        <v>1620</v>
      </c>
      <c r="C358" s="1" t="s">
        <v>1621</v>
      </c>
      <c r="D358" s="1" t="s">
        <v>93</v>
      </c>
      <c r="E358" s="1" t="s">
        <v>67</v>
      </c>
      <c r="F358" s="1" t="str">
        <f>_xlfn.CONCAT(week[[#This Row],[first_name]]," ",week[[#This Row],[last_name]])</f>
        <v>Damiere Byrd</v>
      </c>
      <c r="G358" s="1" t="s">
        <v>346</v>
      </c>
      <c r="H358">
        <v>3</v>
      </c>
      <c r="I358" s="1" t="s">
        <v>67</v>
      </c>
      <c r="J358" s="1" t="s">
        <v>1711</v>
      </c>
      <c r="K358">
        <v>0.85</v>
      </c>
      <c r="L358" s="1">
        <v>124</v>
      </c>
      <c r="M358" s="1" t="s">
        <v>1717</v>
      </c>
      <c r="N358" s="1" t="s">
        <v>885</v>
      </c>
      <c r="O358">
        <v>0</v>
      </c>
      <c r="P358">
        <v>1.1499999999999999</v>
      </c>
      <c r="Q358" s="1">
        <v>17</v>
      </c>
      <c r="R358" s="1" t="s">
        <v>2142</v>
      </c>
      <c r="S358" s="1" t="s">
        <v>218</v>
      </c>
      <c r="T358" s="1" t="s">
        <v>2189</v>
      </c>
      <c r="U358">
        <v>28730</v>
      </c>
      <c r="V358" s="1" t="s">
        <v>778</v>
      </c>
      <c r="W358" s="1" t="str">
        <f>IF(ISNA(VLOOKUP(10&amp;week[[#This Row],[src_id]],'rosters'!E:E,1,FALSE)),"NO","YES")</f>
        <v>NO</v>
      </c>
      <c r="X358" s="1" t="str">
        <f>IF(OR(ISNA(VLOOKUP(week[[#This Row],[src_id]],'rosters'!C:C,1,FALSE)),week[[#This Row],[my_team]]="YES"),"YES","NO")</f>
        <v>YES</v>
      </c>
    </row>
    <row r="359" spans="1:24" x14ac:dyDescent="0.25">
      <c r="A359">
        <v>13616</v>
      </c>
      <c r="B359" s="1" t="s">
        <v>1252</v>
      </c>
      <c r="C359" s="1" t="s">
        <v>1311</v>
      </c>
      <c r="D359" s="1" t="s">
        <v>87</v>
      </c>
      <c r="E359" s="1" t="s">
        <v>53</v>
      </c>
      <c r="F359" s="1" t="str">
        <f>_xlfn.CONCAT(week[[#This Row],[first_name]]," ",week[[#This Row],[last_name]])</f>
        <v>Mark Walton</v>
      </c>
      <c r="G359" s="1" t="s">
        <v>352</v>
      </c>
      <c r="H359">
        <v>0</v>
      </c>
      <c r="I359" s="1" t="s">
        <v>53</v>
      </c>
      <c r="J359" s="1" t="s">
        <v>1711</v>
      </c>
      <c r="K359">
        <v>0.82</v>
      </c>
      <c r="L359" s="1">
        <v>77</v>
      </c>
      <c r="M359" s="1" t="s">
        <v>267</v>
      </c>
      <c r="N359" s="1" t="s">
        <v>840</v>
      </c>
      <c r="O359">
        <v>0.14000000000000001</v>
      </c>
      <c r="P359">
        <v>1.88</v>
      </c>
      <c r="Q359" s="1">
        <v>15</v>
      </c>
      <c r="R359" s="1" t="s">
        <v>2003</v>
      </c>
      <c r="S359" s="1" t="s">
        <v>38</v>
      </c>
      <c r="T359" s="1" t="s">
        <v>271</v>
      </c>
      <c r="U359">
        <v>31082</v>
      </c>
      <c r="V359" s="1" t="s">
        <v>546</v>
      </c>
      <c r="W359" s="1" t="str">
        <f>IF(ISNA(VLOOKUP(10&amp;week[[#This Row],[src_id]],'rosters'!E:E,1,FALSE)),"NO","YES")</f>
        <v>NO</v>
      </c>
      <c r="X359" s="1" t="str">
        <f>IF(OR(ISNA(VLOOKUP(week[[#This Row],[src_id]],'rosters'!C:C,1,FALSE)),week[[#This Row],[my_team]]="YES"),"YES","NO")</f>
        <v>YES</v>
      </c>
    </row>
    <row r="360" spans="1:24" x14ac:dyDescent="0.25">
      <c r="A360">
        <v>10721</v>
      </c>
      <c r="B360" s="1" t="s">
        <v>1344</v>
      </c>
      <c r="C360" s="1" t="s">
        <v>1602</v>
      </c>
      <c r="D360" s="1" t="s">
        <v>146</v>
      </c>
      <c r="E360" s="1" t="s">
        <v>67</v>
      </c>
      <c r="F360" s="1" t="str">
        <f>_xlfn.CONCAT(week[[#This Row],[first_name]]," ",week[[#This Row],[last_name]])</f>
        <v>Michael Floyd</v>
      </c>
      <c r="G360" s="1" t="s">
        <v>365</v>
      </c>
      <c r="H360">
        <v>6</v>
      </c>
      <c r="I360" s="1" t="s">
        <v>67</v>
      </c>
      <c r="J360" s="1" t="s">
        <v>1711</v>
      </c>
      <c r="K360">
        <v>0.8</v>
      </c>
      <c r="L360" s="1">
        <v>125</v>
      </c>
      <c r="M360" s="1" t="s">
        <v>384</v>
      </c>
      <c r="N360" s="1" t="s">
        <v>865</v>
      </c>
      <c r="O360">
        <v>0.49</v>
      </c>
      <c r="P360">
        <v>1.25</v>
      </c>
      <c r="Q360" s="1">
        <v>17</v>
      </c>
      <c r="R360" s="1" t="s">
        <v>2132</v>
      </c>
      <c r="S360" s="1" t="s">
        <v>342</v>
      </c>
      <c r="T360" s="1" t="s">
        <v>1850</v>
      </c>
      <c r="U360">
        <v>25723</v>
      </c>
      <c r="V360" s="1" t="s">
        <v>758</v>
      </c>
      <c r="W360" s="1" t="str">
        <f>IF(ISNA(VLOOKUP(10&amp;week[[#This Row],[src_id]],'rosters'!E:E,1,FALSE)),"NO","YES")</f>
        <v>NO</v>
      </c>
      <c r="X360" s="1" t="str">
        <f>IF(OR(ISNA(VLOOKUP(week[[#This Row],[src_id]],'rosters'!C:C,1,FALSE)),week[[#This Row],[my_team]]="YES"),"YES","NO")</f>
        <v>YES</v>
      </c>
    </row>
    <row r="361" spans="1:24" x14ac:dyDescent="0.25">
      <c r="A361">
        <v>11432</v>
      </c>
      <c r="B361" s="1" t="s">
        <v>1320</v>
      </c>
      <c r="C361" s="1" t="s">
        <v>1321</v>
      </c>
      <c r="D361" s="1" t="s">
        <v>105</v>
      </c>
      <c r="E361" s="1" t="s">
        <v>53</v>
      </c>
      <c r="F361" s="1" t="str">
        <f>_xlfn.CONCAT(week[[#This Row],[first_name]]," ",week[[#This Row],[last_name]])</f>
        <v>Benny Cunningham</v>
      </c>
      <c r="G361" s="1" t="s">
        <v>318</v>
      </c>
      <c r="H361">
        <v>5</v>
      </c>
      <c r="I361" s="1" t="s">
        <v>53</v>
      </c>
      <c r="J361" s="1" t="s">
        <v>1711</v>
      </c>
      <c r="K361">
        <v>0.74</v>
      </c>
      <c r="L361" s="1">
        <v>78</v>
      </c>
      <c r="M361" s="1" t="s">
        <v>312</v>
      </c>
      <c r="N361" s="1" t="s">
        <v>925</v>
      </c>
      <c r="O361">
        <v>0.18</v>
      </c>
      <c r="P361">
        <v>1.4</v>
      </c>
      <c r="Q361" s="1">
        <v>15</v>
      </c>
      <c r="R361" s="1" t="s">
        <v>2006</v>
      </c>
      <c r="S361" s="1" t="s">
        <v>42</v>
      </c>
      <c r="T361" s="1" t="s">
        <v>866</v>
      </c>
      <c r="U361">
        <v>27167</v>
      </c>
      <c r="V361" s="1" t="s">
        <v>552</v>
      </c>
      <c r="W361" s="1" t="str">
        <f>IF(ISNA(VLOOKUP(10&amp;week[[#This Row],[src_id]],'rosters'!E:E,1,FALSE)),"NO","YES")</f>
        <v>NO</v>
      </c>
      <c r="X361" s="1" t="str">
        <f>IF(OR(ISNA(VLOOKUP(week[[#This Row],[src_id]],'rosters'!C:C,1,FALSE)),week[[#This Row],[my_team]]="YES"),"YES","NO")</f>
        <v>YES</v>
      </c>
    </row>
    <row r="362" spans="1:24" hidden="1" x14ac:dyDescent="0.25">
      <c r="A362">
        <v>12816</v>
      </c>
      <c r="B362" s="1" t="s">
        <v>1193</v>
      </c>
      <c r="C362" s="1" t="s">
        <v>2056</v>
      </c>
      <c r="D362" s="1" t="s">
        <v>1902</v>
      </c>
      <c r="E362" s="1" t="s">
        <v>66</v>
      </c>
      <c r="F362" s="1" t="str">
        <f>_xlfn.CONCAT(week[[#This Row],[first_name]]," ",week[[#This Row],[last_name]])</f>
        <v>David Morgan</v>
      </c>
      <c r="G362" s="1" t="s">
        <v>346</v>
      </c>
      <c r="H362">
        <v>2</v>
      </c>
      <c r="I362" s="1" t="s">
        <v>66</v>
      </c>
      <c r="J362" s="1" t="s">
        <v>1711</v>
      </c>
      <c r="K362">
        <v>0.73</v>
      </c>
      <c r="L362" s="1">
        <v>60</v>
      </c>
      <c r="M362" s="1" t="s">
        <v>1716</v>
      </c>
      <c r="N362" s="1" t="s">
        <v>912</v>
      </c>
      <c r="O362">
        <v>0.27</v>
      </c>
      <c r="P362">
        <v>1.37</v>
      </c>
      <c r="Q362" s="1">
        <v>13</v>
      </c>
      <c r="R362" s="1" t="s">
        <v>12</v>
      </c>
      <c r="S362" s="1" t="s">
        <v>12</v>
      </c>
      <c r="T362" s="1" t="s">
        <v>12</v>
      </c>
      <c r="U362">
        <v>29422</v>
      </c>
      <c r="V362" s="1" t="s">
        <v>2057</v>
      </c>
      <c r="W362" s="1" t="str">
        <f>IF(ISNA(VLOOKUP(10&amp;week[[#This Row],[src_id]],'rosters'!E:E,1,FALSE)),"NO","YES")</f>
        <v>NO</v>
      </c>
      <c r="X362" s="1" t="str">
        <f>IF(OR(ISNA(VLOOKUP(week[[#This Row],[src_id]],'rosters'!C:C,1,FALSE)),week[[#This Row],[my_team]]="YES"),"YES","NO")</f>
        <v>YES</v>
      </c>
    </row>
    <row r="363" spans="1:24" hidden="1" x14ac:dyDescent="0.25">
      <c r="A363">
        <v>11252</v>
      </c>
      <c r="B363" s="1" t="s">
        <v>1463</v>
      </c>
      <c r="C363" s="1" t="s">
        <v>1464</v>
      </c>
      <c r="D363" s="1" t="s">
        <v>117</v>
      </c>
      <c r="E363" s="1" t="s">
        <v>66</v>
      </c>
      <c r="F363" s="1" t="str">
        <f>_xlfn.CONCAT(week[[#This Row],[first_name]]," ",week[[#This Row],[last_name]])</f>
        <v>Levine Toilolo</v>
      </c>
      <c r="G363" s="1" t="s">
        <v>326</v>
      </c>
      <c r="H363">
        <v>5</v>
      </c>
      <c r="I363" s="1" t="s">
        <v>66</v>
      </c>
      <c r="J363" s="1" t="s">
        <v>1711</v>
      </c>
      <c r="K363">
        <v>0.73</v>
      </c>
      <c r="L363" s="1">
        <v>61</v>
      </c>
      <c r="M363" s="1" t="s">
        <v>1712</v>
      </c>
      <c r="N363" s="1" t="s">
        <v>363</v>
      </c>
      <c r="O363">
        <v>0.47</v>
      </c>
      <c r="P363">
        <v>0.89</v>
      </c>
      <c r="Q363" s="1">
        <v>13</v>
      </c>
      <c r="R363" s="1" t="s">
        <v>360</v>
      </c>
      <c r="S363" s="1" t="s">
        <v>246</v>
      </c>
      <c r="T363" s="1" t="s">
        <v>1850</v>
      </c>
      <c r="U363">
        <v>26756</v>
      </c>
      <c r="V363" s="1" t="s">
        <v>651</v>
      </c>
      <c r="W363" s="1" t="str">
        <f>IF(ISNA(VLOOKUP(10&amp;week[[#This Row],[src_id]],'rosters'!E:E,1,FALSE)),"NO","YES")</f>
        <v>NO</v>
      </c>
      <c r="X363" s="1" t="str">
        <f>IF(OR(ISNA(VLOOKUP(week[[#This Row],[src_id]],'rosters'!C:C,1,FALSE)),week[[#This Row],[my_team]]="YES"),"YES","NO")</f>
        <v>YES</v>
      </c>
    </row>
    <row r="364" spans="1:24" x14ac:dyDescent="0.25">
      <c r="A364">
        <v>12178</v>
      </c>
      <c r="B364" s="1" t="s">
        <v>2143</v>
      </c>
      <c r="C364" s="1" t="s">
        <v>2144</v>
      </c>
      <c r="D364" s="1" t="s">
        <v>71</v>
      </c>
      <c r="E364" s="1" t="s">
        <v>67</v>
      </c>
      <c r="F364" s="1" t="str">
        <f>_xlfn.CONCAT(week[[#This Row],[first_name]]," ",week[[#This Row],[last_name]])</f>
        <v>Sammie Coates</v>
      </c>
      <c r="G364" s="1" t="s">
        <v>346</v>
      </c>
      <c r="H364">
        <v>3</v>
      </c>
      <c r="I364" s="1" t="s">
        <v>67</v>
      </c>
      <c r="J364" s="1" t="s">
        <v>1711</v>
      </c>
      <c r="K364">
        <v>0.72</v>
      </c>
      <c r="L364" s="1">
        <v>126</v>
      </c>
      <c r="M364" s="1" t="s">
        <v>1712</v>
      </c>
      <c r="N364" s="1" t="s">
        <v>1714</v>
      </c>
      <c r="O364">
        <v>0.61</v>
      </c>
      <c r="P364">
        <v>0.83</v>
      </c>
      <c r="Q364" s="1">
        <v>17</v>
      </c>
      <c r="R364" s="1" t="s">
        <v>12</v>
      </c>
      <c r="S364" s="1" t="s">
        <v>12</v>
      </c>
      <c r="T364" s="1" t="s">
        <v>12</v>
      </c>
      <c r="U364">
        <v>28475</v>
      </c>
      <c r="V364" s="1" t="s">
        <v>2145</v>
      </c>
      <c r="W364" s="1" t="str">
        <f>IF(ISNA(VLOOKUP(10&amp;week[[#This Row],[src_id]],'rosters'!E:E,1,FALSE)),"NO","YES")</f>
        <v>NO</v>
      </c>
      <c r="X364" s="1" t="str">
        <f>IF(OR(ISNA(VLOOKUP(week[[#This Row],[src_id]],'rosters'!C:C,1,FALSE)),week[[#This Row],[my_team]]="YES"),"YES","NO")</f>
        <v>YES</v>
      </c>
    </row>
    <row r="365" spans="1:24" hidden="1" x14ac:dyDescent="0.25">
      <c r="A365">
        <v>10262</v>
      </c>
      <c r="B365" s="1" t="s">
        <v>1176</v>
      </c>
      <c r="C365" s="1" t="s">
        <v>1177</v>
      </c>
      <c r="D365" s="1" t="s">
        <v>128</v>
      </c>
      <c r="E365" s="1" t="s">
        <v>43</v>
      </c>
      <c r="F365" s="1" t="str">
        <f>_xlfn.CONCAT(week[[#This Row],[first_name]]," ",week[[#This Row],[last_name]])</f>
        <v>Blaine Gabbert</v>
      </c>
      <c r="G365" s="1" t="s">
        <v>365</v>
      </c>
      <c r="H365">
        <v>7</v>
      </c>
      <c r="I365" s="1" t="s">
        <v>43</v>
      </c>
      <c r="J365" s="1" t="s">
        <v>1711</v>
      </c>
      <c r="K365">
        <v>0.69</v>
      </c>
      <c r="L365" s="1">
        <v>35</v>
      </c>
      <c r="M365" s="1" t="s">
        <v>265</v>
      </c>
      <c r="N365" s="1" t="s">
        <v>855</v>
      </c>
      <c r="O365">
        <v>0</v>
      </c>
      <c r="P365">
        <v>1.37</v>
      </c>
      <c r="Q365" s="1">
        <v>7</v>
      </c>
      <c r="R365" s="1" t="s">
        <v>12</v>
      </c>
      <c r="S365" s="1" t="s">
        <v>12</v>
      </c>
      <c r="T365" s="1" t="s">
        <v>860</v>
      </c>
      <c r="U365">
        <v>24797</v>
      </c>
      <c r="V365" s="1" t="s">
        <v>465</v>
      </c>
      <c r="W365" s="1" t="str">
        <f>IF(ISNA(VLOOKUP(10&amp;week[[#This Row],[src_id]],'rosters'!E:E,1,FALSE)),"NO","YES")</f>
        <v>NO</v>
      </c>
      <c r="X365" s="1" t="str">
        <f>IF(OR(ISNA(VLOOKUP(week[[#This Row],[src_id]],'rosters'!C:C,1,FALSE)),week[[#This Row],[my_team]]="YES"),"YES","NO")</f>
        <v>YES</v>
      </c>
    </row>
    <row r="366" spans="1:24" hidden="1" x14ac:dyDescent="0.25">
      <c r="A366">
        <v>12381</v>
      </c>
      <c r="B366" s="1" t="s">
        <v>1659</v>
      </c>
      <c r="C366" s="1" t="s">
        <v>1945</v>
      </c>
      <c r="D366" s="1" t="s">
        <v>1902</v>
      </c>
      <c r="E366" s="1" t="s">
        <v>43</v>
      </c>
      <c r="F366" s="1" t="str">
        <f>_xlfn.CONCAT(week[[#This Row],[first_name]]," ",week[[#This Row],[last_name]])</f>
        <v>Trevor Siemian</v>
      </c>
      <c r="G366" s="1" t="s">
        <v>326</v>
      </c>
      <c r="H366">
        <v>3</v>
      </c>
      <c r="I366" s="1" t="s">
        <v>43</v>
      </c>
      <c r="J366" s="1" t="s">
        <v>1711</v>
      </c>
      <c r="K366">
        <v>0.69</v>
      </c>
      <c r="L366" s="1">
        <v>36</v>
      </c>
      <c r="M366" s="1" t="s">
        <v>324</v>
      </c>
      <c r="N366" s="1" t="s">
        <v>884</v>
      </c>
      <c r="O366">
        <v>0</v>
      </c>
      <c r="P366">
        <v>1.1399999999999999</v>
      </c>
      <c r="Q366" s="1">
        <v>7</v>
      </c>
      <c r="R366" s="1" t="s">
        <v>12</v>
      </c>
      <c r="S366" s="1" t="s">
        <v>12</v>
      </c>
      <c r="T366" s="1" t="s">
        <v>60</v>
      </c>
      <c r="U366">
        <v>28638</v>
      </c>
      <c r="V366" s="1" t="s">
        <v>1946</v>
      </c>
      <c r="W366" s="1" t="str">
        <f>IF(ISNA(VLOOKUP(10&amp;week[[#This Row],[src_id]],'rosters'!E:E,1,FALSE)),"NO","YES")</f>
        <v>NO</v>
      </c>
      <c r="X366" s="1" t="str">
        <f>IF(OR(ISNA(VLOOKUP(week[[#This Row],[src_id]],'rosters'!C:C,1,FALSE)),week[[#This Row],[my_team]]="YES"),"YES","NO")</f>
        <v>YES</v>
      </c>
    </row>
    <row r="367" spans="1:24" x14ac:dyDescent="0.25">
      <c r="A367">
        <v>12627</v>
      </c>
      <c r="B367" s="1" t="s">
        <v>1165</v>
      </c>
      <c r="C367" s="1" t="s">
        <v>1328</v>
      </c>
      <c r="D367" s="1" t="s">
        <v>110</v>
      </c>
      <c r="E367" s="1" t="s">
        <v>53</v>
      </c>
      <c r="F367" s="1" t="str">
        <f>_xlfn.CONCAT(week[[#This Row],[first_name]]," ",week[[#This Row],[last_name]])</f>
        <v>C.J. Prosise</v>
      </c>
      <c r="G367" s="1" t="s">
        <v>276</v>
      </c>
      <c r="H367">
        <v>2</v>
      </c>
      <c r="I367" s="1" t="s">
        <v>53</v>
      </c>
      <c r="J367" s="1" t="s">
        <v>1711</v>
      </c>
      <c r="K367">
        <v>0.68</v>
      </c>
      <c r="L367" s="1">
        <v>79</v>
      </c>
      <c r="M367" s="1" t="s">
        <v>52</v>
      </c>
      <c r="N367" s="1" t="s">
        <v>851</v>
      </c>
      <c r="O367">
        <v>0.18</v>
      </c>
      <c r="P367">
        <v>1.17</v>
      </c>
      <c r="Q367" s="1">
        <v>15</v>
      </c>
      <c r="R367" s="1" t="s">
        <v>2010</v>
      </c>
      <c r="S367" s="1" t="s">
        <v>37</v>
      </c>
      <c r="T367" s="1" t="s">
        <v>1703</v>
      </c>
      <c r="U367">
        <v>29324</v>
      </c>
      <c r="V367" s="1" t="s">
        <v>557</v>
      </c>
      <c r="W367" s="1" t="str">
        <f>IF(ISNA(VLOOKUP(10&amp;week[[#This Row],[src_id]],'rosters'!E:E,1,FALSE)),"NO","YES")</f>
        <v>NO</v>
      </c>
      <c r="X367" s="1" t="str">
        <f>IF(OR(ISNA(VLOOKUP(week[[#This Row],[src_id]],'rosters'!C:C,1,FALSE)),week[[#This Row],[my_team]]="YES"),"YES","NO")</f>
        <v>YES</v>
      </c>
    </row>
    <row r="368" spans="1:24" x14ac:dyDescent="0.25">
      <c r="A368">
        <v>10334</v>
      </c>
      <c r="B368" s="1" t="s">
        <v>1313</v>
      </c>
      <c r="C368" s="1" t="s">
        <v>1314</v>
      </c>
      <c r="D368" s="1" t="s">
        <v>69</v>
      </c>
      <c r="E368" s="1" t="s">
        <v>53</v>
      </c>
      <c r="F368" s="1" t="str">
        <f>_xlfn.CONCAT(week[[#This Row],[first_name]]," ",week[[#This Row],[last_name]])</f>
        <v>Stevan Ridley</v>
      </c>
      <c r="G368" s="1" t="s">
        <v>365</v>
      </c>
      <c r="H368">
        <v>7</v>
      </c>
      <c r="I368" s="1" t="s">
        <v>53</v>
      </c>
      <c r="J368" s="1" t="s">
        <v>1711</v>
      </c>
      <c r="K368">
        <v>0.68</v>
      </c>
      <c r="L368" s="1">
        <v>80</v>
      </c>
      <c r="M368" s="1" t="s">
        <v>294</v>
      </c>
      <c r="N368" s="1" t="s">
        <v>377</v>
      </c>
      <c r="O368">
        <v>0</v>
      </c>
      <c r="P368">
        <v>1.1200000000000001</v>
      </c>
      <c r="Q368" s="1">
        <v>15</v>
      </c>
      <c r="R368" s="1" t="s">
        <v>261</v>
      </c>
      <c r="S368" s="1" t="s">
        <v>1887</v>
      </c>
      <c r="T368" s="1" t="s">
        <v>1835</v>
      </c>
      <c r="U368">
        <v>24860</v>
      </c>
      <c r="V368" s="1" t="s">
        <v>548</v>
      </c>
      <c r="W368" s="1" t="str">
        <f>IF(ISNA(VLOOKUP(10&amp;week[[#This Row],[src_id]],'rosters'!E:E,1,FALSE)),"NO","YES")</f>
        <v>NO</v>
      </c>
      <c r="X368" s="1" t="str">
        <f>IF(OR(ISNA(VLOOKUP(week[[#This Row],[src_id]],'rosters'!C:C,1,FALSE)),week[[#This Row],[my_team]]="YES"),"YES","NO")</f>
        <v>YES</v>
      </c>
    </row>
    <row r="369" spans="1:24" x14ac:dyDescent="0.25">
      <c r="A369">
        <v>13620</v>
      </c>
      <c r="B369" s="1" t="s">
        <v>1326</v>
      </c>
      <c r="C369" s="1" t="s">
        <v>1327</v>
      </c>
      <c r="D369" s="1" t="s">
        <v>84</v>
      </c>
      <c r="E369" s="1" t="s">
        <v>53</v>
      </c>
      <c r="F369" s="1" t="str">
        <f>_xlfn.CONCAT(week[[#This Row],[first_name]]," ",week[[#This Row],[last_name]])</f>
        <v>Justin Jackson</v>
      </c>
      <c r="G369" s="1" t="s">
        <v>257</v>
      </c>
      <c r="H369">
        <v>0</v>
      </c>
      <c r="I369" s="1" t="s">
        <v>53</v>
      </c>
      <c r="J369" s="1" t="s">
        <v>1711</v>
      </c>
      <c r="K369">
        <v>0.68</v>
      </c>
      <c r="L369" s="1">
        <v>81</v>
      </c>
      <c r="M369" s="1" t="s">
        <v>294</v>
      </c>
      <c r="N369" s="1" t="s">
        <v>884</v>
      </c>
      <c r="O369">
        <v>0.28000000000000003</v>
      </c>
      <c r="P369">
        <v>1.36</v>
      </c>
      <c r="Q369" s="1">
        <v>15</v>
      </c>
      <c r="R369" s="1" t="s">
        <v>2011</v>
      </c>
      <c r="S369" s="1" t="s">
        <v>19</v>
      </c>
      <c r="T369" s="1" t="s">
        <v>65</v>
      </c>
      <c r="U369">
        <v>31221</v>
      </c>
      <c r="V369" s="1" t="s">
        <v>556</v>
      </c>
      <c r="W369" s="1" t="str">
        <f>IF(ISNA(VLOOKUP(10&amp;week[[#This Row],[src_id]],'rosters'!E:E,1,FALSE)),"NO","YES")</f>
        <v>NO</v>
      </c>
      <c r="X369" s="1" t="str">
        <f>IF(OR(ISNA(VLOOKUP(week[[#This Row],[src_id]],'rosters'!C:C,1,FALSE)),week[[#This Row],[my_team]]="YES"),"YES","NO")</f>
        <v>YES</v>
      </c>
    </row>
    <row r="370" spans="1:24" x14ac:dyDescent="0.25">
      <c r="A370">
        <v>12660</v>
      </c>
      <c r="B370" s="1" t="s">
        <v>1628</v>
      </c>
      <c r="C370" s="1" t="s">
        <v>1195</v>
      </c>
      <c r="D370" s="1" t="s">
        <v>72</v>
      </c>
      <c r="E370" s="1" t="s">
        <v>67</v>
      </c>
      <c r="F370" s="1" t="str">
        <f>_xlfn.CONCAT(week[[#This Row],[first_name]]," ",week[[#This Row],[last_name]])</f>
        <v>Pharoh Cooper</v>
      </c>
      <c r="G370" s="1" t="s">
        <v>257</v>
      </c>
      <c r="H370">
        <v>2</v>
      </c>
      <c r="I370" s="1" t="s">
        <v>67</v>
      </c>
      <c r="J370" s="1" t="s">
        <v>1711</v>
      </c>
      <c r="K370">
        <v>0.68</v>
      </c>
      <c r="L370" s="1">
        <v>127</v>
      </c>
      <c r="M370" s="1" t="s">
        <v>323</v>
      </c>
      <c r="N370" s="1" t="s">
        <v>902</v>
      </c>
      <c r="O370">
        <v>0</v>
      </c>
      <c r="P370">
        <v>0.82</v>
      </c>
      <c r="Q370" s="1">
        <v>17</v>
      </c>
      <c r="R370" s="1" t="s">
        <v>12</v>
      </c>
      <c r="S370" s="1" t="s">
        <v>12</v>
      </c>
      <c r="T370" s="1" t="s">
        <v>12</v>
      </c>
      <c r="U370">
        <v>29351</v>
      </c>
      <c r="V370" s="1" t="s">
        <v>783</v>
      </c>
      <c r="W370" s="1" t="str">
        <f>IF(ISNA(VLOOKUP(10&amp;week[[#This Row],[src_id]],'rosters'!E:E,1,FALSE)),"NO","YES")</f>
        <v>NO</v>
      </c>
      <c r="X370" s="1" t="str">
        <f>IF(OR(ISNA(VLOOKUP(week[[#This Row],[src_id]],'rosters'!C:C,1,FALSE)),week[[#This Row],[my_team]]="YES"),"YES","NO")</f>
        <v>YES</v>
      </c>
    </row>
    <row r="371" spans="1:24" hidden="1" x14ac:dyDescent="0.25">
      <c r="A371">
        <v>13114</v>
      </c>
      <c r="B371" s="1" t="s">
        <v>1184</v>
      </c>
      <c r="C371" s="1" t="s">
        <v>1185</v>
      </c>
      <c r="D371" s="1" t="s">
        <v>1043</v>
      </c>
      <c r="E371" s="1" t="s">
        <v>43</v>
      </c>
      <c r="F371" s="1" t="str">
        <f>_xlfn.CONCAT(week[[#This Row],[first_name]]," ",week[[#This Row],[last_name]])</f>
        <v>DeShone Kizer</v>
      </c>
      <c r="G371" s="1" t="s">
        <v>347</v>
      </c>
      <c r="H371">
        <v>1</v>
      </c>
      <c r="I371" s="1" t="s">
        <v>43</v>
      </c>
      <c r="J371" s="1" t="s">
        <v>1711</v>
      </c>
      <c r="K371">
        <v>0.67</v>
      </c>
      <c r="L371" s="1">
        <v>37</v>
      </c>
      <c r="M371" s="1" t="s">
        <v>1714</v>
      </c>
      <c r="N371" s="1" t="s">
        <v>377</v>
      </c>
      <c r="O371">
        <v>0</v>
      </c>
      <c r="P371">
        <v>0.94</v>
      </c>
      <c r="Q371" s="1">
        <v>7</v>
      </c>
      <c r="R371" s="1" t="s">
        <v>12</v>
      </c>
      <c r="S371" s="1" t="s">
        <v>12</v>
      </c>
      <c r="T371" s="1" t="s">
        <v>1698</v>
      </c>
      <c r="U371">
        <v>30165</v>
      </c>
      <c r="V371" s="1" t="s">
        <v>469</v>
      </c>
      <c r="W371" s="1" t="str">
        <f>IF(ISNA(VLOOKUP(10&amp;week[[#This Row],[src_id]],'rosters'!E:E,1,FALSE)),"NO","YES")</f>
        <v>NO</v>
      </c>
      <c r="X371" s="1" t="str">
        <f>IF(OR(ISNA(VLOOKUP(week[[#This Row],[src_id]],'rosters'!C:C,1,FALSE)),week[[#This Row],[my_team]]="YES"),"YES","NO")</f>
        <v>YES</v>
      </c>
    </row>
    <row r="372" spans="1:24" x14ac:dyDescent="0.25">
      <c r="A372">
        <v>13326</v>
      </c>
      <c r="B372" s="1" t="s">
        <v>1315</v>
      </c>
      <c r="C372" s="1" t="s">
        <v>1316</v>
      </c>
      <c r="D372" s="1" t="s">
        <v>93</v>
      </c>
      <c r="E372" s="1" t="s">
        <v>53</v>
      </c>
      <c r="F372" s="1" t="str">
        <f>_xlfn.CONCAT(week[[#This Row],[first_name]]," ",week[[#This Row],[last_name]])</f>
        <v>Alexander Armah</v>
      </c>
      <c r="G372" s="1" t="s">
        <v>276</v>
      </c>
      <c r="H372">
        <v>1</v>
      </c>
      <c r="I372" s="1" t="s">
        <v>53</v>
      </c>
      <c r="J372" s="1" t="s">
        <v>1711</v>
      </c>
      <c r="K372">
        <v>0.67</v>
      </c>
      <c r="L372" s="1">
        <v>82</v>
      </c>
      <c r="M372" s="1" t="s">
        <v>294</v>
      </c>
      <c r="N372" s="1" t="s">
        <v>946</v>
      </c>
      <c r="O372">
        <v>0.28999999999999998</v>
      </c>
      <c r="P372">
        <v>0.81</v>
      </c>
      <c r="Q372" s="1">
        <v>15</v>
      </c>
      <c r="R372" s="1" t="s">
        <v>1854</v>
      </c>
      <c r="S372" s="1" t="s">
        <v>30</v>
      </c>
      <c r="T372" s="1" t="s">
        <v>2195</v>
      </c>
      <c r="U372">
        <v>30305</v>
      </c>
      <c r="V372" s="1" t="s">
        <v>549</v>
      </c>
      <c r="W372" s="1" t="str">
        <f>IF(ISNA(VLOOKUP(10&amp;week[[#This Row],[src_id]],'rosters'!E:E,1,FALSE)),"NO","YES")</f>
        <v>NO</v>
      </c>
      <c r="X372" s="1" t="str">
        <f>IF(OR(ISNA(VLOOKUP(week[[#This Row],[src_id]],'rosters'!C:C,1,FALSE)),week[[#This Row],[my_team]]="YES"),"YES","NO")</f>
        <v>YES</v>
      </c>
    </row>
    <row r="373" spans="1:24" hidden="1" x14ac:dyDescent="0.25">
      <c r="A373">
        <v>13880</v>
      </c>
      <c r="B373" s="1" t="s">
        <v>1461</v>
      </c>
      <c r="C373" s="1" t="s">
        <v>1462</v>
      </c>
      <c r="D373" s="1" t="s">
        <v>1051</v>
      </c>
      <c r="E373" s="1" t="s">
        <v>66</v>
      </c>
      <c r="F373" s="1" t="str">
        <f>_xlfn.CONCAT(week[[#This Row],[first_name]]," ",week[[#This Row],[last_name]])</f>
        <v>Dan Arnold</v>
      </c>
      <c r="G373" s="1" t="s">
        <v>257</v>
      </c>
      <c r="H373">
        <v>1</v>
      </c>
      <c r="I373" s="1" t="s">
        <v>66</v>
      </c>
      <c r="J373" s="1" t="s">
        <v>1711</v>
      </c>
      <c r="K373">
        <v>0.67</v>
      </c>
      <c r="L373" s="1">
        <v>62</v>
      </c>
      <c r="M373" s="1" t="s">
        <v>1716</v>
      </c>
      <c r="N373" s="1" t="s">
        <v>898</v>
      </c>
      <c r="O373">
        <v>0.41</v>
      </c>
      <c r="P373">
        <v>1.07</v>
      </c>
      <c r="Q373" s="1">
        <v>13</v>
      </c>
      <c r="R373" s="1" t="s">
        <v>12</v>
      </c>
      <c r="S373" s="1" t="s">
        <v>12</v>
      </c>
      <c r="T373" s="1" t="s">
        <v>12</v>
      </c>
      <c r="U373">
        <v>30891</v>
      </c>
      <c r="V373" s="1" t="s">
        <v>650</v>
      </c>
      <c r="W373" s="1" t="str">
        <f>IF(ISNA(VLOOKUP(10&amp;week[[#This Row],[src_id]],'rosters'!E:E,1,FALSE)),"NO","YES")</f>
        <v>NO</v>
      </c>
      <c r="X373" s="1" t="str">
        <f>IF(OR(ISNA(VLOOKUP(week[[#This Row],[src_id]],'rosters'!C:C,1,FALSE)),week[[#This Row],[my_team]]="YES"),"YES","NO")</f>
        <v>YES</v>
      </c>
    </row>
    <row r="374" spans="1:24" hidden="1" x14ac:dyDescent="0.25">
      <c r="A374">
        <v>13880</v>
      </c>
      <c r="B374" s="1" t="s">
        <v>1461</v>
      </c>
      <c r="C374" s="1" t="s">
        <v>1462</v>
      </c>
      <c r="D374" s="1" t="s">
        <v>1051</v>
      </c>
      <c r="E374" s="1" t="s">
        <v>66</v>
      </c>
      <c r="F374" s="1" t="str">
        <f>_xlfn.CONCAT(week[[#This Row],[first_name]]," ",week[[#This Row],[last_name]])</f>
        <v>Dan Arnold</v>
      </c>
      <c r="G374" s="1" t="s">
        <v>257</v>
      </c>
      <c r="H374">
        <v>1</v>
      </c>
      <c r="I374" s="1" t="s">
        <v>66</v>
      </c>
      <c r="J374" s="1" t="s">
        <v>1711</v>
      </c>
      <c r="K374">
        <v>0.67</v>
      </c>
      <c r="L374" s="1">
        <v>62</v>
      </c>
      <c r="M374" s="1" t="s">
        <v>1716</v>
      </c>
      <c r="N374" s="1" t="s">
        <v>898</v>
      </c>
      <c r="O374">
        <v>0.41</v>
      </c>
      <c r="P374">
        <v>1.07</v>
      </c>
      <c r="Q374" s="1">
        <v>13</v>
      </c>
      <c r="R374" s="1" t="s">
        <v>12</v>
      </c>
      <c r="S374" s="1" t="s">
        <v>12</v>
      </c>
      <c r="T374" s="1" t="s">
        <v>12</v>
      </c>
      <c r="U374">
        <v>30891</v>
      </c>
      <c r="V374" s="1" t="s">
        <v>650</v>
      </c>
      <c r="W374" s="1" t="str">
        <f>IF(ISNA(VLOOKUP(10&amp;week[[#This Row],[src_id]],'rosters'!E:E,1,FALSE)),"NO","YES")</f>
        <v>NO</v>
      </c>
      <c r="X374" s="1" t="str">
        <f>IF(OR(ISNA(VLOOKUP(week[[#This Row],[src_id]],'rosters'!C:C,1,FALSE)),week[[#This Row],[my_team]]="YES"),"YES","NO")</f>
        <v>YES</v>
      </c>
    </row>
    <row r="375" spans="1:24" x14ac:dyDescent="0.25">
      <c r="A375">
        <v>13850</v>
      </c>
      <c r="B375" s="1" t="s">
        <v>2007</v>
      </c>
      <c r="C375" s="1" t="s">
        <v>2008</v>
      </c>
      <c r="D375" s="1" t="s">
        <v>1908</v>
      </c>
      <c r="E375" s="1" t="s">
        <v>53</v>
      </c>
      <c r="F375" s="1" t="str">
        <f>_xlfn.CONCAT(week[[#This Row],[first_name]]," ",week[[#This Row],[last_name]])</f>
        <v>Gus Edwards</v>
      </c>
      <c r="G375" s="1" t="s">
        <v>257</v>
      </c>
      <c r="H375">
        <v>0</v>
      </c>
      <c r="I375" s="1" t="s">
        <v>53</v>
      </c>
      <c r="J375" s="1" t="s">
        <v>1711</v>
      </c>
      <c r="K375">
        <v>0.66</v>
      </c>
      <c r="L375" s="1">
        <v>83</v>
      </c>
      <c r="M375" s="1" t="s">
        <v>324</v>
      </c>
      <c r="N375" s="1" t="s">
        <v>872</v>
      </c>
      <c r="O375">
        <v>0.38</v>
      </c>
      <c r="P375">
        <v>0.86</v>
      </c>
      <c r="Q375" s="1">
        <v>15</v>
      </c>
      <c r="R375" s="1" t="s">
        <v>12</v>
      </c>
      <c r="S375" s="1" t="s">
        <v>12</v>
      </c>
      <c r="T375" s="1" t="s">
        <v>1803</v>
      </c>
      <c r="U375">
        <v>31424</v>
      </c>
      <c r="V375" s="1" t="s">
        <v>2009</v>
      </c>
      <c r="W375" s="1" t="str">
        <f>IF(ISNA(VLOOKUP(10&amp;week[[#This Row],[src_id]],'rosters'!E:E,1,FALSE)),"NO","YES")</f>
        <v>NO</v>
      </c>
      <c r="X375" s="1" t="str">
        <f>IF(OR(ISNA(VLOOKUP(week[[#This Row],[src_id]],'rosters'!C:C,1,FALSE)),week[[#This Row],[my_team]]="YES"),"YES","NO")</f>
        <v>YES</v>
      </c>
    </row>
    <row r="376" spans="1:24" x14ac:dyDescent="0.25">
      <c r="A376">
        <v>12155</v>
      </c>
      <c r="B376" s="1" t="s">
        <v>2013</v>
      </c>
      <c r="C376" s="1" t="s">
        <v>2014</v>
      </c>
      <c r="D376" s="1" t="s">
        <v>1902</v>
      </c>
      <c r="E376" s="1" t="s">
        <v>53</v>
      </c>
      <c r="F376" s="1" t="str">
        <f>_xlfn.CONCAT(week[[#This Row],[first_name]]," ",week[[#This Row],[last_name]])</f>
        <v>Ameer Abdullah</v>
      </c>
      <c r="G376" s="1" t="s">
        <v>346</v>
      </c>
      <c r="H376">
        <v>3</v>
      </c>
      <c r="I376" s="1" t="s">
        <v>53</v>
      </c>
      <c r="J376" s="1" t="s">
        <v>1711</v>
      </c>
      <c r="K376">
        <v>0.66</v>
      </c>
      <c r="L376" s="1">
        <v>84</v>
      </c>
      <c r="M376" s="1" t="s">
        <v>323</v>
      </c>
      <c r="N376" s="1" t="s">
        <v>865</v>
      </c>
      <c r="O376">
        <v>0</v>
      </c>
      <c r="P376">
        <v>0.49</v>
      </c>
      <c r="Q376" s="1">
        <v>15</v>
      </c>
      <c r="R376" s="1" t="s">
        <v>1849</v>
      </c>
      <c r="S376" s="1" t="s">
        <v>327</v>
      </c>
      <c r="T376" s="1" t="s">
        <v>2201</v>
      </c>
      <c r="U376">
        <v>28442</v>
      </c>
      <c r="V376" s="1" t="s">
        <v>2015</v>
      </c>
      <c r="W376" s="1" t="str">
        <f>IF(ISNA(VLOOKUP(10&amp;week[[#This Row],[src_id]],'rosters'!E:E,1,FALSE)),"NO","YES")</f>
        <v>NO</v>
      </c>
      <c r="X376" s="1" t="str">
        <f>IF(OR(ISNA(VLOOKUP(week[[#This Row],[src_id]],'rosters'!C:C,1,FALSE)),week[[#This Row],[my_team]]="YES"),"YES","NO")</f>
        <v>YES</v>
      </c>
    </row>
    <row r="377" spans="1:24" hidden="1" x14ac:dyDescent="0.25">
      <c r="A377">
        <v>13601</v>
      </c>
      <c r="B377" s="1" t="s">
        <v>1178</v>
      </c>
      <c r="C377" s="1" t="s">
        <v>1179</v>
      </c>
      <c r="D377" s="1" t="s">
        <v>74</v>
      </c>
      <c r="E377" s="1" t="s">
        <v>43</v>
      </c>
      <c r="F377" s="1" t="str">
        <f>_xlfn.CONCAT(week[[#This Row],[first_name]]," ",week[[#This Row],[last_name]])</f>
        <v>Kyle Lauletta</v>
      </c>
      <c r="G377" s="1" t="s">
        <v>257</v>
      </c>
      <c r="H377">
        <v>0</v>
      </c>
      <c r="I377" s="1" t="s">
        <v>43</v>
      </c>
      <c r="J377" s="1" t="s">
        <v>1711</v>
      </c>
      <c r="K377">
        <v>0.64</v>
      </c>
      <c r="L377" s="1">
        <v>38</v>
      </c>
      <c r="M377" s="1" t="s">
        <v>376</v>
      </c>
      <c r="N377" s="1" t="s">
        <v>840</v>
      </c>
      <c r="O377">
        <v>-0.01</v>
      </c>
      <c r="P377">
        <v>1.45</v>
      </c>
      <c r="Q377" s="1">
        <v>7</v>
      </c>
      <c r="R377" s="1" t="s">
        <v>1825</v>
      </c>
      <c r="S377" s="1" t="s">
        <v>259</v>
      </c>
      <c r="T377" s="1" t="s">
        <v>1808</v>
      </c>
      <c r="U377">
        <v>31078</v>
      </c>
      <c r="V377" s="1" t="s">
        <v>466</v>
      </c>
      <c r="W377" s="1" t="str">
        <f>IF(ISNA(VLOOKUP(10&amp;week[[#This Row],[src_id]],'rosters'!E:E,1,FALSE)),"NO","YES")</f>
        <v>NO</v>
      </c>
      <c r="X377" s="1" t="str">
        <f>IF(OR(ISNA(VLOOKUP(week[[#This Row],[src_id]],'rosters'!C:C,1,FALSE)),week[[#This Row],[my_team]]="YES"),"YES","NO")</f>
        <v>YES</v>
      </c>
    </row>
    <row r="378" spans="1:24" hidden="1" x14ac:dyDescent="0.25">
      <c r="A378">
        <v>13722</v>
      </c>
      <c r="B378" s="1" t="s">
        <v>1149</v>
      </c>
      <c r="C378" s="1" t="s">
        <v>1455</v>
      </c>
      <c r="D378" s="1" t="s">
        <v>78</v>
      </c>
      <c r="E378" s="1" t="s">
        <v>66</v>
      </c>
      <c r="F378" s="1" t="str">
        <f>_xlfn.CONCAT(week[[#This Row],[first_name]]," ",week[[#This Row],[last_name]])</f>
        <v>Blake Jarwin</v>
      </c>
      <c r="G378" s="1" t="s">
        <v>276</v>
      </c>
      <c r="H378">
        <v>1</v>
      </c>
      <c r="I378" s="1" t="s">
        <v>66</v>
      </c>
      <c r="J378" s="1" t="s">
        <v>1711</v>
      </c>
      <c r="K378">
        <v>0.64</v>
      </c>
      <c r="L378" s="1">
        <v>63</v>
      </c>
      <c r="M378" s="1" t="s">
        <v>323</v>
      </c>
      <c r="N378" s="1" t="s">
        <v>861</v>
      </c>
      <c r="O378">
        <v>0.32</v>
      </c>
      <c r="P378">
        <v>1.02</v>
      </c>
      <c r="Q378" s="1">
        <v>13</v>
      </c>
      <c r="R378" s="1" t="s">
        <v>2058</v>
      </c>
      <c r="S378" s="1" t="s">
        <v>51</v>
      </c>
      <c r="T378" s="1" t="s">
        <v>2039</v>
      </c>
      <c r="U378">
        <v>30784</v>
      </c>
      <c r="V378" s="1" t="s">
        <v>645</v>
      </c>
      <c r="W378" s="1" t="str">
        <f>IF(ISNA(VLOOKUP(10&amp;week[[#This Row],[src_id]],'rosters'!E:E,1,FALSE)),"NO","YES")</f>
        <v>NO</v>
      </c>
      <c r="X378" s="1" t="str">
        <f>IF(OR(ISNA(VLOOKUP(week[[#This Row],[src_id]],'rosters'!C:C,1,FALSE)),week[[#This Row],[my_team]]="YES"),"YES","NO")</f>
        <v>YES</v>
      </c>
    </row>
    <row r="379" spans="1:24" hidden="1" x14ac:dyDescent="0.25">
      <c r="A379">
        <v>8269</v>
      </c>
      <c r="B379" s="1" t="s">
        <v>1465</v>
      </c>
      <c r="C379" s="1" t="s">
        <v>1249</v>
      </c>
      <c r="D379" s="1" t="s">
        <v>1043</v>
      </c>
      <c r="E379" s="1" t="s">
        <v>66</v>
      </c>
      <c r="F379" s="1" t="str">
        <f>_xlfn.CONCAT(week[[#This Row],[first_name]]," ",week[[#This Row],[last_name]])</f>
        <v>Marcedes Lewis</v>
      </c>
      <c r="G379" s="1" t="s">
        <v>319</v>
      </c>
      <c r="H379">
        <v>12</v>
      </c>
      <c r="I379" s="1" t="s">
        <v>66</v>
      </c>
      <c r="J379" s="1" t="s">
        <v>1711</v>
      </c>
      <c r="K379">
        <v>0.63</v>
      </c>
      <c r="L379" s="1">
        <v>64</v>
      </c>
      <c r="M379" s="1" t="s">
        <v>381</v>
      </c>
      <c r="N379" s="1" t="s">
        <v>900</v>
      </c>
      <c r="O379">
        <v>0.12</v>
      </c>
      <c r="P379">
        <v>1.1100000000000001</v>
      </c>
      <c r="Q379" s="1">
        <v>13</v>
      </c>
      <c r="R379" s="1" t="s">
        <v>12</v>
      </c>
      <c r="S379" s="1" t="s">
        <v>12</v>
      </c>
      <c r="T379" s="1" t="s">
        <v>12</v>
      </c>
      <c r="U379">
        <v>7777</v>
      </c>
      <c r="V379" s="1" t="s">
        <v>652</v>
      </c>
      <c r="W379" s="1" t="str">
        <f>IF(ISNA(VLOOKUP(10&amp;week[[#This Row],[src_id]],'rosters'!E:E,1,FALSE)),"NO","YES")</f>
        <v>NO</v>
      </c>
      <c r="X379" s="1" t="str">
        <f>IF(OR(ISNA(VLOOKUP(week[[#This Row],[src_id]],'rosters'!C:C,1,FALSE)),week[[#This Row],[my_team]]="YES"),"YES","NO")</f>
        <v>YES</v>
      </c>
    </row>
    <row r="380" spans="1:24" x14ac:dyDescent="0.25">
      <c r="A380">
        <v>9452</v>
      </c>
      <c r="B380" s="1" t="s">
        <v>1624</v>
      </c>
      <c r="C380" s="1" t="s">
        <v>1625</v>
      </c>
      <c r="D380" s="1" t="s">
        <v>69</v>
      </c>
      <c r="E380" s="1" t="s">
        <v>67</v>
      </c>
      <c r="F380" s="1" t="str">
        <f>_xlfn.CONCAT(week[[#This Row],[first_name]]," ",week[[#This Row],[last_name]])</f>
        <v>Darrius Heyward-Bey</v>
      </c>
      <c r="G380" s="1" t="s">
        <v>306</v>
      </c>
      <c r="H380">
        <v>9</v>
      </c>
      <c r="I380" s="1" t="s">
        <v>67</v>
      </c>
      <c r="J380" s="1" t="s">
        <v>1711</v>
      </c>
      <c r="K380">
        <v>0.62</v>
      </c>
      <c r="L380" s="1">
        <v>128</v>
      </c>
      <c r="M380" s="1" t="s">
        <v>324</v>
      </c>
      <c r="N380" s="1" t="s">
        <v>383</v>
      </c>
      <c r="O380">
        <v>0.36</v>
      </c>
      <c r="P380">
        <v>0.93</v>
      </c>
      <c r="Q380" s="1">
        <v>17</v>
      </c>
      <c r="R380" s="1" t="s">
        <v>2146</v>
      </c>
      <c r="S380" s="1" t="s">
        <v>271</v>
      </c>
      <c r="T380" s="1" t="s">
        <v>321</v>
      </c>
      <c r="U380">
        <v>9271</v>
      </c>
      <c r="V380" s="1" t="s">
        <v>780</v>
      </c>
      <c r="W380" s="1" t="str">
        <f>IF(ISNA(VLOOKUP(10&amp;week[[#This Row],[src_id]],'rosters'!E:E,1,FALSE)),"NO","YES")</f>
        <v>NO</v>
      </c>
      <c r="X380" s="1" t="str">
        <f>IF(OR(ISNA(VLOOKUP(week[[#This Row],[src_id]],'rosters'!C:C,1,FALSE)),week[[#This Row],[my_team]]="YES"),"YES","NO")</f>
        <v>YES</v>
      </c>
    </row>
    <row r="381" spans="1:24" x14ac:dyDescent="0.25">
      <c r="A381">
        <v>11474</v>
      </c>
      <c r="B381" s="1" t="s">
        <v>1322</v>
      </c>
      <c r="C381" s="1" t="s">
        <v>1323</v>
      </c>
      <c r="D381" s="1" t="s">
        <v>1051</v>
      </c>
      <c r="E381" s="1" t="s">
        <v>53</v>
      </c>
      <c r="F381" s="1" t="str">
        <f>_xlfn.CONCAT(week[[#This Row],[first_name]]," ",week[[#This Row],[last_name]])</f>
        <v>Zach Line</v>
      </c>
      <c r="G381" s="1" t="s">
        <v>318</v>
      </c>
      <c r="H381">
        <v>5</v>
      </c>
      <c r="I381" s="1" t="s">
        <v>53</v>
      </c>
      <c r="J381" s="1" t="s">
        <v>1711</v>
      </c>
      <c r="K381">
        <v>0.59</v>
      </c>
      <c r="L381" s="1">
        <v>85</v>
      </c>
      <c r="M381" s="1" t="s">
        <v>1716</v>
      </c>
      <c r="N381" s="1" t="s">
        <v>898</v>
      </c>
      <c r="O381">
        <v>0</v>
      </c>
      <c r="P381">
        <v>0.85</v>
      </c>
      <c r="Q381" s="1">
        <v>15</v>
      </c>
      <c r="R381" s="1" t="s">
        <v>2012</v>
      </c>
      <c r="S381" s="1" t="s">
        <v>21</v>
      </c>
      <c r="T381" s="1" t="s">
        <v>1699</v>
      </c>
      <c r="U381">
        <v>27135</v>
      </c>
      <c r="V381" s="1" t="s">
        <v>553</v>
      </c>
      <c r="W381" s="1" t="str">
        <f>IF(ISNA(VLOOKUP(10&amp;week[[#This Row],[src_id]],'rosters'!E:E,1,FALSE)),"NO","YES")</f>
        <v>NO</v>
      </c>
      <c r="X381" s="1" t="str">
        <f>IF(OR(ISNA(VLOOKUP(week[[#This Row],[src_id]],'rosters'!C:C,1,FALSE)),week[[#This Row],[my_team]]="YES"),"YES","NO")</f>
        <v>YES</v>
      </c>
    </row>
    <row r="382" spans="1:24" x14ac:dyDescent="0.25">
      <c r="A382">
        <v>13387</v>
      </c>
      <c r="B382" s="1" t="s">
        <v>1153</v>
      </c>
      <c r="C382" s="1" t="s">
        <v>1236</v>
      </c>
      <c r="D382" s="1" t="s">
        <v>97</v>
      </c>
      <c r="E382" s="1" t="s">
        <v>67</v>
      </c>
      <c r="F382" s="1" t="str">
        <f>_xlfn.CONCAT(week[[#This Row],[first_name]]," ",week[[#This Row],[last_name]])</f>
        <v>Marcus Johnson</v>
      </c>
      <c r="G382" s="1" t="s">
        <v>276</v>
      </c>
      <c r="H382">
        <v>2</v>
      </c>
      <c r="I382" s="1" t="s">
        <v>67</v>
      </c>
      <c r="J382" s="1" t="s">
        <v>1711</v>
      </c>
      <c r="K382">
        <v>0.57999999999999996</v>
      </c>
      <c r="L382" s="1">
        <v>129</v>
      </c>
      <c r="M382" s="1" t="s">
        <v>294</v>
      </c>
      <c r="N382" s="1" t="s">
        <v>946</v>
      </c>
      <c r="O382">
        <v>0</v>
      </c>
      <c r="P382">
        <v>0.52</v>
      </c>
      <c r="Q382" s="1">
        <v>17</v>
      </c>
      <c r="R382" s="1" t="s">
        <v>12</v>
      </c>
      <c r="S382" s="1" t="s">
        <v>12</v>
      </c>
      <c r="T382" s="1" t="s">
        <v>12</v>
      </c>
      <c r="U382">
        <v>29678</v>
      </c>
      <c r="V382" s="1" t="s">
        <v>787</v>
      </c>
      <c r="W382" s="1" t="str">
        <f>IF(ISNA(VLOOKUP(10&amp;week[[#This Row],[src_id]],'rosters'!E:E,1,FALSE)),"NO","YES")</f>
        <v>NO</v>
      </c>
      <c r="X382" s="1" t="str">
        <f>IF(OR(ISNA(VLOOKUP(week[[#This Row],[src_id]],'rosters'!C:C,1,FALSE)),week[[#This Row],[my_team]]="YES"),"YES","NO")</f>
        <v>YES</v>
      </c>
    </row>
    <row r="383" spans="1:24" x14ac:dyDescent="0.25">
      <c r="A383">
        <v>12845</v>
      </c>
      <c r="B383" s="1" t="s">
        <v>1330</v>
      </c>
      <c r="C383" s="1" t="s">
        <v>419</v>
      </c>
      <c r="D383" s="1" t="s">
        <v>1051</v>
      </c>
      <c r="E383" s="1" t="s">
        <v>53</v>
      </c>
      <c r="F383" s="1" t="str">
        <f>_xlfn.CONCAT(week[[#This Row],[first_name]]," ",week[[#This Row],[last_name]])</f>
        <v>Dwayne Washington</v>
      </c>
      <c r="G383" s="1" t="s">
        <v>276</v>
      </c>
      <c r="H383">
        <v>2</v>
      </c>
      <c r="I383" s="1" t="s">
        <v>53</v>
      </c>
      <c r="J383" s="1" t="s">
        <v>1711</v>
      </c>
      <c r="K383">
        <v>0.56999999999999995</v>
      </c>
      <c r="L383" s="1">
        <v>86</v>
      </c>
      <c r="M383" s="1" t="s">
        <v>312</v>
      </c>
      <c r="N383" s="1" t="s">
        <v>383</v>
      </c>
      <c r="O383">
        <v>0</v>
      </c>
      <c r="P383">
        <v>0.62</v>
      </c>
      <c r="Q383" s="1">
        <v>15</v>
      </c>
      <c r="R383" s="1" t="s">
        <v>12</v>
      </c>
      <c r="S383" s="1" t="s">
        <v>12</v>
      </c>
      <c r="T383" s="1" t="s">
        <v>906</v>
      </c>
      <c r="U383">
        <v>29470</v>
      </c>
      <c r="V383" s="1" t="s">
        <v>542</v>
      </c>
      <c r="W383" s="1" t="str">
        <f>IF(ISNA(VLOOKUP(10&amp;week[[#This Row],[src_id]],'rosters'!E:E,1,FALSE)),"NO","YES")</f>
        <v>NO</v>
      </c>
      <c r="X383" s="1" t="str">
        <f>IF(OR(ISNA(VLOOKUP(week[[#This Row],[src_id]],'rosters'!C:C,1,FALSE)),week[[#This Row],[my_team]]="YES"),"YES","NO")</f>
        <v>YES</v>
      </c>
    </row>
    <row r="384" spans="1:24" x14ac:dyDescent="0.25">
      <c r="A384">
        <v>11570</v>
      </c>
      <c r="B384" s="1" t="s">
        <v>1635</v>
      </c>
      <c r="C384" s="1" t="s">
        <v>1540</v>
      </c>
      <c r="D384" s="1" t="s">
        <v>76</v>
      </c>
      <c r="E384" s="1" t="s">
        <v>67</v>
      </c>
      <c r="F384" s="1" t="str">
        <f>_xlfn.CONCAT(week[[#This Row],[first_name]]," ",week[[#This Row],[last_name]])</f>
        <v>Brittan Golden</v>
      </c>
      <c r="G384" s="1" t="s">
        <v>268</v>
      </c>
      <c r="H384">
        <v>6</v>
      </c>
      <c r="I384" s="1" t="s">
        <v>67</v>
      </c>
      <c r="J384" s="1" t="s">
        <v>1711</v>
      </c>
      <c r="K384">
        <v>0.56999999999999995</v>
      </c>
      <c r="L384" s="1">
        <v>130</v>
      </c>
      <c r="M384" s="1" t="s">
        <v>294</v>
      </c>
      <c r="N384" s="1" t="s">
        <v>12</v>
      </c>
      <c r="O384">
        <v>0.56999999999999995</v>
      </c>
      <c r="P384">
        <v>0.56999999999999995</v>
      </c>
      <c r="Q384" s="1">
        <v>17</v>
      </c>
      <c r="R384" s="1" t="s">
        <v>12</v>
      </c>
      <c r="S384" s="1" t="s">
        <v>12</v>
      </c>
      <c r="T384" s="1" t="s">
        <v>12</v>
      </c>
      <c r="U384">
        <v>25970</v>
      </c>
      <c r="V384" s="1" t="s">
        <v>789</v>
      </c>
      <c r="W384" s="1" t="str">
        <f>IF(ISNA(VLOOKUP(10&amp;week[[#This Row],[src_id]],'rosters'!E:E,1,FALSE)),"NO","YES")</f>
        <v>NO</v>
      </c>
      <c r="X384" s="1" t="str">
        <f>IF(OR(ISNA(VLOOKUP(week[[#This Row],[src_id]],'rosters'!C:C,1,FALSE)),week[[#This Row],[my_team]]="YES"),"YES","NO")</f>
        <v>YES</v>
      </c>
    </row>
    <row r="385" spans="1:24" x14ac:dyDescent="0.25">
      <c r="A385">
        <v>13585</v>
      </c>
      <c r="B385" s="1" t="s">
        <v>1339</v>
      </c>
      <c r="C385" s="1" t="s">
        <v>2147</v>
      </c>
      <c r="D385" s="1" t="s">
        <v>1902</v>
      </c>
      <c r="E385" s="1" t="s">
        <v>67</v>
      </c>
      <c r="F385" s="1" t="str">
        <f>_xlfn.CONCAT(week[[#This Row],[first_name]]," ",week[[#This Row],[last_name]])</f>
        <v>Brandon Zylstra</v>
      </c>
      <c r="G385" s="1" t="s">
        <v>346</v>
      </c>
      <c r="H385">
        <v>0</v>
      </c>
      <c r="I385" s="1" t="s">
        <v>67</v>
      </c>
      <c r="J385" s="1" t="s">
        <v>1711</v>
      </c>
      <c r="K385">
        <v>0.56000000000000005</v>
      </c>
      <c r="L385" s="1">
        <v>131</v>
      </c>
      <c r="M385" s="1" t="s">
        <v>294</v>
      </c>
      <c r="N385" s="1" t="s">
        <v>900</v>
      </c>
      <c r="O385">
        <v>0</v>
      </c>
      <c r="P385">
        <v>0.78</v>
      </c>
      <c r="Q385" s="1">
        <v>17</v>
      </c>
      <c r="R385" s="1" t="s">
        <v>12</v>
      </c>
      <c r="S385" s="1" t="s">
        <v>12</v>
      </c>
      <c r="T385" s="1" t="s">
        <v>12</v>
      </c>
      <c r="U385">
        <v>30959</v>
      </c>
      <c r="V385" s="1" t="s">
        <v>2148</v>
      </c>
      <c r="W385" s="1" t="str">
        <f>IF(ISNA(VLOOKUP(10&amp;week[[#This Row],[src_id]],'rosters'!E:E,1,FALSE)),"NO","YES")</f>
        <v>NO</v>
      </c>
      <c r="X385" s="1" t="str">
        <f>IF(OR(ISNA(VLOOKUP(week[[#This Row],[src_id]],'rosters'!C:C,1,FALSE)),week[[#This Row],[my_team]]="YES"),"YES","NO")</f>
        <v>YES</v>
      </c>
    </row>
    <row r="386" spans="1:24" x14ac:dyDescent="0.25">
      <c r="A386">
        <v>12398</v>
      </c>
      <c r="B386" s="1" t="s">
        <v>1250</v>
      </c>
      <c r="C386" s="1" t="s">
        <v>1166</v>
      </c>
      <c r="D386" s="1" t="s">
        <v>1912</v>
      </c>
      <c r="E386" s="1" t="s">
        <v>67</v>
      </c>
      <c r="F386" s="1" t="str">
        <f>_xlfn.CONCAT(week[[#This Row],[first_name]]," ",week[[#This Row],[last_name]])</f>
        <v>Jordan Taylor</v>
      </c>
      <c r="G386" s="1" t="s">
        <v>325</v>
      </c>
      <c r="H386">
        <v>3</v>
      </c>
      <c r="I386" s="1" t="s">
        <v>67</v>
      </c>
      <c r="J386" s="1" t="s">
        <v>1711</v>
      </c>
      <c r="K386">
        <v>0.56000000000000005</v>
      </c>
      <c r="L386" s="1">
        <v>132</v>
      </c>
      <c r="M386" s="1" t="s">
        <v>1716</v>
      </c>
      <c r="N386" s="1" t="s">
        <v>219</v>
      </c>
      <c r="O386">
        <v>0</v>
      </c>
      <c r="P386">
        <v>0.5</v>
      </c>
      <c r="Q386" s="1">
        <v>17</v>
      </c>
      <c r="R386" s="1" t="s">
        <v>12</v>
      </c>
      <c r="S386" s="1" t="s">
        <v>12</v>
      </c>
      <c r="T386" s="1" t="s">
        <v>12</v>
      </c>
      <c r="U386">
        <v>28727</v>
      </c>
      <c r="V386" s="1" t="s">
        <v>2149</v>
      </c>
      <c r="W386" s="1" t="str">
        <f>IF(ISNA(VLOOKUP(10&amp;week[[#This Row],[src_id]],'rosters'!E:E,1,FALSE)),"NO","YES")</f>
        <v>NO</v>
      </c>
      <c r="X386" s="1" t="str">
        <f>IF(OR(ISNA(VLOOKUP(week[[#This Row],[src_id]],'rosters'!C:C,1,FALSE)),week[[#This Row],[my_team]]="YES"),"YES","NO")</f>
        <v>YES</v>
      </c>
    </row>
    <row r="387" spans="1:24" hidden="1" x14ac:dyDescent="0.25">
      <c r="A387">
        <v>13880</v>
      </c>
      <c r="B387" s="1" t="s">
        <v>1461</v>
      </c>
      <c r="C387" s="1" t="s">
        <v>1462</v>
      </c>
      <c r="D387" s="1" t="s">
        <v>1051</v>
      </c>
      <c r="E387" s="1" t="s">
        <v>66</v>
      </c>
      <c r="F387" s="1" t="str">
        <f>_xlfn.CONCAT(week[[#This Row],[first_name]]," ",week[[#This Row],[last_name]])</f>
        <v>Dan Arnold</v>
      </c>
      <c r="G387" s="1" t="s">
        <v>257</v>
      </c>
      <c r="H387">
        <v>1</v>
      </c>
      <c r="I387" s="1" t="s">
        <v>67</v>
      </c>
      <c r="J387" s="1" t="s">
        <v>1711</v>
      </c>
      <c r="K387">
        <v>0.55000000000000004</v>
      </c>
      <c r="L387" s="1">
        <v>133</v>
      </c>
      <c r="M387" s="1" t="s">
        <v>1715</v>
      </c>
      <c r="N387" s="1" t="s">
        <v>267</v>
      </c>
      <c r="O387">
        <v>0.48</v>
      </c>
      <c r="P387">
        <v>0.61</v>
      </c>
      <c r="Q387" s="1">
        <v>17</v>
      </c>
      <c r="R387" s="1" t="s">
        <v>12</v>
      </c>
      <c r="S387" s="1" t="s">
        <v>12</v>
      </c>
      <c r="T387" s="1" t="s">
        <v>12</v>
      </c>
      <c r="U387">
        <v>30891</v>
      </c>
      <c r="V387" s="1" t="s">
        <v>650</v>
      </c>
      <c r="W387" s="1" t="str">
        <f>IF(ISNA(VLOOKUP(10&amp;week[[#This Row],[src_id]],'rosters'!E:E,1,FALSE)),"NO","YES")</f>
        <v>NO</v>
      </c>
      <c r="X387" s="1" t="str">
        <f>IF(OR(ISNA(VLOOKUP(week[[#This Row],[src_id]],'rosters'!C:C,1,FALSE)),week[[#This Row],[my_team]]="YES"),"YES","NO")</f>
        <v>YES</v>
      </c>
    </row>
    <row r="388" spans="1:24" hidden="1" x14ac:dyDescent="0.25">
      <c r="A388">
        <v>13880</v>
      </c>
      <c r="B388" s="1" t="s">
        <v>1461</v>
      </c>
      <c r="C388" s="1" t="s">
        <v>1462</v>
      </c>
      <c r="D388" s="1" t="s">
        <v>1051</v>
      </c>
      <c r="E388" s="1" t="s">
        <v>66</v>
      </c>
      <c r="F388" s="1" t="str">
        <f>_xlfn.CONCAT(week[[#This Row],[first_name]]," ",week[[#This Row],[last_name]])</f>
        <v>Dan Arnold</v>
      </c>
      <c r="G388" s="1" t="s">
        <v>257</v>
      </c>
      <c r="H388">
        <v>1</v>
      </c>
      <c r="I388" s="1" t="s">
        <v>67</v>
      </c>
      <c r="J388" s="1" t="s">
        <v>1711</v>
      </c>
      <c r="K388">
        <v>0.55000000000000004</v>
      </c>
      <c r="L388" s="1">
        <v>133</v>
      </c>
      <c r="M388" s="1" t="s">
        <v>1715</v>
      </c>
      <c r="N388" s="1" t="s">
        <v>267</v>
      </c>
      <c r="O388">
        <v>0.48</v>
      </c>
      <c r="P388">
        <v>0.61</v>
      </c>
      <c r="Q388" s="1">
        <v>17</v>
      </c>
      <c r="R388" s="1" t="s">
        <v>12</v>
      </c>
      <c r="S388" s="1" t="s">
        <v>12</v>
      </c>
      <c r="T388" s="1" t="s">
        <v>12</v>
      </c>
      <c r="U388">
        <v>30891</v>
      </c>
      <c r="V388" s="1" t="s">
        <v>650</v>
      </c>
      <c r="W388" s="1" t="str">
        <f>IF(ISNA(VLOOKUP(10&amp;week[[#This Row],[src_id]],'rosters'!E:E,1,FALSE)),"NO","YES")</f>
        <v>NO</v>
      </c>
      <c r="X388" s="1" t="str">
        <f>IF(OR(ISNA(VLOOKUP(week[[#This Row],[src_id]],'rosters'!C:C,1,FALSE)),week[[#This Row],[my_team]]="YES"),"YES","NO")</f>
        <v>YES</v>
      </c>
    </row>
    <row r="389" spans="1:24" x14ac:dyDescent="0.25">
      <c r="A389">
        <v>11886</v>
      </c>
      <c r="B389" s="1" t="s">
        <v>1329</v>
      </c>
      <c r="C389" s="1" t="s">
        <v>1281</v>
      </c>
      <c r="D389" s="1" t="s">
        <v>1034</v>
      </c>
      <c r="E389" s="1" t="s">
        <v>53</v>
      </c>
      <c r="F389" s="1" t="str">
        <f>_xlfn.CONCAT(week[[#This Row],[first_name]]," ",week[[#This Row],[last_name]])</f>
        <v>Damien Williams</v>
      </c>
      <c r="G389" s="1" t="s">
        <v>325</v>
      </c>
      <c r="H389">
        <v>4</v>
      </c>
      <c r="I389" s="1" t="s">
        <v>53</v>
      </c>
      <c r="J389" s="1" t="s">
        <v>1711</v>
      </c>
      <c r="K389">
        <v>0.54</v>
      </c>
      <c r="L389" s="1">
        <v>87</v>
      </c>
      <c r="M389" s="1" t="s">
        <v>323</v>
      </c>
      <c r="N389" s="1" t="s">
        <v>1719</v>
      </c>
      <c r="O389">
        <v>7.0000000000000007E-2</v>
      </c>
      <c r="P389">
        <v>1.23</v>
      </c>
      <c r="Q389" s="1">
        <v>15</v>
      </c>
      <c r="R389" s="1" t="s">
        <v>311</v>
      </c>
      <c r="S389" s="1" t="s">
        <v>36</v>
      </c>
      <c r="T389" s="1" t="s">
        <v>1920</v>
      </c>
      <c r="U389">
        <v>28115</v>
      </c>
      <c r="V389" s="1" t="s">
        <v>558</v>
      </c>
      <c r="W389" s="1" t="str">
        <f>IF(ISNA(VLOOKUP(10&amp;week[[#This Row],[src_id]],'rosters'!E:E,1,FALSE)),"NO","YES")</f>
        <v>NO</v>
      </c>
      <c r="X389" s="1" t="str">
        <f>IF(OR(ISNA(VLOOKUP(week[[#This Row],[src_id]],'rosters'!C:C,1,FALSE)),week[[#This Row],[my_team]]="YES"),"YES","NO")</f>
        <v>YES</v>
      </c>
    </row>
    <row r="390" spans="1:24" x14ac:dyDescent="0.25">
      <c r="A390">
        <v>13893</v>
      </c>
      <c r="B390" s="1" t="s">
        <v>1591</v>
      </c>
      <c r="C390" s="1" t="s">
        <v>1646</v>
      </c>
      <c r="D390" s="1" t="s">
        <v>76</v>
      </c>
      <c r="E390" s="1" t="s">
        <v>67</v>
      </c>
      <c r="F390" s="1" t="str">
        <f>_xlfn.CONCAT(week[[#This Row],[first_name]]," ",week[[#This Row],[last_name]])</f>
        <v>Trent Sherfield</v>
      </c>
      <c r="G390" s="1" t="s">
        <v>347</v>
      </c>
      <c r="H390">
        <v>0</v>
      </c>
      <c r="I390" s="1" t="s">
        <v>67</v>
      </c>
      <c r="J390" s="1" t="s">
        <v>1711</v>
      </c>
      <c r="K390">
        <v>0.51</v>
      </c>
      <c r="L390" s="1">
        <v>134</v>
      </c>
      <c r="M390" s="1" t="s">
        <v>265</v>
      </c>
      <c r="N390" s="1" t="s">
        <v>928</v>
      </c>
      <c r="O390">
        <v>0</v>
      </c>
      <c r="P390">
        <v>0.85</v>
      </c>
      <c r="Q390" s="1">
        <v>17</v>
      </c>
      <c r="R390" s="1" t="s">
        <v>12</v>
      </c>
      <c r="S390" s="1" t="s">
        <v>12</v>
      </c>
      <c r="T390" s="1" t="s">
        <v>12</v>
      </c>
      <c r="U390">
        <v>31320</v>
      </c>
      <c r="V390" s="1" t="s">
        <v>799</v>
      </c>
      <c r="W390" s="1" t="str">
        <f>IF(ISNA(VLOOKUP(10&amp;week[[#This Row],[src_id]],'rosters'!E:E,1,FALSE)),"NO","YES")</f>
        <v>NO</v>
      </c>
      <c r="X390" s="1" t="str">
        <f>IF(OR(ISNA(VLOOKUP(week[[#This Row],[src_id]],'rosters'!C:C,1,FALSE)),week[[#This Row],[my_team]]="YES"),"YES","NO")</f>
        <v>YES</v>
      </c>
    </row>
    <row r="391" spans="1:24" hidden="1" x14ac:dyDescent="0.25">
      <c r="A391">
        <v>12996</v>
      </c>
      <c r="B391" s="1" t="s">
        <v>1477</v>
      </c>
      <c r="C391" s="1" t="s">
        <v>1478</v>
      </c>
      <c r="D391" s="1" t="s">
        <v>1062</v>
      </c>
      <c r="E391" s="1" t="s">
        <v>66</v>
      </c>
      <c r="F391" s="1" t="str">
        <f>_xlfn.CONCAT(week[[#This Row],[first_name]]," ",week[[#This Row],[last_name]])</f>
        <v>Alan Cross</v>
      </c>
      <c r="G391" s="1" t="s">
        <v>346</v>
      </c>
      <c r="H391">
        <v>2</v>
      </c>
      <c r="I391" s="1" t="s">
        <v>66</v>
      </c>
      <c r="J391" s="1" t="s">
        <v>1711</v>
      </c>
      <c r="K391">
        <v>0.5</v>
      </c>
      <c r="L391" s="1">
        <v>65</v>
      </c>
      <c r="M391" s="1" t="s">
        <v>265</v>
      </c>
      <c r="N391" s="1" t="s">
        <v>1721</v>
      </c>
      <c r="O391">
        <v>0.11</v>
      </c>
      <c r="P391">
        <v>0.88</v>
      </c>
      <c r="Q391" s="1">
        <v>13</v>
      </c>
      <c r="R391" s="1" t="s">
        <v>12</v>
      </c>
      <c r="S391" s="1" t="s">
        <v>12</v>
      </c>
      <c r="T391" s="1" t="s">
        <v>12</v>
      </c>
      <c r="U391">
        <v>29571</v>
      </c>
      <c r="V391" s="1" t="s">
        <v>662</v>
      </c>
      <c r="W391" s="1" t="str">
        <f>IF(ISNA(VLOOKUP(10&amp;week[[#This Row],[src_id]],'rosters'!E:E,1,FALSE)),"NO","YES")</f>
        <v>NO</v>
      </c>
      <c r="X391" s="1" t="str">
        <f>IF(OR(ISNA(VLOOKUP(week[[#This Row],[src_id]],'rosters'!C:C,1,FALSE)),week[[#This Row],[my_team]]="YES"),"YES","NO")</f>
        <v>YES</v>
      </c>
    </row>
    <row r="392" spans="1:24" hidden="1" x14ac:dyDescent="0.25">
      <c r="A392">
        <v>12585</v>
      </c>
      <c r="B392" s="1" t="s">
        <v>1113</v>
      </c>
      <c r="C392" s="1" t="s">
        <v>1299</v>
      </c>
      <c r="D392" s="1" t="s">
        <v>105</v>
      </c>
      <c r="E392" s="1" t="s">
        <v>66</v>
      </c>
      <c r="F392" s="1" t="str">
        <f>_xlfn.CONCAT(week[[#This Row],[first_name]]," ",week[[#This Row],[last_name]])</f>
        <v>Daniel Brown</v>
      </c>
      <c r="G392" s="1" t="s">
        <v>325</v>
      </c>
      <c r="H392">
        <v>3</v>
      </c>
      <c r="I392" s="1" t="s">
        <v>66</v>
      </c>
      <c r="J392" s="1" t="s">
        <v>1711</v>
      </c>
      <c r="K392">
        <v>0.49</v>
      </c>
      <c r="L392" s="1">
        <v>66</v>
      </c>
      <c r="M392" s="1" t="s">
        <v>294</v>
      </c>
      <c r="N392" s="1" t="s">
        <v>861</v>
      </c>
      <c r="O392">
        <v>0</v>
      </c>
      <c r="P392">
        <v>0.44</v>
      </c>
      <c r="Q392" s="1">
        <v>14</v>
      </c>
      <c r="R392" s="1" t="s">
        <v>1851</v>
      </c>
      <c r="S392" s="1" t="s">
        <v>315</v>
      </c>
      <c r="T392" s="1" t="s">
        <v>1694</v>
      </c>
      <c r="U392">
        <v>29102</v>
      </c>
      <c r="V392" s="1" t="s">
        <v>648</v>
      </c>
      <c r="W392" s="1" t="str">
        <f>IF(ISNA(VLOOKUP(10&amp;week[[#This Row],[src_id]],'rosters'!E:E,1,FALSE)),"NO","YES")</f>
        <v>NO</v>
      </c>
      <c r="X392" s="1" t="str">
        <f>IF(OR(ISNA(VLOOKUP(week[[#This Row],[src_id]],'rosters'!C:C,1,FALSE)),week[[#This Row],[my_team]]="YES"),"YES","NO")</f>
        <v>YES</v>
      </c>
    </row>
    <row r="393" spans="1:24" x14ac:dyDescent="0.25">
      <c r="A393">
        <v>13657</v>
      </c>
      <c r="B393" s="1" t="s">
        <v>1629</v>
      </c>
      <c r="C393" s="1" t="s">
        <v>1561</v>
      </c>
      <c r="D393" s="1" t="s">
        <v>1043</v>
      </c>
      <c r="E393" s="1" t="s">
        <v>67</v>
      </c>
      <c r="F393" s="1" t="str">
        <f>_xlfn.CONCAT(week[[#This Row],[first_name]]," ",week[[#This Row],[last_name]])</f>
        <v>J'Mon Moore</v>
      </c>
      <c r="G393" s="1" t="s">
        <v>257</v>
      </c>
      <c r="H393">
        <v>0</v>
      </c>
      <c r="I393" s="1" t="s">
        <v>67</v>
      </c>
      <c r="J393" s="1" t="s">
        <v>1711</v>
      </c>
      <c r="K393">
        <v>0.49</v>
      </c>
      <c r="L393" s="1">
        <v>135</v>
      </c>
      <c r="M393" s="1" t="s">
        <v>52</v>
      </c>
      <c r="N393" s="1" t="s">
        <v>373</v>
      </c>
      <c r="O393">
        <v>0.31</v>
      </c>
      <c r="P393">
        <v>0.63</v>
      </c>
      <c r="Q393" s="1">
        <v>17</v>
      </c>
      <c r="R393" s="1" t="s">
        <v>2141</v>
      </c>
      <c r="S393" s="1" t="s">
        <v>54</v>
      </c>
      <c r="T393" s="1" t="s">
        <v>2184</v>
      </c>
      <c r="U393">
        <v>31103</v>
      </c>
      <c r="V393" s="1" t="s">
        <v>784</v>
      </c>
      <c r="W393" s="1" t="str">
        <f>IF(ISNA(VLOOKUP(10&amp;week[[#This Row],[src_id]],'rosters'!E:E,1,FALSE)),"NO","YES")</f>
        <v>NO</v>
      </c>
      <c r="X393" s="1" t="str">
        <f>IF(OR(ISNA(VLOOKUP(week[[#This Row],[src_id]],'rosters'!C:C,1,FALSE)),week[[#This Row],[my_team]]="YES"),"YES","NO")</f>
        <v>YES</v>
      </c>
    </row>
    <row r="394" spans="1:24" x14ac:dyDescent="0.25">
      <c r="A394">
        <v>10720</v>
      </c>
      <c r="B394" s="1" t="s">
        <v>1612</v>
      </c>
      <c r="C394" s="1" t="s">
        <v>1597</v>
      </c>
      <c r="D394" s="1" t="s">
        <v>76</v>
      </c>
      <c r="E394" s="1" t="s">
        <v>67</v>
      </c>
      <c r="F394" s="1" t="str">
        <f>_xlfn.CONCAT(week[[#This Row],[first_name]]," ",week[[#This Row],[last_name]])</f>
        <v>Kendall Wright</v>
      </c>
      <c r="G394" s="1" t="s">
        <v>365</v>
      </c>
      <c r="H394">
        <v>6</v>
      </c>
      <c r="I394" s="1" t="s">
        <v>67</v>
      </c>
      <c r="J394" s="1" t="s">
        <v>1711</v>
      </c>
      <c r="K394">
        <v>0.49</v>
      </c>
      <c r="L394" s="1">
        <v>136</v>
      </c>
      <c r="M394" s="1" t="s">
        <v>294</v>
      </c>
      <c r="N394" s="1" t="s">
        <v>12</v>
      </c>
      <c r="O394">
        <v>0.49</v>
      </c>
      <c r="P394">
        <v>0.49</v>
      </c>
      <c r="Q394" s="1">
        <v>17</v>
      </c>
      <c r="R394" s="1" t="s">
        <v>12</v>
      </c>
      <c r="S394" s="1" t="s">
        <v>12</v>
      </c>
      <c r="T394" s="1" t="s">
        <v>12</v>
      </c>
      <c r="U394">
        <v>25730</v>
      </c>
      <c r="V394" s="1" t="s">
        <v>769</v>
      </c>
      <c r="W394" s="1" t="str">
        <f>IF(ISNA(VLOOKUP(10&amp;week[[#This Row],[src_id]],'rosters'!E:E,1,FALSE)),"NO","YES")</f>
        <v>NO</v>
      </c>
      <c r="X394" s="1" t="str">
        <f>IF(OR(ISNA(VLOOKUP(week[[#This Row],[src_id]],'rosters'!C:C,1,FALSE)),week[[#This Row],[my_team]]="YES"),"YES","NO")</f>
        <v>YES</v>
      </c>
    </row>
    <row r="395" spans="1:24" x14ac:dyDescent="0.25">
      <c r="A395">
        <v>12062</v>
      </c>
      <c r="B395" s="1" t="s">
        <v>1636</v>
      </c>
      <c r="C395" s="1" t="s">
        <v>1637</v>
      </c>
      <c r="D395" s="1" t="s">
        <v>1173</v>
      </c>
      <c r="E395" s="1" t="s">
        <v>67</v>
      </c>
      <c r="F395" s="1" t="str">
        <f>_xlfn.CONCAT(week[[#This Row],[first_name]]," ",week[[#This Row],[last_name]])</f>
        <v>Freddie Martino</v>
      </c>
      <c r="G395" s="1" t="s">
        <v>326</v>
      </c>
      <c r="H395">
        <v>4</v>
      </c>
      <c r="I395" s="1" t="s">
        <v>67</v>
      </c>
      <c r="J395" s="1" t="s">
        <v>1711</v>
      </c>
      <c r="K395">
        <v>0.49</v>
      </c>
      <c r="L395" s="1">
        <v>136</v>
      </c>
      <c r="M395" s="1" t="s">
        <v>324</v>
      </c>
      <c r="N395" s="1" t="s">
        <v>12</v>
      </c>
      <c r="O395">
        <v>0.49</v>
      </c>
      <c r="P395">
        <v>0.49</v>
      </c>
      <c r="Q395" s="1">
        <v>17</v>
      </c>
      <c r="R395" s="1" t="s">
        <v>12</v>
      </c>
      <c r="S395" s="1" t="s">
        <v>12</v>
      </c>
      <c r="T395" s="1" t="s">
        <v>12</v>
      </c>
      <c r="U395">
        <v>28060</v>
      </c>
      <c r="V395" s="1" t="s">
        <v>790</v>
      </c>
      <c r="W395" s="1" t="str">
        <f>IF(ISNA(VLOOKUP(10&amp;week[[#This Row],[src_id]],'rosters'!E:E,1,FALSE)),"NO","YES")</f>
        <v>NO</v>
      </c>
      <c r="X395" s="1" t="str">
        <f>IF(OR(ISNA(VLOOKUP(week[[#This Row],[src_id]],'rosters'!C:C,1,FALSE)),week[[#This Row],[my_team]]="YES"),"YES","NO")</f>
        <v>YES</v>
      </c>
    </row>
    <row r="396" spans="1:24" x14ac:dyDescent="0.25">
      <c r="A396">
        <v>13613</v>
      </c>
      <c r="B396" s="1" t="s">
        <v>1318</v>
      </c>
      <c r="C396" s="1" t="s">
        <v>1319</v>
      </c>
      <c r="D396" s="1" t="s">
        <v>69</v>
      </c>
      <c r="E396" s="1" t="s">
        <v>53</v>
      </c>
      <c r="F396" s="1" t="str">
        <f>_xlfn.CONCAT(week[[#This Row],[first_name]]," ",week[[#This Row],[last_name]])</f>
        <v>Jaylen Samuels</v>
      </c>
      <c r="G396" s="1" t="s">
        <v>347</v>
      </c>
      <c r="H396">
        <v>0</v>
      </c>
      <c r="I396" s="1" t="s">
        <v>53</v>
      </c>
      <c r="J396" s="1" t="s">
        <v>1711</v>
      </c>
      <c r="K396">
        <v>0.48</v>
      </c>
      <c r="L396" s="1">
        <v>88</v>
      </c>
      <c r="M396" s="1" t="s">
        <v>265</v>
      </c>
      <c r="N396" s="1" t="s">
        <v>872</v>
      </c>
      <c r="O396">
        <v>0</v>
      </c>
      <c r="P396">
        <v>0.65</v>
      </c>
      <c r="Q396" s="1">
        <v>15</v>
      </c>
      <c r="R396" s="1" t="s">
        <v>2016</v>
      </c>
      <c r="S396" s="1" t="s">
        <v>58</v>
      </c>
      <c r="T396" s="1" t="s">
        <v>1007</v>
      </c>
      <c r="U396">
        <v>31135</v>
      </c>
      <c r="V396" s="1" t="s">
        <v>551</v>
      </c>
      <c r="W396" s="1" t="str">
        <f>IF(ISNA(VLOOKUP(10&amp;week[[#This Row],[src_id]],'rosters'!E:E,1,FALSE)),"NO","YES")</f>
        <v>NO</v>
      </c>
      <c r="X396" s="1" t="str">
        <f>IF(OR(ISNA(VLOOKUP(week[[#This Row],[src_id]],'rosters'!C:C,1,FALSE)),week[[#This Row],[my_team]]="YES"),"YES","NO")</f>
        <v>YES</v>
      </c>
    </row>
    <row r="397" spans="1:24" x14ac:dyDescent="0.25">
      <c r="A397">
        <v>13613</v>
      </c>
      <c r="B397" s="1" t="s">
        <v>1318</v>
      </c>
      <c r="C397" s="1" t="s">
        <v>1319</v>
      </c>
      <c r="D397" s="1" t="s">
        <v>69</v>
      </c>
      <c r="E397" s="1" t="s">
        <v>53</v>
      </c>
      <c r="F397" s="1" t="str">
        <f>_xlfn.CONCAT(week[[#This Row],[first_name]]," ",week[[#This Row],[last_name]])</f>
        <v>Jaylen Samuels</v>
      </c>
      <c r="G397" s="1" t="s">
        <v>347</v>
      </c>
      <c r="H397">
        <v>0</v>
      </c>
      <c r="I397" s="1" t="s">
        <v>53</v>
      </c>
      <c r="J397" s="1" t="s">
        <v>1711</v>
      </c>
      <c r="K397">
        <v>0.48</v>
      </c>
      <c r="L397" s="1">
        <v>88</v>
      </c>
      <c r="M397" s="1" t="s">
        <v>265</v>
      </c>
      <c r="N397" s="1" t="s">
        <v>872</v>
      </c>
      <c r="O397">
        <v>0</v>
      </c>
      <c r="P397">
        <v>0.65</v>
      </c>
      <c r="Q397" s="1">
        <v>15</v>
      </c>
      <c r="R397" s="1" t="s">
        <v>2016</v>
      </c>
      <c r="S397" s="1" t="s">
        <v>58</v>
      </c>
      <c r="T397" s="1" t="s">
        <v>1007</v>
      </c>
      <c r="U397">
        <v>31135</v>
      </c>
      <c r="V397" s="1" t="s">
        <v>551</v>
      </c>
      <c r="W397" s="1" t="str">
        <f>IF(ISNA(VLOOKUP(10&amp;week[[#This Row],[src_id]],'rosters'!E:E,1,FALSE)),"NO","YES")</f>
        <v>NO</v>
      </c>
      <c r="X397" s="1" t="str">
        <f>IF(OR(ISNA(VLOOKUP(week[[#This Row],[src_id]],'rosters'!C:C,1,FALSE)),week[[#This Row],[my_team]]="YES"),"YES","NO")</f>
        <v>YES</v>
      </c>
    </row>
    <row r="398" spans="1:24" hidden="1" x14ac:dyDescent="0.25">
      <c r="A398">
        <v>13044</v>
      </c>
      <c r="B398" s="1" t="s">
        <v>1103</v>
      </c>
      <c r="C398" s="1" t="s">
        <v>1453</v>
      </c>
      <c r="D398" s="1" t="s">
        <v>87</v>
      </c>
      <c r="E398" s="1" t="s">
        <v>66</v>
      </c>
      <c r="F398" s="1" t="str">
        <f>_xlfn.CONCAT(week[[#This Row],[first_name]]," ",week[[#This Row],[last_name]])</f>
        <v>Matt Lengel</v>
      </c>
      <c r="G398" s="1" t="s">
        <v>318</v>
      </c>
      <c r="H398">
        <v>3</v>
      </c>
      <c r="I398" s="1" t="s">
        <v>66</v>
      </c>
      <c r="J398" s="1" t="s">
        <v>1711</v>
      </c>
      <c r="K398">
        <v>0.48</v>
      </c>
      <c r="L398" s="1">
        <v>67</v>
      </c>
      <c r="M398" s="1" t="s">
        <v>324</v>
      </c>
      <c r="N398" s="1" t="s">
        <v>877</v>
      </c>
      <c r="O398">
        <v>0</v>
      </c>
      <c r="P398">
        <v>0.64</v>
      </c>
      <c r="Q398" s="1">
        <v>14</v>
      </c>
      <c r="R398" s="1" t="s">
        <v>12</v>
      </c>
      <c r="S398" s="1" t="s">
        <v>12</v>
      </c>
      <c r="T398" s="1" t="s">
        <v>12</v>
      </c>
      <c r="U398">
        <v>28975</v>
      </c>
      <c r="V398" s="1" t="s">
        <v>643</v>
      </c>
      <c r="W398" s="1" t="str">
        <f>IF(ISNA(VLOOKUP(10&amp;week[[#This Row],[src_id]],'rosters'!E:E,1,FALSE)),"NO","YES")</f>
        <v>NO</v>
      </c>
      <c r="X398" s="1" t="str">
        <f>IF(OR(ISNA(VLOOKUP(week[[#This Row],[src_id]],'rosters'!C:C,1,FALSE)),week[[#This Row],[my_team]]="YES"),"YES","NO")</f>
        <v>YES</v>
      </c>
    </row>
    <row r="399" spans="1:24" hidden="1" x14ac:dyDescent="0.25">
      <c r="A399">
        <v>13445</v>
      </c>
      <c r="B399" s="1" t="s">
        <v>1469</v>
      </c>
      <c r="C399" s="1" t="s">
        <v>1470</v>
      </c>
      <c r="D399" s="1" t="s">
        <v>1062</v>
      </c>
      <c r="E399" s="1" t="s">
        <v>66</v>
      </c>
      <c r="F399" s="1" t="str">
        <f>_xlfn.CONCAT(week[[#This Row],[first_name]]," ",week[[#This Row],[last_name]])</f>
        <v>Antony Auclair</v>
      </c>
      <c r="G399" s="1" t="s">
        <v>346</v>
      </c>
      <c r="H399">
        <v>1</v>
      </c>
      <c r="I399" s="1" t="s">
        <v>66</v>
      </c>
      <c r="J399" s="1" t="s">
        <v>1711</v>
      </c>
      <c r="K399">
        <v>0.48</v>
      </c>
      <c r="L399" s="1">
        <v>68</v>
      </c>
      <c r="M399" s="1" t="s">
        <v>323</v>
      </c>
      <c r="N399" s="1" t="s">
        <v>323</v>
      </c>
      <c r="O399">
        <v>0.43</v>
      </c>
      <c r="P399">
        <v>0.57999999999999996</v>
      </c>
      <c r="Q399" s="1">
        <v>15</v>
      </c>
      <c r="R399" s="1" t="s">
        <v>236</v>
      </c>
      <c r="S399" s="1" t="s">
        <v>17</v>
      </c>
      <c r="T399" s="1" t="s">
        <v>1018</v>
      </c>
      <c r="U399">
        <v>30468</v>
      </c>
      <c r="V399" s="1" t="s">
        <v>656</v>
      </c>
      <c r="W399" s="1" t="str">
        <f>IF(ISNA(VLOOKUP(10&amp;week[[#This Row],[src_id]],'rosters'!E:E,1,FALSE)),"NO","YES")</f>
        <v>NO</v>
      </c>
      <c r="X399" s="1" t="str">
        <f>IF(OR(ISNA(VLOOKUP(week[[#This Row],[src_id]],'rosters'!C:C,1,FALSE)),week[[#This Row],[my_team]]="YES"),"YES","NO")</f>
        <v>YES</v>
      </c>
    </row>
    <row r="400" spans="1:24" x14ac:dyDescent="0.25">
      <c r="A400">
        <v>13170</v>
      </c>
      <c r="B400" s="1" t="s">
        <v>1633</v>
      </c>
      <c r="C400" s="1" t="s">
        <v>1634</v>
      </c>
      <c r="D400" s="1" t="s">
        <v>113</v>
      </c>
      <c r="E400" s="1" t="s">
        <v>67</v>
      </c>
      <c r="F400" s="1" t="str">
        <f>_xlfn.CONCAT(week[[#This Row],[first_name]]," ",week[[#This Row],[last_name]])</f>
        <v>Shelton Gibson</v>
      </c>
      <c r="G400" s="1" t="s">
        <v>257</v>
      </c>
      <c r="H400">
        <v>1</v>
      </c>
      <c r="I400" s="1" t="s">
        <v>67</v>
      </c>
      <c r="J400" s="1" t="s">
        <v>1711</v>
      </c>
      <c r="K400">
        <v>0.48</v>
      </c>
      <c r="L400" s="1">
        <v>137</v>
      </c>
      <c r="M400" s="1" t="s">
        <v>312</v>
      </c>
      <c r="N400" s="1" t="s">
        <v>877</v>
      </c>
      <c r="O400">
        <v>0.12</v>
      </c>
      <c r="P400">
        <v>0.71</v>
      </c>
      <c r="Q400" s="1">
        <v>17</v>
      </c>
      <c r="R400" s="1" t="s">
        <v>12</v>
      </c>
      <c r="S400" s="1" t="s">
        <v>12</v>
      </c>
      <c r="T400" s="1" t="s">
        <v>12</v>
      </c>
      <c r="U400">
        <v>30279</v>
      </c>
      <c r="V400" s="1" t="s">
        <v>788</v>
      </c>
      <c r="W400" s="1" t="str">
        <f>IF(ISNA(VLOOKUP(10&amp;week[[#This Row],[src_id]],'rosters'!E:E,1,FALSE)),"NO","YES")</f>
        <v>NO</v>
      </c>
      <c r="X400" s="1" t="str">
        <f>IF(OR(ISNA(VLOOKUP(week[[#This Row],[src_id]],'rosters'!C:C,1,FALSE)),week[[#This Row],[my_team]]="YES"),"YES","NO")</f>
        <v>YES</v>
      </c>
    </row>
    <row r="401" spans="1:24" hidden="1" x14ac:dyDescent="0.25">
      <c r="A401">
        <v>12623</v>
      </c>
      <c r="B401" s="1" t="s">
        <v>1190</v>
      </c>
      <c r="C401" s="1" t="s">
        <v>1191</v>
      </c>
      <c r="D401" s="1" t="s">
        <v>87</v>
      </c>
      <c r="E401" s="1" t="s">
        <v>43</v>
      </c>
      <c r="F401" s="1" t="str">
        <f>_xlfn.CONCAT(week[[#This Row],[first_name]]," ",week[[#This Row],[last_name]])</f>
        <v>Jeff Driskel</v>
      </c>
      <c r="G401" s="1" t="s">
        <v>346</v>
      </c>
      <c r="H401">
        <v>2</v>
      </c>
      <c r="I401" s="1" t="s">
        <v>43</v>
      </c>
      <c r="J401" s="1" t="s">
        <v>1711</v>
      </c>
      <c r="K401">
        <v>0.47</v>
      </c>
      <c r="L401" s="1">
        <v>39</v>
      </c>
      <c r="M401" s="1" t="s">
        <v>1717</v>
      </c>
      <c r="N401" s="1" t="s">
        <v>901</v>
      </c>
      <c r="O401">
        <v>0</v>
      </c>
      <c r="P401">
        <v>0.71</v>
      </c>
      <c r="Q401" s="1">
        <v>7</v>
      </c>
      <c r="R401" s="1" t="s">
        <v>12</v>
      </c>
      <c r="S401" s="1" t="s">
        <v>12</v>
      </c>
      <c r="T401" s="1" t="s">
        <v>1798</v>
      </c>
      <c r="U401">
        <v>29441</v>
      </c>
      <c r="V401" s="1" t="s">
        <v>472</v>
      </c>
      <c r="W401" s="1" t="str">
        <f>IF(ISNA(VLOOKUP(10&amp;week[[#This Row],[src_id]],'rosters'!E:E,1,FALSE)),"NO","YES")</f>
        <v>NO</v>
      </c>
      <c r="X401" s="1" t="str">
        <f>IF(OR(ISNA(VLOOKUP(week[[#This Row],[src_id]],'rosters'!C:C,1,FALSE)),week[[#This Row],[my_team]]="YES"),"YES","NO")</f>
        <v>YES</v>
      </c>
    </row>
    <row r="402" spans="1:24" x14ac:dyDescent="0.25">
      <c r="A402">
        <v>13142</v>
      </c>
      <c r="B402" s="1" t="s">
        <v>1269</v>
      </c>
      <c r="C402" s="1" t="s">
        <v>1347</v>
      </c>
      <c r="D402" s="1" t="s">
        <v>76</v>
      </c>
      <c r="E402" s="1" t="s">
        <v>53</v>
      </c>
      <c r="F402" s="1" t="str">
        <f>_xlfn.CONCAT(week[[#This Row],[first_name]]," ",week[[#This Row],[last_name]])</f>
        <v>T.J. Logan</v>
      </c>
      <c r="G402" s="1" t="s">
        <v>276</v>
      </c>
      <c r="H402">
        <v>1</v>
      </c>
      <c r="I402" s="1" t="s">
        <v>53</v>
      </c>
      <c r="J402" s="1" t="s">
        <v>1711</v>
      </c>
      <c r="K402">
        <v>0.46</v>
      </c>
      <c r="L402" s="1">
        <v>89</v>
      </c>
      <c r="M402" s="1" t="s">
        <v>1716</v>
      </c>
      <c r="N402" s="1" t="s">
        <v>1811</v>
      </c>
      <c r="O402">
        <v>-0.02</v>
      </c>
      <c r="P402">
        <v>0.79</v>
      </c>
      <c r="Q402" s="1">
        <v>15</v>
      </c>
      <c r="R402" s="1" t="s">
        <v>12</v>
      </c>
      <c r="S402" s="1" t="s">
        <v>12</v>
      </c>
      <c r="T402" s="1" t="s">
        <v>1979</v>
      </c>
      <c r="U402">
        <v>30292</v>
      </c>
      <c r="V402" s="1" t="s">
        <v>571</v>
      </c>
      <c r="W402" s="1" t="str">
        <f>IF(ISNA(VLOOKUP(10&amp;week[[#This Row],[src_id]],'rosters'!E:E,1,FALSE)),"NO","YES")</f>
        <v>NO</v>
      </c>
      <c r="X402" s="1" t="str">
        <f>IF(OR(ISNA(VLOOKUP(week[[#This Row],[src_id]],'rosters'!C:C,1,FALSE)),week[[#This Row],[my_team]]="YES"),"YES","NO")</f>
        <v>YES</v>
      </c>
    </row>
    <row r="403" spans="1:24" x14ac:dyDescent="0.25">
      <c r="A403">
        <v>12806</v>
      </c>
      <c r="B403" s="1" t="s">
        <v>1141</v>
      </c>
      <c r="C403" s="1" t="s">
        <v>2017</v>
      </c>
      <c r="D403" s="1" t="s">
        <v>1912</v>
      </c>
      <c r="E403" s="1" t="s">
        <v>53</v>
      </c>
      <c r="F403" s="1" t="str">
        <f>_xlfn.CONCAT(week[[#This Row],[first_name]]," ",week[[#This Row],[last_name]])</f>
        <v>Andy Janovich</v>
      </c>
      <c r="G403" s="1" t="s">
        <v>346</v>
      </c>
      <c r="H403">
        <v>2</v>
      </c>
      <c r="I403" s="1" t="s">
        <v>53</v>
      </c>
      <c r="J403" s="1" t="s">
        <v>1711</v>
      </c>
      <c r="K403">
        <v>0.44</v>
      </c>
      <c r="L403" s="1">
        <v>90</v>
      </c>
      <c r="M403" s="1" t="s">
        <v>1716</v>
      </c>
      <c r="N403" s="1" t="s">
        <v>877</v>
      </c>
      <c r="O403">
        <v>0</v>
      </c>
      <c r="P403">
        <v>0.56999999999999995</v>
      </c>
      <c r="Q403" s="1">
        <v>15</v>
      </c>
      <c r="R403" s="1" t="s">
        <v>12</v>
      </c>
      <c r="S403" s="1" t="s">
        <v>12</v>
      </c>
      <c r="T403" s="1" t="s">
        <v>899</v>
      </c>
      <c r="U403">
        <v>29410</v>
      </c>
      <c r="V403" s="1" t="s">
        <v>2018</v>
      </c>
      <c r="W403" s="1" t="str">
        <f>IF(ISNA(VLOOKUP(10&amp;week[[#This Row],[src_id]],'rosters'!E:E,1,FALSE)),"NO","YES")</f>
        <v>NO</v>
      </c>
      <c r="X403" s="1" t="str">
        <f>IF(OR(ISNA(VLOOKUP(week[[#This Row],[src_id]],'rosters'!C:C,1,FALSE)),week[[#This Row],[my_team]]="YES"),"YES","NO")</f>
        <v>YES</v>
      </c>
    </row>
    <row r="404" spans="1:24" x14ac:dyDescent="0.25">
      <c r="A404">
        <v>13503</v>
      </c>
      <c r="B404" s="1" t="s">
        <v>1153</v>
      </c>
      <c r="C404" s="1" t="s">
        <v>1642</v>
      </c>
      <c r="D404" s="1" t="s">
        <v>1034</v>
      </c>
      <c r="E404" s="1" t="s">
        <v>67</v>
      </c>
      <c r="F404" s="1" t="str">
        <f>_xlfn.CONCAT(week[[#This Row],[first_name]]," ",week[[#This Row],[last_name]])</f>
        <v>Marcus Kemp</v>
      </c>
      <c r="G404" s="1" t="s">
        <v>257</v>
      </c>
      <c r="H404">
        <v>1</v>
      </c>
      <c r="I404" s="1" t="s">
        <v>67</v>
      </c>
      <c r="J404" s="1" t="s">
        <v>1711</v>
      </c>
      <c r="K404">
        <v>0.43</v>
      </c>
      <c r="L404" s="1">
        <v>138</v>
      </c>
      <c r="M404" s="1" t="s">
        <v>265</v>
      </c>
      <c r="N404" s="1" t="s">
        <v>859</v>
      </c>
      <c r="O404">
        <v>0</v>
      </c>
      <c r="P404">
        <v>0.67</v>
      </c>
      <c r="Q404" s="1">
        <v>17</v>
      </c>
      <c r="R404" s="1" t="s">
        <v>1899</v>
      </c>
      <c r="S404" s="1" t="s">
        <v>210</v>
      </c>
      <c r="T404" s="1" t="s">
        <v>1737</v>
      </c>
      <c r="U404">
        <v>30682</v>
      </c>
      <c r="V404" s="1" t="s">
        <v>794</v>
      </c>
      <c r="W404" s="1" t="str">
        <f>IF(ISNA(VLOOKUP(10&amp;week[[#This Row],[src_id]],'rosters'!E:E,1,FALSE)),"NO","YES")</f>
        <v>NO</v>
      </c>
      <c r="X404" s="1" t="str">
        <f>IF(OR(ISNA(VLOOKUP(week[[#This Row],[src_id]],'rosters'!C:C,1,FALSE)),week[[#This Row],[my_team]]="YES"),"YES","NO")</f>
        <v>YES</v>
      </c>
    </row>
    <row r="405" spans="1:24" x14ac:dyDescent="0.25">
      <c r="A405">
        <v>13874</v>
      </c>
      <c r="B405" s="1" t="s">
        <v>1312</v>
      </c>
      <c r="C405" s="1" t="s">
        <v>1140</v>
      </c>
      <c r="D405" s="1" t="s">
        <v>1062</v>
      </c>
      <c r="E405" s="1" t="s">
        <v>53</v>
      </c>
      <c r="F405" s="1" t="str">
        <f>_xlfn.CONCAT(week[[#This Row],[first_name]]," ",week[[#This Row],[last_name]])</f>
        <v>Shaun Wilson</v>
      </c>
      <c r="G405" s="1" t="s">
        <v>257</v>
      </c>
      <c r="H405">
        <v>0</v>
      </c>
      <c r="I405" s="1" t="s">
        <v>53</v>
      </c>
      <c r="J405" s="1" t="s">
        <v>1711</v>
      </c>
      <c r="K405">
        <v>0.42</v>
      </c>
      <c r="L405" s="1">
        <v>91</v>
      </c>
      <c r="M405" s="1" t="s">
        <v>1716</v>
      </c>
      <c r="N405" s="1" t="s">
        <v>267</v>
      </c>
      <c r="O405">
        <v>0.34</v>
      </c>
      <c r="P405">
        <v>0.48</v>
      </c>
      <c r="Q405" s="1">
        <v>15</v>
      </c>
      <c r="R405" s="1" t="s">
        <v>12</v>
      </c>
      <c r="S405" s="1" t="s">
        <v>12</v>
      </c>
      <c r="T405" s="1" t="s">
        <v>867</v>
      </c>
      <c r="U405">
        <v>31278</v>
      </c>
      <c r="V405" s="1" t="s">
        <v>547</v>
      </c>
      <c r="W405" s="1" t="str">
        <f>IF(ISNA(VLOOKUP(10&amp;week[[#This Row],[src_id]],'rosters'!E:E,1,FALSE)),"NO","YES")</f>
        <v>NO</v>
      </c>
      <c r="X405" s="1" t="str">
        <f>IF(OR(ISNA(VLOOKUP(week[[#This Row],[src_id]],'rosters'!C:C,1,FALSE)),week[[#This Row],[my_team]]="YES"),"YES","NO")</f>
        <v>YES</v>
      </c>
    </row>
    <row r="406" spans="1:24" hidden="1" x14ac:dyDescent="0.25">
      <c r="A406">
        <v>11701</v>
      </c>
      <c r="B406" s="1" t="s">
        <v>1466</v>
      </c>
      <c r="C406" s="1" t="s">
        <v>1467</v>
      </c>
      <c r="D406" s="1" t="s">
        <v>69</v>
      </c>
      <c r="E406" s="1" t="s">
        <v>66</v>
      </c>
      <c r="F406" s="1" t="str">
        <f>_xlfn.CONCAT(week[[#This Row],[first_name]]," ",week[[#This Row],[last_name]])</f>
        <v>Xavier Grimble</v>
      </c>
      <c r="G406" s="1" t="s">
        <v>325</v>
      </c>
      <c r="H406">
        <v>4</v>
      </c>
      <c r="I406" s="1" t="s">
        <v>66</v>
      </c>
      <c r="J406" s="1" t="s">
        <v>1711</v>
      </c>
      <c r="K406">
        <v>0.41</v>
      </c>
      <c r="L406" s="1">
        <v>69</v>
      </c>
      <c r="M406" s="1" t="s">
        <v>265</v>
      </c>
      <c r="N406" s="1" t="s">
        <v>287</v>
      </c>
      <c r="O406">
        <v>0.17</v>
      </c>
      <c r="P406">
        <v>0.6</v>
      </c>
      <c r="Q406" s="1">
        <v>15</v>
      </c>
      <c r="R406" s="1" t="s">
        <v>1849</v>
      </c>
      <c r="S406" s="1" t="s">
        <v>1806</v>
      </c>
      <c r="T406" s="1" t="s">
        <v>2181</v>
      </c>
      <c r="U406">
        <v>28184</v>
      </c>
      <c r="V406" s="1" t="s">
        <v>653</v>
      </c>
      <c r="W406" s="1" t="str">
        <f>IF(ISNA(VLOOKUP(10&amp;week[[#This Row],[src_id]],'rosters'!E:E,1,FALSE)),"NO","YES")</f>
        <v>NO</v>
      </c>
      <c r="X406" s="1" t="str">
        <f>IF(OR(ISNA(VLOOKUP(week[[#This Row],[src_id]],'rosters'!C:C,1,FALSE)),week[[#This Row],[my_team]]="YES"),"YES","NO")</f>
        <v>YES</v>
      </c>
    </row>
    <row r="407" spans="1:24" x14ac:dyDescent="0.25">
      <c r="A407">
        <v>12921</v>
      </c>
      <c r="B407" s="1" t="s">
        <v>1641</v>
      </c>
      <c r="C407" s="1" t="s">
        <v>1249</v>
      </c>
      <c r="D407" s="1" t="s">
        <v>1051</v>
      </c>
      <c r="E407" s="1" t="s">
        <v>67</v>
      </c>
      <c r="F407" s="1" t="str">
        <f>_xlfn.CONCAT(week[[#This Row],[first_name]]," ",week[[#This Row],[last_name]])</f>
        <v>Tommylee Lewis</v>
      </c>
      <c r="G407" s="1" t="s">
        <v>325</v>
      </c>
      <c r="H407">
        <v>2</v>
      </c>
      <c r="I407" s="1" t="s">
        <v>67</v>
      </c>
      <c r="J407" s="1" t="s">
        <v>1711</v>
      </c>
      <c r="K407">
        <v>0.41</v>
      </c>
      <c r="L407" s="1">
        <v>139</v>
      </c>
      <c r="M407" s="1" t="s">
        <v>294</v>
      </c>
      <c r="N407" s="1" t="s">
        <v>375</v>
      </c>
      <c r="O407">
        <v>0</v>
      </c>
      <c r="P407">
        <v>0.37</v>
      </c>
      <c r="Q407" s="1">
        <v>17</v>
      </c>
      <c r="R407" s="1" t="s">
        <v>12</v>
      </c>
      <c r="S407" s="1" t="s">
        <v>12</v>
      </c>
      <c r="T407" s="1" t="s">
        <v>12</v>
      </c>
      <c r="U407">
        <v>29854</v>
      </c>
      <c r="V407" s="1" t="s">
        <v>793</v>
      </c>
      <c r="W407" s="1" t="str">
        <f>IF(ISNA(VLOOKUP(10&amp;week[[#This Row],[src_id]],'rosters'!E:E,1,FALSE)),"NO","YES")</f>
        <v>NO</v>
      </c>
      <c r="X407" s="1" t="str">
        <f>IF(OR(ISNA(VLOOKUP(week[[#This Row],[src_id]],'rosters'!C:C,1,FALSE)),week[[#This Row],[my_team]]="YES"),"YES","NO")</f>
        <v>YES</v>
      </c>
    </row>
    <row r="408" spans="1:24" x14ac:dyDescent="0.25">
      <c r="A408">
        <v>11408</v>
      </c>
      <c r="B408" s="1" t="s">
        <v>1336</v>
      </c>
      <c r="C408" s="1" t="s">
        <v>1337</v>
      </c>
      <c r="D408" s="1" t="s">
        <v>91</v>
      </c>
      <c r="E408" s="1" t="s">
        <v>53</v>
      </c>
      <c r="F408" s="1" t="str">
        <f>_xlfn.CONCAT(week[[#This Row],[first_name]]," ",week[[#This Row],[last_name]])</f>
        <v>Tommy Bohanon</v>
      </c>
      <c r="G408" s="1" t="s">
        <v>318</v>
      </c>
      <c r="H408">
        <v>5</v>
      </c>
      <c r="I408" s="1" t="s">
        <v>53</v>
      </c>
      <c r="J408" s="1" t="s">
        <v>1711</v>
      </c>
      <c r="K408">
        <v>0.4</v>
      </c>
      <c r="L408" s="1">
        <v>92</v>
      </c>
      <c r="M408" s="1" t="s">
        <v>265</v>
      </c>
      <c r="N408" s="1" t="s">
        <v>957</v>
      </c>
      <c r="O408">
        <v>0.19</v>
      </c>
      <c r="P408">
        <v>0.61</v>
      </c>
      <c r="Q408" s="1">
        <v>15</v>
      </c>
      <c r="R408" s="1" t="s">
        <v>2019</v>
      </c>
      <c r="S408" s="1" t="s">
        <v>46</v>
      </c>
      <c r="T408" s="1" t="s">
        <v>1858</v>
      </c>
      <c r="U408">
        <v>26838</v>
      </c>
      <c r="V408" s="1" t="s">
        <v>562</v>
      </c>
      <c r="W408" s="1" t="str">
        <f>IF(ISNA(VLOOKUP(10&amp;week[[#This Row],[src_id]],'rosters'!E:E,1,FALSE)),"NO","YES")</f>
        <v>NO</v>
      </c>
      <c r="X408" s="1" t="str">
        <f>IF(OR(ISNA(VLOOKUP(week[[#This Row],[src_id]],'rosters'!C:C,1,FALSE)),week[[#This Row],[my_team]]="YES"),"YES","NO")</f>
        <v>YES</v>
      </c>
    </row>
    <row r="409" spans="1:24" hidden="1" x14ac:dyDescent="0.25">
      <c r="A409">
        <v>13411</v>
      </c>
      <c r="B409" s="1" t="s">
        <v>1474</v>
      </c>
      <c r="C409" s="1" t="s">
        <v>1475</v>
      </c>
      <c r="D409" s="1" t="s">
        <v>1173</v>
      </c>
      <c r="E409" s="1" t="s">
        <v>66</v>
      </c>
      <c r="F409" s="1" t="str">
        <f>_xlfn.CONCAT(week[[#This Row],[first_name]]," ",week[[#This Row],[last_name]])</f>
        <v>Tyrone Swoopes</v>
      </c>
      <c r="G409" s="1" t="s">
        <v>276</v>
      </c>
      <c r="H409">
        <v>1</v>
      </c>
      <c r="I409" s="1" t="s">
        <v>66</v>
      </c>
      <c r="J409" s="1" t="s">
        <v>1711</v>
      </c>
      <c r="K409">
        <v>0.4</v>
      </c>
      <c r="L409" s="1">
        <v>70</v>
      </c>
      <c r="M409" s="1" t="s">
        <v>324</v>
      </c>
      <c r="N409" s="1" t="s">
        <v>12</v>
      </c>
      <c r="O409">
        <v>0.4</v>
      </c>
      <c r="P409">
        <v>0.4</v>
      </c>
      <c r="Q409" s="1">
        <v>16</v>
      </c>
      <c r="R409" s="1" t="s">
        <v>12</v>
      </c>
      <c r="S409" s="1" t="s">
        <v>12</v>
      </c>
      <c r="T409" s="1" t="s">
        <v>12</v>
      </c>
      <c r="U409">
        <v>30763</v>
      </c>
      <c r="V409" s="1" t="s">
        <v>660</v>
      </c>
      <c r="W409" s="1" t="str">
        <f>IF(ISNA(VLOOKUP(10&amp;week[[#This Row],[src_id]],'rosters'!E:E,1,FALSE)),"NO","YES")</f>
        <v>NO</v>
      </c>
      <c r="X409" s="1" t="str">
        <f>IF(OR(ISNA(VLOOKUP(week[[#This Row],[src_id]],'rosters'!C:C,1,FALSE)),week[[#This Row],[my_team]]="YES"),"YES","NO")</f>
        <v>YES</v>
      </c>
    </row>
    <row r="410" spans="1:24" x14ac:dyDescent="0.25">
      <c r="A410">
        <v>13776</v>
      </c>
      <c r="B410" s="1" t="s">
        <v>1326</v>
      </c>
      <c r="C410" s="1" t="s">
        <v>1410</v>
      </c>
      <c r="D410" s="1" t="s">
        <v>1062</v>
      </c>
      <c r="E410" s="1" t="s">
        <v>67</v>
      </c>
      <c r="F410" s="1" t="str">
        <f>_xlfn.CONCAT(week[[#This Row],[first_name]]," ",week[[#This Row],[last_name]])</f>
        <v>Justin Watson</v>
      </c>
      <c r="G410" s="1" t="s">
        <v>257</v>
      </c>
      <c r="H410">
        <v>0</v>
      </c>
      <c r="I410" s="1" t="s">
        <v>67</v>
      </c>
      <c r="J410" s="1" t="s">
        <v>1711</v>
      </c>
      <c r="K410">
        <v>0.4</v>
      </c>
      <c r="L410" s="1">
        <v>140</v>
      </c>
      <c r="M410" s="1" t="s">
        <v>52</v>
      </c>
      <c r="N410" s="1" t="s">
        <v>957</v>
      </c>
      <c r="O410">
        <v>0.12</v>
      </c>
      <c r="P410">
        <v>0.77</v>
      </c>
      <c r="Q410" s="1">
        <v>17</v>
      </c>
      <c r="R410" s="1" t="s">
        <v>2150</v>
      </c>
      <c r="S410" s="1" t="s">
        <v>49</v>
      </c>
      <c r="T410" s="1" t="s">
        <v>1815</v>
      </c>
      <c r="U410">
        <v>31114</v>
      </c>
      <c r="V410" s="1" t="s">
        <v>795</v>
      </c>
      <c r="W410" s="1" t="str">
        <f>IF(ISNA(VLOOKUP(10&amp;week[[#This Row],[src_id]],'rosters'!E:E,1,FALSE)),"NO","YES")</f>
        <v>NO</v>
      </c>
      <c r="X410" s="1" t="str">
        <f>IF(OR(ISNA(VLOOKUP(week[[#This Row],[src_id]],'rosters'!C:C,1,FALSE)),week[[#This Row],[my_team]]="YES"),"YES","NO")</f>
        <v>YES</v>
      </c>
    </row>
    <row r="411" spans="1:24" x14ac:dyDescent="0.25">
      <c r="A411">
        <v>13177</v>
      </c>
      <c r="B411" s="1" t="s">
        <v>1643</v>
      </c>
      <c r="C411" s="1" t="s">
        <v>1644</v>
      </c>
      <c r="D411" s="1" t="s">
        <v>1173</v>
      </c>
      <c r="E411" s="1" t="s">
        <v>67</v>
      </c>
      <c r="F411" s="1" t="str">
        <f>_xlfn.CONCAT(week[[#This Row],[first_name]]," ",week[[#This Row],[last_name]])</f>
        <v>Stacy Coley</v>
      </c>
      <c r="G411" s="1" t="s">
        <v>276</v>
      </c>
      <c r="H411">
        <v>1</v>
      </c>
      <c r="I411" s="1" t="s">
        <v>67</v>
      </c>
      <c r="J411" s="1" t="s">
        <v>1711</v>
      </c>
      <c r="K411">
        <v>0.4</v>
      </c>
      <c r="L411" s="1">
        <v>141</v>
      </c>
      <c r="M411" s="1" t="s">
        <v>1716</v>
      </c>
      <c r="N411" s="1" t="s">
        <v>12</v>
      </c>
      <c r="O411">
        <v>0.4</v>
      </c>
      <c r="P411">
        <v>0.4</v>
      </c>
      <c r="Q411" s="1">
        <v>17</v>
      </c>
      <c r="R411" s="1" t="s">
        <v>12</v>
      </c>
      <c r="S411" s="1" t="s">
        <v>12</v>
      </c>
      <c r="T411" s="1" t="s">
        <v>12</v>
      </c>
      <c r="U411">
        <v>30332</v>
      </c>
      <c r="V411" s="1" t="s">
        <v>796</v>
      </c>
      <c r="W411" s="1" t="str">
        <f>IF(ISNA(VLOOKUP(10&amp;week[[#This Row],[src_id]],'rosters'!E:E,1,FALSE)),"NO","YES")</f>
        <v>NO</v>
      </c>
      <c r="X411" s="1" t="str">
        <f>IF(OR(ISNA(VLOOKUP(week[[#This Row],[src_id]],'rosters'!C:C,1,FALSE)),week[[#This Row],[my_team]]="YES"),"YES","NO")</f>
        <v>YES</v>
      </c>
    </row>
    <row r="412" spans="1:24" x14ac:dyDescent="0.25">
      <c r="A412">
        <v>12394</v>
      </c>
      <c r="B412" s="1" t="s">
        <v>1306</v>
      </c>
      <c r="C412" s="1" t="s">
        <v>1499</v>
      </c>
      <c r="D412" s="1" t="s">
        <v>71</v>
      </c>
      <c r="E412" s="1" t="s">
        <v>67</v>
      </c>
      <c r="F412" s="1" t="str">
        <f>_xlfn.CONCAT(week[[#This Row],[first_name]]," ",week[[#This Row],[last_name]])</f>
        <v>DeAndre Carter</v>
      </c>
      <c r="G412" s="1" t="s">
        <v>346</v>
      </c>
      <c r="H412">
        <v>3</v>
      </c>
      <c r="I412" s="1" t="s">
        <v>67</v>
      </c>
      <c r="J412" s="1" t="s">
        <v>1711</v>
      </c>
      <c r="K412">
        <v>0.4</v>
      </c>
      <c r="L412" s="1">
        <v>142</v>
      </c>
      <c r="M412" s="1" t="s">
        <v>1717</v>
      </c>
      <c r="N412" s="1" t="s">
        <v>872</v>
      </c>
      <c r="O412">
        <v>0.1</v>
      </c>
      <c r="P412">
        <v>0.71</v>
      </c>
      <c r="Q412" s="1">
        <v>17</v>
      </c>
      <c r="R412" s="1" t="s">
        <v>12</v>
      </c>
      <c r="S412" s="1" t="s">
        <v>12</v>
      </c>
      <c r="T412" s="1" t="s">
        <v>12</v>
      </c>
      <c r="U412">
        <v>28947</v>
      </c>
      <c r="V412" s="1" t="s">
        <v>800</v>
      </c>
      <c r="W412" s="1" t="str">
        <f>IF(ISNA(VLOOKUP(10&amp;week[[#This Row],[src_id]],'rosters'!E:E,1,FALSE)),"NO","YES")</f>
        <v>NO</v>
      </c>
      <c r="X412" s="1" t="str">
        <f>IF(OR(ISNA(VLOOKUP(week[[#This Row],[src_id]],'rosters'!C:C,1,FALSE)),week[[#This Row],[my_team]]="YES"),"YES","NO")</f>
        <v>YES</v>
      </c>
    </row>
    <row r="413" spans="1:24" hidden="1" x14ac:dyDescent="0.25">
      <c r="A413">
        <v>11640</v>
      </c>
      <c r="B413" s="1" t="s">
        <v>1182</v>
      </c>
      <c r="C413" s="1" t="s">
        <v>1183</v>
      </c>
      <c r="D413" s="1" t="s">
        <v>1051</v>
      </c>
      <c r="E413" s="1" t="s">
        <v>43</v>
      </c>
      <c r="F413" s="1" t="str">
        <f>_xlfn.CONCAT(week[[#This Row],[first_name]]," ",week[[#This Row],[last_name]])</f>
        <v>Teddy Bridgewater</v>
      </c>
      <c r="G413" s="1" t="s">
        <v>325</v>
      </c>
      <c r="H413">
        <v>4</v>
      </c>
      <c r="I413" s="1" t="s">
        <v>43</v>
      </c>
      <c r="J413" s="1" t="s">
        <v>1711</v>
      </c>
      <c r="K413">
        <v>0.39</v>
      </c>
      <c r="L413" s="1">
        <v>40</v>
      </c>
      <c r="M413" s="1" t="s">
        <v>1716</v>
      </c>
      <c r="N413" s="1" t="s">
        <v>375</v>
      </c>
      <c r="O413">
        <v>0</v>
      </c>
      <c r="P413">
        <v>0.52</v>
      </c>
      <c r="Q413" s="1">
        <v>7</v>
      </c>
      <c r="R413" s="1" t="s">
        <v>12</v>
      </c>
      <c r="S413" s="1" t="s">
        <v>12</v>
      </c>
      <c r="T413" s="1" t="s">
        <v>1942</v>
      </c>
      <c r="U413">
        <v>27560</v>
      </c>
      <c r="V413" s="1" t="s">
        <v>468</v>
      </c>
      <c r="W413" s="1" t="str">
        <f>IF(ISNA(VLOOKUP(10&amp;week[[#This Row],[src_id]],'rosters'!E:E,1,FALSE)),"NO","YES")</f>
        <v>NO</v>
      </c>
      <c r="X413" s="1" t="str">
        <f>IF(OR(ISNA(VLOOKUP(week[[#This Row],[src_id]],'rosters'!C:C,1,FALSE)),week[[#This Row],[my_team]]="YES"),"YES","NO")</f>
        <v>YES</v>
      </c>
    </row>
    <row r="414" spans="1:24" x14ac:dyDescent="0.25">
      <c r="A414">
        <v>12832</v>
      </c>
      <c r="B414" s="1" t="s">
        <v>1333</v>
      </c>
      <c r="C414" s="1" t="s">
        <v>1327</v>
      </c>
      <c r="D414" s="1" t="s">
        <v>1043</v>
      </c>
      <c r="E414" s="1" t="s">
        <v>53</v>
      </c>
      <c r="F414" s="1" t="str">
        <f>_xlfn.CONCAT(week[[#This Row],[first_name]]," ",week[[#This Row],[last_name]])</f>
        <v>Darius Jackson</v>
      </c>
      <c r="G414" s="1" t="s">
        <v>346</v>
      </c>
      <c r="H414">
        <v>2</v>
      </c>
      <c r="I414" s="1" t="s">
        <v>53</v>
      </c>
      <c r="J414" s="1" t="s">
        <v>1711</v>
      </c>
      <c r="K414">
        <v>0.39</v>
      </c>
      <c r="L414" s="1">
        <v>93</v>
      </c>
      <c r="M414" s="1" t="s">
        <v>294</v>
      </c>
      <c r="N414" s="1" t="s">
        <v>12</v>
      </c>
      <c r="O414">
        <v>0.39</v>
      </c>
      <c r="P414">
        <v>0.39</v>
      </c>
      <c r="Q414" s="1">
        <v>15</v>
      </c>
      <c r="R414" s="1" t="s">
        <v>12</v>
      </c>
      <c r="S414" s="1" t="s">
        <v>12</v>
      </c>
      <c r="T414" s="1" t="s">
        <v>12</v>
      </c>
      <c r="U414">
        <v>29450</v>
      </c>
      <c r="V414" s="1" t="s">
        <v>560</v>
      </c>
      <c r="W414" s="1" t="str">
        <f>IF(ISNA(VLOOKUP(10&amp;week[[#This Row],[src_id]],'rosters'!E:E,1,FALSE)),"NO","YES")</f>
        <v>NO</v>
      </c>
      <c r="X414" s="1" t="str">
        <f>IF(OR(ISNA(VLOOKUP(week[[#This Row],[src_id]],'rosters'!C:C,1,FALSE)),week[[#This Row],[my_team]]="YES"),"YES","NO")</f>
        <v>YES</v>
      </c>
    </row>
    <row r="415" spans="1:24" hidden="1" x14ac:dyDescent="0.25">
      <c r="A415">
        <v>12685</v>
      </c>
      <c r="B415" s="1" t="s">
        <v>1204</v>
      </c>
      <c r="C415" s="1" t="s">
        <v>1369</v>
      </c>
      <c r="D415" s="1" t="s">
        <v>113</v>
      </c>
      <c r="E415" s="1" t="s">
        <v>66</v>
      </c>
      <c r="F415" s="1" t="str">
        <f>_xlfn.CONCAT(week[[#This Row],[first_name]]," ",week[[#This Row],[last_name]])</f>
        <v>Joshua Perkins</v>
      </c>
      <c r="G415" s="1" t="s">
        <v>346</v>
      </c>
      <c r="H415">
        <v>2</v>
      </c>
      <c r="I415" s="1" t="s">
        <v>66</v>
      </c>
      <c r="J415" s="1" t="s">
        <v>1711</v>
      </c>
      <c r="K415">
        <v>0.39</v>
      </c>
      <c r="L415" s="1">
        <v>71</v>
      </c>
      <c r="M415" s="1" t="s">
        <v>1712</v>
      </c>
      <c r="N415" s="1" t="s">
        <v>383</v>
      </c>
      <c r="O415">
        <v>0</v>
      </c>
      <c r="P415">
        <v>0.35</v>
      </c>
      <c r="Q415" s="1">
        <v>16</v>
      </c>
      <c r="R415" s="1" t="s">
        <v>12</v>
      </c>
      <c r="S415" s="1" t="s">
        <v>12</v>
      </c>
      <c r="T415" s="1" t="s">
        <v>12</v>
      </c>
      <c r="U415">
        <v>29654</v>
      </c>
      <c r="V415" s="1" t="s">
        <v>655</v>
      </c>
      <c r="W415" s="1" t="str">
        <f>IF(ISNA(VLOOKUP(10&amp;week[[#This Row],[src_id]],'rosters'!E:E,1,FALSE)),"NO","YES")</f>
        <v>NO</v>
      </c>
      <c r="X415" s="1" t="str">
        <f>IF(OR(ISNA(VLOOKUP(week[[#This Row],[src_id]],'rosters'!C:C,1,FALSE)),week[[#This Row],[my_team]]="YES"),"YES","NO")</f>
        <v>YES</v>
      </c>
    </row>
    <row r="416" spans="1:24" x14ac:dyDescent="0.25">
      <c r="A416">
        <v>13240</v>
      </c>
      <c r="B416" s="1" t="s">
        <v>1194</v>
      </c>
      <c r="C416" s="1" t="s">
        <v>1164</v>
      </c>
      <c r="D416" s="1" t="s">
        <v>80</v>
      </c>
      <c r="E416" s="1" t="s">
        <v>53</v>
      </c>
      <c r="F416" s="1" t="str">
        <f>_xlfn.CONCAT(week[[#This Row],[first_name]]," ",week[[#This Row],[last_name]])</f>
        <v>Brian Hill</v>
      </c>
      <c r="G416" s="1" t="s">
        <v>257</v>
      </c>
      <c r="H416">
        <v>1</v>
      </c>
      <c r="I416" s="1" t="s">
        <v>53</v>
      </c>
      <c r="J416" s="1" t="s">
        <v>1711</v>
      </c>
      <c r="K416">
        <v>0.38</v>
      </c>
      <c r="L416" s="1">
        <v>94</v>
      </c>
      <c r="M416" s="1" t="s">
        <v>1716</v>
      </c>
      <c r="N416" s="1" t="s">
        <v>877</v>
      </c>
      <c r="O416">
        <v>0</v>
      </c>
      <c r="P416">
        <v>0.53</v>
      </c>
      <c r="Q416" s="1">
        <v>15</v>
      </c>
      <c r="R416" s="1" t="s">
        <v>12</v>
      </c>
      <c r="S416" s="1" t="s">
        <v>12</v>
      </c>
      <c r="T416" s="1" t="s">
        <v>959</v>
      </c>
      <c r="U416">
        <v>30269</v>
      </c>
      <c r="V416" s="1" t="s">
        <v>570</v>
      </c>
      <c r="W416" s="1" t="str">
        <f>IF(ISNA(VLOOKUP(10&amp;week[[#This Row],[src_id]],'rosters'!E:E,1,FALSE)),"NO","YES")</f>
        <v>NO</v>
      </c>
      <c r="X416" s="1" t="str">
        <f>IF(OR(ISNA(VLOOKUP(week[[#This Row],[src_id]],'rosters'!C:C,1,FALSE)),week[[#This Row],[my_team]]="YES"),"YES","NO")</f>
        <v>YES</v>
      </c>
    </row>
    <row r="417" spans="1:24" hidden="1" x14ac:dyDescent="0.25">
      <c r="A417">
        <v>11152</v>
      </c>
      <c r="B417" s="1" t="s">
        <v>1188</v>
      </c>
      <c r="C417" s="1" t="s">
        <v>1189</v>
      </c>
      <c r="D417" s="1" t="s">
        <v>76</v>
      </c>
      <c r="E417" s="1" t="s">
        <v>43</v>
      </c>
      <c r="F417" s="1" t="str">
        <f>_xlfn.CONCAT(week[[#This Row],[first_name]]," ",week[[#This Row],[last_name]])</f>
        <v>Mike Glennon</v>
      </c>
      <c r="G417" s="1" t="s">
        <v>365</v>
      </c>
      <c r="H417">
        <v>5</v>
      </c>
      <c r="I417" s="1" t="s">
        <v>43</v>
      </c>
      <c r="J417" s="1" t="s">
        <v>1711</v>
      </c>
      <c r="K417">
        <v>0.37</v>
      </c>
      <c r="L417" s="1">
        <v>41</v>
      </c>
      <c r="M417" s="1" t="s">
        <v>324</v>
      </c>
      <c r="N417" s="1" t="s">
        <v>903</v>
      </c>
      <c r="O417">
        <v>-0.05</v>
      </c>
      <c r="P417">
        <v>0.79</v>
      </c>
      <c r="Q417" s="1">
        <v>7</v>
      </c>
      <c r="R417" s="1" t="s">
        <v>12</v>
      </c>
      <c r="S417" s="1" t="s">
        <v>12</v>
      </c>
      <c r="T417" s="1" t="s">
        <v>1789</v>
      </c>
      <c r="U417">
        <v>26696</v>
      </c>
      <c r="V417" s="1" t="s">
        <v>471</v>
      </c>
      <c r="W417" s="1" t="str">
        <f>IF(ISNA(VLOOKUP(10&amp;week[[#This Row],[src_id]],'rosters'!E:E,1,FALSE)),"NO","YES")</f>
        <v>NO</v>
      </c>
      <c r="X417" s="1" t="str">
        <f>IF(OR(ISNA(VLOOKUP(week[[#This Row],[src_id]],'rosters'!C:C,1,FALSE)),week[[#This Row],[my_team]]="YES"),"YES","NO")</f>
        <v>YES</v>
      </c>
    </row>
    <row r="418" spans="1:24" x14ac:dyDescent="0.25">
      <c r="A418">
        <v>11524</v>
      </c>
      <c r="B418" s="1" t="s">
        <v>1278</v>
      </c>
      <c r="C418" s="1" t="s">
        <v>1240</v>
      </c>
      <c r="D418" s="1" t="s">
        <v>76</v>
      </c>
      <c r="E418" s="1" t="s">
        <v>53</v>
      </c>
      <c r="F418" s="1" t="str">
        <f>_xlfn.CONCAT(week[[#This Row],[first_name]]," ",week[[#This Row],[last_name]])</f>
        <v>Derrick Coleman</v>
      </c>
      <c r="G418" s="1" t="s">
        <v>318</v>
      </c>
      <c r="H418">
        <v>6</v>
      </c>
      <c r="I418" s="1" t="s">
        <v>53</v>
      </c>
      <c r="J418" s="1" t="s">
        <v>1711</v>
      </c>
      <c r="K418">
        <v>0.37</v>
      </c>
      <c r="L418" s="1">
        <v>95</v>
      </c>
      <c r="M418" s="1" t="s">
        <v>324</v>
      </c>
      <c r="N418" s="1" t="s">
        <v>1713</v>
      </c>
      <c r="O418">
        <v>0.09</v>
      </c>
      <c r="P418">
        <v>0.52</v>
      </c>
      <c r="Q418" s="1">
        <v>15</v>
      </c>
      <c r="R418" s="1" t="s">
        <v>12</v>
      </c>
      <c r="S418" s="1" t="s">
        <v>12</v>
      </c>
      <c r="T418" s="1" t="s">
        <v>1700</v>
      </c>
      <c r="U418">
        <v>26299</v>
      </c>
      <c r="V418" s="1" t="s">
        <v>563</v>
      </c>
      <c r="W418" s="1" t="str">
        <f>IF(ISNA(VLOOKUP(10&amp;week[[#This Row],[src_id]],'rosters'!E:E,1,FALSE)),"NO","YES")</f>
        <v>NO</v>
      </c>
      <c r="X418" s="1" t="str">
        <f>IF(OR(ISNA(VLOOKUP(week[[#This Row],[src_id]],'rosters'!C:C,1,FALSE)),week[[#This Row],[my_team]]="YES"),"YES","NO")</f>
        <v>YES</v>
      </c>
    </row>
    <row r="419" spans="1:24" hidden="1" x14ac:dyDescent="0.25">
      <c r="A419">
        <v>9899</v>
      </c>
      <c r="B419" s="1" t="s">
        <v>1186</v>
      </c>
      <c r="C419" s="1" t="s">
        <v>1187</v>
      </c>
      <c r="D419" s="1" t="s">
        <v>146</v>
      </c>
      <c r="E419" s="1" t="s">
        <v>43</v>
      </c>
      <c r="F419" s="1" t="str">
        <f>_xlfn.CONCAT(week[[#This Row],[first_name]]," ",week[[#This Row],[last_name]])</f>
        <v>Colt McCoy</v>
      </c>
      <c r="G419" s="1" t="s">
        <v>279</v>
      </c>
      <c r="H419">
        <v>8</v>
      </c>
      <c r="I419" s="1" t="s">
        <v>43</v>
      </c>
      <c r="J419" s="1" t="s">
        <v>1711</v>
      </c>
      <c r="K419">
        <v>0.34</v>
      </c>
      <c r="L419" s="1">
        <v>42</v>
      </c>
      <c r="M419" s="1" t="s">
        <v>1716</v>
      </c>
      <c r="N419" s="1" t="s">
        <v>865</v>
      </c>
      <c r="O419">
        <v>0</v>
      </c>
      <c r="P419">
        <v>0.57999999999999996</v>
      </c>
      <c r="Q419" s="1">
        <v>7</v>
      </c>
      <c r="R419" s="1" t="s">
        <v>12</v>
      </c>
      <c r="S419" s="1" t="s">
        <v>12</v>
      </c>
      <c r="T419" s="1" t="s">
        <v>868</v>
      </c>
      <c r="U419">
        <v>24060</v>
      </c>
      <c r="V419" s="1" t="s">
        <v>470</v>
      </c>
      <c r="W419" s="1" t="str">
        <f>IF(ISNA(VLOOKUP(10&amp;week[[#This Row],[src_id]],'rosters'!E:E,1,FALSE)),"NO","YES")</f>
        <v>NO</v>
      </c>
      <c r="X419" s="1" t="str">
        <f>IF(OR(ISNA(VLOOKUP(week[[#This Row],[src_id]],'rosters'!C:C,1,FALSE)),week[[#This Row],[my_team]]="YES"),"YES","NO")</f>
        <v>YES</v>
      </c>
    </row>
    <row r="420" spans="1:24" x14ac:dyDescent="0.25">
      <c r="A420">
        <v>11894</v>
      </c>
      <c r="B420" s="1" t="s">
        <v>1193</v>
      </c>
      <c r="C420" s="1" t="s">
        <v>1340</v>
      </c>
      <c r="D420" s="1" t="s">
        <v>128</v>
      </c>
      <c r="E420" s="1" t="s">
        <v>53</v>
      </c>
      <c r="F420" s="1" t="str">
        <f>_xlfn.CONCAT(week[[#This Row],[first_name]]," ",week[[#This Row],[last_name]])</f>
        <v>David Fluellen</v>
      </c>
      <c r="G420" s="1" t="s">
        <v>325</v>
      </c>
      <c r="H420">
        <v>4</v>
      </c>
      <c r="I420" s="1" t="s">
        <v>53</v>
      </c>
      <c r="J420" s="1" t="s">
        <v>1711</v>
      </c>
      <c r="K420">
        <v>0.34</v>
      </c>
      <c r="L420" s="1">
        <v>96</v>
      </c>
      <c r="M420" s="1" t="s">
        <v>265</v>
      </c>
      <c r="N420" s="1" t="s">
        <v>924</v>
      </c>
      <c r="O420">
        <v>0</v>
      </c>
      <c r="P420">
        <v>0.54</v>
      </c>
      <c r="Q420" s="1">
        <v>15</v>
      </c>
      <c r="R420" s="1" t="s">
        <v>2020</v>
      </c>
      <c r="S420" s="1" t="s">
        <v>36</v>
      </c>
      <c r="T420" s="1" t="s">
        <v>1782</v>
      </c>
      <c r="U420">
        <v>27790</v>
      </c>
      <c r="V420" s="1" t="s">
        <v>565</v>
      </c>
      <c r="W420" s="1" t="str">
        <f>IF(ISNA(VLOOKUP(10&amp;week[[#This Row],[src_id]],'rosters'!E:E,1,FALSE)),"NO","YES")</f>
        <v>NO</v>
      </c>
      <c r="X420" s="1" t="str">
        <f>IF(OR(ISNA(VLOOKUP(week[[#This Row],[src_id]],'rosters'!C:C,1,FALSE)),week[[#This Row],[my_team]]="YES"),"YES","NO")</f>
        <v>YES</v>
      </c>
    </row>
    <row r="421" spans="1:24" x14ac:dyDescent="0.25">
      <c r="A421">
        <v>12264</v>
      </c>
      <c r="B421" s="1" t="s">
        <v>1322</v>
      </c>
      <c r="C421" s="1" t="s">
        <v>1346</v>
      </c>
      <c r="D421" s="1" t="s">
        <v>117</v>
      </c>
      <c r="E421" s="1" t="s">
        <v>53</v>
      </c>
      <c r="F421" s="1" t="str">
        <f>_xlfn.CONCAT(week[[#This Row],[first_name]]," ",week[[#This Row],[last_name]])</f>
        <v>Zach Zenner</v>
      </c>
      <c r="G421" s="1" t="s">
        <v>326</v>
      </c>
      <c r="H421">
        <v>3</v>
      </c>
      <c r="I421" s="1" t="s">
        <v>53</v>
      </c>
      <c r="J421" s="1" t="s">
        <v>1711</v>
      </c>
      <c r="K421">
        <v>0.33</v>
      </c>
      <c r="L421" s="1">
        <v>97</v>
      </c>
      <c r="M421" s="1" t="s">
        <v>265</v>
      </c>
      <c r="N421" s="1" t="s">
        <v>12</v>
      </c>
      <c r="O421">
        <v>0.33</v>
      </c>
      <c r="P421">
        <v>0.33</v>
      </c>
      <c r="Q421" s="1">
        <v>15</v>
      </c>
      <c r="R421" s="1" t="s">
        <v>12</v>
      </c>
      <c r="S421" s="1" t="s">
        <v>12</v>
      </c>
      <c r="T421" s="1" t="s">
        <v>12</v>
      </c>
      <c r="U421">
        <v>28887</v>
      </c>
      <c r="V421" s="1" t="s">
        <v>569</v>
      </c>
      <c r="W421" s="1" t="str">
        <f>IF(ISNA(VLOOKUP(10&amp;week[[#This Row],[src_id]],'rosters'!E:E,1,FALSE)),"NO","YES")</f>
        <v>NO</v>
      </c>
      <c r="X421" s="1" t="str">
        <f>IF(OR(ISNA(VLOOKUP(week[[#This Row],[src_id]],'rosters'!C:C,1,FALSE)),week[[#This Row],[my_team]]="YES"),"YES","NO")</f>
        <v>YES</v>
      </c>
    </row>
    <row r="422" spans="1:24" x14ac:dyDescent="0.25">
      <c r="A422">
        <v>13529</v>
      </c>
      <c r="B422" s="1" t="s">
        <v>1638</v>
      </c>
      <c r="C422" s="1" t="s">
        <v>1639</v>
      </c>
      <c r="D422" s="1" t="s">
        <v>72</v>
      </c>
      <c r="E422" s="1" t="s">
        <v>67</v>
      </c>
      <c r="F422" s="1" t="str">
        <f>_xlfn.CONCAT(week[[#This Row],[first_name]]," ",week[[#This Row],[last_name]])</f>
        <v>JoJo Natson</v>
      </c>
      <c r="G422" s="1" t="s">
        <v>276</v>
      </c>
      <c r="H422">
        <v>2</v>
      </c>
      <c r="I422" s="1" t="s">
        <v>67</v>
      </c>
      <c r="J422" s="1" t="s">
        <v>1711</v>
      </c>
      <c r="K422">
        <v>0.33</v>
      </c>
      <c r="L422" s="1">
        <v>143</v>
      </c>
      <c r="M422" s="1" t="s">
        <v>312</v>
      </c>
      <c r="N422" s="1" t="s">
        <v>375</v>
      </c>
      <c r="O422">
        <v>0</v>
      </c>
      <c r="P422">
        <v>0.55000000000000004</v>
      </c>
      <c r="Q422" s="1">
        <v>18</v>
      </c>
      <c r="R422" s="1" t="s">
        <v>12</v>
      </c>
      <c r="S422" s="1" t="s">
        <v>12</v>
      </c>
      <c r="T422" s="1" t="s">
        <v>12</v>
      </c>
      <c r="U422">
        <v>30531</v>
      </c>
      <c r="V422" s="1" t="s">
        <v>791</v>
      </c>
      <c r="W422" s="1" t="str">
        <f>IF(ISNA(VLOOKUP(10&amp;week[[#This Row],[src_id]],'rosters'!E:E,1,FALSE)),"NO","YES")</f>
        <v>NO</v>
      </c>
      <c r="X422" s="1" t="str">
        <f>IF(OR(ISNA(VLOOKUP(week[[#This Row],[src_id]],'rosters'!C:C,1,FALSE)),week[[#This Row],[my_team]]="YES"),"YES","NO")</f>
        <v>YES</v>
      </c>
    </row>
    <row r="423" spans="1:24" hidden="1" x14ac:dyDescent="0.25">
      <c r="A423">
        <v>11643</v>
      </c>
      <c r="B423" s="1" t="s">
        <v>1197</v>
      </c>
      <c r="C423" s="1" t="s">
        <v>1198</v>
      </c>
      <c r="D423" s="1" t="s">
        <v>107</v>
      </c>
      <c r="E423" s="1" t="s">
        <v>43</v>
      </c>
      <c r="F423" s="1" t="str">
        <f>_xlfn.CONCAT(week[[#This Row],[first_name]]," ",week[[#This Row],[last_name]])</f>
        <v>A.J. McCarron</v>
      </c>
      <c r="G423" s="1" t="s">
        <v>318</v>
      </c>
      <c r="H423">
        <v>4</v>
      </c>
      <c r="I423" s="1" t="s">
        <v>43</v>
      </c>
      <c r="J423" s="1" t="s">
        <v>1711</v>
      </c>
      <c r="K423">
        <v>0.32</v>
      </c>
      <c r="L423" s="1">
        <v>43</v>
      </c>
      <c r="M423" s="1" t="s">
        <v>324</v>
      </c>
      <c r="N423" s="1" t="s">
        <v>877</v>
      </c>
      <c r="O423">
        <v>0</v>
      </c>
      <c r="P423">
        <v>0.59</v>
      </c>
      <c r="Q423" s="1">
        <v>7</v>
      </c>
      <c r="R423" s="1" t="s">
        <v>1828</v>
      </c>
      <c r="S423" s="1" t="s">
        <v>59</v>
      </c>
      <c r="T423" s="1" t="s">
        <v>1739</v>
      </c>
      <c r="U423">
        <v>27692</v>
      </c>
      <c r="V423" s="1" t="s">
        <v>475</v>
      </c>
      <c r="W423" s="1" t="str">
        <f>IF(ISNA(VLOOKUP(10&amp;week[[#This Row],[src_id]],'rosters'!E:E,1,FALSE)),"NO","YES")</f>
        <v>NO</v>
      </c>
      <c r="X423" s="1" t="str">
        <f>IF(OR(ISNA(VLOOKUP(week[[#This Row],[src_id]],'rosters'!C:C,1,FALSE)),week[[#This Row],[my_team]]="YES"),"YES","NO")</f>
        <v>YES</v>
      </c>
    </row>
    <row r="424" spans="1:24" hidden="1" x14ac:dyDescent="0.25">
      <c r="A424">
        <v>10123</v>
      </c>
      <c r="B424" s="1" t="s">
        <v>1347</v>
      </c>
      <c r="C424" s="1" t="s">
        <v>1473</v>
      </c>
      <c r="D424" s="1" t="s">
        <v>80</v>
      </c>
      <c r="E424" s="1" t="s">
        <v>66</v>
      </c>
      <c r="F424" s="1" t="str">
        <f>_xlfn.CONCAT(week[[#This Row],[first_name]]," ",week[[#This Row],[last_name]])</f>
        <v>Logan Paulsen</v>
      </c>
      <c r="G424" s="1" t="s">
        <v>306</v>
      </c>
      <c r="H424">
        <v>8</v>
      </c>
      <c r="I424" s="1" t="s">
        <v>66</v>
      </c>
      <c r="J424" s="1" t="s">
        <v>1711</v>
      </c>
      <c r="K424">
        <v>0.32</v>
      </c>
      <c r="L424" s="1">
        <v>72</v>
      </c>
      <c r="M424" s="1" t="s">
        <v>265</v>
      </c>
      <c r="N424" s="1" t="s">
        <v>833</v>
      </c>
      <c r="O424">
        <v>0.12</v>
      </c>
      <c r="P424">
        <v>0.7</v>
      </c>
      <c r="Q424" s="1">
        <v>16</v>
      </c>
      <c r="R424" s="1" t="s">
        <v>2030</v>
      </c>
      <c r="S424" s="1" t="s">
        <v>26</v>
      </c>
      <c r="T424" s="1" t="s">
        <v>853</v>
      </c>
      <c r="U424">
        <v>24608</v>
      </c>
      <c r="V424" s="1" t="s">
        <v>659</v>
      </c>
      <c r="W424" s="1" t="str">
        <f>IF(ISNA(VLOOKUP(10&amp;week[[#This Row],[src_id]],'rosters'!E:E,1,FALSE)),"NO","YES")</f>
        <v>NO</v>
      </c>
      <c r="X424" s="1" t="str">
        <f>IF(OR(ISNA(VLOOKUP(week[[#This Row],[src_id]],'rosters'!C:C,1,FALSE)),week[[#This Row],[my_team]]="YES"),"YES","NO")</f>
        <v>YES</v>
      </c>
    </row>
    <row r="425" spans="1:24" hidden="1" x14ac:dyDescent="0.25">
      <c r="A425">
        <v>13772</v>
      </c>
      <c r="B425" s="1" t="s">
        <v>1142</v>
      </c>
      <c r="C425" s="1" t="s">
        <v>1471</v>
      </c>
      <c r="D425" s="1" t="s">
        <v>78</v>
      </c>
      <c r="E425" s="1" t="s">
        <v>66</v>
      </c>
      <c r="F425" s="1" t="str">
        <f>_xlfn.CONCAT(week[[#This Row],[first_name]]," ",week[[#This Row],[last_name]])</f>
        <v>Dalton Schultz</v>
      </c>
      <c r="G425" s="1" t="s">
        <v>347</v>
      </c>
      <c r="H425">
        <v>0</v>
      </c>
      <c r="I425" s="1" t="s">
        <v>66</v>
      </c>
      <c r="J425" s="1" t="s">
        <v>1711</v>
      </c>
      <c r="K425">
        <v>0.32</v>
      </c>
      <c r="L425" s="1">
        <v>73</v>
      </c>
      <c r="M425" s="1" t="s">
        <v>324</v>
      </c>
      <c r="N425" s="1" t="s">
        <v>287</v>
      </c>
      <c r="O425">
        <v>0.11</v>
      </c>
      <c r="P425">
        <v>0.45</v>
      </c>
      <c r="Q425" s="1">
        <v>16</v>
      </c>
      <c r="R425" s="1" t="s">
        <v>1786</v>
      </c>
      <c r="S425" s="1" t="s">
        <v>232</v>
      </c>
      <c r="T425" s="1" t="s">
        <v>285</v>
      </c>
      <c r="U425">
        <v>31107</v>
      </c>
      <c r="V425" s="1" t="s">
        <v>657</v>
      </c>
      <c r="W425" s="1" t="str">
        <f>IF(ISNA(VLOOKUP(10&amp;week[[#This Row],[src_id]],'rosters'!E:E,1,FALSE)),"NO","YES")</f>
        <v>NO</v>
      </c>
      <c r="X425" s="1" t="str">
        <f>IF(OR(ISNA(VLOOKUP(week[[#This Row],[src_id]],'rosters'!C:C,1,FALSE)),week[[#This Row],[my_team]]="YES"),"YES","NO")</f>
        <v>YES</v>
      </c>
    </row>
    <row r="426" spans="1:24" x14ac:dyDescent="0.25">
      <c r="A426">
        <v>13830</v>
      </c>
      <c r="B426" s="1" t="s">
        <v>1193</v>
      </c>
      <c r="C426" s="1" t="s">
        <v>1281</v>
      </c>
      <c r="D426" s="1" t="s">
        <v>91</v>
      </c>
      <c r="E426" s="1" t="s">
        <v>53</v>
      </c>
      <c r="F426" s="1" t="str">
        <f>_xlfn.CONCAT(week[[#This Row],[first_name]]," ",week[[#This Row],[last_name]])</f>
        <v>David Williams</v>
      </c>
      <c r="G426" s="1" t="s">
        <v>276</v>
      </c>
      <c r="H426">
        <v>0</v>
      </c>
      <c r="I426" s="1" t="s">
        <v>53</v>
      </c>
      <c r="J426" s="1" t="s">
        <v>1711</v>
      </c>
      <c r="K426">
        <v>0.31</v>
      </c>
      <c r="L426" s="1">
        <v>98</v>
      </c>
      <c r="M426" s="1" t="s">
        <v>294</v>
      </c>
      <c r="N426" s="1" t="s">
        <v>376</v>
      </c>
      <c r="O426">
        <v>0</v>
      </c>
      <c r="P426">
        <v>0.38</v>
      </c>
      <c r="Q426" s="1">
        <v>15</v>
      </c>
      <c r="R426" s="1" t="s">
        <v>12</v>
      </c>
      <c r="S426" s="1" t="s">
        <v>12</v>
      </c>
      <c r="T426" s="1" t="s">
        <v>2081</v>
      </c>
      <c r="U426">
        <v>31196</v>
      </c>
      <c r="V426" s="1" t="s">
        <v>558</v>
      </c>
      <c r="W426" s="1" t="str">
        <f>IF(ISNA(VLOOKUP(10&amp;week[[#This Row],[src_id]],'rosters'!E:E,1,FALSE)),"NO","YES")</f>
        <v>NO</v>
      </c>
      <c r="X426" s="1" t="str">
        <f>IF(OR(ISNA(VLOOKUP(week[[#This Row],[src_id]],'rosters'!C:C,1,FALSE)),week[[#This Row],[my_team]]="YES"),"YES","NO")</f>
        <v>YES</v>
      </c>
    </row>
    <row r="427" spans="1:24" x14ac:dyDescent="0.25">
      <c r="A427">
        <v>10985</v>
      </c>
      <c r="B427" s="1" t="s">
        <v>1342</v>
      </c>
      <c r="C427" s="1" t="s">
        <v>1343</v>
      </c>
      <c r="D427" s="1" t="s">
        <v>78</v>
      </c>
      <c r="E427" s="1" t="s">
        <v>53</v>
      </c>
      <c r="F427" s="1" t="str">
        <f>_xlfn.CONCAT(week[[#This Row],[first_name]]," ",week[[#This Row],[last_name]])</f>
        <v>Jamize Olawale</v>
      </c>
      <c r="G427" s="1" t="s">
        <v>365</v>
      </c>
      <c r="H427">
        <v>6</v>
      </c>
      <c r="I427" s="1" t="s">
        <v>53</v>
      </c>
      <c r="J427" s="1" t="s">
        <v>1711</v>
      </c>
      <c r="K427">
        <v>0.31</v>
      </c>
      <c r="L427" s="1">
        <v>99</v>
      </c>
      <c r="M427" s="1" t="s">
        <v>1716</v>
      </c>
      <c r="N427" s="1" t="s">
        <v>368</v>
      </c>
      <c r="O427">
        <v>0</v>
      </c>
      <c r="P427">
        <v>0.33</v>
      </c>
      <c r="Q427" s="1">
        <v>15</v>
      </c>
      <c r="R427" s="1" t="s">
        <v>12</v>
      </c>
      <c r="S427" s="1" t="s">
        <v>12</v>
      </c>
      <c r="T427" s="1" t="s">
        <v>986</v>
      </c>
      <c r="U427">
        <v>26535</v>
      </c>
      <c r="V427" s="1" t="s">
        <v>567</v>
      </c>
      <c r="W427" s="1" t="str">
        <f>IF(ISNA(VLOOKUP(10&amp;week[[#This Row],[src_id]],'rosters'!E:E,1,FALSE)),"NO","YES")</f>
        <v>NO</v>
      </c>
      <c r="X427" s="1" t="str">
        <f>IF(OR(ISNA(VLOOKUP(week[[#This Row],[src_id]],'rosters'!C:C,1,FALSE)),week[[#This Row],[my_team]]="YES"),"YES","NO")</f>
        <v>YES</v>
      </c>
    </row>
    <row r="428" spans="1:24" hidden="1" x14ac:dyDescent="0.25">
      <c r="A428">
        <v>10398</v>
      </c>
      <c r="B428" s="1" t="s">
        <v>1476</v>
      </c>
      <c r="C428" s="1" t="s">
        <v>1146</v>
      </c>
      <c r="D428" s="1" t="s">
        <v>107</v>
      </c>
      <c r="E428" s="1" t="s">
        <v>66</v>
      </c>
      <c r="F428" s="1" t="str">
        <f>_xlfn.CONCAT(week[[#This Row],[first_name]]," ",week[[#This Row],[last_name]])</f>
        <v>Lee Smith</v>
      </c>
      <c r="G428" s="1" t="s">
        <v>306</v>
      </c>
      <c r="H428">
        <v>7</v>
      </c>
      <c r="I428" s="1" t="s">
        <v>66</v>
      </c>
      <c r="J428" s="1" t="s">
        <v>1711</v>
      </c>
      <c r="K428">
        <v>0.3</v>
      </c>
      <c r="L428" s="1">
        <v>74</v>
      </c>
      <c r="M428" s="1" t="s">
        <v>312</v>
      </c>
      <c r="N428" s="1" t="s">
        <v>378</v>
      </c>
      <c r="O428">
        <v>0</v>
      </c>
      <c r="P428">
        <v>0.32</v>
      </c>
      <c r="Q428" s="1">
        <v>17</v>
      </c>
      <c r="R428" s="1" t="s">
        <v>334</v>
      </c>
      <c r="S428" s="1" t="s">
        <v>47</v>
      </c>
      <c r="T428" s="1" t="s">
        <v>958</v>
      </c>
      <c r="U428">
        <v>24946</v>
      </c>
      <c r="V428" s="1" t="s">
        <v>661</v>
      </c>
      <c r="W428" s="1" t="str">
        <f>IF(ISNA(VLOOKUP(10&amp;week[[#This Row],[src_id]],'rosters'!E:E,1,FALSE)),"NO","YES")</f>
        <v>NO</v>
      </c>
      <c r="X428" s="1" t="str">
        <f>IF(OR(ISNA(VLOOKUP(week[[#This Row],[src_id]],'rosters'!C:C,1,FALSE)),week[[#This Row],[my_team]]="YES"),"YES","NO")</f>
        <v>YES</v>
      </c>
    </row>
    <row r="429" spans="1:24" hidden="1" x14ac:dyDescent="0.25">
      <c r="A429">
        <v>7480</v>
      </c>
      <c r="B429" s="1" t="s">
        <v>1103</v>
      </c>
      <c r="C429" s="1" t="s">
        <v>1202</v>
      </c>
      <c r="D429" s="1" t="s">
        <v>80</v>
      </c>
      <c r="E429" s="1" t="s">
        <v>43</v>
      </c>
      <c r="F429" s="1" t="str">
        <f>_xlfn.CONCAT(week[[#This Row],[first_name]]," ",week[[#This Row],[last_name]])</f>
        <v>Matt Schaub</v>
      </c>
      <c r="G429" s="1" t="s">
        <v>249</v>
      </c>
      <c r="H429">
        <v>14</v>
      </c>
      <c r="I429" s="1" t="s">
        <v>43</v>
      </c>
      <c r="J429" s="1" t="s">
        <v>1711</v>
      </c>
      <c r="K429">
        <v>0.28999999999999998</v>
      </c>
      <c r="L429" s="1">
        <v>44</v>
      </c>
      <c r="M429" s="1" t="s">
        <v>294</v>
      </c>
      <c r="N429" s="1" t="s">
        <v>330</v>
      </c>
      <c r="O429">
        <v>0</v>
      </c>
      <c r="P429">
        <v>0.54</v>
      </c>
      <c r="Q429" s="1">
        <v>7</v>
      </c>
      <c r="R429" s="1" t="s">
        <v>12</v>
      </c>
      <c r="S429" s="1" t="s">
        <v>12</v>
      </c>
      <c r="T429" s="1" t="s">
        <v>232</v>
      </c>
      <c r="U429">
        <v>6849</v>
      </c>
      <c r="V429" s="1" t="s">
        <v>478</v>
      </c>
      <c r="W429" s="1" t="str">
        <f>IF(ISNA(VLOOKUP(10&amp;week[[#This Row],[src_id]],'rosters'!E:E,1,FALSE)),"NO","YES")</f>
        <v>NO</v>
      </c>
      <c r="X429" s="1" t="str">
        <f>IF(OR(ISNA(VLOOKUP(week[[#This Row],[src_id]],'rosters'!C:C,1,FALSE)),week[[#This Row],[my_team]]="YES"),"YES","NO")</f>
        <v>YES</v>
      </c>
    </row>
    <row r="430" spans="1:24" x14ac:dyDescent="0.25">
      <c r="A430">
        <v>12040</v>
      </c>
      <c r="B430" s="1" t="s">
        <v>1324</v>
      </c>
      <c r="C430" s="1" t="s">
        <v>1146</v>
      </c>
      <c r="D430" s="1" t="s">
        <v>107</v>
      </c>
      <c r="E430" s="1" t="s">
        <v>53</v>
      </c>
      <c r="F430" s="1" t="str">
        <f>_xlfn.CONCAT(week[[#This Row],[first_name]]," ",week[[#This Row],[last_name]])</f>
        <v>Keith Smith</v>
      </c>
      <c r="G430" s="1" t="s">
        <v>325</v>
      </c>
      <c r="H430">
        <v>4</v>
      </c>
      <c r="I430" s="1" t="s">
        <v>53</v>
      </c>
      <c r="J430" s="1" t="s">
        <v>1711</v>
      </c>
      <c r="K430">
        <v>0.28999999999999998</v>
      </c>
      <c r="L430" s="1">
        <v>100</v>
      </c>
      <c r="M430" s="1" t="s">
        <v>1716</v>
      </c>
      <c r="N430" s="1" t="s">
        <v>287</v>
      </c>
      <c r="O430">
        <v>0</v>
      </c>
      <c r="P430">
        <v>0.36</v>
      </c>
      <c r="Q430" s="1">
        <v>15</v>
      </c>
      <c r="R430" s="1" t="s">
        <v>292</v>
      </c>
      <c r="S430" s="1" t="s">
        <v>50</v>
      </c>
      <c r="T430" s="1" t="s">
        <v>2174</v>
      </c>
      <c r="U430">
        <v>28141</v>
      </c>
      <c r="V430" s="1" t="s">
        <v>554</v>
      </c>
      <c r="W430" s="1" t="str">
        <f>IF(ISNA(VLOOKUP(10&amp;week[[#This Row],[src_id]],'rosters'!E:E,1,FALSE)),"NO","YES")</f>
        <v>NO</v>
      </c>
      <c r="X430" s="1" t="str">
        <f>IF(OR(ISNA(VLOOKUP(week[[#This Row],[src_id]],'rosters'!C:C,1,FALSE)),week[[#This Row],[my_team]]="YES"),"YES","NO")</f>
        <v>YES</v>
      </c>
    </row>
    <row r="431" spans="1:24" x14ac:dyDescent="0.25">
      <c r="A431">
        <v>13172</v>
      </c>
      <c r="B431" s="1" t="s">
        <v>1618</v>
      </c>
      <c r="C431" s="1" t="s">
        <v>1299</v>
      </c>
      <c r="D431" s="1" t="s">
        <v>78</v>
      </c>
      <c r="E431" s="1" t="s">
        <v>67</v>
      </c>
      <c r="F431" s="1" t="str">
        <f>_xlfn.CONCAT(week[[#This Row],[first_name]]," ",week[[#This Row],[last_name]])</f>
        <v>Noah Brown</v>
      </c>
      <c r="G431" s="1" t="s">
        <v>352</v>
      </c>
      <c r="H431">
        <v>1</v>
      </c>
      <c r="I431" s="1" t="s">
        <v>67</v>
      </c>
      <c r="J431" s="1" t="s">
        <v>1711</v>
      </c>
      <c r="K431">
        <v>0.28999999999999998</v>
      </c>
      <c r="L431" s="1">
        <v>144</v>
      </c>
      <c r="M431" s="1" t="s">
        <v>312</v>
      </c>
      <c r="N431" s="1" t="s">
        <v>376</v>
      </c>
      <c r="O431">
        <v>0</v>
      </c>
      <c r="P431">
        <v>0.26</v>
      </c>
      <c r="Q431" s="1">
        <v>18</v>
      </c>
      <c r="R431" s="1" t="s">
        <v>12</v>
      </c>
      <c r="S431" s="1" t="s">
        <v>12</v>
      </c>
      <c r="T431" s="1" t="s">
        <v>12</v>
      </c>
      <c r="U431">
        <v>30352</v>
      </c>
      <c r="V431" s="1" t="s">
        <v>776</v>
      </c>
      <c r="W431" s="1" t="str">
        <f>IF(ISNA(VLOOKUP(10&amp;week[[#This Row],[src_id]],'rosters'!E:E,1,FALSE)),"NO","YES")</f>
        <v>NO</v>
      </c>
      <c r="X431" s="1" t="str">
        <f>IF(OR(ISNA(VLOOKUP(week[[#This Row],[src_id]],'rosters'!C:C,1,FALSE)),week[[#This Row],[my_team]]="YES"),"YES","NO")</f>
        <v>YES</v>
      </c>
    </row>
    <row r="432" spans="1:24" hidden="1" x14ac:dyDescent="0.25">
      <c r="A432">
        <v>13119</v>
      </c>
      <c r="B432" s="1" t="s">
        <v>1204</v>
      </c>
      <c r="C432" s="1" t="s">
        <v>1205</v>
      </c>
      <c r="D432" s="1" t="s">
        <v>69</v>
      </c>
      <c r="E432" s="1" t="s">
        <v>43</v>
      </c>
      <c r="F432" s="1" t="str">
        <f>_xlfn.CONCAT(week[[#This Row],[first_name]]," ",week[[#This Row],[last_name]])</f>
        <v>Joshua Dobbs</v>
      </c>
      <c r="G432" s="1" t="s">
        <v>257</v>
      </c>
      <c r="H432">
        <v>1</v>
      </c>
      <c r="I432" s="1" t="s">
        <v>43</v>
      </c>
      <c r="J432" s="1" t="s">
        <v>1711</v>
      </c>
      <c r="K432">
        <v>0.28000000000000003</v>
      </c>
      <c r="L432" s="1">
        <v>45</v>
      </c>
      <c r="M432" s="1" t="s">
        <v>294</v>
      </c>
      <c r="N432" s="1" t="s">
        <v>872</v>
      </c>
      <c r="O432">
        <v>-0.05</v>
      </c>
      <c r="P432">
        <v>0.52</v>
      </c>
      <c r="Q432" s="1">
        <v>7</v>
      </c>
      <c r="R432" s="1" t="s">
        <v>12</v>
      </c>
      <c r="S432" s="1" t="s">
        <v>12</v>
      </c>
      <c r="T432" s="1" t="s">
        <v>1829</v>
      </c>
      <c r="U432">
        <v>30248</v>
      </c>
      <c r="V432" s="1" t="s">
        <v>480</v>
      </c>
      <c r="W432" s="1" t="str">
        <f>IF(ISNA(VLOOKUP(10&amp;week[[#This Row],[src_id]],'rosters'!E:E,1,FALSE)),"NO","YES")</f>
        <v>NO</v>
      </c>
      <c r="X432" s="1" t="str">
        <f>IF(OR(ISNA(VLOOKUP(week[[#This Row],[src_id]],'rosters'!C:C,1,FALSE)),week[[#This Row],[my_team]]="YES"),"YES","NO")</f>
        <v>YES</v>
      </c>
    </row>
    <row r="433" spans="1:24" hidden="1" x14ac:dyDescent="0.25">
      <c r="A433">
        <v>9073</v>
      </c>
      <c r="B433" s="1" t="s">
        <v>1180</v>
      </c>
      <c r="C433" s="1" t="s">
        <v>1181</v>
      </c>
      <c r="D433" s="1" t="s">
        <v>1034</v>
      </c>
      <c r="E433" s="1" t="s">
        <v>43</v>
      </c>
      <c r="F433" s="1" t="str">
        <f>_xlfn.CONCAT(week[[#This Row],[first_name]]," ",week[[#This Row],[last_name]])</f>
        <v>Chad Henne</v>
      </c>
      <c r="G433" s="1" t="s">
        <v>366</v>
      </c>
      <c r="H433">
        <v>10</v>
      </c>
      <c r="I433" s="1" t="s">
        <v>43</v>
      </c>
      <c r="J433" s="1" t="s">
        <v>1711</v>
      </c>
      <c r="K433">
        <v>0.27</v>
      </c>
      <c r="L433" s="1">
        <v>46</v>
      </c>
      <c r="M433" s="1" t="s">
        <v>294</v>
      </c>
      <c r="N433" s="1" t="s">
        <v>877</v>
      </c>
      <c r="O433">
        <v>0</v>
      </c>
      <c r="P433">
        <v>0.47</v>
      </c>
      <c r="Q433" s="1">
        <v>7</v>
      </c>
      <c r="R433" s="1" t="s">
        <v>12</v>
      </c>
      <c r="S433" s="1" t="s">
        <v>12</v>
      </c>
      <c r="T433" s="1" t="s">
        <v>2171</v>
      </c>
      <c r="U433">
        <v>8834</v>
      </c>
      <c r="V433" s="1" t="s">
        <v>467</v>
      </c>
      <c r="W433" s="1" t="str">
        <f>IF(ISNA(VLOOKUP(10&amp;week[[#This Row],[src_id]],'rosters'!E:E,1,FALSE)),"NO","YES")</f>
        <v>NO</v>
      </c>
      <c r="X433" s="1" t="str">
        <f>IF(OR(ISNA(VLOOKUP(week[[#This Row],[src_id]],'rosters'!C:C,1,FALSE)),week[[#This Row],[my_team]]="YES"),"YES","NO")</f>
        <v>YES</v>
      </c>
    </row>
    <row r="434" spans="1:24" hidden="1" x14ac:dyDescent="0.25">
      <c r="A434">
        <v>12618</v>
      </c>
      <c r="B434" s="1" t="s">
        <v>1615</v>
      </c>
      <c r="C434" s="1" t="s">
        <v>1575</v>
      </c>
      <c r="D434" s="1" t="s">
        <v>1912</v>
      </c>
      <c r="E434" s="1" t="s">
        <v>43</v>
      </c>
      <c r="F434" s="1" t="str">
        <f>_xlfn.CONCAT(week[[#This Row],[first_name]]," ",week[[#This Row],[last_name]])</f>
        <v>Kevin Hogan</v>
      </c>
      <c r="G434" s="1" t="s">
        <v>325</v>
      </c>
      <c r="H434">
        <v>2</v>
      </c>
      <c r="I434" s="1" t="s">
        <v>43</v>
      </c>
      <c r="J434" s="1" t="s">
        <v>1711</v>
      </c>
      <c r="K434">
        <v>0.27</v>
      </c>
      <c r="L434" s="1">
        <v>47</v>
      </c>
      <c r="M434" s="1" t="s">
        <v>265</v>
      </c>
      <c r="N434" s="1" t="s">
        <v>375</v>
      </c>
      <c r="O434">
        <v>0</v>
      </c>
      <c r="P434">
        <v>0.52</v>
      </c>
      <c r="Q434" s="1">
        <v>7</v>
      </c>
      <c r="R434" s="1" t="s">
        <v>12</v>
      </c>
      <c r="S434" s="1" t="s">
        <v>12</v>
      </c>
      <c r="T434" s="1" t="s">
        <v>1942</v>
      </c>
      <c r="U434">
        <v>29396</v>
      </c>
      <c r="V434" s="1" t="s">
        <v>1947</v>
      </c>
      <c r="W434" s="1" t="str">
        <f>IF(ISNA(VLOOKUP(10&amp;week[[#This Row],[src_id]],'rosters'!E:E,1,FALSE)),"NO","YES")</f>
        <v>NO</v>
      </c>
      <c r="X434" s="1" t="str">
        <f>IF(OR(ISNA(VLOOKUP(week[[#This Row],[src_id]],'rosters'!C:C,1,FALSE)),week[[#This Row],[my_team]]="YES"),"YES","NO")</f>
        <v>YES</v>
      </c>
    </row>
    <row r="435" spans="1:24" x14ac:dyDescent="0.25">
      <c r="A435">
        <v>13239</v>
      </c>
      <c r="B435" s="1" t="s">
        <v>1338</v>
      </c>
      <c r="C435" s="1" t="s">
        <v>1297</v>
      </c>
      <c r="D435" s="1" t="s">
        <v>74</v>
      </c>
      <c r="E435" s="1" t="s">
        <v>53</v>
      </c>
      <c r="F435" s="1" t="str">
        <f>_xlfn.CONCAT(week[[#This Row],[first_name]]," ",week[[#This Row],[last_name]])</f>
        <v>Elijhaa Penny</v>
      </c>
      <c r="G435" s="1" t="s">
        <v>346</v>
      </c>
      <c r="H435">
        <v>2</v>
      </c>
      <c r="I435" s="1" t="s">
        <v>53</v>
      </c>
      <c r="J435" s="1" t="s">
        <v>1711</v>
      </c>
      <c r="K435">
        <v>0.27</v>
      </c>
      <c r="L435" s="1">
        <v>101</v>
      </c>
      <c r="M435" s="1" t="s">
        <v>1716</v>
      </c>
      <c r="N435" s="1" t="s">
        <v>363</v>
      </c>
      <c r="O435">
        <v>0</v>
      </c>
      <c r="P435">
        <v>0.24</v>
      </c>
      <c r="Q435" s="1">
        <v>15</v>
      </c>
      <c r="R435" s="1" t="s">
        <v>2021</v>
      </c>
      <c r="S435" s="1" t="s">
        <v>216</v>
      </c>
      <c r="T435" s="1" t="s">
        <v>941</v>
      </c>
      <c r="U435">
        <v>29906</v>
      </c>
      <c r="V435" s="1" t="s">
        <v>564</v>
      </c>
      <c r="W435" s="1" t="str">
        <f>IF(ISNA(VLOOKUP(10&amp;week[[#This Row],[src_id]],'rosters'!E:E,1,FALSE)),"NO","YES")</f>
        <v>NO</v>
      </c>
      <c r="X435" s="1" t="str">
        <f>IF(OR(ISNA(VLOOKUP(week[[#This Row],[src_id]],'rosters'!C:C,1,FALSE)),week[[#This Row],[my_team]]="YES"),"YES","NO")</f>
        <v>YES</v>
      </c>
    </row>
    <row r="436" spans="1:24" hidden="1" x14ac:dyDescent="0.25">
      <c r="A436">
        <v>13124</v>
      </c>
      <c r="B436" s="1" t="s">
        <v>1195</v>
      </c>
      <c r="C436" s="1" t="s">
        <v>1196</v>
      </c>
      <c r="D436" s="1" t="s">
        <v>78</v>
      </c>
      <c r="E436" s="1" t="s">
        <v>43</v>
      </c>
      <c r="F436" s="1" t="str">
        <f>_xlfn.CONCAT(week[[#This Row],[first_name]]," ",week[[#This Row],[last_name]])</f>
        <v>Cooper Rush</v>
      </c>
      <c r="G436" s="1" t="s">
        <v>346</v>
      </c>
      <c r="H436">
        <v>1</v>
      </c>
      <c r="I436" s="1" t="s">
        <v>43</v>
      </c>
      <c r="J436" s="1" t="s">
        <v>1711</v>
      </c>
      <c r="K436">
        <v>0.26</v>
      </c>
      <c r="L436" s="1">
        <v>48</v>
      </c>
      <c r="M436" s="1" t="s">
        <v>1716</v>
      </c>
      <c r="N436" s="1" t="s">
        <v>375</v>
      </c>
      <c r="O436">
        <v>0</v>
      </c>
      <c r="P436">
        <v>0.51</v>
      </c>
      <c r="Q436" s="1">
        <v>7</v>
      </c>
      <c r="R436" s="1" t="s">
        <v>12</v>
      </c>
      <c r="S436" s="1" t="s">
        <v>12</v>
      </c>
      <c r="T436" s="1" t="s">
        <v>907</v>
      </c>
      <c r="U436">
        <v>30788</v>
      </c>
      <c r="V436" s="1" t="s">
        <v>474</v>
      </c>
      <c r="W436" s="1" t="str">
        <f>IF(ISNA(VLOOKUP(10&amp;week[[#This Row],[src_id]],'rosters'!E:E,1,FALSE)),"NO","YES")</f>
        <v>NO</v>
      </c>
      <c r="X436" s="1" t="str">
        <f>IF(OR(ISNA(VLOOKUP(week[[#This Row],[src_id]],'rosters'!C:C,1,FALSE)),week[[#This Row],[my_team]]="YES"),"YES","NO")</f>
        <v>YES</v>
      </c>
    </row>
    <row r="437" spans="1:24" x14ac:dyDescent="0.25">
      <c r="A437">
        <v>12325</v>
      </c>
      <c r="B437" s="1" t="s">
        <v>1344</v>
      </c>
      <c r="C437" s="1" t="s">
        <v>1345</v>
      </c>
      <c r="D437" s="1" t="s">
        <v>105</v>
      </c>
      <c r="E437" s="1" t="s">
        <v>53</v>
      </c>
      <c r="F437" s="1" t="str">
        <f>_xlfn.CONCAT(week[[#This Row],[first_name]]," ",week[[#This Row],[last_name]])</f>
        <v>Michael Burton</v>
      </c>
      <c r="G437" s="1" t="s">
        <v>325</v>
      </c>
      <c r="H437">
        <v>3</v>
      </c>
      <c r="I437" s="1" t="s">
        <v>53</v>
      </c>
      <c r="J437" s="1" t="s">
        <v>1711</v>
      </c>
      <c r="K437">
        <v>0.26</v>
      </c>
      <c r="L437" s="1">
        <v>102</v>
      </c>
      <c r="M437" s="1" t="s">
        <v>1715</v>
      </c>
      <c r="N437" s="1" t="s">
        <v>378</v>
      </c>
      <c r="O437">
        <v>0</v>
      </c>
      <c r="P437">
        <v>0.33</v>
      </c>
      <c r="Q437" s="1">
        <v>15</v>
      </c>
      <c r="R437" s="1" t="s">
        <v>12</v>
      </c>
      <c r="S437" s="1" t="s">
        <v>12</v>
      </c>
      <c r="T437" s="1" t="s">
        <v>962</v>
      </c>
      <c r="U437">
        <v>28556</v>
      </c>
      <c r="V437" s="1" t="s">
        <v>568</v>
      </c>
      <c r="W437" s="1" t="str">
        <f>IF(ISNA(VLOOKUP(10&amp;week[[#This Row],[src_id]],'rosters'!E:E,1,FALSE)),"NO","YES")</f>
        <v>NO</v>
      </c>
      <c r="X437" s="1" t="str">
        <f>IF(OR(ISNA(VLOOKUP(week[[#This Row],[src_id]],'rosters'!C:C,1,FALSE)),week[[#This Row],[my_team]]="YES"),"YES","NO")</f>
        <v>YES</v>
      </c>
    </row>
    <row r="438" spans="1:24" hidden="1" x14ac:dyDescent="0.25">
      <c r="A438">
        <v>12476</v>
      </c>
      <c r="B438" s="1" t="s">
        <v>1166</v>
      </c>
      <c r="C438" s="1" t="s">
        <v>1203</v>
      </c>
      <c r="D438" s="1" t="s">
        <v>93</v>
      </c>
      <c r="E438" s="1" t="s">
        <v>43</v>
      </c>
      <c r="F438" s="1" t="str">
        <f>_xlfn.CONCAT(week[[#This Row],[first_name]]," ",week[[#This Row],[last_name]])</f>
        <v>Taylor Heinicke</v>
      </c>
      <c r="G438" s="1" t="s">
        <v>346</v>
      </c>
      <c r="H438">
        <v>3</v>
      </c>
      <c r="I438" s="1" t="s">
        <v>43</v>
      </c>
      <c r="J438" s="1" t="s">
        <v>1711</v>
      </c>
      <c r="K438">
        <v>0.25</v>
      </c>
      <c r="L438" s="1">
        <v>49</v>
      </c>
      <c r="M438" s="1" t="s">
        <v>1716</v>
      </c>
      <c r="N438" s="1" t="s">
        <v>833</v>
      </c>
      <c r="O438">
        <v>0</v>
      </c>
      <c r="P438">
        <v>0.54</v>
      </c>
      <c r="Q438" s="1">
        <v>7</v>
      </c>
      <c r="R438" s="1" t="s">
        <v>12</v>
      </c>
      <c r="S438" s="1" t="s">
        <v>12</v>
      </c>
      <c r="T438" s="1" t="s">
        <v>1857</v>
      </c>
      <c r="U438">
        <v>28839</v>
      </c>
      <c r="V438" s="1" t="s">
        <v>479</v>
      </c>
      <c r="W438" s="1" t="str">
        <f>IF(ISNA(VLOOKUP(10&amp;week[[#This Row],[src_id]],'rosters'!E:E,1,FALSE)),"NO","YES")</f>
        <v>NO</v>
      </c>
      <c r="X438" s="1" t="str">
        <f>IF(OR(ISNA(VLOOKUP(week[[#This Row],[src_id]],'rosters'!C:C,1,FALSE)),week[[#This Row],[my_team]]="YES"),"YES","NO")</f>
        <v>YES</v>
      </c>
    </row>
    <row r="439" spans="1:24" hidden="1" x14ac:dyDescent="0.25">
      <c r="A439">
        <v>13315</v>
      </c>
      <c r="B439" s="1" t="s">
        <v>1407</v>
      </c>
      <c r="C439" s="1" t="s">
        <v>1468</v>
      </c>
      <c r="D439" s="1" t="s">
        <v>80</v>
      </c>
      <c r="E439" s="1" t="s">
        <v>66</v>
      </c>
      <c r="F439" s="1" t="str">
        <f>_xlfn.CONCAT(week[[#This Row],[first_name]]," ",week[[#This Row],[last_name]])</f>
        <v>Eric Saubert</v>
      </c>
      <c r="G439" s="1" t="s">
        <v>276</v>
      </c>
      <c r="H439">
        <v>1</v>
      </c>
      <c r="I439" s="1" t="s">
        <v>66</v>
      </c>
      <c r="J439" s="1" t="s">
        <v>1711</v>
      </c>
      <c r="K439">
        <v>0.25</v>
      </c>
      <c r="L439" s="1">
        <v>75</v>
      </c>
      <c r="M439" s="1" t="s">
        <v>1716</v>
      </c>
      <c r="N439" s="1" t="s">
        <v>363</v>
      </c>
      <c r="O439">
        <v>0.09</v>
      </c>
      <c r="P439">
        <v>0.46</v>
      </c>
      <c r="Q439" s="1">
        <v>17</v>
      </c>
      <c r="R439" s="1" t="s">
        <v>2059</v>
      </c>
      <c r="S439" s="1" t="s">
        <v>216</v>
      </c>
      <c r="T439" s="1" t="s">
        <v>2178</v>
      </c>
      <c r="U439">
        <v>30287</v>
      </c>
      <c r="V439" s="1" t="s">
        <v>654</v>
      </c>
      <c r="W439" s="1" t="str">
        <f>IF(ISNA(VLOOKUP(10&amp;week[[#This Row],[src_id]],'rosters'!E:E,1,FALSE)),"NO","YES")</f>
        <v>NO</v>
      </c>
      <c r="X439" s="1" t="str">
        <f>IF(OR(ISNA(VLOOKUP(week[[#This Row],[src_id]],'rosters'!C:C,1,FALSE)),week[[#This Row],[my_team]]="YES"),"YES","NO")</f>
        <v>YES</v>
      </c>
    </row>
    <row r="440" spans="1:24" x14ac:dyDescent="0.25">
      <c r="A440">
        <v>13644</v>
      </c>
      <c r="B440" s="1" t="s">
        <v>1631</v>
      </c>
      <c r="C440" s="1" t="s">
        <v>1632</v>
      </c>
      <c r="D440" s="1" t="s">
        <v>105</v>
      </c>
      <c r="E440" s="1" t="s">
        <v>67</v>
      </c>
      <c r="F440" s="1" t="str">
        <f>_xlfn.CONCAT(week[[#This Row],[first_name]]," ",week[[#This Row],[last_name]])</f>
        <v>Javon Wims</v>
      </c>
      <c r="G440" s="1" t="s">
        <v>276</v>
      </c>
      <c r="H440">
        <v>0</v>
      </c>
      <c r="I440" s="1" t="s">
        <v>67</v>
      </c>
      <c r="J440" s="1" t="s">
        <v>1711</v>
      </c>
      <c r="K440">
        <v>0.25</v>
      </c>
      <c r="L440" s="1">
        <v>145</v>
      </c>
      <c r="M440" s="1" t="s">
        <v>324</v>
      </c>
      <c r="N440" s="1" t="s">
        <v>376</v>
      </c>
      <c r="O440">
        <v>0.11</v>
      </c>
      <c r="P440">
        <v>0.37</v>
      </c>
      <c r="Q440" s="1">
        <v>18</v>
      </c>
      <c r="R440" s="1" t="s">
        <v>12</v>
      </c>
      <c r="S440" s="1" t="s">
        <v>12</v>
      </c>
      <c r="T440" s="1" t="s">
        <v>12</v>
      </c>
      <c r="U440">
        <v>31194</v>
      </c>
      <c r="V440" s="1" t="s">
        <v>786</v>
      </c>
      <c r="W440" s="1" t="str">
        <f>IF(ISNA(VLOOKUP(10&amp;week[[#This Row],[src_id]],'rosters'!E:E,1,FALSE)),"NO","YES")</f>
        <v>NO</v>
      </c>
      <c r="X440" s="1" t="str">
        <f>IF(OR(ISNA(VLOOKUP(week[[#This Row],[src_id]],'rosters'!C:C,1,FALSE)),week[[#This Row],[my_team]]="YES"),"YES","NO")</f>
        <v>YES</v>
      </c>
    </row>
    <row r="441" spans="1:24" x14ac:dyDescent="0.25">
      <c r="A441">
        <v>13868</v>
      </c>
      <c r="B441" s="1" t="s">
        <v>1188</v>
      </c>
      <c r="C441" s="1" t="s">
        <v>2022</v>
      </c>
      <c r="D441" s="1" t="s">
        <v>1902</v>
      </c>
      <c r="E441" s="1" t="s">
        <v>53</v>
      </c>
      <c r="F441" s="1" t="str">
        <f>_xlfn.CONCAT(week[[#This Row],[first_name]]," ",week[[#This Row],[last_name]])</f>
        <v>Mike Boone</v>
      </c>
      <c r="G441" s="1" t="s">
        <v>257</v>
      </c>
      <c r="H441">
        <v>0</v>
      </c>
      <c r="I441" s="1" t="s">
        <v>53</v>
      </c>
      <c r="J441" s="1" t="s">
        <v>1711</v>
      </c>
      <c r="K441">
        <v>0.23</v>
      </c>
      <c r="L441" s="1">
        <v>103</v>
      </c>
      <c r="M441" s="1" t="s">
        <v>312</v>
      </c>
      <c r="N441" s="1" t="s">
        <v>1725</v>
      </c>
      <c r="O441">
        <v>0.08</v>
      </c>
      <c r="P441">
        <v>0.37</v>
      </c>
      <c r="Q441" s="1">
        <v>15</v>
      </c>
      <c r="R441" s="1" t="s">
        <v>12</v>
      </c>
      <c r="S441" s="1" t="s">
        <v>12</v>
      </c>
      <c r="T441" s="1" t="s">
        <v>1814</v>
      </c>
      <c r="U441">
        <v>31228</v>
      </c>
      <c r="V441" s="1" t="s">
        <v>2023</v>
      </c>
      <c r="W441" s="1" t="str">
        <f>IF(ISNA(VLOOKUP(10&amp;week[[#This Row],[src_id]],'rosters'!E:E,1,FALSE)),"NO","YES")</f>
        <v>NO</v>
      </c>
      <c r="X441" s="1" t="str">
        <f>IF(OR(ISNA(VLOOKUP(week[[#This Row],[src_id]],'rosters'!C:C,1,FALSE)),week[[#This Row],[my_team]]="YES"),"YES","NO")</f>
        <v>YES</v>
      </c>
    </row>
    <row r="442" spans="1:24" hidden="1" x14ac:dyDescent="0.25">
      <c r="A442">
        <v>13194</v>
      </c>
      <c r="B442" s="1" t="s">
        <v>1358</v>
      </c>
      <c r="C442" s="1" t="s">
        <v>1482</v>
      </c>
      <c r="D442" s="1" t="s">
        <v>146</v>
      </c>
      <c r="E442" s="1" t="s">
        <v>66</v>
      </c>
      <c r="F442" s="1" t="str">
        <f>_xlfn.CONCAT(week[[#This Row],[first_name]]," ",week[[#This Row],[last_name]])</f>
        <v>Jeremy Sprinkle</v>
      </c>
      <c r="G442" s="1" t="s">
        <v>276</v>
      </c>
      <c r="H442">
        <v>1</v>
      </c>
      <c r="I442" s="1" t="s">
        <v>66</v>
      </c>
      <c r="J442" s="1" t="s">
        <v>1711</v>
      </c>
      <c r="K442">
        <v>0.23</v>
      </c>
      <c r="L442" s="1">
        <v>76</v>
      </c>
      <c r="M442" s="1" t="s">
        <v>1716</v>
      </c>
      <c r="N442" s="1" t="s">
        <v>324</v>
      </c>
      <c r="O442">
        <v>0.19</v>
      </c>
      <c r="P442">
        <v>0.26</v>
      </c>
      <c r="Q442" s="1">
        <v>17</v>
      </c>
      <c r="R442" s="1" t="s">
        <v>286</v>
      </c>
      <c r="S442" s="1" t="s">
        <v>210</v>
      </c>
      <c r="T442" s="1" t="s">
        <v>2179</v>
      </c>
      <c r="U442">
        <v>30267</v>
      </c>
      <c r="V442" s="1" t="s">
        <v>665</v>
      </c>
      <c r="W442" s="1" t="str">
        <f>IF(ISNA(VLOOKUP(10&amp;week[[#This Row],[src_id]],'rosters'!E:E,1,FALSE)),"NO","YES")</f>
        <v>NO</v>
      </c>
      <c r="X442" s="1" t="str">
        <f>IF(OR(ISNA(VLOOKUP(week[[#This Row],[src_id]],'rosters'!C:C,1,FALSE)),week[[#This Row],[my_team]]="YES"),"YES","NO")</f>
        <v>YES</v>
      </c>
    </row>
    <row r="443" spans="1:24" hidden="1" x14ac:dyDescent="0.25">
      <c r="A443">
        <v>12145</v>
      </c>
      <c r="B443" s="1" t="s">
        <v>1200</v>
      </c>
      <c r="C443" s="1" t="s">
        <v>1201</v>
      </c>
      <c r="D443" s="1" t="s">
        <v>72</v>
      </c>
      <c r="E443" s="1" t="s">
        <v>43</v>
      </c>
      <c r="F443" s="1" t="str">
        <f>_xlfn.CONCAT(week[[#This Row],[first_name]]," ",week[[#This Row],[last_name]])</f>
        <v>Sean Mannion</v>
      </c>
      <c r="G443" s="1" t="s">
        <v>325</v>
      </c>
      <c r="H443">
        <v>3</v>
      </c>
      <c r="I443" s="1" t="s">
        <v>43</v>
      </c>
      <c r="J443" s="1" t="s">
        <v>1711</v>
      </c>
      <c r="K443">
        <v>0.22</v>
      </c>
      <c r="L443" s="1">
        <v>50</v>
      </c>
      <c r="M443" s="1" t="s">
        <v>324</v>
      </c>
      <c r="N443" s="1" t="s">
        <v>872</v>
      </c>
      <c r="O443">
        <v>-0.08</v>
      </c>
      <c r="P443">
        <v>0.56999999999999995</v>
      </c>
      <c r="Q443" s="1">
        <v>7</v>
      </c>
      <c r="R443" s="1" t="s">
        <v>12</v>
      </c>
      <c r="S443" s="1" t="s">
        <v>12</v>
      </c>
      <c r="T443" s="1" t="s">
        <v>1827</v>
      </c>
      <c r="U443">
        <v>28477</v>
      </c>
      <c r="V443" s="1" t="s">
        <v>477</v>
      </c>
      <c r="W443" s="1" t="str">
        <f>IF(ISNA(VLOOKUP(10&amp;week[[#This Row],[src_id]],'rosters'!E:E,1,FALSE)),"NO","YES")</f>
        <v>NO</v>
      </c>
      <c r="X443" s="1" t="str">
        <f>IF(OR(ISNA(VLOOKUP(week[[#This Row],[src_id]],'rosters'!C:C,1,FALSE)),week[[#This Row],[my_team]]="YES"),"YES","NO")</f>
        <v>YES</v>
      </c>
    </row>
    <row r="444" spans="1:24" hidden="1" x14ac:dyDescent="0.25">
      <c r="A444">
        <v>11150</v>
      </c>
      <c r="B444" s="1" t="s">
        <v>1199</v>
      </c>
      <c r="C444" s="1" t="s">
        <v>1146</v>
      </c>
      <c r="D444" s="1" t="s">
        <v>84</v>
      </c>
      <c r="E444" s="1" t="s">
        <v>43</v>
      </c>
      <c r="F444" s="1" t="str">
        <f>_xlfn.CONCAT(week[[#This Row],[first_name]]," ",week[[#This Row],[last_name]])</f>
        <v>Geno Smith</v>
      </c>
      <c r="G444" s="1" t="s">
        <v>318</v>
      </c>
      <c r="H444">
        <v>5</v>
      </c>
      <c r="I444" s="1" t="s">
        <v>43</v>
      </c>
      <c r="J444" s="1" t="s">
        <v>1711</v>
      </c>
      <c r="K444">
        <v>0.21</v>
      </c>
      <c r="L444" s="1">
        <v>51</v>
      </c>
      <c r="M444" s="1" t="s">
        <v>267</v>
      </c>
      <c r="N444" s="1" t="s">
        <v>877</v>
      </c>
      <c r="O444">
        <v>-0.02</v>
      </c>
      <c r="P444">
        <v>0.49</v>
      </c>
      <c r="Q444" s="1">
        <v>7</v>
      </c>
      <c r="R444" s="1" t="s">
        <v>12</v>
      </c>
      <c r="S444" s="1" t="s">
        <v>12</v>
      </c>
      <c r="T444" s="1" t="s">
        <v>2190</v>
      </c>
      <c r="U444">
        <v>26662</v>
      </c>
      <c r="V444" s="1" t="s">
        <v>476</v>
      </c>
      <c r="W444" s="1" t="str">
        <f>IF(ISNA(VLOOKUP(10&amp;week[[#This Row],[src_id]],'rosters'!E:E,1,FALSE)),"NO","YES")</f>
        <v>NO</v>
      </c>
      <c r="X444" s="1" t="str">
        <f>IF(OR(ISNA(VLOOKUP(week[[#This Row],[src_id]],'rosters'!C:C,1,FALSE)),week[[#This Row],[my_team]]="YES"),"YES","NO")</f>
        <v>YES</v>
      </c>
    </row>
    <row r="445" spans="1:24" hidden="1" x14ac:dyDescent="0.25">
      <c r="A445">
        <v>12955</v>
      </c>
      <c r="B445" s="1" t="s">
        <v>1080</v>
      </c>
      <c r="C445" s="1" t="s">
        <v>1481</v>
      </c>
      <c r="D445" s="1" t="s">
        <v>93</v>
      </c>
      <c r="E445" s="1" t="s">
        <v>66</v>
      </c>
      <c r="F445" s="1" t="str">
        <f>_xlfn.CONCAT(week[[#This Row],[first_name]]," ",week[[#This Row],[last_name]])</f>
        <v>Chris Manhertz</v>
      </c>
      <c r="G445" s="1" t="s">
        <v>325</v>
      </c>
      <c r="H445">
        <v>2</v>
      </c>
      <c r="I445" s="1" t="s">
        <v>66</v>
      </c>
      <c r="J445" s="1" t="s">
        <v>1711</v>
      </c>
      <c r="K445">
        <v>0.21</v>
      </c>
      <c r="L445" s="1">
        <v>77</v>
      </c>
      <c r="M445" s="1" t="s">
        <v>1716</v>
      </c>
      <c r="N445" s="1" t="s">
        <v>381</v>
      </c>
      <c r="O445">
        <v>0</v>
      </c>
      <c r="P445">
        <v>0.28000000000000003</v>
      </c>
      <c r="Q445" s="1">
        <v>17</v>
      </c>
      <c r="R445" s="1" t="s">
        <v>1852</v>
      </c>
      <c r="S445" s="1" t="s">
        <v>17</v>
      </c>
      <c r="T445" s="1" t="s">
        <v>1018</v>
      </c>
      <c r="U445">
        <v>28365</v>
      </c>
      <c r="V445" s="1" t="s">
        <v>664</v>
      </c>
      <c r="W445" s="1" t="str">
        <f>IF(ISNA(VLOOKUP(10&amp;week[[#This Row],[src_id]],'rosters'!E:E,1,FALSE)),"NO","YES")</f>
        <v>NO</v>
      </c>
      <c r="X445" s="1" t="str">
        <f>IF(OR(ISNA(VLOOKUP(week[[#This Row],[src_id]],'rosters'!C:C,1,FALSE)),week[[#This Row],[my_team]]="YES"),"YES","NO")</f>
        <v>YES</v>
      </c>
    </row>
    <row r="446" spans="1:24" x14ac:dyDescent="0.25">
      <c r="A446">
        <v>11600</v>
      </c>
      <c r="B446" s="1" t="s">
        <v>1169</v>
      </c>
      <c r="C446" s="1" t="s">
        <v>1281</v>
      </c>
      <c r="D446" s="1" t="s">
        <v>72</v>
      </c>
      <c r="E446" s="1" t="s">
        <v>67</v>
      </c>
      <c r="F446" s="1" t="str">
        <f>_xlfn.CONCAT(week[[#This Row],[first_name]]," ",week[[#This Row],[last_name]])</f>
        <v>Nick Williams</v>
      </c>
      <c r="G446" s="1" t="s">
        <v>318</v>
      </c>
      <c r="H446">
        <v>5</v>
      </c>
      <c r="I446" s="1" t="s">
        <v>67</v>
      </c>
      <c r="J446" s="1" t="s">
        <v>1711</v>
      </c>
      <c r="K446">
        <v>0.21</v>
      </c>
      <c r="L446" s="1">
        <v>146</v>
      </c>
      <c r="M446" s="1" t="s">
        <v>265</v>
      </c>
      <c r="N446" s="1" t="s">
        <v>378</v>
      </c>
      <c r="O446">
        <v>0</v>
      </c>
      <c r="P446">
        <v>0.3</v>
      </c>
      <c r="Q446" s="1">
        <v>18</v>
      </c>
      <c r="R446" s="1" t="s">
        <v>12</v>
      </c>
      <c r="S446" s="1" t="s">
        <v>12</v>
      </c>
      <c r="T446" s="1" t="s">
        <v>12</v>
      </c>
      <c r="U446">
        <v>27201</v>
      </c>
      <c r="V446" s="1" t="s">
        <v>798</v>
      </c>
      <c r="W446" s="1" t="str">
        <f>IF(ISNA(VLOOKUP(10&amp;week[[#This Row],[src_id]],'rosters'!E:E,1,FALSE)),"NO","YES")</f>
        <v>NO</v>
      </c>
      <c r="X446" s="1" t="str">
        <f>IF(OR(ISNA(VLOOKUP(week[[#This Row],[src_id]],'rosters'!C:C,1,FALSE)),week[[#This Row],[my_team]]="YES"),"YES","NO")</f>
        <v>YES</v>
      </c>
    </row>
    <row r="447" spans="1:24" x14ac:dyDescent="0.25">
      <c r="A447">
        <v>13809</v>
      </c>
      <c r="B447" s="1" t="s">
        <v>1139</v>
      </c>
      <c r="C447" s="1" t="s">
        <v>1645</v>
      </c>
      <c r="D447" s="1" t="s">
        <v>80</v>
      </c>
      <c r="E447" s="1" t="s">
        <v>67</v>
      </c>
      <c r="F447" s="1" t="str">
        <f>_xlfn.CONCAT(week[[#This Row],[first_name]]," ",week[[#This Row],[last_name]])</f>
        <v>Russell Gage</v>
      </c>
      <c r="G447" s="1" t="s">
        <v>347</v>
      </c>
      <c r="H447">
        <v>0</v>
      </c>
      <c r="I447" s="1" t="s">
        <v>67</v>
      </c>
      <c r="J447" s="1" t="s">
        <v>1711</v>
      </c>
      <c r="K447">
        <v>0.21</v>
      </c>
      <c r="L447" s="1">
        <v>147</v>
      </c>
      <c r="M447" s="1" t="s">
        <v>267</v>
      </c>
      <c r="N447" s="1" t="s">
        <v>368</v>
      </c>
      <c r="O447">
        <v>0.11</v>
      </c>
      <c r="P447">
        <v>0.36</v>
      </c>
      <c r="Q447" s="1">
        <v>18</v>
      </c>
      <c r="R447" s="1" t="s">
        <v>12</v>
      </c>
      <c r="S447" s="1" t="s">
        <v>12</v>
      </c>
      <c r="T447" s="1" t="s">
        <v>12</v>
      </c>
      <c r="U447">
        <v>31164</v>
      </c>
      <c r="V447" s="1" t="s">
        <v>797</v>
      </c>
      <c r="W447" s="1" t="str">
        <f>IF(ISNA(VLOOKUP(10&amp;week[[#This Row],[src_id]],'rosters'!E:E,1,FALSE)),"NO","YES")</f>
        <v>NO</v>
      </c>
      <c r="X447" s="1" t="str">
        <f>IF(OR(ISNA(VLOOKUP(week[[#This Row],[src_id]],'rosters'!C:C,1,FALSE)),week[[#This Row],[my_team]]="YES"),"YES","NO")</f>
        <v>YES</v>
      </c>
    </row>
    <row r="448" spans="1:24" hidden="1" x14ac:dyDescent="0.25">
      <c r="A448">
        <v>13675</v>
      </c>
      <c r="B448" s="1" t="s">
        <v>1443</v>
      </c>
      <c r="C448" s="1" t="s">
        <v>2060</v>
      </c>
      <c r="D448" s="1" t="s">
        <v>1902</v>
      </c>
      <c r="E448" s="1" t="s">
        <v>66</v>
      </c>
      <c r="F448" s="1" t="str">
        <f>_xlfn.CONCAT(week[[#This Row],[first_name]]," ",week[[#This Row],[last_name]])</f>
        <v>Tyler Conklin</v>
      </c>
      <c r="G448" s="1" t="s">
        <v>257</v>
      </c>
      <c r="H448">
        <v>0</v>
      </c>
      <c r="I448" s="1" t="s">
        <v>66</v>
      </c>
      <c r="J448" s="1" t="s">
        <v>1711</v>
      </c>
      <c r="K448">
        <v>0.19</v>
      </c>
      <c r="L448" s="1">
        <v>78</v>
      </c>
      <c r="M448" s="1" t="s">
        <v>294</v>
      </c>
      <c r="N448" s="1" t="s">
        <v>368</v>
      </c>
      <c r="O448">
        <v>0.02</v>
      </c>
      <c r="P448">
        <v>0.37</v>
      </c>
      <c r="Q448" s="1">
        <v>17</v>
      </c>
      <c r="R448" s="1" t="s">
        <v>12</v>
      </c>
      <c r="S448" s="1" t="s">
        <v>12</v>
      </c>
      <c r="T448" s="1" t="s">
        <v>12</v>
      </c>
      <c r="U448">
        <v>31127</v>
      </c>
      <c r="V448" s="1" t="s">
        <v>2062</v>
      </c>
      <c r="W448" s="1" t="str">
        <f>IF(ISNA(VLOOKUP(10&amp;week[[#This Row],[src_id]],'rosters'!E:E,1,FALSE)),"NO","YES")</f>
        <v>NO</v>
      </c>
      <c r="X448" s="1" t="str">
        <f>IF(OR(ISNA(VLOOKUP(week[[#This Row],[src_id]],'rosters'!C:C,1,FALSE)),week[[#This Row],[my_team]]="YES"),"YES","NO")</f>
        <v>YES</v>
      </c>
    </row>
    <row r="449" spans="1:24" x14ac:dyDescent="0.25">
      <c r="A449">
        <v>4397</v>
      </c>
      <c r="B449" s="1" t="s">
        <v>1334</v>
      </c>
      <c r="C449" s="1" t="s">
        <v>1335</v>
      </c>
      <c r="D449" s="1" t="s">
        <v>69</v>
      </c>
      <c r="E449" s="1" t="s">
        <v>53</v>
      </c>
      <c r="F449" s="1" t="str">
        <f>_xlfn.CONCAT(week[[#This Row],[first_name]]," ",week[[#This Row],[last_name]])</f>
        <v>Roosevelt Nix</v>
      </c>
      <c r="G449" s="1" t="s">
        <v>325</v>
      </c>
      <c r="H449">
        <v>4</v>
      </c>
      <c r="I449" s="1" t="s">
        <v>53</v>
      </c>
      <c r="J449" s="1" t="s">
        <v>1711</v>
      </c>
      <c r="K449">
        <v>0.18</v>
      </c>
      <c r="L449" s="1">
        <v>104</v>
      </c>
      <c r="M449" s="1" t="s">
        <v>1716</v>
      </c>
      <c r="N449" s="1" t="s">
        <v>267</v>
      </c>
      <c r="O449">
        <v>0</v>
      </c>
      <c r="P449">
        <v>0.2</v>
      </c>
      <c r="Q449" s="1">
        <v>16</v>
      </c>
      <c r="R449" s="1" t="s">
        <v>12</v>
      </c>
      <c r="S449" s="1" t="s">
        <v>12</v>
      </c>
      <c r="T449" s="1" t="s">
        <v>1023</v>
      </c>
      <c r="U449">
        <v>28068</v>
      </c>
      <c r="V449" s="1" t="s">
        <v>561</v>
      </c>
      <c r="W449" s="1" t="str">
        <f>IF(ISNA(VLOOKUP(10&amp;week[[#This Row],[src_id]],'rosters'!E:E,1,FALSE)),"NO","YES")</f>
        <v>NO</v>
      </c>
      <c r="X449" s="1" t="str">
        <f>IF(OR(ISNA(VLOOKUP(week[[#This Row],[src_id]],'rosters'!C:C,1,FALSE)),week[[#This Row],[my_team]]="YES"),"YES","NO")</f>
        <v>YES</v>
      </c>
    </row>
    <row r="450" spans="1:24" hidden="1" x14ac:dyDescent="0.25">
      <c r="A450">
        <v>12868</v>
      </c>
      <c r="B450" s="1" t="s">
        <v>1128</v>
      </c>
      <c r="C450" s="1" t="s">
        <v>1472</v>
      </c>
      <c r="D450" s="1" t="s">
        <v>105</v>
      </c>
      <c r="E450" s="1" t="s">
        <v>66</v>
      </c>
      <c r="F450" s="1" t="str">
        <f>_xlfn.CONCAT(week[[#This Row],[first_name]]," ",week[[#This Row],[last_name]])</f>
        <v>Ben Braunecker</v>
      </c>
      <c r="G450" s="1" t="s">
        <v>276</v>
      </c>
      <c r="H450">
        <v>2</v>
      </c>
      <c r="I450" s="1" t="s">
        <v>66</v>
      </c>
      <c r="J450" s="1" t="s">
        <v>1711</v>
      </c>
      <c r="K450">
        <v>0.18</v>
      </c>
      <c r="L450" s="1">
        <v>79</v>
      </c>
      <c r="M450" s="1" t="s">
        <v>1716</v>
      </c>
      <c r="N450" s="1" t="s">
        <v>378</v>
      </c>
      <c r="O450">
        <v>0</v>
      </c>
      <c r="P450">
        <v>0.28000000000000003</v>
      </c>
      <c r="Q450" s="1">
        <v>17</v>
      </c>
      <c r="R450" s="1" t="s">
        <v>1849</v>
      </c>
      <c r="S450" s="1" t="s">
        <v>21</v>
      </c>
      <c r="T450" s="1" t="s">
        <v>947</v>
      </c>
      <c r="U450">
        <v>29913</v>
      </c>
      <c r="V450" s="1" t="s">
        <v>658</v>
      </c>
      <c r="W450" s="1" t="str">
        <f>IF(ISNA(VLOOKUP(10&amp;week[[#This Row],[src_id]],'rosters'!E:E,1,FALSE)),"NO","YES")</f>
        <v>NO</v>
      </c>
      <c r="X450" s="1" t="str">
        <f>IF(OR(ISNA(VLOOKUP(week[[#This Row],[src_id]],'rosters'!C:C,1,FALSE)),week[[#This Row],[my_team]]="YES"),"YES","NO")</f>
        <v>YES</v>
      </c>
    </row>
    <row r="451" spans="1:24" hidden="1" x14ac:dyDescent="0.25">
      <c r="A451">
        <v>13396</v>
      </c>
      <c r="B451" s="1" t="s">
        <v>1479</v>
      </c>
      <c r="C451" s="1" t="s">
        <v>1480</v>
      </c>
      <c r="D451" s="1" t="s">
        <v>110</v>
      </c>
      <c r="E451" s="1" t="s">
        <v>66</v>
      </c>
      <c r="F451" s="1" t="str">
        <f>_xlfn.CONCAT(week[[#This Row],[first_name]]," ",week[[#This Row],[last_name]])</f>
        <v>Darrell Daniels</v>
      </c>
      <c r="G451" s="1" t="s">
        <v>276</v>
      </c>
      <c r="H451">
        <v>2</v>
      </c>
      <c r="I451" s="1" t="s">
        <v>66</v>
      </c>
      <c r="J451" s="1" t="s">
        <v>1711</v>
      </c>
      <c r="K451">
        <v>0.18</v>
      </c>
      <c r="L451" s="1">
        <v>80</v>
      </c>
      <c r="M451" s="1" t="s">
        <v>1712</v>
      </c>
      <c r="N451" s="1" t="s">
        <v>378</v>
      </c>
      <c r="O451">
        <v>0</v>
      </c>
      <c r="P451">
        <v>0.28000000000000003</v>
      </c>
      <c r="Q451" s="1">
        <v>17</v>
      </c>
      <c r="R451" s="1" t="s">
        <v>1853</v>
      </c>
      <c r="S451" s="1" t="s">
        <v>17</v>
      </c>
      <c r="T451" s="1" t="s">
        <v>1018</v>
      </c>
      <c r="U451">
        <v>30523</v>
      </c>
      <c r="V451" s="1" t="s">
        <v>663</v>
      </c>
      <c r="W451" s="1" t="str">
        <f>IF(ISNA(VLOOKUP(10&amp;week[[#This Row],[src_id]],'rosters'!E:E,1,FALSE)),"NO","YES")</f>
        <v>NO</v>
      </c>
      <c r="X451" s="1" t="str">
        <f>IF(OR(ISNA(VLOOKUP(week[[#This Row],[src_id]],'rosters'!C:C,1,FALSE)),week[[#This Row],[my_team]]="YES"),"YES","NO")</f>
        <v>YES</v>
      </c>
    </row>
    <row r="452" spans="1:24" x14ac:dyDescent="0.25">
      <c r="A452">
        <v>12338</v>
      </c>
      <c r="B452" s="1" t="s">
        <v>1640</v>
      </c>
      <c r="C452" s="1" t="s">
        <v>1171</v>
      </c>
      <c r="D452" s="1" t="s">
        <v>84</v>
      </c>
      <c r="E452" s="1" t="s">
        <v>67</v>
      </c>
      <c r="F452" s="1" t="str">
        <f>_xlfn.CONCAT(week[[#This Row],[first_name]]," ",week[[#This Row],[last_name]])</f>
        <v>Geremy Davis</v>
      </c>
      <c r="G452" s="1" t="s">
        <v>325</v>
      </c>
      <c r="H452">
        <v>3</v>
      </c>
      <c r="I452" s="1" t="s">
        <v>67</v>
      </c>
      <c r="J452" s="1" t="s">
        <v>1711</v>
      </c>
      <c r="K452">
        <v>0.18</v>
      </c>
      <c r="L452" s="1">
        <v>148</v>
      </c>
      <c r="M452" s="1" t="s">
        <v>367</v>
      </c>
      <c r="N452" s="1" t="s">
        <v>363</v>
      </c>
      <c r="O452">
        <v>-0.06</v>
      </c>
      <c r="P452">
        <v>0.32</v>
      </c>
      <c r="Q452" s="1">
        <v>18</v>
      </c>
      <c r="R452" s="1" t="s">
        <v>12</v>
      </c>
      <c r="S452" s="1" t="s">
        <v>12</v>
      </c>
      <c r="T452" s="1" t="s">
        <v>12</v>
      </c>
      <c r="U452">
        <v>28574</v>
      </c>
      <c r="V452" s="1" t="s">
        <v>792</v>
      </c>
      <c r="W452" s="1" t="str">
        <f>IF(ISNA(VLOOKUP(10&amp;week[[#This Row],[src_id]],'rosters'!E:E,1,FALSE)),"NO","YES")</f>
        <v>NO</v>
      </c>
      <c r="X452" s="1" t="str">
        <f>IF(OR(ISNA(VLOOKUP(week[[#This Row],[src_id]],'rosters'!C:C,1,FALSE)),week[[#This Row],[my_team]]="YES"),"YES","NO")</f>
        <v>YES</v>
      </c>
    </row>
    <row r="453" spans="1:24" x14ac:dyDescent="0.25">
      <c r="A453">
        <v>12823</v>
      </c>
      <c r="B453" s="1" t="s">
        <v>1157</v>
      </c>
      <c r="C453" s="1" t="s">
        <v>1341</v>
      </c>
      <c r="D453" s="1" t="s">
        <v>84</v>
      </c>
      <c r="E453" s="1" t="s">
        <v>53</v>
      </c>
      <c r="F453" s="1" t="str">
        <f>_xlfn.CONCAT(week[[#This Row],[first_name]]," ",week[[#This Row],[last_name]])</f>
        <v>Derek Watt</v>
      </c>
      <c r="G453" s="1" t="s">
        <v>325</v>
      </c>
      <c r="H453">
        <v>2</v>
      </c>
      <c r="I453" s="1" t="s">
        <v>53</v>
      </c>
      <c r="J453" s="1" t="s">
        <v>1711</v>
      </c>
      <c r="K453">
        <v>0.16</v>
      </c>
      <c r="L453" s="1">
        <v>105</v>
      </c>
      <c r="M453" s="1" t="s">
        <v>1712</v>
      </c>
      <c r="N453" s="1" t="s">
        <v>267</v>
      </c>
      <c r="O453">
        <v>0</v>
      </c>
      <c r="P453">
        <v>0.23</v>
      </c>
      <c r="Q453" s="1">
        <v>16</v>
      </c>
      <c r="R453" s="1" t="s">
        <v>12</v>
      </c>
      <c r="S453" s="1" t="s">
        <v>12</v>
      </c>
      <c r="T453" s="1" t="s">
        <v>1023</v>
      </c>
      <c r="U453">
        <v>29432</v>
      </c>
      <c r="V453" s="1" t="s">
        <v>566</v>
      </c>
      <c r="W453" s="1" t="str">
        <f>IF(ISNA(VLOOKUP(10&amp;week[[#This Row],[src_id]],'rosters'!E:E,1,FALSE)),"NO","YES")</f>
        <v>NO</v>
      </c>
      <c r="X453" s="1" t="str">
        <f>IF(OR(ISNA(VLOOKUP(week[[#This Row],[src_id]],'rosters'!C:C,1,FALSE)),week[[#This Row],[my_team]]="YES"),"YES","NO")</f>
        <v>YES</v>
      </c>
    </row>
    <row r="454" spans="1:24" hidden="1" x14ac:dyDescent="0.25">
      <c r="A454">
        <v>9706</v>
      </c>
      <c r="B454" s="1" t="s">
        <v>1192</v>
      </c>
      <c r="C454" s="1" t="s">
        <v>1113</v>
      </c>
      <c r="D454" s="1" t="s">
        <v>105</v>
      </c>
      <c r="E454" s="1" t="s">
        <v>43</v>
      </c>
      <c r="F454" s="1" t="str">
        <f>_xlfn.CONCAT(week[[#This Row],[first_name]]," ",week[[#This Row],[last_name]])</f>
        <v>Chase Daniel</v>
      </c>
      <c r="G454" s="1" t="s">
        <v>279</v>
      </c>
      <c r="H454">
        <v>9</v>
      </c>
      <c r="I454" s="1" t="s">
        <v>43</v>
      </c>
      <c r="J454" s="1" t="s">
        <v>1711</v>
      </c>
      <c r="K454">
        <v>0.15</v>
      </c>
      <c r="L454" s="1">
        <v>52</v>
      </c>
      <c r="M454" s="1" t="s">
        <v>381</v>
      </c>
      <c r="N454" s="1" t="s">
        <v>375</v>
      </c>
      <c r="O454">
        <v>-0.11</v>
      </c>
      <c r="P454">
        <v>0.43</v>
      </c>
      <c r="Q454" s="1">
        <v>7</v>
      </c>
      <c r="R454" s="1" t="s">
        <v>12</v>
      </c>
      <c r="S454" s="1" t="s">
        <v>12</v>
      </c>
      <c r="T454" s="1" t="s">
        <v>1942</v>
      </c>
      <c r="U454">
        <v>9678</v>
      </c>
      <c r="V454" s="1" t="s">
        <v>473</v>
      </c>
      <c r="W454" s="1" t="str">
        <f>IF(ISNA(VLOOKUP(10&amp;week[[#This Row],[src_id]],'rosters'!E:E,1,FALSE)),"NO","YES")</f>
        <v>NO</v>
      </c>
      <c r="X454" s="1" t="str">
        <f>IF(OR(ISNA(VLOOKUP(week[[#This Row],[src_id]],'rosters'!C:C,1,FALSE)),week[[#This Row],[my_team]]="YES"),"YES","NO")</f>
        <v>YES</v>
      </c>
    </row>
    <row r="455" spans="1:24" x14ac:dyDescent="0.25">
      <c r="A455">
        <v>13896</v>
      </c>
      <c r="B455" s="1" t="s">
        <v>1325</v>
      </c>
      <c r="C455" s="1" t="s">
        <v>1262</v>
      </c>
      <c r="D455" s="1" t="s">
        <v>74</v>
      </c>
      <c r="E455" s="1" t="s">
        <v>53</v>
      </c>
      <c r="F455" s="1" t="str">
        <f>_xlfn.CONCAT(week[[#This Row],[first_name]]," ",week[[#This Row],[last_name]])</f>
        <v>Robert Martin</v>
      </c>
      <c r="G455" s="1" t="s">
        <v>257</v>
      </c>
      <c r="H455">
        <v>0</v>
      </c>
      <c r="I455" s="1" t="s">
        <v>53</v>
      </c>
      <c r="J455" s="1" t="s">
        <v>1711</v>
      </c>
      <c r="K455">
        <v>0.14000000000000001</v>
      </c>
      <c r="L455" s="1">
        <v>106</v>
      </c>
      <c r="M455" s="1" t="s">
        <v>267</v>
      </c>
      <c r="N455" s="1" t="s">
        <v>12</v>
      </c>
      <c r="O455">
        <v>0.14000000000000001</v>
      </c>
      <c r="P455">
        <v>0.14000000000000001</v>
      </c>
      <c r="Q455" s="1">
        <v>16</v>
      </c>
      <c r="R455" s="1" t="s">
        <v>12</v>
      </c>
      <c r="S455" s="1" t="s">
        <v>12</v>
      </c>
      <c r="T455" s="1" t="s">
        <v>12</v>
      </c>
      <c r="U455">
        <v>31704</v>
      </c>
      <c r="V455" s="1" t="s">
        <v>555</v>
      </c>
      <c r="W455" s="1" t="str">
        <f>IF(ISNA(VLOOKUP(10&amp;week[[#This Row],[src_id]],'rosters'!E:E,1,FALSE)),"NO","YES")</f>
        <v>NO</v>
      </c>
      <c r="X455" s="1" t="str">
        <f>IF(OR(ISNA(VLOOKUP(week[[#This Row],[src_id]],'rosters'!C:C,1,FALSE)),week[[#This Row],[my_team]]="YES"),"YES","NO")</f>
        <v>YES</v>
      </c>
    </row>
    <row r="456" spans="1:24" x14ac:dyDescent="0.25">
      <c r="A456">
        <v>11927</v>
      </c>
      <c r="B456" s="1" t="s">
        <v>1107</v>
      </c>
      <c r="C456" s="1" t="s">
        <v>1492</v>
      </c>
      <c r="D456" s="1" t="s">
        <v>97</v>
      </c>
      <c r="E456" s="1" t="s">
        <v>53</v>
      </c>
      <c r="F456" s="1" t="str">
        <f>_xlfn.CONCAT(week[[#This Row],[first_name]]," ",week[[#This Row],[last_name]])</f>
        <v>Ryan Hewitt</v>
      </c>
      <c r="G456" s="1" t="s">
        <v>326</v>
      </c>
      <c r="H456">
        <v>4</v>
      </c>
      <c r="I456" s="1" t="s">
        <v>66</v>
      </c>
      <c r="J456" s="1" t="s">
        <v>1711</v>
      </c>
      <c r="K456">
        <v>0.13</v>
      </c>
      <c r="L456" s="1">
        <v>81</v>
      </c>
      <c r="M456" s="1" t="s">
        <v>1717</v>
      </c>
      <c r="N456" s="1" t="s">
        <v>1715</v>
      </c>
      <c r="O456">
        <v>0.1</v>
      </c>
      <c r="P456">
        <v>0.17</v>
      </c>
      <c r="Q456" s="1">
        <v>17</v>
      </c>
      <c r="R456" s="1" t="s">
        <v>12</v>
      </c>
      <c r="S456" s="1" t="s">
        <v>12</v>
      </c>
      <c r="T456" s="1" t="s">
        <v>12</v>
      </c>
      <c r="U456">
        <v>28021</v>
      </c>
      <c r="V456" s="1" t="s">
        <v>674</v>
      </c>
      <c r="W456" s="1" t="str">
        <f>IF(ISNA(VLOOKUP(10&amp;week[[#This Row],[src_id]],'rosters'!E:E,1,FALSE)),"NO","YES")</f>
        <v>NO</v>
      </c>
      <c r="X456" s="1" t="str">
        <f>IF(OR(ISNA(VLOOKUP(week[[#This Row],[src_id]],'rosters'!C:C,1,FALSE)),week[[#This Row],[my_team]]="YES"),"YES","NO")</f>
        <v>YES</v>
      </c>
    </row>
    <row r="457" spans="1:24" x14ac:dyDescent="0.25">
      <c r="A457">
        <v>13150</v>
      </c>
      <c r="B457" s="1" t="s">
        <v>1326</v>
      </c>
      <c r="C457" s="1" t="s">
        <v>1171</v>
      </c>
      <c r="D457" s="1" t="s">
        <v>72</v>
      </c>
      <c r="E457" s="1" t="s">
        <v>53</v>
      </c>
      <c r="F457" s="1" t="str">
        <f>_xlfn.CONCAT(week[[#This Row],[first_name]]," ",week[[#This Row],[last_name]])</f>
        <v>Justin Davis</v>
      </c>
      <c r="G457" s="1" t="s">
        <v>257</v>
      </c>
      <c r="H457">
        <v>1</v>
      </c>
      <c r="I457" s="1" t="s">
        <v>53</v>
      </c>
      <c r="J457" s="1" t="s">
        <v>1711</v>
      </c>
      <c r="K457">
        <v>0.05</v>
      </c>
      <c r="L457" s="1">
        <v>107</v>
      </c>
      <c r="M457" s="1" t="s">
        <v>324</v>
      </c>
      <c r="N457" s="1" t="s">
        <v>1715</v>
      </c>
      <c r="O457">
        <v>0</v>
      </c>
      <c r="P457">
        <v>0.08</v>
      </c>
      <c r="Q457" s="1">
        <v>17</v>
      </c>
      <c r="R457" s="1" t="s">
        <v>12</v>
      </c>
      <c r="S457" s="1" t="s">
        <v>12</v>
      </c>
      <c r="T457" s="1" t="s">
        <v>42</v>
      </c>
      <c r="U457">
        <v>30370</v>
      </c>
      <c r="V457" s="1" t="s">
        <v>572</v>
      </c>
      <c r="W457" s="1" t="str">
        <f>IF(ISNA(VLOOKUP(10&amp;week[[#This Row],[src_id]],'rosters'!E:E,1,FALSE)),"NO","YES")</f>
        <v>NO</v>
      </c>
      <c r="X457" s="1" t="str">
        <f>IF(OR(ISNA(VLOOKUP(week[[#This Row],[src_id]],'rosters'!C:C,1,FALSE)),week[[#This Row],[my_team]]="YES"),"YES","NO")</f>
        <v>YES</v>
      </c>
    </row>
    <row r="458" spans="1:24" hidden="1" x14ac:dyDescent="0.25">
      <c r="A458">
        <v>10696</v>
      </c>
      <c r="B458" s="1" t="s">
        <v>1325</v>
      </c>
      <c r="C458" s="1" t="s">
        <v>1948</v>
      </c>
      <c r="D458" s="1" t="s">
        <v>1908</v>
      </c>
      <c r="E458" s="1" t="s">
        <v>43</v>
      </c>
      <c r="F458" s="1" t="str">
        <f>_xlfn.CONCAT(week[[#This Row],[first_name]]," ",week[[#This Row],[last_name]])</f>
        <v>Robert Griffin III</v>
      </c>
      <c r="G458" s="1" t="s">
        <v>318</v>
      </c>
      <c r="H458">
        <v>6</v>
      </c>
      <c r="I458" s="1" t="s">
        <v>43</v>
      </c>
      <c r="J458" s="1" t="s">
        <v>1711</v>
      </c>
      <c r="K458">
        <v>0.04</v>
      </c>
      <c r="L458" s="1">
        <v>53</v>
      </c>
      <c r="M458" s="1" t="s">
        <v>324</v>
      </c>
      <c r="N458" s="1" t="s">
        <v>1716</v>
      </c>
      <c r="O458">
        <v>0</v>
      </c>
      <c r="P458">
        <v>0.04</v>
      </c>
      <c r="Q458" s="1">
        <v>8</v>
      </c>
      <c r="R458" s="1" t="s">
        <v>12</v>
      </c>
      <c r="S458" s="1" t="s">
        <v>12</v>
      </c>
      <c r="T458" s="1" t="s">
        <v>1862</v>
      </c>
      <c r="U458">
        <v>25712</v>
      </c>
      <c r="V458" s="1" t="s">
        <v>1949</v>
      </c>
      <c r="W458" s="1" t="str">
        <f>IF(ISNA(VLOOKUP(10&amp;week[[#This Row],[src_id]],'rosters'!E:E,1,FALSE)),"NO","YES")</f>
        <v>NO</v>
      </c>
      <c r="X458" s="1" t="str">
        <f>IF(OR(ISNA(VLOOKUP(week[[#This Row],[src_id]],'rosters'!C:C,1,FALSE)),week[[#This Row],[my_team]]="YES"),"YES","NO")</f>
        <v>YES</v>
      </c>
    </row>
    <row r="459" spans="1:24" x14ac:dyDescent="0.25">
      <c r="A459">
        <v>13169</v>
      </c>
      <c r="B459" s="1" t="s">
        <v>1626</v>
      </c>
      <c r="C459" s="1" t="s">
        <v>1627</v>
      </c>
      <c r="D459" s="1" t="s">
        <v>146</v>
      </c>
      <c r="E459" s="1" t="s">
        <v>67</v>
      </c>
      <c r="F459" s="1" t="str">
        <f>_xlfn.CONCAT(week[[#This Row],[first_name]]," ",week[[#This Row],[last_name]])</f>
        <v>Jehu Chesson</v>
      </c>
      <c r="G459" s="1" t="s">
        <v>346</v>
      </c>
      <c r="H459">
        <v>1</v>
      </c>
      <c r="I459" s="1" t="s">
        <v>67</v>
      </c>
      <c r="J459" s="1" t="s">
        <v>1711</v>
      </c>
      <c r="K459">
        <v>0.02</v>
      </c>
      <c r="L459" s="1">
        <v>149</v>
      </c>
      <c r="M459" s="1" t="s">
        <v>265</v>
      </c>
      <c r="N459" s="1" t="s">
        <v>294</v>
      </c>
      <c r="O459">
        <v>0</v>
      </c>
      <c r="P459">
        <v>0.02</v>
      </c>
      <c r="Q459" s="1">
        <v>18</v>
      </c>
      <c r="R459" s="1" t="s">
        <v>344</v>
      </c>
      <c r="S459" s="1" t="s">
        <v>315</v>
      </c>
      <c r="T459" s="1" t="s">
        <v>860</v>
      </c>
      <c r="U459">
        <v>30252</v>
      </c>
      <c r="V459" s="1" t="s">
        <v>782</v>
      </c>
      <c r="W459" s="1" t="str">
        <f>IF(ISNA(VLOOKUP(10&amp;week[[#This Row],[src_id]],'rosters'!E:E,1,FALSE)),"NO","YES")</f>
        <v>NO</v>
      </c>
      <c r="X459" s="1" t="str">
        <f>IF(OR(ISNA(VLOOKUP(week[[#This Row],[src_id]],'rosters'!C:C,1,FALSE)),week[[#This Row],[my_team]]="YES"),"YES","NO")</f>
        <v>YES</v>
      </c>
    </row>
    <row r="460" spans="1:24" x14ac:dyDescent="0.25">
      <c r="A460">
        <v>13623</v>
      </c>
      <c r="B460" s="1" t="s">
        <v>1350</v>
      </c>
      <c r="C460" s="1" t="s">
        <v>1281</v>
      </c>
      <c r="D460" s="1" t="s">
        <v>1034</v>
      </c>
      <c r="E460" s="1" t="s">
        <v>53</v>
      </c>
      <c r="F460" s="1" t="str">
        <f>_xlfn.CONCAT(week[[#This Row],[first_name]]," ",week[[#This Row],[last_name]])</f>
        <v>Darrel Williams</v>
      </c>
      <c r="G460" s="1" t="s">
        <v>257</v>
      </c>
      <c r="H460">
        <v>0</v>
      </c>
      <c r="I460" s="1" t="s">
        <v>53</v>
      </c>
      <c r="J460" s="1" t="s">
        <v>1711</v>
      </c>
      <c r="K460">
        <v>0.01</v>
      </c>
      <c r="L460" s="1">
        <v>108</v>
      </c>
      <c r="M460" s="1" t="s">
        <v>294</v>
      </c>
      <c r="N460" s="1" t="s">
        <v>294</v>
      </c>
      <c r="O460">
        <v>0</v>
      </c>
      <c r="P460">
        <v>0.01</v>
      </c>
      <c r="Q460" s="1">
        <v>17</v>
      </c>
      <c r="R460" s="1" t="s">
        <v>12</v>
      </c>
      <c r="S460" s="1" t="s">
        <v>12</v>
      </c>
      <c r="T460" s="1" t="s">
        <v>2202</v>
      </c>
      <c r="U460">
        <v>31500</v>
      </c>
      <c r="V460" s="1" t="s">
        <v>558</v>
      </c>
      <c r="W460" s="1" t="str">
        <f>IF(ISNA(VLOOKUP(10&amp;week[[#This Row],[src_id]],'rosters'!E:E,1,FALSE)),"NO","YES")</f>
        <v>NO</v>
      </c>
      <c r="X460" s="1" t="str">
        <f>IF(OR(ISNA(VLOOKUP(week[[#This Row],[src_id]],'rosters'!C:C,1,FALSE)),week[[#This Row],[my_team]]="YES"),"YES","NO")</f>
        <v>YES</v>
      </c>
    </row>
    <row r="461" spans="1:24" hidden="1" x14ac:dyDescent="0.25">
      <c r="A461">
        <v>11001</v>
      </c>
      <c r="B461" s="1" t="s">
        <v>1210</v>
      </c>
      <c r="C461" s="1" t="s">
        <v>1171</v>
      </c>
      <c r="D461" s="1" t="s">
        <v>1173</v>
      </c>
      <c r="E461" s="1" t="s">
        <v>43</v>
      </c>
      <c r="F461" s="1" t="str">
        <f>_xlfn.CONCAT(week[[#This Row],[first_name]]," ",week[[#This Row],[last_name]])</f>
        <v>Austin Davis</v>
      </c>
      <c r="G461" s="1" t="s">
        <v>365</v>
      </c>
      <c r="H461">
        <v>6</v>
      </c>
      <c r="I461" s="1" t="s">
        <v>43</v>
      </c>
      <c r="J461" s="1" t="s">
        <v>1711</v>
      </c>
      <c r="K461">
        <v>0</v>
      </c>
      <c r="L461" s="1">
        <v>54</v>
      </c>
      <c r="M461" s="1" t="s">
        <v>52</v>
      </c>
      <c r="N461" s="1" t="s">
        <v>12</v>
      </c>
      <c r="O461">
        <v>0</v>
      </c>
      <c r="P461">
        <v>0</v>
      </c>
      <c r="Q461" s="1">
        <v>8</v>
      </c>
      <c r="R461" s="1" t="s">
        <v>12</v>
      </c>
      <c r="S461" s="1" t="s">
        <v>12</v>
      </c>
      <c r="T461" s="1" t="s">
        <v>12</v>
      </c>
      <c r="U461">
        <v>26346</v>
      </c>
      <c r="V461" s="1" t="s">
        <v>484</v>
      </c>
      <c r="W461" s="1" t="str">
        <f>IF(ISNA(VLOOKUP(10&amp;week[[#This Row],[src_id]],'rosters'!E:E,1,FALSE)),"NO","YES")</f>
        <v>NO</v>
      </c>
      <c r="X461" s="1" t="str">
        <f>IF(OR(ISNA(VLOOKUP(week[[#This Row],[src_id]],'rosters'!C:C,1,FALSE)),week[[#This Row],[my_team]]="YES"),"YES","NO")</f>
        <v>YES</v>
      </c>
    </row>
    <row r="462" spans="1:24" hidden="1" x14ac:dyDescent="0.25">
      <c r="A462">
        <v>13595</v>
      </c>
      <c r="B462" s="1" t="s">
        <v>1074</v>
      </c>
      <c r="C462" s="1" t="s">
        <v>1217</v>
      </c>
      <c r="D462" s="1" t="s">
        <v>69</v>
      </c>
      <c r="E462" s="1" t="s">
        <v>43</v>
      </c>
      <c r="F462" s="1" t="str">
        <f>_xlfn.CONCAT(week[[#This Row],[first_name]]," ",week[[#This Row],[last_name]])</f>
        <v>Mason Rudolph</v>
      </c>
      <c r="G462" s="1" t="s">
        <v>257</v>
      </c>
      <c r="H462">
        <v>0</v>
      </c>
      <c r="I462" s="1" t="s">
        <v>43</v>
      </c>
      <c r="J462" s="1" t="s">
        <v>1711</v>
      </c>
      <c r="K462">
        <v>0</v>
      </c>
      <c r="L462" s="1">
        <v>54</v>
      </c>
      <c r="M462" s="1" t="s">
        <v>52</v>
      </c>
      <c r="N462" s="1" t="s">
        <v>52</v>
      </c>
      <c r="O462">
        <v>0</v>
      </c>
      <c r="P462">
        <v>0</v>
      </c>
      <c r="Q462" s="1">
        <v>8</v>
      </c>
      <c r="R462" s="1" t="s">
        <v>12</v>
      </c>
      <c r="S462" s="1" t="s">
        <v>12</v>
      </c>
      <c r="T462" s="1" t="s">
        <v>911</v>
      </c>
      <c r="U462">
        <v>31046</v>
      </c>
      <c r="V462" s="1" t="s">
        <v>488</v>
      </c>
      <c r="W462" s="1" t="str">
        <f>IF(ISNA(VLOOKUP(10&amp;week[[#This Row],[src_id]],'rosters'!E:E,1,FALSE)),"NO","YES")</f>
        <v>NO</v>
      </c>
      <c r="X462" s="1" t="str">
        <f>IF(OR(ISNA(VLOOKUP(week[[#This Row],[src_id]],'rosters'!C:C,1,FALSE)),week[[#This Row],[my_team]]="YES"),"YES","NO")</f>
        <v>YES</v>
      </c>
    </row>
    <row r="463" spans="1:24" hidden="1" x14ac:dyDescent="0.25">
      <c r="A463">
        <v>11441</v>
      </c>
      <c r="B463" s="1" t="s">
        <v>1107</v>
      </c>
      <c r="C463" s="1" t="s">
        <v>1211</v>
      </c>
      <c r="D463" s="1" t="s">
        <v>1062</v>
      </c>
      <c r="E463" s="1" t="s">
        <v>43</v>
      </c>
      <c r="F463" s="1" t="str">
        <f>_xlfn.CONCAT(week[[#This Row],[first_name]]," ",week[[#This Row],[last_name]])</f>
        <v>Ryan Griffin</v>
      </c>
      <c r="G463" s="1" t="s">
        <v>365</v>
      </c>
      <c r="H463">
        <v>5</v>
      </c>
      <c r="I463" s="1" t="s">
        <v>43</v>
      </c>
      <c r="J463" s="1" t="s">
        <v>1711</v>
      </c>
      <c r="K463">
        <v>0</v>
      </c>
      <c r="L463" s="1">
        <v>55</v>
      </c>
      <c r="M463" s="1" t="s">
        <v>52</v>
      </c>
      <c r="N463" s="1" t="s">
        <v>12</v>
      </c>
      <c r="O463">
        <v>0</v>
      </c>
      <c r="P463">
        <v>0</v>
      </c>
      <c r="Q463" s="1">
        <v>8</v>
      </c>
      <c r="R463" s="1" t="s">
        <v>12</v>
      </c>
      <c r="S463" s="1" t="s">
        <v>12</v>
      </c>
      <c r="T463" s="1" t="s">
        <v>12</v>
      </c>
      <c r="U463">
        <v>26949</v>
      </c>
      <c r="V463" s="1" t="s">
        <v>485</v>
      </c>
      <c r="W463" s="1" t="str">
        <f>IF(ISNA(VLOOKUP(10&amp;week[[#This Row],[src_id]],'rosters'!E:E,1,FALSE)),"NO","YES")</f>
        <v>NO</v>
      </c>
      <c r="X463" s="1" t="str">
        <f>IF(OR(ISNA(VLOOKUP(week[[#This Row],[src_id]],'rosters'!C:C,1,FALSE)),week[[#This Row],[my_team]]="YES"),"YES","NO")</f>
        <v>YES</v>
      </c>
    </row>
    <row r="464" spans="1:24" hidden="1" x14ac:dyDescent="0.25">
      <c r="A464">
        <v>13117</v>
      </c>
      <c r="B464" s="1" t="s">
        <v>1213</v>
      </c>
      <c r="C464" s="1" t="s">
        <v>1214</v>
      </c>
      <c r="D464" s="1" t="s">
        <v>97</v>
      </c>
      <c r="E464" s="1" t="s">
        <v>43</v>
      </c>
      <c r="F464" s="1" t="str">
        <f>_xlfn.CONCAT(week[[#This Row],[first_name]]," ",week[[#This Row],[last_name]])</f>
        <v>Brad Kaaya</v>
      </c>
      <c r="G464" s="1" t="s">
        <v>257</v>
      </c>
      <c r="H464">
        <v>1</v>
      </c>
      <c r="I464" s="1" t="s">
        <v>43</v>
      </c>
      <c r="J464" s="1" t="s">
        <v>1711</v>
      </c>
      <c r="K464">
        <v>0</v>
      </c>
      <c r="L464" s="1">
        <v>55</v>
      </c>
      <c r="M464" s="1" t="s">
        <v>52</v>
      </c>
      <c r="N464" s="1" t="s">
        <v>12</v>
      </c>
      <c r="O464">
        <v>0</v>
      </c>
      <c r="P464">
        <v>0</v>
      </c>
      <c r="Q464" s="1">
        <v>8</v>
      </c>
      <c r="R464" s="1" t="s">
        <v>12</v>
      </c>
      <c r="S464" s="1" t="s">
        <v>12</v>
      </c>
      <c r="T464" s="1" t="s">
        <v>12</v>
      </c>
      <c r="U464">
        <v>30328</v>
      </c>
      <c r="V464" s="1" t="s">
        <v>486</v>
      </c>
      <c r="W464" s="1" t="str">
        <f>IF(ISNA(VLOOKUP(10&amp;week[[#This Row],[src_id]],'rosters'!E:E,1,FALSE)),"NO","YES")</f>
        <v>NO</v>
      </c>
      <c r="X464" s="1" t="str">
        <f>IF(OR(ISNA(VLOOKUP(week[[#This Row],[src_id]],'rosters'!C:C,1,FALSE)),week[[#This Row],[my_team]]="YES"),"YES","NO")</f>
        <v>YES</v>
      </c>
    </row>
    <row r="465" spans="1:24" hidden="1" x14ac:dyDescent="0.25">
      <c r="A465">
        <v>13389</v>
      </c>
      <c r="B465" s="1" t="s">
        <v>1178</v>
      </c>
      <c r="C465" s="1" t="s">
        <v>1950</v>
      </c>
      <c r="D465" s="1" t="s">
        <v>1902</v>
      </c>
      <c r="E465" s="1" t="s">
        <v>43</v>
      </c>
      <c r="F465" s="1" t="str">
        <f>_xlfn.CONCAT(week[[#This Row],[first_name]]," ",week[[#This Row],[last_name]])</f>
        <v>Kyle Sloter</v>
      </c>
      <c r="G465" s="1" t="s">
        <v>276</v>
      </c>
      <c r="H465">
        <v>1</v>
      </c>
      <c r="I465" s="1" t="s">
        <v>43</v>
      </c>
      <c r="J465" s="1" t="s">
        <v>1711</v>
      </c>
      <c r="K465">
        <v>0</v>
      </c>
      <c r="L465" s="1">
        <v>55</v>
      </c>
      <c r="M465" s="1" t="s">
        <v>52</v>
      </c>
      <c r="N465" s="1" t="s">
        <v>12</v>
      </c>
      <c r="O465">
        <v>0</v>
      </c>
      <c r="P465">
        <v>0</v>
      </c>
      <c r="Q465" s="1">
        <v>8</v>
      </c>
      <c r="R465" s="1" t="s">
        <v>12</v>
      </c>
      <c r="S465" s="1" t="s">
        <v>12</v>
      </c>
      <c r="T465" s="1" t="s">
        <v>12</v>
      </c>
      <c r="U465">
        <v>30822</v>
      </c>
      <c r="V465" s="1" t="s">
        <v>1951</v>
      </c>
      <c r="W465" s="1" t="str">
        <f>IF(ISNA(VLOOKUP(10&amp;week[[#This Row],[src_id]],'rosters'!E:E,1,FALSE)),"NO","YES")</f>
        <v>NO</v>
      </c>
      <c r="X465" s="1" t="str">
        <f>IF(OR(ISNA(VLOOKUP(week[[#This Row],[src_id]],'rosters'!C:C,1,FALSE)),week[[#This Row],[my_team]]="YES"),"YES","NO")</f>
        <v>YES</v>
      </c>
    </row>
    <row r="466" spans="1:24" hidden="1" x14ac:dyDescent="0.25">
      <c r="A466">
        <v>13598</v>
      </c>
      <c r="B466" s="1" t="s">
        <v>1188</v>
      </c>
      <c r="C466" s="1" t="s">
        <v>1209</v>
      </c>
      <c r="D466" s="1" t="s">
        <v>78</v>
      </c>
      <c r="E466" s="1" t="s">
        <v>43</v>
      </c>
      <c r="F466" s="1" t="str">
        <f>_xlfn.CONCAT(week[[#This Row],[first_name]]," ",week[[#This Row],[last_name]])</f>
        <v>Mike White</v>
      </c>
      <c r="G466" s="1" t="s">
        <v>257</v>
      </c>
      <c r="H466">
        <v>0</v>
      </c>
      <c r="I466" s="1" t="s">
        <v>43</v>
      </c>
      <c r="J466" s="1" t="s">
        <v>1711</v>
      </c>
      <c r="K466">
        <v>0</v>
      </c>
      <c r="L466" s="1">
        <v>55</v>
      </c>
      <c r="M466" s="1" t="s">
        <v>52</v>
      </c>
      <c r="N466" s="1" t="s">
        <v>12</v>
      </c>
      <c r="O466">
        <v>0</v>
      </c>
      <c r="P466">
        <v>0</v>
      </c>
      <c r="Q466" s="1">
        <v>8</v>
      </c>
      <c r="R466" s="1" t="s">
        <v>12</v>
      </c>
      <c r="S466" s="1" t="s">
        <v>12</v>
      </c>
      <c r="T466" s="1" t="s">
        <v>12</v>
      </c>
      <c r="U466">
        <v>31141</v>
      </c>
      <c r="V466" s="1" t="s">
        <v>483</v>
      </c>
      <c r="W466" s="1" t="str">
        <f>IF(ISNA(VLOOKUP(10&amp;week[[#This Row],[src_id]],'rosters'!E:E,1,FALSE)),"NO","YES")</f>
        <v>NO</v>
      </c>
      <c r="X466" s="1" t="str">
        <f>IF(OR(ISNA(VLOOKUP(week[[#This Row],[src_id]],'rosters'!C:C,1,FALSE)),week[[#This Row],[my_team]]="YES"),"YES","NO")</f>
        <v>YES</v>
      </c>
    </row>
    <row r="467" spans="1:24" hidden="1" x14ac:dyDescent="0.25">
      <c r="A467">
        <v>13873</v>
      </c>
      <c r="B467" s="1" t="s">
        <v>1218</v>
      </c>
      <c r="C467" s="1" t="s">
        <v>1219</v>
      </c>
      <c r="D467" s="1" t="s">
        <v>1043</v>
      </c>
      <c r="E467" s="1" t="s">
        <v>43</v>
      </c>
      <c r="F467" s="1" t="str">
        <f>_xlfn.CONCAT(week[[#This Row],[first_name]]," ",week[[#This Row],[last_name]])</f>
        <v>Tim Boyle</v>
      </c>
      <c r="G467" s="1" t="s">
        <v>276</v>
      </c>
      <c r="H467">
        <v>0</v>
      </c>
      <c r="I467" s="1" t="s">
        <v>43</v>
      </c>
      <c r="J467" s="1" t="s">
        <v>1711</v>
      </c>
      <c r="K467">
        <v>0</v>
      </c>
      <c r="L467" s="1">
        <v>55</v>
      </c>
      <c r="M467" s="1" t="s">
        <v>294</v>
      </c>
      <c r="N467" s="1" t="s">
        <v>12</v>
      </c>
      <c r="O467">
        <v>0</v>
      </c>
      <c r="P467">
        <v>0</v>
      </c>
      <c r="Q467" s="1">
        <v>8</v>
      </c>
      <c r="R467" s="1" t="s">
        <v>12</v>
      </c>
      <c r="S467" s="1" t="s">
        <v>12</v>
      </c>
      <c r="T467" s="1" t="s">
        <v>12</v>
      </c>
      <c r="U467">
        <v>31431</v>
      </c>
      <c r="V467" s="1" t="s">
        <v>489</v>
      </c>
      <c r="W467" s="1" t="str">
        <f>IF(ISNA(VLOOKUP(10&amp;week[[#This Row],[src_id]],'rosters'!E:E,1,FALSE)),"NO","YES")</f>
        <v>NO</v>
      </c>
      <c r="X467" s="1" t="str">
        <f>IF(OR(ISNA(VLOOKUP(week[[#This Row],[src_id]],'rosters'!C:C,1,FALSE)),week[[#This Row],[my_team]]="YES"),"YES","NO")</f>
        <v>YES</v>
      </c>
    </row>
    <row r="468" spans="1:24" x14ac:dyDescent="0.25">
      <c r="A468">
        <v>13619</v>
      </c>
      <c r="B468" s="1" t="s">
        <v>1331</v>
      </c>
      <c r="C468" s="1" t="s">
        <v>1332</v>
      </c>
      <c r="D468" s="1" t="s">
        <v>72</v>
      </c>
      <c r="E468" s="1" t="s">
        <v>53</v>
      </c>
      <c r="F468" s="1" t="str">
        <f>_xlfn.CONCAT(week[[#This Row],[first_name]]," ",week[[#This Row],[last_name]])</f>
        <v>John Kelly</v>
      </c>
      <c r="G468" s="1" t="s">
        <v>347</v>
      </c>
      <c r="H468">
        <v>0</v>
      </c>
      <c r="I468" s="1" t="s">
        <v>53</v>
      </c>
      <c r="J468" s="1" t="s">
        <v>1711</v>
      </c>
      <c r="K468">
        <v>0</v>
      </c>
      <c r="L468" s="1">
        <v>109</v>
      </c>
      <c r="M468" s="1" t="s">
        <v>52</v>
      </c>
      <c r="N468" s="1" t="s">
        <v>52</v>
      </c>
      <c r="O468">
        <v>0</v>
      </c>
      <c r="P468">
        <v>0</v>
      </c>
      <c r="Q468" s="1">
        <v>17</v>
      </c>
      <c r="R468" s="1" t="s">
        <v>12</v>
      </c>
      <c r="S468" s="1" t="s">
        <v>12</v>
      </c>
      <c r="T468" s="1" t="s">
        <v>1743</v>
      </c>
      <c r="U468">
        <v>31145</v>
      </c>
      <c r="V468" s="1" t="s">
        <v>559</v>
      </c>
      <c r="W468" s="1" t="str">
        <f>IF(ISNA(VLOOKUP(10&amp;week[[#This Row],[src_id]],'rosters'!E:E,1,FALSE)),"NO","YES")</f>
        <v>NO</v>
      </c>
      <c r="X468" s="1" t="str">
        <f>IF(OR(ISNA(VLOOKUP(week[[#This Row],[src_id]],'rosters'!C:C,1,FALSE)),week[[#This Row],[my_team]]="YES"),"YES","NO")</f>
        <v>YES</v>
      </c>
    </row>
    <row r="469" spans="1:24" x14ac:dyDescent="0.25">
      <c r="A469">
        <v>11342</v>
      </c>
      <c r="B469" s="1" t="s">
        <v>1356</v>
      </c>
      <c r="C469" s="1" t="s">
        <v>1357</v>
      </c>
      <c r="D469" s="1" t="s">
        <v>93</v>
      </c>
      <c r="E469" s="1" t="s">
        <v>53</v>
      </c>
      <c r="F469" s="1" t="str">
        <f>_xlfn.CONCAT(week[[#This Row],[first_name]]," ",week[[#This Row],[last_name]])</f>
        <v>Fozzy Whittaker</v>
      </c>
      <c r="G469" s="1" t="s">
        <v>365</v>
      </c>
      <c r="H469">
        <v>6</v>
      </c>
      <c r="I469" s="1" t="s">
        <v>53</v>
      </c>
      <c r="J469" s="1" t="s">
        <v>1711</v>
      </c>
      <c r="K469">
        <v>0</v>
      </c>
      <c r="L469" s="1">
        <v>110</v>
      </c>
      <c r="M469" s="1" t="s">
        <v>52</v>
      </c>
      <c r="N469" s="1" t="s">
        <v>12</v>
      </c>
      <c r="O469">
        <v>0</v>
      </c>
      <c r="P469">
        <v>0</v>
      </c>
      <c r="Q469" s="1">
        <v>17</v>
      </c>
      <c r="R469" s="1" t="s">
        <v>12</v>
      </c>
      <c r="S469" s="1" t="s">
        <v>12</v>
      </c>
      <c r="T469" s="1" t="s">
        <v>12</v>
      </c>
      <c r="U469">
        <v>26596</v>
      </c>
      <c r="V469" s="1" t="s">
        <v>579</v>
      </c>
      <c r="W469" s="1" t="str">
        <f>IF(ISNA(VLOOKUP(10&amp;week[[#This Row],[src_id]],'rosters'!E:E,1,FALSE)),"NO","YES")</f>
        <v>NO</v>
      </c>
      <c r="X469" s="1" t="str">
        <f>IF(OR(ISNA(VLOOKUP(week[[#This Row],[src_id]],'rosters'!C:C,1,FALSE)),week[[#This Row],[my_team]]="YES"),"YES","NO")</f>
        <v>YES</v>
      </c>
    </row>
    <row r="470" spans="1:24" x14ac:dyDescent="0.25">
      <c r="A470">
        <v>11660</v>
      </c>
      <c r="B470" s="1" t="s">
        <v>1359</v>
      </c>
      <c r="C470" s="1" t="s">
        <v>1360</v>
      </c>
      <c r="D470" s="1" t="s">
        <v>80</v>
      </c>
      <c r="E470" s="1" t="s">
        <v>53</v>
      </c>
      <c r="F470" s="1" t="str">
        <f>_xlfn.CONCAT(week[[#This Row],[first_name]]," ",week[[#This Row],[last_name]])</f>
        <v>Devonta Freeman</v>
      </c>
      <c r="G470" s="1" t="s">
        <v>325</v>
      </c>
      <c r="H470">
        <v>4</v>
      </c>
      <c r="I470" s="1" t="s">
        <v>53</v>
      </c>
      <c r="J470" s="1" t="s">
        <v>1711</v>
      </c>
      <c r="K470">
        <v>0</v>
      </c>
      <c r="L470" s="1">
        <v>110</v>
      </c>
      <c r="M470" s="1" t="s">
        <v>52</v>
      </c>
      <c r="N470" s="1" t="s">
        <v>12</v>
      </c>
      <c r="O470">
        <v>0</v>
      </c>
      <c r="P470">
        <v>0</v>
      </c>
      <c r="Q470" s="1">
        <v>17</v>
      </c>
      <c r="R470" s="1" t="s">
        <v>12</v>
      </c>
      <c r="S470" s="1" t="s">
        <v>12</v>
      </c>
      <c r="T470" s="1" t="s">
        <v>12</v>
      </c>
      <c r="U470">
        <v>27631</v>
      </c>
      <c r="V470" s="1" t="s">
        <v>581</v>
      </c>
      <c r="W470" s="1" t="str">
        <f>IF(ISNA(VLOOKUP(10&amp;week[[#This Row],[src_id]],'rosters'!E:E,1,FALSE)),"NO","YES")</f>
        <v>NO</v>
      </c>
      <c r="X470" s="1" t="str">
        <f>IF(OR(ISNA(VLOOKUP(week[[#This Row],[src_id]],'rosters'!C:C,1,FALSE)),week[[#This Row],[my_team]]="YES"),"YES","NO")</f>
        <v>YES</v>
      </c>
    </row>
    <row r="471" spans="1:24" x14ac:dyDescent="0.25">
      <c r="A471">
        <v>12154</v>
      </c>
      <c r="B471" s="1" t="s">
        <v>1361</v>
      </c>
      <c r="C471" s="1" t="s">
        <v>1362</v>
      </c>
      <c r="D471" s="1" t="s">
        <v>113</v>
      </c>
      <c r="E471" s="1" t="s">
        <v>53</v>
      </c>
      <c r="F471" s="1" t="str">
        <f>_xlfn.CONCAT(week[[#This Row],[first_name]]," ",week[[#This Row],[last_name]])</f>
        <v>Jay Ajayi</v>
      </c>
      <c r="G471" s="1" t="s">
        <v>346</v>
      </c>
      <c r="H471">
        <v>3</v>
      </c>
      <c r="I471" s="1" t="s">
        <v>53</v>
      </c>
      <c r="J471" s="1" t="s">
        <v>1711</v>
      </c>
      <c r="K471">
        <v>0</v>
      </c>
      <c r="L471" s="1">
        <v>110</v>
      </c>
      <c r="M471" s="1" t="s">
        <v>52</v>
      </c>
      <c r="N471" s="1" t="s">
        <v>12</v>
      </c>
      <c r="O471">
        <v>0</v>
      </c>
      <c r="P471">
        <v>0</v>
      </c>
      <c r="Q471" s="1">
        <v>17</v>
      </c>
      <c r="R471" s="1" t="s">
        <v>12</v>
      </c>
      <c r="S471" s="1" t="s">
        <v>12</v>
      </c>
      <c r="T471" s="1" t="s">
        <v>12</v>
      </c>
      <c r="U471">
        <v>28537</v>
      </c>
      <c r="V471" s="1" t="s">
        <v>582</v>
      </c>
      <c r="W471" s="1" t="str">
        <f>IF(ISNA(VLOOKUP(10&amp;week[[#This Row],[src_id]],'rosters'!E:E,1,FALSE)),"NO","YES")</f>
        <v>NO</v>
      </c>
      <c r="X471" s="1" t="str">
        <f>IF(OR(ISNA(VLOOKUP(week[[#This Row],[src_id]],'rosters'!C:C,1,FALSE)),week[[#This Row],[my_team]]="YES"),"YES","NO")</f>
        <v>YES</v>
      </c>
    </row>
    <row r="472" spans="1:24" x14ac:dyDescent="0.25">
      <c r="A472">
        <v>12161</v>
      </c>
      <c r="B472" s="1" t="s">
        <v>1363</v>
      </c>
      <c r="C472" s="1" t="s">
        <v>1364</v>
      </c>
      <c r="D472" s="1" t="s">
        <v>93</v>
      </c>
      <c r="E472" s="1" t="s">
        <v>53</v>
      </c>
      <c r="F472" s="1" t="str">
        <f>_xlfn.CONCAT(week[[#This Row],[first_name]]," ",week[[#This Row],[last_name]])</f>
        <v>Cameron Artis-Payne</v>
      </c>
      <c r="G472" s="1" t="s">
        <v>318</v>
      </c>
      <c r="H472">
        <v>3</v>
      </c>
      <c r="I472" s="1" t="s">
        <v>53</v>
      </c>
      <c r="J472" s="1" t="s">
        <v>1711</v>
      </c>
      <c r="K472">
        <v>0</v>
      </c>
      <c r="L472" s="1">
        <v>110</v>
      </c>
      <c r="M472" s="1" t="s">
        <v>52</v>
      </c>
      <c r="N472" s="1" t="s">
        <v>52</v>
      </c>
      <c r="O472">
        <v>0</v>
      </c>
      <c r="P472">
        <v>0</v>
      </c>
      <c r="Q472" s="1">
        <v>17</v>
      </c>
      <c r="R472" s="1" t="s">
        <v>12</v>
      </c>
      <c r="S472" s="1" t="s">
        <v>12</v>
      </c>
      <c r="T472" s="1" t="s">
        <v>1743</v>
      </c>
      <c r="U472">
        <v>28562</v>
      </c>
      <c r="V472" s="1" t="s">
        <v>583</v>
      </c>
      <c r="W472" s="1" t="str">
        <f>IF(ISNA(VLOOKUP(10&amp;week[[#This Row],[src_id]],'rosters'!E:E,1,FALSE)),"NO","YES")</f>
        <v>NO</v>
      </c>
      <c r="X472" s="1" t="str">
        <f>IF(OR(ISNA(VLOOKUP(week[[#This Row],[src_id]],'rosters'!C:C,1,FALSE)),week[[#This Row],[my_team]]="YES"),"YES","NO")</f>
        <v>YES</v>
      </c>
    </row>
    <row r="473" spans="1:24" x14ac:dyDescent="0.25">
      <c r="A473">
        <v>12294</v>
      </c>
      <c r="B473" s="1" t="s">
        <v>1365</v>
      </c>
      <c r="C473" s="1" t="s">
        <v>1366</v>
      </c>
      <c r="D473" s="1" t="s">
        <v>128</v>
      </c>
      <c r="E473" s="1" t="s">
        <v>53</v>
      </c>
      <c r="F473" s="1" t="str">
        <f>_xlfn.CONCAT(week[[#This Row],[first_name]]," ",week[[#This Row],[last_name]])</f>
        <v>Jalston Fowler</v>
      </c>
      <c r="G473" s="1" t="s">
        <v>318</v>
      </c>
      <c r="H473">
        <v>3</v>
      </c>
      <c r="I473" s="1" t="s">
        <v>53</v>
      </c>
      <c r="J473" s="1" t="s">
        <v>1711</v>
      </c>
      <c r="K473">
        <v>0</v>
      </c>
      <c r="L473" s="1">
        <v>110</v>
      </c>
      <c r="M473" s="1" t="s">
        <v>52</v>
      </c>
      <c r="N473" s="1" t="s">
        <v>12</v>
      </c>
      <c r="O473">
        <v>0</v>
      </c>
      <c r="P473">
        <v>0</v>
      </c>
      <c r="Q473" s="1">
        <v>17</v>
      </c>
      <c r="R473" s="1" t="s">
        <v>12</v>
      </c>
      <c r="S473" s="1" t="s">
        <v>12</v>
      </c>
      <c r="T473" s="1" t="s">
        <v>12</v>
      </c>
      <c r="U473">
        <v>28496</v>
      </c>
      <c r="V473" s="1" t="s">
        <v>584</v>
      </c>
      <c r="W473" s="1" t="str">
        <f>IF(ISNA(VLOOKUP(10&amp;week[[#This Row],[src_id]],'rosters'!E:E,1,FALSE)),"NO","YES")</f>
        <v>NO</v>
      </c>
      <c r="X473" s="1" t="str">
        <f>IF(OR(ISNA(VLOOKUP(week[[#This Row],[src_id]],'rosters'!C:C,1,FALSE)),week[[#This Row],[my_team]]="YES"),"YES","NO")</f>
        <v>YES</v>
      </c>
    </row>
    <row r="474" spans="1:24" x14ac:dyDescent="0.25">
      <c r="A474">
        <v>12402</v>
      </c>
      <c r="B474" s="1" t="s">
        <v>1286</v>
      </c>
      <c r="C474" s="1" t="s">
        <v>1367</v>
      </c>
      <c r="D474" s="1" t="s">
        <v>91</v>
      </c>
      <c r="E474" s="1" t="s">
        <v>53</v>
      </c>
      <c r="F474" s="1" t="str">
        <f>_xlfn.CONCAT(week[[#This Row],[first_name]]," ",week[[#This Row],[last_name]])</f>
        <v>Corey Grant</v>
      </c>
      <c r="G474" s="1" t="s">
        <v>326</v>
      </c>
      <c r="H474">
        <v>3</v>
      </c>
      <c r="I474" s="1" t="s">
        <v>53</v>
      </c>
      <c r="J474" s="1" t="s">
        <v>1711</v>
      </c>
      <c r="K474">
        <v>0</v>
      </c>
      <c r="L474" s="1">
        <v>110</v>
      </c>
      <c r="M474" s="1" t="s">
        <v>52</v>
      </c>
      <c r="N474" s="1" t="s">
        <v>12</v>
      </c>
      <c r="O474">
        <v>0</v>
      </c>
      <c r="P474">
        <v>0</v>
      </c>
      <c r="Q474" s="1">
        <v>17</v>
      </c>
      <c r="R474" s="1" t="s">
        <v>12</v>
      </c>
      <c r="S474" s="1" t="s">
        <v>12</v>
      </c>
      <c r="T474" s="1" t="s">
        <v>12</v>
      </c>
      <c r="U474">
        <v>28847</v>
      </c>
      <c r="V474" s="1" t="s">
        <v>585</v>
      </c>
      <c r="W474" s="1" t="str">
        <f>IF(ISNA(VLOOKUP(10&amp;week[[#This Row],[src_id]],'rosters'!E:E,1,FALSE)),"NO","YES")</f>
        <v>NO</v>
      </c>
      <c r="X474" s="1" t="str">
        <f>IF(OR(ISNA(VLOOKUP(week[[#This Row],[src_id]],'rosters'!C:C,1,FALSE)),week[[#This Row],[my_team]]="YES"),"YES","NO")</f>
        <v>YES</v>
      </c>
    </row>
    <row r="475" spans="1:24" x14ac:dyDescent="0.25">
      <c r="A475">
        <v>12644</v>
      </c>
      <c r="B475" s="1" t="s">
        <v>1348</v>
      </c>
      <c r="C475" s="1" t="s">
        <v>1349</v>
      </c>
      <c r="D475" s="1" t="s">
        <v>110</v>
      </c>
      <c r="E475" s="1" t="s">
        <v>53</v>
      </c>
      <c r="F475" s="1" t="str">
        <f>_xlfn.CONCAT(week[[#This Row],[first_name]]," ",week[[#This Row],[last_name]])</f>
        <v>Tre Madden</v>
      </c>
      <c r="G475" s="1" t="s">
        <v>346</v>
      </c>
      <c r="H475">
        <v>2</v>
      </c>
      <c r="I475" s="1" t="s">
        <v>53</v>
      </c>
      <c r="J475" s="1" t="s">
        <v>1711</v>
      </c>
      <c r="K475">
        <v>0</v>
      </c>
      <c r="L475" s="1">
        <v>110</v>
      </c>
      <c r="M475" s="1" t="s">
        <v>52</v>
      </c>
      <c r="N475" s="1" t="s">
        <v>52</v>
      </c>
      <c r="O475">
        <v>0</v>
      </c>
      <c r="P475">
        <v>0</v>
      </c>
      <c r="Q475" s="1">
        <v>17</v>
      </c>
      <c r="R475" s="1" t="s">
        <v>1860</v>
      </c>
      <c r="S475" s="1" t="s">
        <v>56</v>
      </c>
      <c r="T475" s="1" t="s">
        <v>959</v>
      </c>
      <c r="U475">
        <v>29821</v>
      </c>
      <c r="V475" s="1" t="s">
        <v>573</v>
      </c>
      <c r="W475" s="1" t="str">
        <f>IF(ISNA(VLOOKUP(10&amp;week[[#This Row],[src_id]],'rosters'!E:E,1,FALSE)),"NO","YES")</f>
        <v>NO</v>
      </c>
      <c r="X475" s="1" t="str">
        <f>IF(OR(ISNA(VLOOKUP(week[[#This Row],[src_id]],'rosters'!C:C,1,FALSE)),week[[#This Row],[my_team]]="YES"),"YES","NO")</f>
        <v>YES</v>
      </c>
    </row>
    <row r="476" spans="1:24" x14ac:dyDescent="0.25">
      <c r="A476">
        <v>12846</v>
      </c>
      <c r="B476" s="1" t="s">
        <v>1113</v>
      </c>
      <c r="C476" s="1" t="s">
        <v>1370</v>
      </c>
      <c r="D476" s="1" t="s">
        <v>1173</v>
      </c>
      <c r="E476" s="1" t="s">
        <v>53</v>
      </c>
      <c r="F476" s="1" t="str">
        <f>_xlfn.CONCAT(week[[#This Row],[first_name]]," ",week[[#This Row],[last_name]])</f>
        <v>Daniel Lasco</v>
      </c>
      <c r="G476" s="1" t="s">
        <v>325</v>
      </c>
      <c r="H476">
        <v>2</v>
      </c>
      <c r="I476" s="1" t="s">
        <v>53</v>
      </c>
      <c r="J476" s="1" t="s">
        <v>1711</v>
      </c>
      <c r="K476">
        <v>0</v>
      </c>
      <c r="L476" s="1">
        <v>110</v>
      </c>
      <c r="M476" s="1" t="s">
        <v>52</v>
      </c>
      <c r="N476" s="1" t="s">
        <v>12</v>
      </c>
      <c r="O476">
        <v>0</v>
      </c>
      <c r="P476">
        <v>0</v>
      </c>
      <c r="Q476" s="1">
        <v>17</v>
      </c>
      <c r="R476" s="1" t="s">
        <v>12</v>
      </c>
      <c r="S476" s="1" t="s">
        <v>12</v>
      </c>
      <c r="T476" s="1" t="s">
        <v>12</v>
      </c>
      <c r="U476">
        <v>29471</v>
      </c>
      <c r="V476" s="1" t="s">
        <v>587</v>
      </c>
      <c r="W476" s="1" t="str">
        <f>IF(ISNA(VLOOKUP(10&amp;week[[#This Row],[src_id]],'rosters'!E:E,1,FALSE)),"NO","YES")</f>
        <v>NO</v>
      </c>
      <c r="X476" s="1" t="str">
        <f>IF(OR(ISNA(VLOOKUP(week[[#This Row],[src_id]],'rosters'!C:C,1,FALSE)),week[[#This Row],[my_team]]="YES"),"YES","NO")</f>
        <v>YES</v>
      </c>
    </row>
    <row r="477" spans="1:24" x14ac:dyDescent="0.25">
      <c r="A477">
        <v>12864</v>
      </c>
      <c r="B477" s="1" t="s">
        <v>1371</v>
      </c>
      <c r="C477" s="1" t="s">
        <v>1372</v>
      </c>
      <c r="D477" s="1" t="s">
        <v>146</v>
      </c>
      <c r="E477" s="1" t="s">
        <v>53</v>
      </c>
      <c r="F477" s="1" t="str">
        <f>_xlfn.CONCAT(week[[#This Row],[first_name]]," ",week[[#This Row],[last_name]])</f>
        <v>Byron Marshall</v>
      </c>
      <c r="G477" s="1" t="s">
        <v>276</v>
      </c>
      <c r="H477">
        <v>2</v>
      </c>
      <c r="I477" s="1" t="s">
        <v>53</v>
      </c>
      <c r="J477" s="1" t="s">
        <v>1711</v>
      </c>
      <c r="K477">
        <v>0</v>
      </c>
      <c r="L477" s="1">
        <v>110</v>
      </c>
      <c r="M477" s="1" t="s">
        <v>52</v>
      </c>
      <c r="N477" s="1" t="s">
        <v>12</v>
      </c>
      <c r="O477">
        <v>0</v>
      </c>
      <c r="P477">
        <v>0</v>
      </c>
      <c r="Q477" s="1">
        <v>17</v>
      </c>
      <c r="R477" s="1" t="s">
        <v>12</v>
      </c>
      <c r="S477" s="1" t="s">
        <v>12</v>
      </c>
      <c r="T477" s="1" t="s">
        <v>12</v>
      </c>
      <c r="U477">
        <v>29680</v>
      </c>
      <c r="V477" s="1" t="s">
        <v>588</v>
      </c>
      <c r="W477" s="1" t="str">
        <f>IF(ISNA(VLOOKUP(10&amp;week[[#This Row],[src_id]],'rosters'!E:E,1,FALSE)),"NO","YES")</f>
        <v>NO</v>
      </c>
      <c r="X477" s="1" t="str">
        <f>IF(OR(ISNA(VLOOKUP(week[[#This Row],[src_id]],'rosters'!C:C,1,FALSE)),week[[#This Row],[my_team]]="YES"),"YES","NO")</f>
        <v>YES</v>
      </c>
    </row>
    <row r="478" spans="1:24" x14ac:dyDescent="0.25">
      <c r="A478">
        <v>12871</v>
      </c>
      <c r="B478" s="1" t="s">
        <v>1373</v>
      </c>
      <c r="C478" s="1" t="s">
        <v>1374</v>
      </c>
      <c r="D478" s="1" t="s">
        <v>76</v>
      </c>
      <c r="E478" s="1" t="s">
        <v>53</v>
      </c>
      <c r="F478" s="1" t="str">
        <f>_xlfn.CONCAT(week[[#This Row],[first_name]]," ",week[[#This Row],[last_name]])</f>
        <v>D.J. Foster</v>
      </c>
      <c r="G478" s="1" t="s">
        <v>346</v>
      </c>
      <c r="H478">
        <v>2</v>
      </c>
      <c r="I478" s="1" t="s">
        <v>53</v>
      </c>
      <c r="J478" s="1" t="s">
        <v>1711</v>
      </c>
      <c r="K478">
        <v>0</v>
      </c>
      <c r="L478" s="1">
        <v>110</v>
      </c>
      <c r="M478" s="1" t="s">
        <v>52</v>
      </c>
      <c r="N478" s="1" t="s">
        <v>12</v>
      </c>
      <c r="O478">
        <v>0</v>
      </c>
      <c r="P478">
        <v>0</v>
      </c>
      <c r="Q478" s="1">
        <v>17</v>
      </c>
      <c r="R478" s="1" t="s">
        <v>12</v>
      </c>
      <c r="S478" s="1" t="s">
        <v>12</v>
      </c>
      <c r="T478" s="1" t="s">
        <v>12</v>
      </c>
      <c r="U478">
        <v>29872</v>
      </c>
      <c r="V478" s="1" t="s">
        <v>589</v>
      </c>
      <c r="W478" s="1" t="str">
        <f>IF(ISNA(VLOOKUP(10&amp;week[[#This Row],[src_id]],'rosters'!E:E,1,FALSE)),"NO","YES")</f>
        <v>NO</v>
      </c>
      <c r="X478" s="1" t="str">
        <f>IF(OR(ISNA(VLOOKUP(week[[#This Row],[src_id]],'rosters'!C:C,1,FALSE)),week[[#This Row],[my_team]]="YES"),"YES","NO")</f>
        <v>YES</v>
      </c>
    </row>
    <row r="479" spans="1:24" x14ac:dyDescent="0.25">
      <c r="A479">
        <v>13141</v>
      </c>
      <c r="B479" s="1" t="s">
        <v>1277</v>
      </c>
      <c r="C479" s="1" t="s">
        <v>1379</v>
      </c>
      <c r="D479" s="1" t="s">
        <v>93</v>
      </c>
      <c r="E479" s="1" t="s">
        <v>53</v>
      </c>
      <c r="F479" s="1" t="str">
        <f>_xlfn.CONCAT(week[[#This Row],[first_name]]," ",week[[#This Row],[last_name]])</f>
        <v>Elijah Hood</v>
      </c>
      <c r="G479" s="1" t="s">
        <v>347</v>
      </c>
      <c r="H479">
        <v>1</v>
      </c>
      <c r="I479" s="1" t="s">
        <v>53</v>
      </c>
      <c r="J479" s="1" t="s">
        <v>1711</v>
      </c>
      <c r="K479">
        <v>0</v>
      </c>
      <c r="L479" s="1">
        <v>110</v>
      </c>
      <c r="M479" s="1" t="s">
        <v>52</v>
      </c>
      <c r="N479" s="1" t="s">
        <v>12</v>
      </c>
      <c r="O479">
        <v>0</v>
      </c>
      <c r="P479">
        <v>0</v>
      </c>
      <c r="Q479" s="1">
        <v>17</v>
      </c>
      <c r="R479" s="1" t="s">
        <v>12</v>
      </c>
      <c r="S479" s="1" t="s">
        <v>12</v>
      </c>
      <c r="T479" s="1" t="s">
        <v>12</v>
      </c>
      <c r="U479">
        <v>30354</v>
      </c>
      <c r="V479" s="1" t="s">
        <v>592</v>
      </c>
      <c r="W479" s="1" t="str">
        <f>IF(ISNA(VLOOKUP(10&amp;week[[#This Row],[src_id]],'rosters'!E:E,1,FALSE)),"NO","YES")</f>
        <v>NO</v>
      </c>
      <c r="X479" s="1" t="str">
        <f>IF(OR(ISNA(VLOOKUP(week[[#This Row],[src_id]],'rosters'!C:C,1,FALSE)),week[[#This Row],[my_team]]="YES"),"YES","NO")</f>
        <v>YES</v>
      </c>
    </row>
    <row r="480" spans="1:24" x14ac:dyDescent="0.25">
      <c r="A480">
        <v>13384</v>
      </c>
      <c r="B480" s="1" t="s">
        <v>1380</v>
      </c>
      <c r="C480" s="1" t="s">
        <v>1381</v>
      </c>
      <c r="D480" s="1" t="s">
        <v>105</v>
      </c>
      <c r="E480" s="1" t="s">
        <v>53</v>
      </c>
      <c r="F480" s="1" t="str">
        <f>_xlfn.CONCAT(week[[#This Row],[first_name]]," ",week[[#This Row],[last_name]])</f>
        <v>Taquan Mizzell</v>
      </c>
      <c r="G480" s="1" t="s">
        <v>346</v>
      </c>
      <c r="H480">
        <v>1</v>
      </c>
      <c r="I480" s="1" t="s">
        <v>53</v>
      </c>
      <c r="J480" s="1" t="s">
        <v>1711</v>
      </c>
      <c r="K480">
        <v>0</v>
      </c>
      <c r="L480" s="1">
        <v>110</v>
      </c>
      <c r="M480" s="1" t="s">
        <v>52</v>
      </c>
      <c r="N480" s="1" t="s">
        <v>12</v>
      </c>
      <c r="O480">
        <v>0</v>
      </c>
      <c r="P480">
        <v>0</v>
      </c>
      <c r="Q480" s="1">
        <v>17</v>
      </c>
      <c r="R480" s="1" t="s">
        <v>2024</v>
      </c>
      <c r="S480" s="1" t="s">
        <v>42</v>
      </c>
      <c r="T480" s="1" t="s">
        <v>1017</v>
      </c>
      <c r="U480">
        <v>30516</v>
      </c>
      <c r="V480" s="1" t="s">
        <v>593</v>
      </c>
      <c r="W480" s="1" t="str">
        <f>IF(ISNA(VLOOKUP(10&amp;week[[#This Row],[src_id]],'rosters'!E:E,1,FALSE)),"NO","YES")</f>
        <v>NO</v>
      </c>
      <c r="X480" s="1" t="str">
        <f>IF(OR(ISNA(VLOOKUP(week[[#This Row],[src_id]],'rosters'!C:C,1,FALSE)),week[[#This Row],[my_team]]="YES"),"YES","NO")</f>
        <v>YES</v>
      </c>
    </row>
    <row r="481" spans="1:24" x14ac:dyDescent="0.25">
      <c r="A481">
        <v>13605</v>
      </c>
      <c r="B481" s="1" t="s">
        <v>1382</v>
      </c>
      <c r="C481" s="1" t="s">
        <v>1383</v>
      </c>
      <c r="D481" s="1" t="s">
        <v>146</v>
      </c>
      <c r="E481" s="1" t="s">
        <v>53</v>
      </c>
      <c r="F481" s="1" t="str">
        <f>_xlfn.CONCAT(week[[#This Row],[first_name]]," ",week[[#This Row],[last_name]])</f>
        <v>Derrius Guice</v>
      </c>
      <c r="G481" s="1" t="s">
        <v>352</v>
      </c>
      <c r="H481">
        <v>0</v>
      </c>
      <c r="I481" s="1" t="s">
        <v>53</v>
      </c>
      <c r="J481" s="1" t="s">
        <v>1711</v>
      </c>
      <c r="K481">
        <v>0</v>
      </c>
      <c r="L481" s="1">
        <v>110</v>
      </c>
      <c r="M481" s="1" t="s">
        <v>52</v>
      </c>
      <c r="N481" s="1" t="s">
        <v>12</v>
      </c>
      <c r="O481">
        <v>0</v>
      </c>
      <c r="P481">
        <v>0</v>
      </c>
      <c r="Q481" s="1">
        <v>17</v>
      </c>
      <c r="R481" s="1" t="s">
        <v>12</v>
      </c>
      <c r="S481" s="1" t="s">
        <v>12</v>
      </c>
      <c r="T481" s="1" t="s">
        <v>12</v>
      </c>
      <c r="U481">
        <v>31029</v>
      </c>
      <c r="V481" s="1" t="s">
        <v>594</v>
      </c>
      <c r="W481" s="1" t="str">
        <f>IF(ISNA(VLOOKUP(10&amp;week[[#This Row],[src_id]],'rosters'!E:E,1,FALSE)),"NO","YES")</f>
        <v>NO</v>
      </c>
      <c r="X481" s="1" t="str">
        <f>IF(OR(ISNA(VLOOKUP(week[[#This Row],[src_id]],'rosters'!C:C,1,FALSE)),week[[#This Row],[my_team]]="YES"),"YES","NO")</f>
        <v>YES</v>
      </c>
    </row>
    <row r="482" spans="1:24" x14ac:dyDescent="0.25">
      <c r="A482">
        <v>13725</v>
      </c>
      <c r="B482" s="1" t="s">
        <v>1080</v>
      </c>
      <c r="C482" s="1" t="s">
        <v>1384</v>
      </c>
      <c r="D482" s="1" t="s">
        <v>107</v>
      </c>
      <c r="E482" s="1" t="s">
        <v>53</v>
      </c>
      <c r="F482" s="1" t="str">
        <f>_xlfn.CONCAT(week[[#This Row],[first_name]]," ",week[[#This Row],[last_name]])</f>
        <v>Chris Warren</v>
      </c>
      <c r="G482" s="1" t="s">
        <v>347</v>
      </c>
      <c r="H482">
        <v>0</v>
      </c>
      <c r="I482" s="1" t="s">
        <v>53</v>
      </c>
      <c r="J482" s="1" t="s">
        <v>1711</v>
      </c>
      <c r="K482">
        <v>0</v>
      </c>
      <c r="L482" s="1">
        <v>110</v>
      </c>
      <c r="M482" s="1" t="s">
        <v>52</v>
      </c>
      <c r="N482" s="1" t="s">
        <v>12</v>
      </c>
      <c r="O482">
        <v>0</v>
      </c>
      <c r="P482">
        <v>0</v>
      </c>
      <c r="Q482" s="1">
        <v>17</v>
      </c>
      <c r="R482" s="1" t="s">
        <v>12</v>
      </c>
      <c r="S482" s="1" t="s">
        <v>12</v>
      </c>
      <c r="T482" s="1" t="s">
        <v>12</v>
      </c>
      <c r="U482">
        <v>31514</v>
      </c>
      <c r="V482" s="1" t="s">
        <v>595</v>
      </c>
      <c r="W482" s="1" t="str">
        <f>IF(ISNA(VLOOKUP(10&amp;week[[#This Row],[src_id]],'rosters'!E:E,1,FALSE)),"NO","YES")</f>
        <v>NO</v>
      </c>
      <c r="X482" s="1" t="str">
        <f>IF(OR(ISNA(VLOOKUP(week[[#This Row],[src_id]],'rosters'!C:C,1,FALSE)),week[[#This Row],[my_team]]="YES"),"YES","NO")</f>
        <v>YES</v>
      </c>
    </row>
    <row r="483" spans="1:24" x14ac:dyDescent="0.25">
      <c r="A483">
        <v>13838</v>
      </c>
      <c r="B483" s="1" t="s">
        <v>1169</v>
      </c>
      <c r="C483" s="1" t="s">
        <v>1385</v>
      </c>
      <c r="D483" s="1" t="s">
        <v>117</v>
      </c>
      <c r="E483" s="1" t="s">
        <v>53</v>
      </c>
      <c r="F483" s="1" t="str">
        <f>_xlfn.CONCAT(week[[#This Row],[first_name]]," ",week[[#This Row],[last_name]])</f>
        <v>Nick Bawden</v>
      </c>
      <c r="G483" s="1" t="s">
        <v>347</v>
      </c>
      <c r="H483">
        <v>0</v>
      </c>
      <c r="I483" s="1" t="s">
        <v>53</v>
      </c>
      <c r="J483" s="1" t="s">
        <v>1711</v>
      </c>
      <c r="K483">
        <v>0</v>
      </c>
      <c r="L483" s="1">
        <v>110</v>
      </c>
      <c r="M483" s="1" t="s">
        <v>52</v>
      </c>
      <c r="N483" s="1" t="s">
        <v>12</v>
      </c>
      <c r="O483">
        <v>0</v>
      </c>
      <c r="P483">
        <v>0</v>
      </c>
      <c r="Q483" s="1">
        <v>17</v>
      </c>
      <c r="R483" s="1" t="s">
        <v>12</v>
      </c>
      <c r="S483" s="1" t="s">
        <v>12</v>
      </c>
      <c r="T483" s="1" t="s">
        <v>12</v>
      </c>
      <c r="U483">
        <v>31207</v>
      </c>
      <c r="V483" s="1" t="s">
        <v>596</v>
      </c>
      <c r="W483" s="1" t="str">
        <f>IF(ISNA(VLOOKUP(10&amp;week[[#This Row],[src_id]],'rosters'!E:E,1,FALSE)),"NO","YES")</f>
        <v>NO</v>
      </c>
      <c r="X483" s="1" t="str">
        <f>IF(OR(ISNA(VLOOKUP(week[[#This Row],[src_id]],'rosters'!C:C,1,FALSE)),week[[#This Row],[my_team]]="YES"),"YES","NO")</f>
        <v>YES</v>
      </c>
    </row>
    <row r="484" spans="1:24" x14ac:dyDescent="0.25">
      <c r="A484">
        <v>13891</v>
      </c>
      <c r="B484" s="1" t="s">
        <v>1386</v>
      </c>
      <c r="C484" s="1" t="s">
        <v>1387</v>
      </c>
      <c r="D484" s="1" t="s">
        <v>84</v>
      </c>
      <c r="E484" s="1" t="s">
        <v>53</v>
      </c>
      <c r="F484" s="1" t="str">
        <f>_xlfn.CONCAT(week[[#This Row],[first_name]]," ",week[[#This Row],[last_name]])</f>
        <v>Detrez Newsome</v>
      </c>
      <c r="G484" s="1" t="s">
        <v>276</v>
      </c>
      <c r="H484">
        <v>0</v>
      </c>
      <c r="I484" s="1" t="s">
        <v>53</v>
      </c>
      <c r="J484" s="1" t="s">
        <v>1711</v>
      </c>
      <c r="K484">
        <v>0</v>
      </c>
      <c r="L484" s="1">
        <v>110</v>
      </c>
      <c r="M484" s="1" t="s">
        <v>52</v>
      </c>
      <c r="N484" s="1" t="s">
        <v>12</v>
      </c>
      <c r="O484">
        <v>0</v>
      </c>
      <c r="P484">
        <v>0</v>
      </c>
      <c r="Q484" s="1">
        <v>17</v>
      </c>
      <c r="R484" s="1" t="s">
        <v>12</v>
      </c>
      <c r="S484" s="1" t="s">
        <v>12</v>
      </c>
      <c r="T484" s="1" t="s">
        <v>12</v>
      </c>
      <c r="U484">
        <v>31685</v>
      </c>
      <c r="V484" s="1" t="s">
        <v>597</v>
      </c>
      <c r="W484" s="1" t="str">
        <f>IF(ISNA(VLOOKUP(10&amp;week[[#This Row],[src_id]],'rosters'!E:E,1,FALSE)),"NO","YES")</f>
        <v>NO</v>
      </c>
      <c r="X484" s="1" t="str">
        <f>IF(OR(ISNA(VLOOKUP(week[[#This Row],[src_id]],'rosters'!C:C,1,FALSE)),week[[#This Row],[my_team]]="YES"),"YES","NO")</f>
        <v>YES</v>
      </c>
    </row>
    <row r="485" spans="1:24" hidden="1" x14ac:dyDescent="0.25">
      <c r="A485">
        <v>8670</v>
      </c>
      <c r="B485" s="1" t="s">
        <v>1390</v>
      </c>
      <c r="C485" s="1" t="s">
        <v>1391</v>
      </c>
      <c r="D485" s="1" t="s">
        <v>107</v>
      </c>
      <c r="E485" s="1" t="s">
        <v>53</v>
      </c>
      <c r="F485" s="1" t="str">
        <f>_xlfn.CONCAT(week[[#This Row],[first_name]]," ",week[[#This Row],[last_name]])</f>
        <v>Marshawn Lynch</v>
      </c>
      <c r="G485" s="1" t="s">
        <v>279</v>
      </c>
      <c r="H485">
        <v>11</v>
      </c>
      <c r="I485" s="1" t="s">
        <v>53</v>
      </c>
      <c r="J485" s="1" t="s">
        <v>1711</v>
      </c>
      <c r="K485">
        <v>0</v>
      </c>
      <c r="L485" s="1">
        <v>110</v>
      </c>
      <c r="M485" s="1" t="s">
        <v>294</v>
      </c>
      <c r="N485" s="1" t="s">
        <v>12</v>
      </c>
      <c r="O485">
        <v>0</v>
      </c>
      <c r="P485">
        <v>0</v>
      </c>
      <c r="Q485" s="1">
        <v>17</v>
      </c>
      <c r="R485" s="1" t="s">
        <v>12</v>
      </c>
      <c r="S485" s="1" t="s">
        <v>12</v>
      </c>
      <c r="T485" s="1" t="s">
        <v>12</v>
      </c>
      <c r="U485">
        <v>8266</v>
      </c>
      <c r="V485" s="1" t="s">
        <v>599</v>
      </c>
      <c r="W485" s="1" t="str">
        <f>IF(ISNA(VLOOKUP(10&amp;week[[#This Row],[src_id]],'rosters'!E:E,1,FALSE)),"NO","YES")</f>
        <v>NO</v>
      </c>
      <c r="X485" s="1" t="str">
        <f>IF(OR(ISNA(VLOOKUP(week[[#This Row],[src_id]],'rosters'!C:C,1,FALSE)),week[[#This Row],[my_team]]="YES"),"YES","NO")</f>
        <v>NO</v>
      </c>
    </row>
    <row r="486" spans="1:24" hidden="1" x14ac:dyDescent="0.25">
      <c r="A486">
        <v>10394</v>
      </c>
      <c r="B486" s="1" t="s">
        <v>1486</v>
      </c>
      <c r="C486" s="1" t="s">
        <v>1368</v>
      </c>
      <c r="D486" s="1" t="s">
        <v>91</v>
      </c>
      <c r="E486" s="1" t="s">
        <v>66</v>
      </c>
      <c r="F486" s="1" t="str">
        <f>_xlfn.CONCAT(week[[#This Row],[first_name]]," ",week[[#This Row],[last_name]])</f>
        <v>Niles Paul</v>
      </c>
      <c r="G486" s="1" t="s">
        <v>365</v>
      </c>
      <c r="H486">
        <v>7</v>
      </c>
      <c r="I486" s="1" t="s">
        <v>66</v>
      </c>
      <c r="J486" s="1" t="s">
        <v>1711</v>
      </c>
      <c r="K486">
        <v>0</v>
      </c>
      <c r="L486" s="1">
        <v>83</v>
      </c>
      <c r="M486" s="1" t="s">
        <v>52</v>
      </c>
      <c r="N486" s="1" t="s">
        <v>12</v>
      </c>
      <c r="O486">
        <v>0</v>
      </c>
      <c r="P486">
        <v>0</v>
      </c>
      <c r="Q486" s="1">
        <v>18</v>
      </c>
      <c r="R486" s="1" t="s">
        <v>12</v>
      </c>
      <c r="S486" s="1" t="s">
        <v>12</v>
      </c>
      <c r="T486" s="1" t="s">
        <v>12</v>
      </c>
      <c r="U486">
        <v>24942</v>
      </c>
      <c r="V486" s="1" t="s">
        <v>668</v>
      </c>
      <c r="W486" s="1" t="str">
        <f>IF(ISNA(VLOOKUP(10&amp;week[[#This Row],[src_id]],'rosters'!E:E,1,FALSE)),"NO","YES")</f>
        <v>NO</v>
      </c>
      <c r="X486" s="1" t="str">
        <f>IF(OR(ISNA(VLOOKUP(week[[#This Row],[src_id]],'rosters'!C:C,1,FALSE)),week[[#This Row],[my_team]]="YES"),"YES","NO")</f>
        <v>YES</v>
      </c>
    </row>
    <row r="487" spans="1:24" hidden="1" x14ac:dyDescent="0.25">
      <c r="A487">
        <v>11250</v>
      </c>
      <c r="B487" s="1" t="s">
        <v>1443</v>
      </c>
      <c r="C487" s="1" t="s">
        <v>1488</v>
      </c>
      <c r="D487" s="1" t="s">
        <v>87</v>
      </c>
      <c r="E487" s="1" t="s">
        <v>66</v>
      </c>
      <c r="F487" s="1" t="str">
        <f>_xlfn.CONCAT(week[[#This Row],[first_name]]," ",week[[#This Row],[last_name]])</f>
        <v>Tyler Eifert</v>
      </c>
      <c r="G487" s="1" t="s">
        <v>318</v>
      </c>
      <c r="H487">
        <v>5</v>
      </c>
      <c r="I487" s="1" t="s">
        <v>66</v>
      </c>
      <c r="J487" s="1" t="s">
        <v>1711</v>
      </c>
      <c r="K487">
        <v>0</v>
      </c>
      <c r="L487" s="1">
        <v>83</v>
      </c>
      <c r="M487" s="1" t="s">
        <v>52</v>
      </c>
      <c r="N487" s="1" t="s">
        <v>12</v>
      </c>
      <c r="O487">
        <v>0</v>
      </c>
      <c r="P487">
        <v>0</v>
      </c>
      <c r="Q487" s="1"/>
      <c r="R487" s="1" t="s">
        <v>12</v>
      </c>
      <c r="S487" s="1" t="s">
        <v>12</v>
      </c>
      <c r="T487" s="1" t="s">
        <v>12</v>
      </c>
      <c r="U487">
        <v>26644</v>
      </c>
      <c r="V487" s="1" t="s">
        <v>670</v>
      </c>
      <c r="W487" s="1" t="str">
        <f>IF(ISNA(VLOOKUP(10&amp;week[[#This Row],[src_id]],'rosters'!E:E,1,FALSE)),"NO","YES")</f>
        <v>NO</v>
      </c>
      <c r="X487" s="1" t="str">
        <f>IF(OR(ISNA(VLOOKUP(week[[#This Row],[src_id]],'rosters'!C:C,1,FALSE)),week[[#This Row],[my_team]]="YES"),"YES","NO")</f>
        <v>YES</v>
      </c>
    </row>
    <row r="488" spans="1:24" hidden="1" x14ac:dyDescent="0.25">
      <c r="A488">
        <v>11697</v>
      </c>
      <c r="B488" s="1" t="s">
        <v>1210</v>
      </c>
      <c r="C488" s="1" t="s">
        <v>1489</v>
      </c>
      <c r="D488" s="1" t="s">
        <v>91</v>
      </c>
      <c r="E488" s="1" t="s">
        <v>66</v>
      </c>
      <c r="F488" s="1" t="str">
        <f>_xlfn.CONCAT(week[[#This Row],[first_name]]," ",week[[#This Row],[last_name]])</f>
        <v>Austin Seferian-Jenkins</v>
      </c>
      <c r="G488" s="1" t="s">
        <v>325</v>
      </c>
      <c r="H488">
        <v>4</v>
      </c>
      <c r="I488" s="1" t="s">
        <v>66</v>
      </c>
      <c r="J488" s="1" t="s">
        <v>1711</v>
      </c>
      <c r="K488">
        <v>0</v>
      </c>
      <c r="L488" s="1">
        <v>83</v>
      </c>
      <c r="M488" s="1" t="s">
        <v>52</v>
      </c>
      <c r="N488" s="1" t="s">
        <v>12</v>
      </c>
      <c r="O488">
        <v>0</v>
      </c>
      <c r="P488">
        <v>0</v>
      </c>
      <c r="Q488" s="1"/>
      <c r="R488" s="1" t="s">
        <v>12</v>
      </c>
      <c r="S488" s="1" t="s">
        <v>12</v>
      </c>
      <c r="T488" s="1" t="s">
        <v>12</v>
      </c>
      <c r="U488">
        <v>27566</v>
      </c>
      <c r="V488" s="1" t="s">
        <v>671</v>
      </c>
      <c r="W488" s="1" t="str">
        <f>IF(ISNA(VLOOKUP(10&amp;week[[#This Row],[src_id]],'rosters'!E:E,1,FALSE)),"NO","YES")</f>
        <v>NO</v>
      </c>
      <c r="X488" s="1" t="str">
        <f>IF(OR(ISNA(VLOOKUP(week[[#This Row],[src_id]],'rosters'!C:C,1,FALSE)),week[[#This Row],[my_team]]="YES"),"YES","NO")</f>
        <v>NO</v>
      </c>
    </row>
    <row r="489" spans="1:24" hidden="1" x14ac:dyDescent="0.25">
      <c r="A489">
        <v>11785</v>
      </c>
      <c r="B489" s="1" t="s">
        <v>1265</v>
      </c>
      <c r="C489" s="1" t="s">
        <v>1121</v>
      </c>
      <c r="D489" s="1" t="s">
        <v>113</v>
      </c>
      <c r="E489" s="1" t="s">
        <v>66</v>
      </c>
      <c r="F489" s="1" t="str">
        <f>_xlfn.CONCAT(week[[#This Row],[first_name]]," ",week[[#This Row],[last_name]])</f>
        <v>Richard Rodgers</v>
      </c>
      <c r="G489" s="1" t="s">
        <v>325</v>
      </c>
      <c r="H489">
        <v>4</v>
      </c>
      <c r="I489" s="1" t="s">
        <v>66</v>
      </c>
      <c r="J489" s="1" t="s">
        <v>1711</v>
      </c>
      <c r="K489">
        <v>0</v>
      </c>
      <c r="L489" s="1">
        <v>83</v>
      </c>
      <c r="M489" s="1" t="s">
        <v>52</v>
      </c>
      <c r="N489" s="1" t="s">
        <v>52</v>
      </c>
      <c r="O489">
        <v>0</v>
      </c>
      <c r="P489">
        <v>0</v>
      </c>
      <c r="Q489" s="1"/>
      <c r="R489" s="1" t="s">
        <v>12</v>
      </c>
      <c r="S489" s="1" t="s">
        <v>12</v>
      </c>
      <c r="T489" s="1" t="s">
        <v>12</v>
      </c>
      <c r="U489">
        <v>27626</v>
      </c>
      <c r="V489" s="1" t="s">
        <v>672</v>
      </c>
      <c r="W489" s="1" t="str">
        <f>IF(ISNA(VLOOKUP(10&amp;week[[#This Row],[src_id]],'rosters'!E:E,1,FALSE)),"NO","YES")</f>
        <v>NO</v>
      </c>
      <c r="X489" s="1" t="str">
        <f>IF(OR(ISNA(VLOOKUP(week[[#This Row],[src_id]],'rosters'!C:C,1,FALSE)),week[[#This Row],[my_team]]="YES"),"YES","NO")</f>
        <v>YES</v>
      </c>
    </row>
    <row r="490" spans="1:24" hidden="1" x14ac:dyDescent="0.25">
      <c r="A490">
        <v>12309</v>
      </c>
      <c r="B490" s="1" t="s">
        <v>1484</v>
      </c>
      <c r="C490" s="1" t="s">
        <v>1485</v>
      </c>
      <c r="D490" s="1" t="s">
        <v>128</v>
      </c>
      <c r="E490" s="1" t="s">
        <v>66</v>
      </c>
      <c r="F490" s="1" t="str">
        <f>_xlfn.CONCAT(week[[#This Row],[first_name]]," ",week[[#This Row],[last_name]])</f>
        <v>MyCole Pruitt</v>
      </c>
      <c r="G490" s="1" t="s">
        <v>325</v>
      </c>
      <c r="H490">
        <v>3</v>
      </c>
      <c r="I490" s="1" t="s">
        <v>66</v>
      </c>
      <c r="J490" s="1" t="s">
        <v>1711</v>
      </c>
      <c r="K490">
        <v>0</v>
      </c>
      <c r="L490" s="1">
        <v>83</v>
      </c>
      <c r="M490" s="1" t="s">
        <v>52</v>
      </c>
      <c r="N490" s="1" t="s">
        <v>52</v>
      </c>
      <c r="O490">
        <v>0</v>
      </c>
      <c r="P490">
        <v>0</v>
      </c>
      <c r="Q490" s="1"/>
      <c r="R490" s="1" t="s">
        <v>356</v>
      </c>
      <c r="S490" s="1" t="s">
        <v>59</v>
      </c>
      <c r="T490" s="1" t="s">
        <v>1695</v>
      </c>
      <c r="U490">
        <v>28531</v>
      </c>
      <c r="V490" s="1" t="s">
        <v>667</v>
      </c>
      <c r="W490" s="1" t="str">
        <f>IF(ISNA(VLOOKUP(10&amp;week[[#This Row],[src_id]],'rosters'!E:E,1,FALSE)),"NO","YES")</f>
        <v>NO</v>
      </c>
      <c r="X490" s="1" t="str">
        <f>IF(OR(ISNA(VLOOKUP(week[[#This Row],[src_id]],'rosters'!C:C,1,FALSE)),week[[#This Row],[my_team]]="YES"),"YES","NO")</f>
        <v>YES</v>
      </c>
    </row>
    <row r="491" spans="1:24" hidden="1" x14ac:dyDescent="0.25">
      <c r="A491">
        <v>12676</v>
      </c>
      <c r="B491" s="1" t="s">
        <v>1495</v>
      </c>
      <c r="C491" s="1" t="s">
        <v>1279</v>
      </c>
      <c r="D491" s="1" t="s">
        <v>84</v>
      </c>
      <c r="E491" s="1" t="s">
        <v>66</v>
      </c>
      <c r="F491" s="1" t="str">
        <f>_xlfn.CONCAT(week[[#This Row],[first_name]]," ",week[[#This Row],[last_name]])</f>
        <v>Hunter Henry</v>
      </c>
      <c r="G491" s="1" t="s">
        <v>276</v>
      </c>
      <c r="H491">
        <v>2</v>
      </c>
      <c r="I491" s="1" t="s">
        <v>66</v>
      </c>
      <c r="J491" s="1" t="s">
        <v>1711</v>
      </c>
      <c r="K491">
        <v>0</v>
      </c>
      <c r="L491" s="1">
        <v>83</v>
      </c>
      <c r="M491" s="1" t="s">
        <v>52</v>
      </c>
      <c r="N491" s="1" t="s">
        <v>12</v>
      </c>
      <c r="O491">
        <v>0</v>
      </c>
      <c r="P491">
        <v>0</v>
      </c>
      <c r="Q491" s="1"/>
      <c r="R491" s="1" t="s">
        <v>12</v>
      </c>
      <c r="S491" s="1" t="s">
        <v>12</v>
      </c>
      <c r="T491" s="1" t="s">
        <v>12</v>
      </c>
      <c r="U491">
        <v>29269</v>
      </c>
      <c r="V491" s="1" t="s">
        <v>676</v>
      </c>
      <c r="W491" s="1" t="str">
        <f>IF(ISNA(VLOOKUP(10&amp;week[[#This Row],[src_id]],'rosters'!E:E,1,FALSE)),"NO","YES")</f>
        <v>NO</v>
      </c>
      <c r="X491" s="1" t="str">
        <f>IF(OR(ISNA(VLOOKUP(week[[#This Row],[src_id]],'rosters'!C:C,1,FALSE)),week[[#This Row],[my_team]]="YES"),"YES","NO")</f>
        <v>YES</v>
      </c>
    </row>
    <row r="492" spans="1:24" hidden="1" x14ac:dyDescent="0.25">
      <c r="A492">
        <v>12898</v>
      </c>
      <c r="B492" s="1" t="s">
        <v>1496</v>
      </c>
      <c r="C492" s="1" t="s">
        <v>1395</v>
      </c>
      <c r="D492" s="1" t="s">
        <v>97</v>
      </c>
      <c r="E492" s="1" t="s">
        <v>66</v>
      </c>
      <c r="F492" s="1" t="str">
        <f>_xlfn.CONCAT(week[[#This Row],[first_name]]," ",week[[#This Row],[last_name]])</f>
        <v>Ross Travis</v>
      </c>
      <c r="G492" s="1" t="s">
        <v>346</v>
      </c>
      <c r="H492">
        <v>3</v>
      </c>
      <c r="I492" s="1" t="s">
        <v>66</v>
      </c>
      <c r="J492" s="1" t="s">
        <v>1711</v>
      </c>
      <c r="K492">
        <v>0</v>
      </c>
      <c r="L492" s="1">
        <v>83</v>
      </c>
      <c r="M492" s="1" t="s">
        <v>52</v>
      </c>
      <c r="N492" s="1" t="s">
        <v>12</v>
      </c>
      <c r="O492">
        <v>0</v>
      </c>
      <c r="P492">
        <v>0</v>
      </c>
      <c r="Q492" s="1"/>
      <c r="R492" s="1" t="s">
        <v>12</v>
      </c>
      <c r="S492" s="1" t="s">
        <v>12</v>
      </c>
      <c r="T492" s="1" t="s">
        <v>12</v>
      </c>
      <c r="U492">
        <v>29208</v>
      </c>
      <c r="V492" s="1" t="s">
        <v>677</v>
      </c>
      <c r="W492" s="1" t="str">
        <f>IF(ISNA(VLOOKUP(10&amp;week[[#This Row],[src_id]],'rosters'!E:E,1,FALSE)),"NO","YES")</f>
        <v>NO</v>
      </c>
      <c r="X492" s="1" t="str">
        <f>IF(OR(ISNA(VLOOKUP(week[[#This Row],[src_id]],'rosters'!C:C,1,FALSE)),week[[#This Row],[my_team]]="YES"),"YES","NO")</f>
        <v>YES</v>
      </c>
    </row>
    <row r="493" spans="1:24" hidden="1" x14ac:dyDescent="0.25">
      <c r="A493">
        <v>13190</v>
      </c>
      <c r="B493" s="1" t="s">
        <v>1078</v>
      </c>
      <c r="C493" s="1" t="s">
        <v>2064</v>
      </c>
      <c r="D493" s="1" t="s">
        <v>1912</v>
      </c>
      <c r="E493" s="1" t="s">
        <v>66</v>
      </c>
      <c r="F493" s="1" t="str">
        <f>_xlfn.CONCAT(week[[#This Row],[first_name]]," ",week[[#This Row],[last_name]])</f>
        <v>Jake Butt</v>
      </c>
      <c r="G493" s="1" t="s">
        <v>257</v>
      </c>
      <c r="H493">
        <v>1</v>
      </c>
      <c r="I493" s="1" t="s">
        <v>66</v>
      </c>
      <c r="J493" s="1" t="s">
        <v>1711</v>
      </c>
      <c r="K493">
        <v>0</v>
      </c>
      <c r="L493" s="1">
        <v>83</v>
      </c>
      <c r="M493" s="1" t="s">
        <v>52</v>
      </c>
      <c r="N493" s="1" t="s">
        <v>12</v>
      </c>
      <c r="O493">
        <v>0</v>
      </c>
      <c r="P493">
        <v>0</v>
      </c>
      <c r="Q493" s="1"/>
      <c r="R493" s="1" t="s">
        <v>12</v>
      </c>
      <c r="S493" s="1" t="s">
        <v>12</v>
      </c>
      <c r="T493" s="1" t="s">
        <v>12</v>
      </c>
      <c r="U493">
        <v>30258</v>
      </c>
      <c r="V493" s="1" t="s">
        <v>2065</v>
      </c>
      <c r="W493" s="1" t="str">
        <f>IF(ISNA(VLOOKUP(10&amp;week[[#This Row],[src_id]],'rosters'!E:E,1,FALSE)),"NO","YES")</f>
        <v>NO</v>
      </c>
      <c r="X493" s="1" t="str">
        <f>IF(OR(ISNA(VLOOKUP(week[[#This Row],[src_id]],'rosters'!C:C,1,FALSE)),week[[#This Row],[my_team]]="YES"),"YES","NO")</f>
        <v>YES</v>
      </c>
    </row>
    <row r="494" spans="1:24" hidden="1" x14ac:dyDescent="0.25">
      <c r="A494">
        <v>13366</v>
      </c>
      <c r="B494" s="1" t="s">
        <v>1074</v>
      </c>
      <c r="C494" s="1" t="s">
        <v>1497</v>
      </c>
      <c r="D494" s="1" t="s">
        <v>87</v>
      </c>
      <c r="E494" s="1" t="s">
        <v>66</v>
      </c>
      <c r="F494" s="1" t="str">
        <f>_xlfn.CONCAT(week[[#This Row],[first_name]]," ",week[[#This Row],[last_name]])</f>
        <v>Mason Schreck</v>
      </c>
      <c r="G494" s="1" t="s">
        <v>346</v>
      </c>
      <c r="H494">
        <v>1</v>
      </c>
      <c r="I494" s="1" t="s">
        <v>66</v>
      </c>
      <c r="J494" s="1" t="s">
        <v>1711</v>
      </c>
      <c r="K494">
        <v>0</v>
      </c>
      <c r="L494" s="1">
        <v>83</v>
      </c>
      <c r="M494" s="1" t="s">
        <v>52</v>
      </c>
      <c r="N494" s="1" t="s">
        <v>12</v>
      </c>
      <c r="O494">
        <v>0</v>
      </c>
      <c r="P494">
        <v>0</v>
      </c>
      <c r="Q494" s="1"/>
      <c r="R494" s="1" t="s">
        <v>12</v>
      </c>
      <c r="S494" s="1" t="s">
        <v>12</v>
      </c>
      <c r="T494" s="1" t="s">
        <v>12</v>
      </c>
      <c r="U494">
        <v>30364</v>
      </c>
      <c r="V494" s="1" t="s">
        <v>678</v>
      </c>
      <c r="W494" s="1" t="str">
        <f>IF(ISNA(VLOOKUP(10&amp;week[[#This Row],[src_id]],'rosters'!E:E,1,FALSE)),"NO","YES")</f>
        <v>NO</v>
      </c>
      <c r="X494" s="1" t="str">
        <f>IF(OR(ISNA(VLOOKUP(week[[#This Row],[src_id]],'rosters'!C:C,1,FALSE)),week[[#This Row],[my_team]]="YES"),"YES","NO")</f>
        <v>YES</v>
      </c>
    </row>
    <row r="495" spans="1:24" hidden="1" x14ac:dyDescent="0.25">
      <c r="A495">
        <v>13369</v>
      </c>
      <c r="B495" s="1" t="s">
        <v>1498</v>
      </c>
      <c r="C495" s="1" t="s">
        <v>1499</v>
      </c>
      <c r="D495" s="1" t="s">
        <v>87</v>
      </c>
      <c r="E495" s="1" t="s">
        <v>66</v>
      </c>
      <c r="F495" s="1" t="str">
        <f>_xlfn.CONCAT(week[[#This Row],[first_name]]," ",week[[#This Row],[last_name]])</f>
        <v>Cethan Carter</v>
      </c>
      <c r="G495" s="1" t="s">
        <v>346</v>
      </c>
      <c r="H495">
        <v>1</v>
      </c>
      <c r="I495" s="1" t="s">
        <v>66</v>
      </c>
      <c r="J495" s="1" t="s">
        <v>1711</v>
      </c>
      <c r="K495">
        <v>0</v>
      </c>
      <c r="L495" s="1">
        <v>83</v>
      </c>
      <c r="M495" s="1" t="s">
        <v>52</v>
      </c>
      <c r="N495" s="1" t="s">
        <v>12</v>
      </c>
      <c r="O495">
        <v>0</v>
      </c>
      <c r="P495">
        <v>0</v>
      </c>
      <c r="Q495" s="1"/>
      <c r="R495" s="1" t="s">
        <v>12</v>
      </c>
      <c r="S495" s="1" t="s">
        <v>12</v>
      </c>
      <c r="T495" s="1" t="s">
        <v>12</v>
      </c>
      <c r="U495">
        <v>30577</v>
      </c>
      <c r="V495" s="1" t="s">
        <v>679</v>
      </c>
      <c r="W495" s="1" t="str">
        <f>IF(ISNA(VLOOKUP(10&amp;week[[#This Row],[src_id]],'rosters'!E:E,1,FALSE)),"NO","YES")</f>
        <v>NO</v>
      </c>
      <c r="X495" s="1" t="str">
        <f>IF(OR(ISNA(VLOOKUP(week[[#This Row],[src_id]],'rosters'!C:C,1,FALSE)),week[[#This Row],[my_team]]="YES"),"YES","NO")</f>
        <v>YES</v>
      </c>
    </row>
    <row r="496" spans="1:24" hidden="1" x14ac:dyDescent="0.25">
      <c r="A496">
        <v>13427</v>
      </c>
      <c r="B496" s="1" t="s">
        <v>1325</v>
      </c>
      <c r="C496" s="1" t="s">
        <v>1500</v>
      </c>
      <c r="D496" s="1" t="s">
        <v>1043</v>
      </c>
      <c r="E496" s="1" t="s">
        <v>66</v>
      </c>
      <c r="F496" s="1" t="str">
        <f>_xlfn.CONCAT(week[[#This Row],[first_name]]," ",week[[#This Row],[last_name]])</f>
        <v>Robert Tonyan</v>
      </c>
      <c r="G496" s="1" t="s">
        <v>276</v>
      </c>
      <c r="H496">
        <v>1</v>
      </c>
      <c r="I496" s="1" t="s">
        <v>66</v>
      </c>
      <c r="J496" s="1" t="s">
        <v>1711</v>
      </c>
      <c r="K496">
        <v>0</v>
      </c>
      <c r="L496" s="1">
        <v>83</v>
      </c>
      <c r="M496" s="1" t="s">
        <v>52</v>
      </c>
      <c r="N496" s="1" t="s">
        <v>12</v>
      </c>
      <c r="O496">
        <v>0</v>
      </c>
      <c r="P496">
        <v>0</v>
      </c>
      <c r="Q496" s="1"/>
      <c r="R496" s="1" t="s">
        <v>12</v>
      </c>
      <c r="S496" s="1" t="s">
        <v>12</v>
      </c>
      <c r="T496" s="1" t="s">
        <v>12</v>
      </c>
      <c r="U496">
        <v>30777</v>
      </c>
      <c r="V496" s="1" t="s">
        <v>680</v>
      </c>
      <c r="W496" s="1" t="str">
        <f>IF(ISNA(VLOOKUP(10&amp;week[[#This Row],[src_id]],'rosters'!E:E,1,FALSE)),"NO","YES")</f>
        <v>NO</v>
      </c>
      <c r="X496" s="1" t="str">
        <f>IF(OR(ISNA(VLOOKUP(week[[#This Row],[src_id]],'rosters'!C:C,1,FALSE)),week[[#This Row],[my_team]]="YES"),"YES","NO")</f>
        <v>YES</v>
      </c>
    </row>
    <row r="497" spans="1:24" hidden="1" x14ac:dyDescent="0.25">
      <c r="A497">
        <v>13438</v>
      </c>
      <c r="B497" s="1" t="s">
        <v>1200</v>
      </c>
      <c r="C497" s="1" t="s">
        <v>1501</v>
      </c>
      <c r="D497" s="1" t="s">
        <v>84</v>
      </c>
      <c r="E497" s="1" t="s">
        <v>66</v>
      </c>
      <c r="F497" s="1" t="str">
        <f>_xlfn.CONCAT(week[[#This Row],[first_name]]," ",week[[#This Row],[last_name]])</f>
        <v>Sean Culkin</v>
      </c>
      <c r="G497" s="1" t="s">
        <v>346</v>
      </c>
      <c r="H497">
        <v>1</v>
      </c>
      <c r="I497" s="1" t="s">
        <v>66</v>
      </c>
      <c r="J497" s="1" t="s">
        <v>1711</v>
      </c>
      <c r="K497">
        <v>0</v>
      </c>
      <c r="L497" s="1">
        <v>83</v>
      </c>
      <c r="M497" s="1" t="s">
        <v>52</v>
      </c>
      <c r="N497" s="1" t="s">
        <v>52</v>
      </c>
      <c r="O497">
        <v>0</v>
      </c>
      <c r="P497">
        <v>0</v>
      </c>
      <c r="Q497" s="1"/>
      <c r="R497" s="1" t="s">
        <v>2066</v>
      </c>
      <c r="S497" s="1" t="s">
        <v>30</v>
      </c>
      <c r="T497" s="1" t="s">
        <v>2182</v>
      </c>
      <c r="U497">
        <v>30420</v>
      </c>
      <c r="V497" s="1" t="s">
        <v>681</v>
      </c>
      <c r="W497" s="1" t="str">
        <f>IF(ISNA(VLOOKUP(10&amp;week[[#This Row],[src_id]],'rosters'!E:E,1,FALSE)),"NO","YES")</f>
        <v>NO</v>
      </c>
      <c r="X497" s="1" t="str">
        <f>IF(OR(ISNA(VLOOKUP(week[[#This Row],[src_id]],'rosters'!C:C,1,FALSE)),week[[#This Row],[my_team]]="YES"),"YES","NO")</f>
        <v>YES</v>
      </c>
    </row>
    <row r="498" spans="1:24" x14ac:dyDescent="0.25">
      <c r="A498">
        <v>13613</v>
      </c>
      <c r="B498" s="1" t="s">
        <v>1318</v>
      </c>
      <c r="C498" s="1" t="s">
        <v>1319</v>
      </c>
      <c r="D498" s="1" t="s">
        <v>69</v>
      </c>
      <c r="E498" s="1" t="s">
        <v>53</v>
      </c>
      <c r="F498" s="1" t="str">
        <f>_xlfn.CONCAT(week[[#This Row],[first_name]]," ",week[[#This Row],[last_name]])</f>
        <v>Jaylen Samuels</v>
      </c>
      <c r="G498" s="1" t="s">
        <v>347</v>
      </c>
      <c r="H498">
        <v>0</v>
      </c>
      <c r="I498" s="1" t="s">
        <v>66</v>
      </c>
      <c r="J498" s="1" t="s">
        <v>1711</v>
      </c>
      <c r="K498">
        <v>0</v>
      </c>
      <c r="L498" s="1">
        <v>83</v>
      </c>
      <c r="M498" s="1" t="s">
        <v>52</v>
      </c>
      <c r="N498" s="1" t="s">
        <v>12</v>
      </c>
      <c r="O498">
        <v>0</v>
      </c>
      <c r="P498">
        <v>0</v>
      </c>
      <c r="Q498" s="1"/>
      <c r="R498" s="1" t="s">
        <v>2016</v>
      </c>
      <c r="S498" s="1" t="s">
        <v>58</v>
      </c>
      <c r="T498" s="1" t="s">
        <v>2183</v>
      </c>
      <c r="U498">
        <v>31135</v>
      </c>
      <c r="V498" s="1" t="s">
        <v>551</v>
      </c>
      <c r="W498" s="1" t="str">
        <f>IF(ISNA(VLOOKUP(10&amp;week[[#This Row],[src_id]],'rosters'!E:E,1,FALSE)),"NO","YES")</f>
        <v>NO</v>
      </c>
      <c r="X498" s="1" t="str">
        <f>IF(OR(ISNA(VLOOKUP(week[[#This Row],[src_id]],'rosters'!C:C,1,FALSE)),week[[#This Row],[my_team]]="YES"),"YES","NO")</f>
        <v>YES</v>
      </c>
    </row>
    <row r="499" spans="1:24" x14ac:dyDescent="0.25">
      <c r="A499">
        <v>13613</v>
      </c>
      <c r="B499" s="1" t="s">
        <v>1318</v>
      </c>
      <c r="C499" s="1" t="s">
        <v>1319</v>
      </c>
      <c r="D499" s="1" t="s">
        <v>69</v>
      </c>
      <c r="E499" s="1" t="s">
        <v>53</v>
      </c>
      <c r="F499" s="1" t="str">
        <f>_xlfn.CONCAT(week[[#This Row],[first_name]]," ",week[[#This Row],[last_name]])</f>
        <v>Jaylen Samuels</v>
      </c>
      <c r="G499" s="1" t="s">
        <v>347</v>
      </c>
      <c r="H499">
        <v>0</v>
      </c>
      <c r="I499" s="1" t="s">
        <v>66</v>
      </c>
      <c r="J499" s="1" t="s">
        <v>1711</v>
      </c>
      <c r="K499">
        <v>0</v>
      </c>
      <c r="L499" s="1">
        <v>83</v>
      </c>
      <c r="M499" s="1" t="s">
        <v>52</v>
      </c>
      <c r="N499" s="1" t="s">
        <v>12</v>
      </c>
      <c r="O499">
        <v>0</v>
      </c>
      <c r="P499">
        <v>0</v>
      </c>
      <c r="Q499" s="1"/>
      <c r="R499" s="1" t="s">
        <v>2016</v>
      </c>
      <c r="S499" s="1" t="s">
        <v>58</v>
      </c>
      <c r="T499" s="1" t="s">
        <v>2183</v>
      </c>
      <c r="U499">
        <v>31135</v>
      </c>
      <c r="V499" s="1" t="s">
        <v>551</v>
      </c>
      <c r="W499" s="1" t="str">
        <f>IF(ISNA(VLOOKUP(10&amp;week[[#This Row],[src_id]],'rosters'!E:E,1,FALSE)),"NO","YES")</f>
        <v>NO</v>
      </c>
      <c r="X499" s="1" t="str">
        <f>IF(OR(ISNA(VLOOKUP(week[[#This Row],[src_id]],'rosters'!C:C,1,FALSE)),week[[#This Row],[my_team]]="YES"),"YES","NO")</f>
        <v>YES</v>
      </c>
    </row>
    <row r="500" spans="1:24" hidden="1" x14ac:dyDescent="0.25">
      <c r="A500">
        <v>13673</v>
      </c>
      <c r="B500" s="1" t="s">
        <v>2067</v>
      </c>
      <c r="C500" s="1" t="s">
        <v>2068</v>
      </c>
      <c r="D500" s="1" t="s">
        <v>1912</v>
      </c>
      <c r="E500" s="1" t="s">
        <v>66</v>
      </c>
      <c r="F500" s="1" t="str">
        <f>_xlfn.CONCAT(week[[#This Row],[first_name]]," ",week[[#This Row],[last_name]])</f>
        <v>Troy Fumagalli</v>
      </c>
      <c r="G500" s="1" t="s">
        <v>257</v>
      </c>
      <c r="H500">
        <v>0</v>
      </c>
      <c r="I500" s="1" t="s">
        <v>66</v>
      </c>
      <c r="J500" s="1" t="s">
        <v>1711</v>
      </c>
      <c r="K500">
        <v>0</v>
      </c>
      <c r="L500" s="1">
        <v>83</v>
      </c>
      <c r="M500" s="1" t="s">
        <v>52</v>
      </c>
      <c r="N500" s="1" t="s">
        <v>12</v>
      </c>
      <c r="O500">
        <v>0</v>
      </c>
      <c r="P500">
        <v>0</v>
      </c>
      <c r="Q500" s="1"/>
      <c r="R500" s="1" t="s">
        <v>12</v>
      </c>
      <c r="S500" s="1" t="s">
        <v>12</v>
      </c>
      <c r="T500" s="1" t="s">
        <v>12</v>
      </c>
      <c r="U500">
        <v>31126</v>
      </c>
      <c r="V500" s="1" t="s">
        <v>2069</v>
      </c>
      <c r="W500" s="1" t="str">
        <f>IF(ISNA(VLOOKUP(10&amp;week[[#This Row],[src_id]],'rosters'!E:E,1,FALSE)),"NO","YES")</f>
        <v>NO</v>
      </c>
      <c r="X500" s="1" t="str">
        <f>IF(OR(ISNA(VLOOKUP(week[[#This Row],[src_id]],'rosters'!C:C,1,FALSE)),week[[#This Row],[my_team]]="YES"),"YES","NO")</f>
        <v>YES</v>
      </c>
    </row>
    <row r="501" spans="1:24" hidden="1" x14ac:dyDescent="0.25">
      <c r="A501">
        <v>13763</v>
      </c>
      <c r="B501" s="1" t="s">
        <v>1502</v>
      </c>
      <c r="C501" s="1" t="s">
        <v>1503</v>
      </c>
      <c r="D501" s="1" t="s">
        <v>110</v>
      </c>
      <c r="E501" s="1" t="s">
        <v>66</v>
      </c>
      <c r="F501" s="1" t="str">
        <f>_xlfn.CONCAT(week[[#This Row],[first_name]]," ",week[[#This Row],[last_name]])</f>
        <v>Will Dissly</v>
      </c>
      <c r="G501" s="1" t="s">
        <v>347</v>
      </c>
      <c r="H501">
        <v>0</v>
      </c>
      <c r="I501" s="1" t="s">
        <v>66</v>
      </c>
      <c r="J501" s="1" t="s">
        <v>1711</v>
      </c>
      <c r="K501">
        <v>0</v>
      </c>
      <c r="L501" s="1">
        <v>83</v>
      </c>
      <c r="M501" s="1" t="s">
        <v>52</v>
      </c>
      <c r="N501" s="1" t="s">
        <v>12</v>
      </c>
      <c r="O501">
        <v>0</v>
      </c>
      <c r="P501">
        <v>0</v>
      </c>
      <c r="Q501" s="1"/>
      <c r="R501" s="1" t="s">
        <v>12</v>
      </c>
      <c r="S501" s="1" t="s">
        <v>12</v>
      </c>
      <c r="T501" s="1" t="s">
        <v>12</v>
      </c>
      <c r="U501">
        <v>31090</v>
      </c>
      <c r="V501" s="1" t="s">
        <v>682</v>
      </c>
      <c r="W501" s="1" t="str">
        <f>IF(ISNA(VLOOKUP(10&amp;week[[#This Row],[src_id]],'rosters'!E:E,1,FALSE)),"NO","YES")</f>
        <v>NO</v>
      </c>
      <c r="X501" s="1" t="str">
        <f>IF(OR(ISNA(VLOOKUP(week[[#This Row],[src_id]],'rosters'!C:C,1,FALSE)),week[[#This Row],[my_team]]="YES"),"YES","NO")</f>
        <v>YES</v>
      </c>
    </row>
    <row r="502" spans="1:24" hidden="1" x14ac:dyDescent="0.25">
      <c r="A502">
        <v>13857</v>
      </c>
      <c r="B502" s="1" t="s">
        <v>1504</v>
      </c>
      <c r="C502" s="1" t="s">
        <v>1505</v>
      </c>
      <c r="D502" s="1" t="s">
        <v>1034</v>
      </c>
      <c r="E502" s="1" t="s">
        <v>66</v>
      </c>
      <c r="F502" s="1" t="str">
        <f>_xlfn.CONCAT(week[[#This Row],[first_name]]," ",week[[#This Row],[last_name]])</f>
        <v>Deon Yelder</v>
      </c>
      <c r="G502" s="1" t="s">
        <v>257</v>
      </c>
      <c r="H502">
        <v>0</v>
      </c>
      <c r="I502" s="1" t="s">
        <v>66</v>
      </c>
      <c r="J502" s="1" t="s">
        <v>1711</v>
      </c>
      <c r="K502">
        <v>0</v>
      </c>
      <c r="L502" s="1">
        <v>83</v>
      </c>
      <c r="M502" s="1" t="s">
        <v>52</v>
      </c>
      <c r="N502" s="1" t="s">
        <v>52</v>
      </c>
      <c r="O502">
        <v>0</v>
      </c>
      <c r="P502">
        <v>0</v>
      </c>
      <c r="Q502" s="1"/>
      <c r="R502" s="1" t="s">
        <v>12</v>
      </c>
      <c r="S502" s="1" t="s">
        <v>12</v>
      </c>
      <c r="T502" s="1" t="s">
        <v>12</v>
      </c>
      <c r="U502">
        <v>31519</v>
      </c>
      <c r="V502" s="1" t="s">
        <v>683</v>
      </c>
      <c r="W502" s="1" t="str">
        <f>IF(ISNA(VLOOKUP(10&amp;week[[#This Row],[src_id]],'rosters'!E:E,1,FALSE)),"NO","YES")</f>
        <v>NO</v>
      </c>
      <c r="X502" s="1" t="str">
        <f>IF(OR(ISNA(VLOOKUP(week[[#This Row],[src_id]],'rosters'!C:C,1,FALSE)),week[[#This Row],[my_team]]="YES"),"YES","NO")</f>
        <v>YES</v>
      </c>
    </row>
    <row r="503" spans="1:24" hidden="1" x14ac:dyDescent="0.25">
      <c r="A503">
        <v>13861</v>
      </c>
      <c r="B503" s="1" t="s">
        <v>1210</v>
      </c>
      <c r="C503" s="1" t="s">
        <v>1431</v>
      </c>
      <c r="D503" s="1" t="s">
        <v>84</v>
      </c>
      <c r="E503" s="1" t="s">
        <v>66</v>
      </c>
      <c r="F503" s="1" t="str">
        <f>_xlfn.CONCAT(week[[#This Row],[first_name]]," ",week[[#This Row],[last_name]])</f>
        <v>Austin Roberts</v>
      </c>
      <c r="G503" s="1" t="s">
        <v>12</v>
      </c>
      <c r="H503">
        <v>0</v>
      </c>
      <c r="I503" s="1" t="s">
        <v>66</v>
      </c>
      <c r="J503" s="1" t="s">
        <v>1711</v>
      </c>
      <c r="K503">
        <v>0</v>
      </c>
      <c r="L503" s="1">
        <v>83</v>
      </c>
      <c r="M503" s="1" t="s">
        <v>52</v>
      </c>
      <c r="N503" s="1" t="s">
        <v>12</v>
      </c>
      <c r="O503">
        <v>0</v>
      </c>
      <c r="P503">
        <v>0</v>
      </c>
      <c r="Q503" s="1"/>
      <c r="R503" s="1" t="s">
        <v>12</v>
      </c>
      <c r="S503" s="1" t="s">
        <v>12</v>
      </c>
      <c r="T503" s="1" t="s">
        <v>12</v>
      </c>
      <c r="U503">
        <v>31747</v>
      </c>
      <c r="V503" s="1" t="s">
        <v>684</v>
      </c>
      <c r="W503" s="1" t="str">
        <f>IF(ISNA(VLOOKUP(10&amp;week[[#This Row],[src_id]],'rosters'!E:E,1,FALSE)),"NO","YES")</f>
        <v>NO</v>
      </c>
      <c r="X503" s="1" t="str">
        <f>IF(OR(ISNA(VLOOKUP(week[[#This Row],[src_id]],'rosters'!C:C,1,FALSE)),week[[#This Row],[my_team]]="YES"),"YES","NO")</f>
        <v>YES</v>
      </c>
    </row>
    <row r="504" spans="1:24" hidden="1" x14ac:dyDescent="0.25">
      <c r="A504">
        <v>8416</v>
      </c>
      <c r="B504" s="1" t="s">
        <v>1506</v>
      </c>
      <c r="C504" s="1" t="s">
        <v>1507</v>
      </c>
      <c r="D504" s="1" t="s">
        <v>128</v>
      </c>
      <c r="E504" s="1" t="s">
        <v>66</v>
      </c>
      <c r="F504" s="1" t="str">
        <f>_xlfn.CONCAT(week[[#This Row],[first_name]]," ",week[[#This Row],[last_name]])</f>
        <v>Delanie Walker</v>
      </c>
      <c r="G504" s="1" t="s">
        <v>319</v>
      </c>
      <c r="H504">
        <v>12</v>
      </c>
      <c r="I504" s="1" t="s">
        <v>66</v>
      </c>
      <c r="J504" s="1" t="s">
        <v>1711</v>
      </c>
      <c r="K504">
        <v>0</v>
      </c>
      <c r="L504" s="1">
        <v>83</v>
      </c>
      <c r="M504" s="1" t="s">
        <v>52</v>
      </c>
      <c r="N504" s="1" t="s">
        <v>12</v>
      </c>
      <c r="O504">
        <v>0</v>
      </c>
      <c r="P504">
        <v>0</v>
      </c>
      <c r="Q504" s="1"/>
      <c r="R504" s="1" t="s">
        <v>12</v>
      </c>
      <c r="S504" s="1" t="s">
        <v>12</v>
      </c>
      <c r="T504" s="1" t="s">
        <v>12</v>
      </c>
      <c r="U504">
        <v>7924</v>
      </c>
      <c r="V504" s="1" t="s">
        <v>685</v>
      </c>
      <c r="W504" s="1" t="str">
        <f>IF(ISNA(VLOOKUP(10&amp;week[[#This Row],[src_id]],'rosters'!E:E,1,FALSE)),"NO","YES")</f>
        <v>NO</v>
      </c>
      <c r="X504" s="1" t="str">
        <f>IF(OR(ISNA(VLOOKUP(week[[#This Row],[src_id]],'rosters'!C:C,1,FALSE)),week[[#This Row],[my_team]]="YES"),"YES","NO")</f>
        <v>YES</v>
      </c>
    </row>
    <row r="505" spans="1:24" hidden="1" x14ac:dyDescent="0.25">
      <c r="A505">
        <v>9611</v>
      </c>
      <c r="B505" s="1" t="s">
        <v>1322</v>
      </c>
      <c r="C505" s="1" t="s">
        <v>1508</v>
      </c>
      <c r="D505" s="1" t="s">
        <v>105</v>
      </c>
      <c r="E505" s="1" t="s">
        <v>66</v>
      </c>
      <c r="F505" s="1" t="str">
        <f>_xlfn.CONCAT(week[[#This Row],[first_name]]," ",week[[#This Row],[last_name]])</f>
        <v>Zach Miller</v>
      </c>
      <c r="G505" s="1" t="s">
        <v>319</v>
      </c>
      <c r="H505">
        <v>9</v>
      </c>
      <c r="I505" s="1" t="s">
        <v>66</v>
      </c>
      <c r="J505" s="1" t="s">
        <v>1711</v>
      </c>
      <c r="K505">
        <v>0</v>
      </c>
      <c r="L505" s="1">
        <v>83</v>
      </c>
      <c r="M505" s="1" t="s">
        <v>52</v>
      </c>
      <c r="N505" s="1" t="s">
        <v>12</v>
      </c>
      <c r="O505">
        <v>0</v>
      </c>
      <c r="P505">
        <v>0</v>
      </c>
      <c r="Q505" s="1"/>
      <c r="R505" s="1" t="s">
        <v>12</v>
      </c>
      <c r="S505" s="1" t="s">
        <v>12</v>
      </c>
      <c r="T505" s="1" t="s">
        <v>12</v>
      </c>
      <c r="U505">
        <v>9444</v>
      </c>
      <c r="V505" s="1" t="s">
        <v>686</v>
      </c>
      <c r="W505" s="1" t="str">
        <f>IF(ISNA(VLOOKUP(10&amp;week[[#This Row],[src_id]],'rosters'!E:E,1,FALSE)),"NO","YES")</f>
        <v>NO</v>
      </c>
      <c r="X505" s="1" t="str">
        <f>IF(OR(ISNA(VLOOKUP(week[[#This Row],[src_id]],'rosters'!C:C,1,FALSE)),week[[#This Row],[my_team]]="YES"),"YES","NO")</f>
        <v>YES</v>
      </c>
    </row>
    <row r="506" spans="1:24" hidden="1" x14ac:dyDescent="0.25">
      <c r="A506">
        <v>9638</v>
      </c>
      <c r="B506" s="1" t="s">
        <v>1331</v>
      </c>
      <c r="C506" s="1" t="s">
        <v>1483</v>
      </c>
      <c r="D506" s="1" t="s">
        <v>76</v>
      </c>
      <c r="E506" s="1" t="s">
        <v>66</v>
      </c>
      <c r="F506" s="1" t="str">
        <f>_xlfn.CONCAT(week[[#This Row],[first_name]]," ",week[[#This Row],[last_name]])</f>
        <v>John Phillips</v>
      </c>
      <c r="G506" s="1" t="s">
        <v>306</v>
      </c>
      <c r="H506">
        <v>9</v>
      </c>
      <c r="I506" s="1" t="s">
        <v>66</v>
      </c>
      <c r="J506" s="1" t="s">
        <v>1711</v>
      </c>
      <c r="K506">
        <v>0</v>
      </c>
      <c r="L506" s="1">
        <v>83</v>
      </c>
      <c r="M506" s="1" t="s">
        <v>12</v>
      </c>
      <c r="N506" s="1" t="s">
        <v>52</v>
      </c>
      <c r="O506">
        <v>0</v>
      </c>
      <c r="P506">
        <v>0</v>
      </c>
      <c r="Q506" s="1"/>
      <c r="R506" s="1" t="s">
        <v>12</v>
      </c>
      <c r="S506" s="1" t="s">
        <v>12</v>
      </c>
      <c r="T506" s="1" t="s">
        <v>12</v>
      </c>
      <c r="U506">
        <v>9472</v>
      </c>
      <c r="V506" s="1" t="s">
        <v>666</v>
      </c>
      <c r="W506" s="1" t="str">
        <f>IF(ISNA(VLOOKUP(10&amp;week[[#This Row],[src_id]],'rosters'!E:E,1,FALSE)),"NO","YES")</f>
        <v>NO</v>
      </c>
      <c r="X506" s="1" t="str">
        <f>IF(OR(ISNA(VLOOKUP(week[[#This Row],[src_id]],'rosters'!C:C,1,FALSE)),week[[#This Row],[my_team]]="YES"),"YES","NO")</f>
        <v>YES</v>
      </c>
    </row>
    <row r="507" spans="1:24" hidden="1" x14ac:dyDescent="0.25">
      <c r="A507">
        <v>9946</v>
      </c>
      <c r="B507" s="1" t="s">
        <v>1344</v>
      </c>
      <c r="C507" s="1" t="s">
        <v>1509</v>
      </c>
      <c r="D507" s="1" t="s">
        <v>1051</v>
      </c>
      <c r="E507" s="1" t="s">
        <v>66</v>
      </c>
      <c r="F507" s="1" t="str">
        <f>_xlfn.CONCAT(week[[#This Row],[first_name]]," ",week[[#This Row],[last_name]])</f>
        <v>Michael Hoomanawanui</v>
      </c>
      <c r="G507" s="1" t="s">
        <v>268</v>
      </c>
      <c r="H507">
        <v>8</v>
      </c>
      <c r="I507" s="1" t="s">
        <v>66</v>
      </c>
      <c r="J507" s="1" t="s">
        <v>1711</v>
      </c>
      <c r="K507">
        <v>0</v>
      </c>
      <c r="L507" s="1">
        <v>83</v>
      </c>
      <c r="M507" s="1" t="s">
        <v>12</v>
      </c>
      <c r="N507" s="1" t="s">
        <v>12</v>
      </c>
      <c r="O507">
        <v>0</v>
      </c>
      <c r="P507">
        <v>0</v>
      </c>
      <c r="Q507" s="1"/>
      <c r="R507" s="1" t="s">
        <v>12</v>
      </c>
      <c r="S507" s="1" t="s">
        <v>12</v>
      </c>
      <c r="T507" s="1" t="s">
        <v>12</v>
      </c>
      <c r="U507">
        <v>24108</v>
      </c>
      <c r="V507" s="1" t="s">
        <v>687</v>
      </c>
      <c r="W507" s="1" t="str">
        <f>IF(ISNA(VLOOKUP(10&amp;week[[#This Row],[src_id]],'rosters'!E:E,1,FALSE)),"NO","YES")</f>
        <v>NO</v>
      </c>
      <c r="X507" s="1" t="str">
        <f>IF(OR(ISNA(VLOOKUP(week[[#This Row],[src_id]],'rosters'!C:C,1,FALSE)),week[[#This Row],[my_team]]="YES"),"YES","NO")</f>
        <v>YES</v>
      </c>
    </row>
    <row r="508" spans="1:24" x14ac:dyDescent="0.25">
      <c r="A508">
        <v>11211</v>
      </c>
      <c r="B508" s="1" t="s">
        <v>1648</v>
      </c>
      <c r="C508" s="1" t="s">
        <v>1281</v>
      </c>
      <c r="D508" s="1" t="s">
        <v>78</v>
      </c>
      <c r="E508" s="1" t="s">
        <v>67</v>
      </c>
      <c r="F508" s="1" t="str">
        <f>_xlfn.CONCAT(week[[#This Row],[first_name]]," ",week[[#This Row],[last_name]])</f>
        <v>Terrance Williams</v>
      </c>
      <c r="G508" s="1" t="s">
        <v>365</v>
      </c>
      <c r="H508">
        <v>5</v>
      </c>
      <c r="I508" s="1" t="s">
        <v>67</v>
      </c>
      <c r="J508" s="1" t="s">
        <v>1711</v>
      </c>
      <c r="K508">
        <v>0</v>
      </c>
      <c r="L508" s="1">
        <v>150</v>
      </c>
      <c r="M508" s="1" t="s">
        <v>52</v>
      </c>
      <c r="N508" s="1" t="s">
        <v>12</v>
      </c>
      <c r="O508">
        <v>0</v>
      </c>
      <c r="P508">
        <v>0</v>
      </c>
      <c r="Q508" s="1">
        <v>18</v>
      </c>
      <c r="R508" s="1" t="s">
        <v>12</v>
      </c>
      <c r="S508" s="1" t="s">
        <v>12</v>
      </c>
      <c r="T508" s="1" t="s">
        <v>12</v>
      </c>
      <c r="U508">
        <v>26697</v>
      </c>
      <c r="V508" s="1" t="s">
        <v>716</v>
      </c>
      <c r="W508" s="1" t="str">
        <f>IF(ISNA(VLOOKUP(10&amp;week[[#This Row],[src_id]],'rosters'!E:E,1,FALSE)),"NO","YES")</f>
        <v>NO</v>
      </c>
      <c r="X508" s="1" t="str">
        <f>IF(OR(ISNA(VLOOKUP(week[[#This Row],[src_id]],'rosters'!C:C,1,FALSE)),week[[#This Row],[my_team]]="YES"),"YES","NO")</f>
        <v>YES</v>
      </c>
    </row>
    <row r="509" spans="1:24" x14ac:dyDescent="0.25">
      <c r="A509">
        <v>11659</v>
      </c>
      <c r="B509" s="1" t="s">
        <v>1649</v>
      </c>
      <c r="C509" s="1" t="s">
        <v>1432</v>
      </c>
      <c r="D509" s="1" t="s">
        <v>1034</v>
      </c>
      <c r="E509" s="1" t="s">
        <v>67</v>
      </c>
      <c r="F509" s="1" t="str">
        <f>_xlfn.CONCAT(week[[#This Row],[first_name]]," ",week[[#This Row],[last_name]])</f>
        <v>De'Anthony Thomas</v>
      </c>
      <c r="G509" s="1" t="s">
        <v>346</v>
      </c>
      <c r="H509">
        <v>4</v>
      </c>
      <c r="I509" s="1" t="s">
        <v>67</v>
      </c>
      <c r="J509" s="1" t="s">
        <v>1711</v>
      </c>
      <c r="K509">
        <v>0</v>
      </c>
      <c r="L509" s="1">
        <v>150</v>
      </c>
      <c r="M509" s="1" t="s">
        <v>52</v>
      </c>
      <c r="N509" s="1" t="s">
        <v>12</v>
      </c>
      <c r="O509">
        <v>0</v>
      </c>
      <c r="P509">
        <v>0</v>
      </c>
      <c r="Q509" s="1">
        <v>18</v>
      </c>
      <c r="R509" s="1" t="s">
        <v>12</v>
      </c>
      <c r="S509" s="1" t="s">
        <v>12</v>
      </c>
      <c r="T509" s="1" t="s">
        <v>12</v>
      </c>
      <c r="U509">
        <v>27652</v>
      </c>
      <c r="V509" s="1" t="s">
        <v>803</v>
      </c>
      <c r="W509" s="1" t="str">
        <f>IF(ISNA(VLOOKUP(10&amp;week[[#This Row],[src_id]],'rosters'!E:E,1,FALSE)),"NO","YES")</f>
        <v>NO</v>
      </c>
      <c r="X509" s="1" t="str">
        <f>IF(OR(ISNA(VLOOKUP(week[[#This Row],[src_id]],'rosters'!C:C,1,FALSE)),week[[#This Row],[my_team]]="YES"),"YES","NO")</f>
        <v>YES</v>
      </c>
    </row>
    <row r="510" spans="1:24" x14ac:dyDescent="0.25">
      <c r="A510">
        <v>11672</v>
      </c>
      <c r="B510" s="1" t="s">
        <v>1650</v>
      </c>
      <c r="C510" s="1" t="s">
        <v>1476</v>
      </c>
      <c r="D510" s="1" t="s">
        <v>91</v>
      </c>
      <c r="E510" s="1" t="s">
        <v>67</v>
      </c>
      <c r="F510" s="1" t="str">
        <f>_xlfn.CONCAT(week[[#This Row],[first_name]]," ",week[[#This Row],[last_name]])</f>
        <v>Marqise Lee</v>
      </c>
      <c r="G510" s="1" t="s">
        <v>326</v>
      </c>
      <c r="H510">
        <v>4</v>
      </c>
      <c r="I510" s="1" t="s">
        <v>67</v>
      </c>
      <c r="J510" s="1" t="s">
        <v>1711</v>
      </c>
      <c r="K510">
        <v>0</v>
      </c>
      <c r="L510" s="1">
        <v>150</v>
      </c>
      <c r="M510" s="1" t="s">
        <v>52</v>
      </c>
      <c r="N510" s="1" t="s">
        <v>12</v>
      </c>
      <c r="O510">
        <v>0</v>
      </c>
      <c r="P510">
        <v>0</v>
      </c>
      <c r="Q510" s="1">
        <v>18</v>
      </c>
      <c r="R510" s="1" t="s">
        <v>12</v>
      </c>
      <c r="S510" s="1" t="s">
        <v>12</v>
      </c>
      <c r="T510" s="1" t="s">
        <v>12</v>
      </c>
      <c r="U510">
        <v>27567</v>
      </c>
      <c r="V510" s="1" t="s">
        <v>804</v>
      </c>
      <c r="W510" s="1" t="str">
        <f>IF(ISNA(VLOOKUP(10&amp;week[[#This Row],[src_id]],'rosters'!E:E,1,FALSE)),"NO","YES")</f>
        <v>NO</v>
      </c>
      <c r="X510" s="1" t="str">
        <f>IF(OR(ISNA(VLOOKUP(week[[#This Row],[src_id]],'rosters'!C:C,1,FALSE)),week[[#This Row],[my_team]]="YES"),"YES","NO")</f>
        <v>YES</v>
      </c>
    </row>
    <row r="511" spans="1:24" x14ac:dyDescent="0.25">
      <c r="A511">
        <v>11681</v>
      </c>
      <c r="B511" s="1" t="s">
        <v>1368</v>
      </c>
      <c r="C511" s="1" t="s">
        <v>1651</v>
      </c>
      <c r="D511" s="1" t="s">
        <v>146</v>
      </c>
      <c r="E511" s="1" t="s">
        <v>67</v>
      </c>
      <c r="F511" s="1" t="str">
        <f>_xlfn.CONCAT(week[[#This Row],[first_name]]," ",week[[#This Row],[last_name]])</f>
        <v>Paul Richardson</v>
      </c>
      <c r="G511" s="1" t="s">
        <v>325</v>
      </c>
      <c r="H511">
        <v>4</v>
      </c>
      <c r="I511" s="1" t="s">
        <v>67</v>
      </c>
      <c r="J511" s="1" t="s">
        <v>1711</v>
      </c>
      <c r="K511">
        <v>0</v>
      </c>
      <c r="L511" s="1">
        <v>150</v>
      </c>
      <c r="M511" s="1" t="s">
        <v>52</v>
      </c>
      <c r="N511" s="1" t="s">
        <v>12</v>
      </c>
      <c r="O511">
        <v>0</v>
      </c>
      <c r="P511">
        <v>0</v>
      </c>
      <c r="Q511" s="1">
        <v>18</v>
      </c>
      <c r="R511" s="1" t="s">
        <v>12</v>
      </c>
      <c r="S511" s="1" t="s">
        <v>12</v>
      </c>
      <c r="T511" s="1" t="s">
        <v>12</v>
      </c>
      <c r="U511">
        <v>27573</v>
      </c>
      <c r="V511" s="1" t="s">
        <v>805</v>
      </c>
      <c r="W511" s="1" t="str">
        <f>IF(ISNA(VLOOKUP(10&amp;week[[#This Row],[src_id]],'rosters'!E:E,1,FALSE)),"NO","YES")</f>
        <v>NO</v>
      </c>
      <c r="X511" s="1" t="str">
        <f>IF(OR(ISNA(VLOOKUP(week[[#This Row],[src_id]],'rosters'!C:C,1,FALSE)),week[[#This Row],[my_team]]="YES"),"YES","NO")</f>
        <v>YES</v>
      </c>
    </row>
    <row r="512" spans="1:24" x14ac:dyDescent="0.25">
      <c r="A512">
        <v>11758</v>
      </c>
      <c r="B512" s="1" t="s">
        <v>1095</v>
      </c>
      <c r="C512" s="1" t="s">
        <v>1652</v>
      </c>
      <c r="D512" s="1" t="s">
        <v>74</v>
      </c>
      <c r="E512" s="1" t="s">
        <v>67</v>
      </c>
      <c r="F512" s="1" t="str">
        <f>_xlfn.CONCAT(week[[#This Row],[first_name]]," ",week[[#This Row],[last_name]])</f>
        <v>Cody Latimer</v>
      </c>
      <c r="G512" s="1" t="s">
        <v>325</v>
      </c>
      <c r="H512">
        <v>4</v>
      </c>
      <c r="I512" s="1" t="s">
        <v>67</v>
      </c>
      <c r="J512" s="1" t="s">
        <v>1711</v>
      </c>
      <c r="K512">
        <v>0</v>
      </c>
      <c r="L512" s="1">
        <v>150</v>
      </c>
      <c r="M512" s="1" t="s">
        <v>52</v>
      </c>
      <c r="N512" s="1" t="s">
        <v>12</v>
      </c>
      <c r="O512">
        <v>0</v>
      </c>
      <c r="P512">
        <v>0</v>
      </c>
      <c r="Q512" s="1">
        <v>18</v>
      </c>
      <c r="R512" s="1" t="s">
        <v>12</v>
      </c>
      <c r="S512" s="1" t="s">
        <v>12</v>
      </c>
      <c r="T512" s="1" t="s">
        <v>12</v>
      </c>
      <c r="U512">
        <v>27584</v>
      </c>
      <c r="V512" s="1" t="s">
        <v>806</v>
      </c>
      <c r="W512" s="1" t="str">
        <f>IF(ISNA(VLOOKUP(10&amp;week[[#This Row],[src_id]],'rosters'!E:E,1,FALSE)),"NO","YES")</f>
        <v>NO</v>
      </c>
      <c r="X512" s="1" t="str">
        <f>IF(OR(ISNA(VLOOKUP(week[[#This Row],[src_id]],'rosters'!C:C,1,FALSE)),week[[#This Row],[my_team]]="YES"),"YES","NO")</f>
        <v>YES</v>
      </c>
    </row>
    <row r="513" spans="1:24" x14ac:dyDescent="0.25">
      <c r="A513">
        <v>12443</v>
      </c>
      <c r="B513" s="1" t="s">
        <v>1078</v>
      </c>
      <c r="C513" s="1" t="s">
        <v>1655</v>
      </c>
      <c r="D513" s="1" t="s">
        <v>1043</v>
      </c>
      <c r="E513" s="1" t="s">
        <v>67</v>
      </c>
      <c r="F513" s="1" t="str">
        <f>_xlfn.CONCAT(week[[#This Row],[first_name]]," ",week[[#This Row],[last_name]])</f>
        <v>Jake Kumerow</v>
      </c>
      <c r="G513" s="1" t="s">
        <v>325</v>
      </c>
      <c r="H513">
        <v>3</v>
      </c>
      <c r="I513" s="1" t="s">
        <v>67</v>
      </c>
      <c r="J513" s="1" t="s">
        <v>1711</v>
      </c>
      <c r="K513">
        <v>0</v>
      </c>
      <c r="L513" s="1">
        <v>150</v>
      </c>
      <c r="M513" s="1" t="s">
        <v>52</v>
      </c>
      <c r="N513" s="1" t="s">
        <v>12</v>
      </c>
      <c r="O513">
        <v>0</v>
      </c>
      <c r="P513">
        <v>0</v>
      </c>
      <c r="Q513" s="1">
        <v>18</v>
      </c>
      <c r="R513" s="1" t="s">
        <v>12</v>
      </c>
      <c r="S513" s="1" t="s">
        <v>12</v>
      </c>
      <c r="T513" s="1" t="s">
        <v>12</v>
      </c>
      <c r="U513">
        <v>28974</v>
      </c>
      <c r="V513" s="1" t="s">
        <v>808</v>
      </c>
      <c r="W513" s="1" t="str">
        <f>IF(ISNA(VLOOKUP(10&amp;week[[#This Row],[src_id]],'rosters'!E:E,1,FALSE)),"NO","YES")</f>
        <v>NO</v>
      </c>
      <c r="X513" s="1" t="str">
        <f>IF(OR(ISNA(VLOOKUP(week[[#This Row],[src_id]],'rosters'!C:C,1,FALSE)),week[[#This Row],[my_team]]="YES"),"YES","NO")</f>
        <v>YES</v>
      </c>
    </row>
    <row r="514" spans="1:24" x14ac:dyDescent="0.25">
      <c r="A514">
        <v>12465</v>
      </c>
      <c r="B514" s="1" t="s">
        <v>1363</v>
      </c>
      <c r="C514" s="1" t="s">
        <v>1656</v>
      </c>
      <c r="D514" s="1" t="s">
        <v>1051</v>
      </c>
      <c r="E514" s="1" t="s">
        <v>67</v>
      </c>
      <c r="F514" s="1" t="str">
        <f>_xlfn.CONCAT(week[[#This Row],[first_name]]," ",week[[#This Row],[last_name]])</f>
        <v>Cameron Meredith</v>
      </c>
      <c r="G514" s="1" t="s">
        <v>325</v>
      </c>
      <c r="H514">
        <v>3</v>
      </c>
      <c r="I514" s="1" t="s">
        <v>67</v>
      </c>
      <c r="J514" s="1" t="s">
        <v>1711</v>
      </c>
      <c r="K514">
        <v>0</v>
      </c>
      <c r="L514" s="1">
        <v>150</v>
      </c>
      <c r="M514" s="1" t="s">
        <v>52</v>
      </c>
      <c r="N514" s="1" t="s">
        <v>52</v>
      </c>
      <c r="O514">
        <v>0</v>
      </c>
      <c r="P514">
        <v>0</v>
      </c>
      <c r="Q514" s="1">
        <v>18</v>
      </c>
      <c r="R514" s="1" t="s">
        <v>12</v>
      </c>
      <c r="S514" s="1" t="s">
        <v>12</v>
      </c>
      <c r="T514" s="1" t="s">
        <v>12</v>
      </c>
      <c r="U514">
        <v>28697</v>
      </c>
      <c r="V514" s="1" t="s">
        <v>809</v>
      </c>
      <c r="W514" s="1" t="str">
        <f>IF(ISNA(VLOOKUP(10&amp;week[[#This Row],[src_id]],'rosters'!E:E,1,FALSE)),"NO","YES")</f>
        <v>NO</v>
      </c>
      <c r="X514" s="1" t="str">
        <f>IF(OR(ISNA(VLOOKUP(week[[#This Row],[src_id]],'rosters'!C:C,1,FALSE)),week[[#This Row],[my_team]]="YES"),"YES","NO")</f>
        <v>YES</v>
      </c>
    </row>
    <row r="515" spans="1:24" x14ac:dyDescent="0.25">
      <c r="A515">
        <v>12647</v>
      </c>
      <c r="B515" s="1" t="s">
        <v>1502</v>
      </c>
      <c r="C515" s="1" t="s">
        <v>2151</v>
      </c>
      <c r="D515" s="1" t="s">
        <v>71</v>
      </c>
      <c r="E515" s="1" t="s">
        <v>67</v>
      </c>
      <c r="F515" s="1" t="str">
        <f>_xlfn.CONCAT(week[[#This Row],[first_name]]," ",week[[#This Row],[last_name]])</f>
        <v>Will Fuller</v>
      </c>
      <c r="G515" s="1" t="s">
        <v>276</v>
      </c>
      <c r="H515">
        <v>2</v>
      </c>
      <c r="I515" s="1" t="s">
        <v>67</v>
      </c>
      <c r="J515" s="1" t="s">
        <v>1711</v>
      </c>
      <c r="K515">
        <v>0</v>
      </c>
      <c r="L515" s="1">
        <v>150</v>
      </c>
      <c r="M515" s="1" t="s">
        <v>52</v>
      </c>
      <c r="N515" s="1" t="s">
        <v>12</v>
      </c>
      <c r="O515">
        <v>0</v>
      </c>
      <c r="P515">
        <v>0</v>
      </c>
      <c r="Q515" s="1">
        <v>18</v>
      </c>
      <c r="R515" s="1" t="s">
        <v>12</v>
      </c>
      <c r="S515" s="1" t="s">
        <v>12</v>
      </c>
      <c r="T515" s="1" t="s">
        <v>12</v>
      </c>
      <c r="U515">
        <v>29255</v>
      </c>
      <c r="V515" s="1" t="s">
        <v>2152</v>
      </c>
      <c r="W515" s="1" t="str">
        <f>IF(ISNA(VLOOKUP(10&amp;week[[#This Row],[src_id]],'rosters'!E:E,1,FALSE)),"NO","YES")</f>
        <v>NO</v>
      </c>
      <c r="X515" s="1" t="str">
        <f>IF(OR(ISNA(VLOOKUP(week[[#This Row],[src_id]],'rosters'!C:C,1,FALSE)),week[[#This Row],[my_team]]="YES"),"YES","NO")</f>
        <v>YES</v>
      </c>
    </row>
    <row r="516" spans="1:24" x14ac:dyDescent="0.25">
      <c r="A516">
        <v>12665</v>
      </c>
      <c r="B516" s="1" t="s">
        <v>1657</v>
      </c>
      <c r="C516" s="1" t="s">
        <v>1658</v>
      </c>
      <c r="D516" s="1" t="s">
        <v>1043</v>
      </c>
      <c r="E516" s="1" t="s">
        <v>67</v>
      </c>
      <c r="F516" s="1" t="str">
        <f>_xlfn.CONCAT(week[[#This Row],[first_name]]," ",week[[#This Row],[last_name]])</f>
        <v>Geronimo Allison</v>
      </c>
      <c r="G516" s="1" t="s">
        <v>276</v>
      </c>
      <c r="H516">
        <v>2</v>
      </c>
      <c r="I516" s="1" t="s">
        <v>67</v>
      </c>
      <c r="J516" s="1" t="s">
        <v>1711</v>
      </c>
      <c r="K516">
        <v>0</v>
      </c>
      <c r="L516" s="1">
        <v>150</v>
      </c>
      <c r="M516" s="1" t="s">
        <v>52</v>
      </c>
      <c r="N516" s="1" t="s">
        <v>12</v>
      </c>
      <c r="O516">
        <v>0</v>
      </c>
      <c r="P516">
        <v>0</v>
      </c>
      <c r="Q516" s="1">
        <v>18</v>
      </c>
      <c r="R516" s="1" t="s">
        <v>12</v>
      </c>
      <c r="S516" s="1" t="s">
        <v>12</v>
      </c>
      <c r="T516" s="1" t="s">
        <v>12</v>
      </c>
      <c r="U516">
        <v>29719</v>
      </c>
      <c r="V516" s="1" t="s">
        <v>810</v>
      </c>
      <c r="W516" s="1" t="str">
        <f>IF(ISNA(VLOOKUP(10&amp;week[[#This Row],[src_id]],'rosters'!E:E,1,FALSE)),"NO","YES")</f>
        <v>NO</v>
      </c>
      <c r="X516" s="1" t="str">
        <f>IF(OR(ISNA(VLOOKUP(week[[#This Row],[src_id]],'rosters'!C:C,1,FALSE)),week[[#This Row],[my_team]]="YES"),"YES","NO")</f>
        <v>YES</v>
      </c>
    </row>
    <row r="517" spans="1:24" x14ac:dyDescent="0.25">
      <c r="A517">
        <v>12675</v>
      </c>
      <c r="B517" s="1" t="s">
        <v>1188</v>
      </c>
      <c r="C517" s="1" t="s">
        <v>1432</v>
      </c>
      <c r="D517" s="1" t="s">
        <v>72</v>
      </c>
      <c r="E517" s="1" t="s">
        <v>67</v>
      </c>
      <c r="F517" s="1" t="str">
        <f>_xlfn.CONCAT(week[[#This Row],[first_name]]," ",week[[#This Row],[last_name]])</f>
        <v>Mike Thomas</v>
      </c>
      <c r="G517" s="1" t="s">
        <v>276</v>
      </c>
      <c r="H517">
        <v>2</v>
      </c>
      <c r="I517" s="1" t="s">
        <v>67</v>
      </c>
      <c r="J517" s="1" t="s">
        <v>1711</v>
      </c>
      <c r="K517">
        <v>0</v>
      </c>
      <c r="L517" s="1">
        <v>150</v>
      </c>
      <c r="M517" s="1" t="s">
        <v>52</v>
      </c>
      <c r="N517" s="1" t="s">
        <v>12</v>
      </c>
      <c r="O517">
        <v>0</v>
      </c>
      <c r="P517">
        <v>0</v>
      </c>
      <c r="Q517" s="1">
        <v>18</v>
      </c>
      <c r="R517" s="1" t="s">
        <v>12</v>
      </c>
      <c r="S517" s="1" t="s">
        <v>12</v>
      </c>
      <c r="T517" s="1" t="s">
        <v>12</v>
      </c>
      <c r="U517">
        <v>29440</v>
      </c>
      <c r="V517" s="1" t="s">
        <v>688</v>
      </c>
      <c r="W517" s="1" t="str">
        <f>IF(ISNA(VLOOKUP(10&amp;week[[#This Row],[src_id]],'rosters'!E:E,1,FALSE)),"NO","YES")</f>
        <v>NO</v>
      </c>
      <c r="X517" s="1" t="str">
        <f>IF(OR(ISNA(VLOOKUP(week[[#This Row],[src_id]],'rosters'!C:C,1,FALSE)),week[[#This Row],[my_team]]="YES"),"YES","NO")</f>
        <v>YES</v>
      </c>
    </row>
    <row r="518" spans="1:24" x14ac:dyDescent="0.25">
      <c r="A518">
        <v>12800</v>
      </c>
      <c r="B518" s="1" t="s">
        <v>1659</v>
      </c>
      <c r="C518" s="1" t="s">
        <v>1171</v>
      </c>
      <c r="D518" s="1" t="s">
        <v>1043</v>
      </c>
      <c r="E518" s="1" t="s">
        <v>67</v>
      </c>
      <c r="F518" s="1" t="str">
        <f>_xlfn.CONCAT(week[[#This Row],[first_name]]," ",week[[#This Row],[last_name]])</f>
        <v>Trevor Davis</v>
      </c>
      <c r="G518" s="1" t="s">
        <v>346</v>
      </c>
      <c r="H518">
        <v>2</v>
      </c>
      <c r="I518" s="1" t="s">
        <v>67</v>
      </c>
      <c r="J518" s="1" t="s">
        <v>1711</v>
      </c>
      <c r="K518">
        <v>0</v>
      </c>
      <c r="L518" s="1">
        <v>150</v>
      </c>
      <c r="M518" s="1" t="s">
        <v>52</v>
      </c>
      <c r="N518" s="1" t="s">
        <v>12</v>
      </c>
      <c r="O518">
        <v>0</v>
      </c>
      <c r="P518">
        <v>0</v>
      </c>
      <c r="Q518" s="1">
        <v>18</v>
      </c>
      <c r="R518" s="1" t="s">
        <v>12</v>
      </c>
      <c r="S518" s="1" t="s">
        <v>12</v>
      </c>
      <c r="T518" s="1" t="s">
        <v>12</v>
      </c>
      <c r="U518">
        <v>29397</v>
      </c>
      <c r="V518" s="1" t="s">
        <v>811</v>
      </c>
      <c r="W518" s="1" t="str">
        <f>IF(ISNA(VLOOKUP(10&amp;week[[#This Row],[src_id]],'rosters'!E:E,1,FALSE)),"NO","YES")</f>
        <v>NO</v>
      </c>
      <c r="X518" s="1" t="str">
        <f>IF(OR(ISNA(VLOOKUP(week[[#This Row],[src_id]],'rosters'!C:C,1,FALSE)),week[[#This Row],[my_team]]="YES"),"YES","NO")</f>
        <v>YES</v>
      </c>
    </row>
    <row r="519" spans="1:24" x14ac:dyDescent="0.25">
      <c r="A519">
        <v>13161</v>
      </c>
      <c r="B519" s="1" t="s">
        <v>1660</v>
      </c>
      <c r="C519" s="1" t="s">
        <v>1661</v>
      </c>
      <c r="D519" s="1" t="s">
        <v>84</v>
      </c>
      <c r="E519" s="1" t="s">
        <v>67</v>
      </c>
      <c r="F519" s="1" t="str">
        <f>_xlfn.CONCAT(week[[#This Row],[first_name]]," ",week[[#This Row],[last_name]])</f>
        <v>Artavis Scott</v>
      </c>
      <c r="G519" s="1" t="s">
        <v>276</v>
      </c>
      <c r="H519">
        <v>1</v>
      </c>
      <c r="I519" s="1" t="s">
        <v>67</v>
      </c>
      <c r="J519" s="1" t="s">
        <v>1711</v>
      </c>
      <c r="K519">
        <v>0</v>
      </c>
      <c r="L519" s="1">
        <v>150</v>
      </c>
      <c r="M519" s="1" t="s">
        <v>52</v>
      </c>
      <c r="N519" s="1" t="s">
        <v>12</v>
      </c>
      <c r="O519">
        <v>0</v>
      </c>
      <c r="P519">
        <v>0</v>
      </c>
      <c r="Q519" s="1">
        <v>18</v>
      </c>
      <c r="R519" s="1" t="s">
        <v>12</v>
      </c>
      <c r="S519" s="1" t="s">
        <v>12</v>
      </c>
      <c r="T519" s="1" t="s">
        <v>12</v>
      </c>
      <c r="U519">
        <v>30432</v>
      </c>
      <c r="V519" s="1" t="s">
        <v>812</v>
      </c>
      <c r="W519" s="1" t="str">
        <f>IF(ISNA(VLOOKUP(10&amp;week[[#This Row],[src_id]],'rosters'!E:E,1,FALSE)),"NO","YES")</f>
        <v>NO</v>
      </c>
      <c r="X519" s="1" t="str">
        <f>IF(OR(ISNA(VLOOKUP(week[[#This Row],[src_id]],'rosters'!C:C,1,FALSE)),week[[#This Row],[my_team]]="YES"),"YES","NO")</f>
        <v>YES</v>
      </c>
    </row>
    <row r="520" spans="1:24" x14ac:dyDescent="0.25">
      <c r="A520">
        <v>13166</v>
      </c>
      <c r="B520" s="1" t="s">
        <v>1662</v>
      </c>
      <c r="C520" s="1" t="s">
        <v>1663</v>
      </c>
      <c r="D520" s="1" t="s">
        <v>110</v>
      </c>
      <c r="E520" s="1" t="s">
        <v>67</v>
      </c>
      <c r="F520" s="1" t="str">
        <f>_xlfn.CONCAT(week[[#This Row],[first_name]]," ",week[[#This Row],[last_name]])</f>
        <v>Amara Darboh</v>
      </c>
      <c r="G520" s="1" t="s">
        <v>276</v>
      </c>
      <c r="H520">
        <v>1</v>
      </c>
      <c r="I520" s="1" t="s">
        <v>67</v>
      </c>
      <c r="J520" s="1" t="s">
        <v>1711</v>
      </c>
      <c r="K520">
        <v>0</v>
      </c>
      <c r="L520" s="1">
        <v>150</v>
      </c>
      <c r="M520" s="1" t="s">
        <v>52</v>
      </c>
      <c r="N520" s="1" t="s">
        <v>12</v>
      </c>
      <c r="O520">
        <v>0</v>
      </c>
      <c r="P520">
        <v>0</v>
      </c>
      <c r="Q520" s="1">
        <v>18</v>
      </c>
      <c r="R520" s="1" t="s">
        <v>12</v>
      </c>
      <c r="S520" s="1" t="s">
        <v>12</v>
      </c>
      <c r="T520" s="1" t="s">
        <v>12</v>
      </c>
      <c r="U520">
        <v>30219</v>
      </c>
      <c r="V520" s="1" t="s">
        <v>813</v>
      </c>
      <c r="W520" s="1" t="str">
        <f>IF(ISNA(VLOOKUP(10&amp;week[[#This Row],[src_id]],'rosters'!E:E,1,FALSE)),"NO","YES")</f>
        <v>NO</v>
      </c>
      <c r="X520" s="1" t="str">
        <f>IF(OR(ISNA(VLOOKUP(week[[#This Row],[src_id]],'rosters'!C:C,1,FALSE)),week[[#This Row],[my_team]]="YES"),"YES","NO")</f>
        <v>YES</v>
      </c>
    </row>
    <row r="521" spans="1:24" x14ac:dyDescent="0.25">
      <c r="A521">
        <v>13184</v>
      </c>
      <c r="B521" s="1" t="s">
        <v>1664</v>
      </c>
      <c r="C521" s="1" t="s">
        <v>1665</v>
      </c>
      <c r="D521" s="1" t="s">
        <v>1051</v>
      </c>
      <c r="E521" s="1" t="s">
        <v>67</v>
      </c>
      <c r="F521" s="1" t="str">
        <f>_xlfn.CONCAT(week[[#This Row],[first_name]]," ",week[[#This Row],[last_name]])</f>
        <v>Travin Dural</v>
      </c>
      <c r="G521" s="1" t="s">
        <v>346</v>
      </c>
      <c r="H521">
        <v>1</v>
      </c>
      <c r="I521" s="1" t="s">
        <v>67</v>
      </c>
      <c r="J521" s="1" t="s">
        <v>1711</v>
      </c>
      <c r="K521">
        <v>0</v>
      </c>
      <c r="L521" s="1">
        <v>150</v>
      </c>
      <c r="M521" s="1" t="s">
        <v>52</v>
      </c>
      <c r="N521" s="1" t="s">
        <v>12</v>
      </c>
      <c r="O521">
        <v>0</v>
      </c>
      <c r="P521">
        <v>0</v>
      </c>
      <c r="Q521" s="1">
        <v>18</v>
      </c>
      <c r="R521" s="1" t="s">
        <v>12</v>
      </c>
      <c r="S521" s="1" t="s">
        <v>12</v>
      </c>
      <c r="T521" s="1" t="s">
        <v>12</v>
      </c>
      <c r="U521">
        <v>30410</v>
      </c>
      <c r="V521" s="1" t="s">
        <v>814</v>
      </c>
      <c r="W521" s="1" t="str">
        <f>IF(ISNA(VLOOKUP(10&amp;week[[#This Row],[src_id]],'rosters'!E:E,1,FALSE)),"NO","YES")</f>
        <v>NO</v>
      </c>
      <c r="X521" s="1" t="str">
        <f>IF(OR(ISNA(VLOOKUP(week[[#This Row],[src_id]],'rosters'!C:C,1,FALSE)),week[[#This Row],[my_team]]="YES"),"YES","NO")</f>
        <v>YES</v>
      </c>
    </row>
    <row r="522" spans="1:24" x14ac:dyDescent="0.25">
      <c r="A522">
        <v>13238</v>
      </c>
      <c r="B522" s="1" t="s">
        <v>1325</v>
      </c>
      <c r="C522" s="1" t="s">
        <v>1171</v>
      </c>
      <c r="D522" s="1" t="s">
        <v>146</v>
      </c>
      <c r="E522" s="1" t="s">
        <v>67</v>
      </c>
      <c r="F522" s="1" t="str">
        <f>_xlfn.CONCAT(week[[#This Row],[first_name]]," ",week[[#This Row],[last_name]])</f>
        <v>Robert Davis</v>
      </c>
      <c r="G522" s="1" t="s">
        <v>257</v>
      </c>
      <c r="H522">
        <v>1</v>
      </c>
      <c r="I522" s="1" t="s">
        <v>67</v>
      </c>
      <c r="J522" s="1" t="s">
        <v>1711</v>
      </c>
      <c r="K522">
        <v>0</v>
      </c>
      <c r="L522" s="1">
        <v>150</v>
      </c>
      <c r="M522" s="1" t="s">
        <v>52</v>
      </c>
      <c r="N522" s="1" t="s">
        <v>12</v>
      </c>
      <c r="O522">
        <v>0</v>
      </c>
      <c r="P522">
        <v>0</v>
      </c>
      <c r="Q522" s="1">
        <v>18</v>
      </c>
      <c r="R522" s="1" t="s">
        <v>12</v>
      </c>
      <c r="S522" s="1" t="s">
        <v>12</v>
      </c>
      <c r="T522" s="1" t="s">
        <v>12</v>
      </c>
      <c r="U522">
        <v>30322</v>
      </c>
      <c r="V522" s="1" t="s">
        <v>816</v>
      </c>
      <c r="W522" s="1" t="str">
        <f>IF(ISNA(VLOOKUP(10&amp;week[[#This Row],[src_id]],'rosters'!E:E,1,FALSE)),"NO","YES")</f>
        <v>NO</v>
      </c>
      <c r="X522" s="1" t="str">
        <f>IF(OR(ISNA(VLOOKUP(week[[#This Row],[src_id]],'rosters'!C:C,1,FALSE)),week[[#This Row],[my_team]]="YES"),"YES","NO")</f>
        <v>YES</v>
      </c>
    </row>
    <row r="523" spans="1:24" x14ac:dyDescent="0.25">
      <c r="A523">
        <v>13289</v>
      </c>
      <c r="B523" s="1" t="s">
        <v>1243</v>
      </c>
      <c r="C523" s="1" t="s">
        <v>1667</v>
      </c>
      <c r="D523" s="1" t="s">
        <v>113</v>
      </c>
      <c r="E523" s="1" t="s">
        <v>67</v>
      </c>
      <c r="F523" s="1" t="str">
        <f>_xlfn.CONCAT(week[[#This Row],[first_name]]," ",week[[#This Row],[last_name]])</f>
        <v>Mack Hollins</v>
      </c>
      <c r="G523" s="1" t="s">
        <v>346</v>
      </c>
      <c r="H523">
        <v>1</v>
      </c>
      <c r="I523" s="1" t="s">
        <v>67</v>
      </c>
      <c r="J523" s="1" t="s">
        <v>1711</v>
      </c>
      <c r="K523">
        <v>0</v>
      </c>
      <c r="L523" s="1">
        <v>150</v>
      </c>
      <c r="M523" s="1" t="s">
        <v>52</v>
      </c>
      <c r="N523" s="1" t="s">
        <v>12</v>
      </c>
      <c r="O523">
        <v>0</v>
      </c>
      <c r="P523">
        <v>0</v>
      </c>
      <c r="Q523" s="1">
        <v>18</v>
      </c>
      <c r="R523" s="1" t="s">
        <v>12</v>
      </c>
      <c r="S523" s="1" t="s">
        <v>12</v>
      </c>
      <c r="T523" s="1" t="s">
        <v>12</v>
      </c>
      <c r="U523">
        <v>30231</v>
      </c>
      <c r="V523" s="1" t="s">
        <v>818</v>
      </c>
      <c r="W523" s="1" t="str">
        <f>IF(ISNA(VLOOKUP(10&amp;week[[#This Row],[src_id]],'rosters'!E:E,1,FALSE)),"NO","YES")</f>
        <v>NO</v>
      </c>
      <c r="X523" s="1" t="str">
        <f>IF(OR(ISNA(VLOOKUP(week[[#This Row],[src_id]],'rosters'!C:C,1,FALSE)),week[[#This Row],[my_team]]="YES"),"YES","NO")</f>
        <v>YES</v>
      </c>
    </row>
    <row r="524" spans="1:24" hidden="1" x14ac:dyDescent="0.25">
      <c r="A524">
        <v>13383</v>
      </c>
      <c r="B524" s="1" t="s">
        <v>2153</v>
      </c>
      <c r="C524" s="1" t="s">
        <v>1345</v>
      </c>
      <c r="D524" s="1" t="s">
        <v>71</v>
      </c>
      <c r="E524" s="1" t="s">
        <v>2154</v>
      </c>
      <c r="F524" s="1" t="str">
        <f>_xlfn.CONCAT(week[[#This Row],[first_name]]," ",week[[#This Row],[last_name]])</f>
        <v>Deante Burton</v>
      </c>
      <c r="G524" s="1" t="s">
        <v>276</v>
      </c>
      <c r="H524">
        <v>1</v>
      </c>
      <c r="I524" s="1" t="s">
        <v>67</v>
      </c>
      <c r="J524" s="1" t="s">
        <v>1711</v>
      </c>
      <c r="K524">
        <v>0</v>
      </c>
      <c r="L524" s="1">
        <v>150</v>
      </c>
      <c r="M524" s="1" t="s">
        <v>52</v>
      </c>
      <c r="N524" s="1" t="s">
        <v>12</v>
      </c>
      <c r="O524">
        <v>0</v>
      </c>
      <c r="P524">
        <v>0</v>
      </c>
      <c r="Q524" s="1">
        <v>18</v>
      </c>
      <c r="R524" s="1" t="s">
        <v>12</v>
      </c>
      <c r="S524" s="1" t="s">
        <v>12</v>
      </c>
      <c r="T524" s="1" t="s">
        <v>12</v>
      </c>
      <c r="U524">
        <v>30450</v>
      </c>
      <c r="V524" s="1" t="s">
        <v>2155</v>
      </c>
      <c r="W524" s="1" t="str">
        <f>IF(ISNA(VLOOKUP(10&amp;week[[#This Row],[src_id]],'rosters'!E:E,1,FALSE)),"NO","YES")</f>
        <v>NO</v>
      </c>
      <c r="X524" s="1" t="str">
        <f>IF(OR(ISNA(VLOOKUP(week[[#This Row],[src_id]],'rosters'!C:C,1,FALSE)),week[[#This Row],[my_team]]="YES"),"YES","NO")</f>
        <v>YES</v>
      </c>
    </row>
    <row r="525" spans="1:24" x14ac:dyDescent="0.25">
      <c r="A525">
        <v>13390</v>
      </c>
      <c r="B525" s="1" t="s">
        <v>1451</v>
      </c>
      <c r="C525" s="1" t="s">
        <v>1668</v>
      </c>
      <c r="D525" s="1" t="s">
        <v>1173</v>
      </c>
      <c r="E525" s="1" t="s">
        <v>67</v>
      </c>
      <c r="F525" s="1" t="str">
        <f>_xlfn.CONCAT(week[[#This Row],[first_name]]," ",week[[#This Row],[last_name]])</f>
        <v>Lance Lenoir</v>
      </c>
      <c r="G525" s="1" t="s">
        <v>257</v>
      </c>
      <c r="H525">
        <v>1</v>
      </c>
      <c r="I525" s="1" t="s">
        <v>67</v>
      </c>
      <c r="J525" s="1" t="s">
        <v>1711</v>
      </c>
      <c r="K525">
        <v>0</v>
      </c>
      <c r="L525" s="1">
        <v>150</v>
      </c>
      <c r="M525" s="1" t="s">
        <v>52</v>
      </c>
      <c r="N525" s="1" t="s">
        <v>12</v>
      </c>
      <c r="O525">
        <v>0</v>
      </c>
      <c r="P525">
        <v>0</v>
      </c>
      <c r="Q525" s="1">
        <v>18</v>
      </c>
      <c r="R525" s="1" t="s">
        <v>12</v>
      </c>
      <c r="S525" s="1" t="s">
        <v>12</v>
      </c>
      <c r="T525" s="1" t="s">
        <v>12</v>
      </c>
      <c r="U525">
        <v>30899</v>
      </c>
      <c r="V525" s="1" t="s">
        <v>819</v>
      </c>
      <c r="W525" s="1" t="str">
        <f>IF(ISNA(VLOOKUP(10&amp;week[[#This Row],[src_id]],'rosters'!E:E,1,FALSE)),"NO","YES")</f>
        <v>NO</v>
      </c>
      <c r="X525" s="1" t="str">
        <f>IF(OR(ISNA(VLOOKUP(week[[#This Row],[src_id]],'rosters'!C:C,1,FALSE)),week[[#This Row],[my_team]]="YES"),"YES","NO")</f>
        <v>YES</v>
      </c>
    </row>
    <row r="526" spans="1:24" x14ac:dyDescent="0.25">
      <c r="A526">
        <v>13406</v>
      </c>
      <c r="B526" s="1" t="s">
        <v>1551</v>
      </c>
      <c r="C526" s="1" t="s">
        <v>2156</v>
      </c>
      <c r="D526" s="1" t="s">
        <v>1908</v>
      </c>
      <c r="E526" s="1" t="s">
        <v>67</v>
      </c>
      <c r="F526" s="1" t="str">
        <f>_xlfn.CONCAT(week[[#This Row],[first_name]]," ",week[[#This Row],[last_name]])</f>
        <v>Quincy Adeboyejo</v>
      </c>
      <c r="G526" s="1" t="s">
        <v>257</v>
      </c>
      <c r="H526">
        <v>1</v>
      </c>
      <c r="I526" s="1" t="s">
        <v>67</v>
      </c>
      <c r="J526" s="1" t="s">
        <v>1711</v>
      </c>
      <c r="K526">
        <v>0</v>
      </c>
      <c r="L526" s="1">
        <v>150</v>
      </c>
      <c r="M526" s="1" t="s">
        <v>52</v>
      </c>
      <c r="N526" s="1" t="s">
        <v>12</v>
      </c>
      <c r="O526">
        <v>0</v>
      </c>
      <c r="P526">
        <v>0</v>
      </c>
      <c r="Q526" s="1">
        <v>18</v>
      </c>
      <c r="R526" s="1" t="s">
        <v>12</v>
      </c>
      <c r="S526" s="1" t="s">
        <v>12</v>
      </c>
      <c r="T526" s="1" t="s">
        <v>12</v>
      </c>
      <c r="U526">
        <v>30512</v>
      </c>
      <c r="V526" s="1" t="s">
        <v>2157</v>
      </c>
      <c r="W526" s="1" t="str">
        <f>IF(ISNA(VLOOKUP(10&amp;week[[#This Row],[src_id]],'rosters'!E:E,1,FALSE)),"NO","YES")</f>
        <v>NO</v>
      </c>
      <c r="X526" s="1" t="str">
        <f>IF(OR(ISNA(VLOOKUP(week[[#This Row],[src_id]],'rosters'!C:C,1,FALSE)),week[[#This Row],[my_team]]="YES"),"YES","NO")</f>
        <v>YES</v>
      </c>
    </row>
    <row r="527" spans="1:24" x14ac:dyDescent="0.25">
      <c r="A527">
        <v>13510</v>
      </c>
      <c r="B527" s="1" t="s">
        <v>1669</v>
      </c>
      <c r="C527" s="1" t="s">
        <v>1670</v>
      </c>
      <c r="D527" s="1" t="s">
        <v>91</v>
      </c>
      <c r="E527" s="1" t="s">
        <v>67</v>
      </c>
      <c r="F527" s="1" t="str">
        <f>_xlfn.CONCAT(week[[#This Row],[first_name]]," ",week[[#This Row],[last_name]])</f>
        <v>Jaydon Mickens</v>
      </c>
      <c r="G527" s="1" t="s">
        <v>276</v>
      </c>
      <c r="H527">
        <v>2</v>
      </c>
      <c r="I527" s="1" t="s">
        <v>67</v>
      </c>
      <c r="J527" s="1" t="s">
        <v>1711</v>
      </c>
      <c r="K527">
        <v>0</v>
      </c>
      <c r="L527" s="1">
        <v>150</v>
      </c>
      <c r="M527" s="1" t="s">
        <v>52</v>
      </c>
      <c r="N527" s="1" t="s">
        <v>12</v>
      </c>
      <c r="O527">
        <v>0</v>
      </c>
      <c r="P527">
        <v>0</v>
      </c>
      <c r="Q527" s="1">
        <v>18</v>
      </c>
      <c r="R527" s="1" t="s">
        <v>12</v>
      </c>
      <c r="S527" s="1" t="s">
        <v>12</v>
      </c>
      <c r="T527" s="1" t="s">
        <v>12</v>
      </c>
      <c r="U527">
        <v>29978</v>
      </c>
      <c r="V527" s="1" t="s">
        <v>820</v>
      </c>
      <c r="W527" s="1" t="str">
        <f>IF(ISNA(VLOOKUP(10&amp;week[[#This Row],[src_id]],'rosters'!E:E,1,FALSE)),"NO","YES")</f>
        <v>NO</v>
      </c>
      <c r="X527" s="1" t="str">
        <f>IF(OR(ISNA(VLOOKUP(week[[#This Row],[src_id]],'rosters'!C:C,1,FALSE)),week[[#This Row],[my_team]]="YES"),"YES","NO")</f>
        <v>YES</v>
      </c>
    </row>
    <row r="528" spans="1:24" x14ac:dyDescent="0.25">
      <c r="A528">
        <v>13636</v>
      </c>
      <c r="B528" s="1" t="s">
        <v>1504</v>
      </c>
      <c r="C528" s="1" t="s">
        <v>1671</v>
      </c>
      <c r="D528" s="1" t="s">
        <v>97</v>
      </c>
      <c r="E528" s="1" t="s">
        <v>67</v>
      </c>
      <c r="F528" s="1" t="str">
        <f>_xlfn.CONCAT(week[[#This Row],[first_name]]," ",week[[#This Row],[last_name]])</f>
        <v>Deon Cain</v>
      </c>
      <c r="G528" s="1" t="s">
        <v>347</v>
      </c>
      <c r="H528">
        <v>0</v>
      </c>
      <c r="I528" s="1" t="s">
        <v>67</v>
      </c>
      <c r="J528" s="1" t="s">
        <v>1711</v>
      </c>
      <c r="K528">
        <v>0</v>
      </c>
      <c r="L528" s="1">
        <v>150</v>
      </c>
      <c r="M528" s="1" t="s">
        <v>52</v>
      </c>
      <c r="N528" s="1" t="s">
        <v>12</v>
      </c>
      <c r="O528">
        <v>0</v>
      </c>
      <c r="P528">
        <v>0</v>
      </c>
      <c r="Q528" s="1">
        <v>18</v>
      </c>
      <c r="R528" s="1" t="s">
        <v>12</v>
      </c>
      <c r="S528" s="1" t="s">
        <v>12</v>
      </c>
      <c r="T528" s="1" t="s">
        <v>12</v>
      </c>
      <c r="U528">
        <v>31155</v>
      </c>
      <c r="V528" s="1" t="s">
        <v>821</v>
      </c>
      <c r="W528" s="1" t="str">
        <f>IF(ISNA(VLOOKUP(10&amp;week[[#This Row],[src_id]],'rosters'!E:E,1,FALSE)),"NO","YES")</f>
        <v>NO</v>
      </c>
      <c r="X528" s="1" t="str">
        <f>IF(OR(ISNA(VLOOKUP(week[[#This Row],[src_id]],'rosters'!C:C,1,FALSE)),week[[#This Row],[my_team]]="YES"),"YES","NO")</f>
        <v>YES</v>
      </c>
    </row>
    <row r="529" spans="1:24" x14ac:dyDescent="0.25">
      <c r="A529">
        <v>13647</v>
      </c>
      <c r="B529" s="1" t="s">
        <v>1672</v>
      </c>
      <c r="C529" s="1" t="s">
        <v>1673</v>
      </c>
      <c r="D529" s="1" t="s">
        <v>107</v>
      </c>
      <c r="E529" s="1" t="s">
        <v>67</v>
      </c>
      <c r="F529" s="1" t="str">
        <f>_xlfn.CONCAT(week[[#This Row],[first_name]]," ",week[[#This Row],[last_name]])</f>
        <v>Marcell Ateman</v>
      </c>
      <c r="G529" s="1" t="s">
        <v>276</v>
      </c>
      <c r="H529">
        <v>0</v>
      </c>
      <c r="I529" s="1" t="s">
        <v>67</v>
      </c>
      <c r="J529" s="1" t="s">
        <v>1711</v>
      </c>
      <c r="K529">
        <v>0</v>
      </c>
      <c r="L529" s="1">
        <v>150</v>
      </c>
      <c r="M529" s="1" t="s">
        <v>52</v>
      </c>
      <c r="N529" s="1" t="s">
        <v>12</v>
      </c>
      <c r="O529">
        <v>0</v>
      </c>
      <c r="P529">
        <v>0</v>
      </c>
      <c r="Q529" s="1">
        <v>18</v>
      </c>
      <c r="R529" s="1" t="s">
        <v>12</v>
      </c>
      <c r="S529" s="1" t="s">
        <v>12</v>
      </c>
      <c r="T529" s="1" t="s">
        <v>12</v>
      </c>
      <c r="U529">
        <v>31198</v>
      </c>
      <c r="V529" s="1" t="s">
        <v>822</v>
      </c>
      <c r="W529" s="1" t="str">
        <f>IF(ISNA(VLOOKUP(10&amp;week[[#This Row],[src_id]],'rosters'!E:E,1,FALSE)),"NO","YES")</f>
        <v>NO</v>
      </c>
      <c r="X529" s="1" t="str">
        <f>IF(OR(ISNA(VLOOKUP(week[[#This Row],[src_id]],'rosters'!C:C,1,FALSE)),week[[#This Row],[my_team]]="YES"),"YES","NO")</f>
        <v>YES</v>
      </c>
    </row>
    <row r="530" spans="1:24" x14ac:dyDescent="0.25">
      <c r="A530">
        <v>13652</v>
      </c>
      <c r="B530" s="1" t="s">
        <v>1674</v>
      </c>
      <c r="C530" s="1" t="s">
        <v>1140</v>
      </c>
      <c r="D530" s="1" t="s">
        <v>78</v>
      </c>
      <c r="E530" s="1" t="s">
        <v>67</v>
      </c>
      <c r="F530" s="1" t="str">
        <f>_xlfn.CONCAT(week[[#This Row],[first_name]]," ",week[[#This Row],[last_name]])</f>
        <v>Cedrick Wilson</v>
      </c>
      <c r="G530" s="1" t="s">
        <v>12</v>
      </c>
      <c r="H530">
        <v>0</v>
      </c>
      <c r="I530" s="1" t="s">
        <v>67</v>
      </c>
      <c r="J530" s="1" t="s">
        <v>1711</v>
      </c>
      <c r="K530">
        <v>0</v>
      </c>
      <c r="L530" s="1">
        <v>150</v>
      </c>
      <c r="M530" s="1" t="s">
        <v>52</v>
      </c>
      <c r="N530" s="1" t="s">
        <v>12</v>
      </c>
      <c r="O530">
        <v>0</v>
      </c>
      <c r="P530">
        <v>0</v>
      </c>
      <c r="Q530" s="1">
        <v>18</v>
      </c>
      <c r="R530" s="1" t="s">
        <v>12</v>
      </c>
      <c r="S530" s="1" t="s">
        <v>12</v>
      </c>
      <c r="T530" s="1" t="s">
        <v>12</v>
      </c>
      <c r="U530">
        <v>31178</v>
      </c>
      <c r="V530" s="1" t="s">
        <v>823</v>
      </c>
      <c r="W530" s="1" t="str">
        <f>IF(ISNA(VLOOKUP(10&amp;week[[#This Row],[src_id]],'rosters'!E:E,1,FALSE)),"NO","YES")</f>
        <v>NO</v>
      </c>
      <c r="X530" s="1" t="str">
        <f>IF(OR(ISNA(VLOOKUP(week[[#This Row],[src_id]],'rosters'!C:C,1,FALSE)),week[[#This Row],[my_team]]="YES"),"YES","NO")</f>
        <v>YES</v>
      </c>
    </row>
    <row r="531" spans="1:24" x14ac:dyDescent="0.25">
      <c r="A531">
        <v>13663</v>
      </c>
      <c r="B531" s="1" t="s">
        <v>2158</v>
      </c>
      <c r="C531" s="1" t="s">
        <v>1661</v>
      </c>
      <c r="D531" s="1" t="s">
        <v>1908</v>
      </c>
      <c r="E531" s="1" t="s">
        <v>67</v>
      </c>
      <c r="F531" s="1" t="str">
        <f>_xlfn.CONCAT(week[[#This Row],[first_name]]," ",week[[#This Row],[last_name]])</f>
        <v>Jaleel Scott</v>
      </c>
      <c r="G531" s="1" t="s">
        <v>257</v>
      </c>
      <c r="H531">
        <v>0</v>
      </c>
      <c r="I531" s="1" t="s">
        <v>67</v>
      </c>
      <c r="J531" s="1" t="s">
        <v>1711</v>
      </c>
      <c r="K531">
        <v>0</v>
      </c>
      <c r="L531" s="1">
        <v>150</v>
      </c>
      <c r="M531" s="1" t="s">
        <v>52</v>
      </c>
      <c r="N531" s="1" t="s">
        <v>12</v>
      </c>
      <c r="O531">
        <v>0</v>
      </c>
      <c r="P531">
        <v>0</v>
      </c>
      <c r="Q531" s="1">
        <v>18</v>
      </c>
      <c r="R531" s="1" t="s">
        <v>12</v>
      </c>
      <c r="S531" s="1" t="s">
        <v>12</v>
      </c>
      <c r="T531" s="1" t="s">
        <v>12</v>
      </c>
      <c r="U531">
        <v>31102</v>
      </c>
      <c r="V531" s="1" t="s">
        <v>2159</v>
      </c>
      <c r="W531" s="1" t="str">
        <f>IF(ISNA(VLOOKUP(10&amp;week[[#This Row],[src_id]],'rosters'!E:E,1,FALSE)),"NO","YES")</f>
        <v>NO</v>
      </c>
      <c r="X531" s="1" t="str">
        <f>IF(OR(ISNA(VLOOKUP(week[[#This Row],[src_id]],'rosters'!C:C,1,FALSE)),week[[#This Row],[my_team]]="YES"),"YES","NO")</f>
        <v>YES</v>
      </c>
    </row>
    <row r="532" spans="1:24" x14ac:dyDescent="0.25">
      <c r="A532">
        <v>13862</v>
      </c>
      <c r="B532" s="1" t="s">
        <v>2160</v>
      </c>
      <c r="C532" s="1" t="s">
        <v>2161</v>
      </c>
      <c r="D532" s="1" t="s">
        <v>1912</v>
      </c>
      <c r="E532" s="1" t="s">
        <v>67</v>
      </c>
      <c r="F532" s="1" t="str">
        <f>_xlfn.CONCAT(week[[#This Row],[first_name]]," ",week[[#This Row],[last_name]])</f>
        <v>River Cracraft</v>
      </c>
      <c r="G532" s="1" t="s">
        <v>276</v>
      </c>
      <c r="H532">
        <v>1</v>
      </c>
      <c r="I532" s="1" t="s">
        <v>67</v>
      </c>
      <c r="J532" s="1" t="s">
        <v>1711</v>
      </c>
      <c r="K532">
        <v>0</v>
      </c>
      <c r="L532" s="1">
        <v>150</v>
      </c>
      <c r="M532" s="1" t="s">
        <v>52</v>
      </c>
      <c r="N532" s="1" t="s">
        <v>12</v>
      </c>
      <c r="O532">
        <v>0</v>
      </c>
      <c r="P532">
        <v>0</v>
      </c>
      <c r="Q532" s="1">
        <v>18</v>
      </c>
      <c r="R532" s="1" t="s">
        <v>12</v>
      </c>
      <c r="S532" s="1" t="s">
        <v>12</v>
      </c>
      <c r="T532" s="1" t="s">
        <v>12</v>
      </c>
      <c r="U532">
        <v>30955</v>
      </c>
      <c r="V532" s="1" t="s">
        <v>2162</v>
      </c>
      <c r="W532" s="1" t="str">
        <f>IF(ISNA(VLOOKUP(10&amp;week[[#This Row],[src_id]],'rosters'!E:E,1,FALSE)),"NO","YES")</f>
        <v>NO</v>
      </c>
      <c r="X532" s="1" t="str">
        <f>IF(OR(ISNA(VLOOKUP(week[[#This Row],[src_id]],'rosters'!C:C,1,FALSE)),week[[#This Row],[my_team]]="YES"),"YES","NO")</f>
        <v>YES</v>
      </c>
    </row>
    <row r="533" spans="1:24" x14ac:dyDescent="0.25">
      <c r="A533">
        <v>13863</v>
      </c>
      <c r="B533" s="1" t="s">
        <v>1371</v>
      </c>
      <c r="C533" s="1" t="s">
        <v>1676</v>
      </c>
      <c r="D533" s="1" t="s">
        <v>1034</v>
      </c>
      <c r="E533" s="1" t="s">
        <v>67</v>
      </c>
      <c r="F533" s="1" t="str">
        <f>_xlfn.CONCAT(week[[#This Row],[first_name]]," ",week[[#This Row],[last_name]])</f>
        <v>Byron Pringle</v>
      </c>
      <c r="G533" s="1" t="s">
        <v>346</v>
      </c>
      <c r="H533">
        <v>0</v>
      </c>
      <c r="I533" s="1" t="s">
        <v>67</v>
      </c>
      <c r="J533" s="1" t="s">
        <v>1711</v>
      </c>
      <c r="K533">
        <v>0</v>
      </c>
      <c r="L533" s="1">
        <v>150</v>
      </c>
      <c r="M533" s="1" t="s">
        <v>52</v>
      </c>
      <c r="N533" s="1" t="s">
        <v>12</v>
      </c>
      <c r="O533">
        <v>0</v>
      </c>
      <c r="P533">
        <v>0</v>
      </c>
      <c r="Q533" s="1">
        <v>18</v>
      </c>
      <c r="R533" s="1" t="s">
        <v>12</v>
      </c>
      <c r="S533" s="1" t="s">
        <v>12</v>
      </c>
      <c r="T533" s="1" t="s">
        <v>12</v>
      </c>
      <c r="U533">
        <v>31496</v>
      </c>
      <c r="V533" s="1" t="s">
        <v>824</v>
      </c>
      <c r="W533" s="1" t="str">
        <f>IF(ISNA(VLOOKUP(10&amp;week[[#This Row],[src_id]],'rosters'!E:E,1,FALSE)),"NO","YES")</f>
        <v>NO</v>
      </c>
      <c r="X533" s="1" t="str">
        <f>IF(OR(ISNA(VLOOKUP(week[[#This Row],[src_id]],'rosters'!C:C,1,FALSE)),week[[#This Row],[my_team]]="YES"),"YES","NO")</f>
        <v>YES</v>
      </c>
    </row>
    <row r="534" spans="1:24" x14ac:dyDescent="0.25">
      <c r="A534">
        <v>13882</v>
      </c>
      <c r="B534" s="1" t="s">
        <v>1324</v>
      </c>
      <c r="C534" s="1" t="s">
        <v>1677</v>
      </c>
      <c r="D534" s="1" t="s">
        <v>1173</v>
      </c>
      <c r="E534" s="1" t="s">
        <v>67</v>
      </c>
      <c r="F534" s="1" t="str">
        <f>_xlfn.CONCAT(week[[#This Row],[first_name]]," ",week[[#This Row],[last_name]])</f>
        <v>Keith Kirkwood</v>
      </c>
      <c r="G534" s="1" t="s">
        <v>346</v>
      </c>
      <c r="H534">
        <v>0</v>
      </c>
      <c r="I534" s="1" t="s">
        <v>67</v>
      </c>
      <c r="J534" s="1" t="s">
        <v>1711</v>
      </c>
      <c r="K534">
        <v>0</v>
      </c>
      <c r="L534" s="1">
        <v>150</v>
      </c>
      <c r="M534" s="1" t="s">
        <v>52</v>
      </c>
      <c r="N534" s="1" t="s">
        <v>12</v>
      </c>
      <c r="O534">
        <v>0</v>
      </c>
      <c r="P534">
        <v>0</v>
      </c>
      <c r="Q534" s="1">
        <v>18</v>
      </c>
      <c r="R534" s="1" t="s">
        <v>12</v>
      </c>
      <c r="S534" s="1" t="s">
        <v>12</v>
      </c>
      <c r="T534" s="1" t="s">
        <v>12</v>
      </c>
      <c r="U534">
        <v>31517</v>
      </c>
      <c r="V534" s="1" t="s">
        <v>825</v>
      </c>
      <c r="W534" s="1" t="str">
        <f>IF(ISNA(VLOOKUP(10&amp;week[[#This Row],[src_id]],'rosters'!E:E,1,FALSE)),"NO","YES")</f>
        <v>NO</v>
      </c>
      <c r="X534" s="1" t="str">
        <f>IF(OR(ISNA(VLOOKUP(week[[#This Row],[src_id]],'rosters'!C:C,1,FALSE)),week[[#This Row],[my_team]]="YES"),"YES","NO")</f>
        <v>YES</v>
      </c>
    </row>
    <row r="535" spans="1:24" x14ac:dyDescent="0.25">
      <c r="A535">
        <v>13895</v>
      </c>
      <c r="B535" s="1" t="s">
        <v>1122</v>
      </c>
      <c r="C535" s="1" t="s">
        <v>1487</v>
      </c>
      <c r="D535" s="1" t="s">
        <v>146</v>
      </c>
      <c r="E535" s="1" t="s">
        <v>67</v>
      </c>
      <c r="F535" s="1" t="str">
        <f>_xlfn.CONCAT(week[[#This Row],[first_name]]," ",week[[#This Row],[last_name]])</f>
        <v>Cam Sims</v>
      </c>
      <c r="G535" s="1" t="s">
        <v>347</v>
      </c>
      <c r="H535">
        <v>0</v>
      </c>
      <c r="I535" s="1" t="s">
        <v>67</v>
      </c>
      <c r="J535" s="1" t="s">
        <v>1711</v>
      </c>
      <c r="K535">
        <v>0</v>
      </c>
      <c r="L535" s="1">
        <v>150</v>
      </c>
      <c r="M535" s="1" t="s">
        <v>52</v>
      </c>
      <c r="N535" s="1" t="s">
        <v>12</v>
      </c>
      <c r="O535">
        <v>0</v>
      </c>
      <c r="P535">
        <v>0</v>
      </c>
      <c r="Q535" s="1">
        <v>18</v>
      </c>
      <c r="R535" s="1" t="s">
        <v>12</v>
      </c>
      <c r="S535" s="1" t="s">
        <v>12</v>
      </c>
      <c r="T535" s="1" t="s">
        <v>12</v>
      </c>
      <c r="U535">
        <v>31405</v>
      </c>
      <c r="V535" s="1" t="s">
        <v>826</v>
      </c>
      <c r="W535" s="1" t="str">
        <f>IF(ISNA(VLOOKUP(10&amp;week[[#This Row],[src_id]],'rosters'!E:E,1,FALSE)),"NO","YES")</f>
        <v>NO</v>
      </c>
      <c r="X535" s="1" t="str">
        <f>IF(OR(ISNA(VLOOKUP(week[[#This Row],[src_id]],'rosters'!C:C,1,FALSE)),week[[#This Row],[my_team]]="YES"),"YES","NO")</f>
        <v>YES</v>
      </c>
    </row>
    <row r="536" spans="1:24" x14ac:dyDescent="0.25">
      <c r="A536">
        <v>8673</v>
      </c>
      <c r="B536" s="1" t="s">
        <v>1678</v>
      </c>
      <c r="C536" s="1" t="s">
        <v>1679</v>
      </c>
      <c r="D536" s="1" t="s">
        <v>1051</v>
      </c>
      <c r="E536" s="1" t="s">
        <v>67</v>
      </c>
      <c r="F536" s="1" t="str">
        <f>_xlfn.CONCAT(week[[#This Row],[first_name]]," ",week[[#This Row],[last_name]])</f>
        <v>Ted Ginn Jr.</v>
      </c>
      <c r="G536" s="1" t="s">
        <v>366</v>
      </c>
      <c r="H536">
        <v>11</v>
      </c>
      <c r="I536" s="1" t="s">
        <v>67</v>
      </c>
      <c r="J536" s="1" t="s">
        <v>1711</v>
      </c>
      <c r="K536">
        <v>0</v>
      </c>
      <c r="L536" s="1">
        <v>150</v>
      </c>
      <c r="M536" s="1" t="s">
        <v>52</v>
      </c>
      <c r="N536" s="1" t="s">
        <v>12</v>
      </c>
      <c r="O536">
        <v>0</v>
      </c>
      <c r="P536">
        <v>0</v>
      </c>
      <c r="Q536" s="1">
        <v>18</v>
      </c>
      <c r="R536" s="1" t="s">
        <v>12</v>
      </c>
      <c r="S536" s="1" t="s">
        <v>12</v>
      </c>
      <c r="T536" s="1" t="s">
        <v>12</v>
      </c>
      <c r="U536">
        <v>8263</v>
      </c>
      <c r="V536" s="1" t="s">
        <v>827</v>
      </c>
      <c r="W536" s="1" t="str">
        <f>IF(ISNA(VLOOKUP(10&amp;week[[#This Row],[src_id]],'rosters'!E:E,1,FALSE)),"NO","YES")</f>
        <v>NO</v>
      </c>
      <c r="X536" s="1" t="str">
        <f>IF(OR(ISNA(VLOOKUP(week[[#This Row],[src_id]],'rosters'!C:C,1,FALSE)),week[[#This Row],[my_team]]="YES"),"YES","NO")</f>
        <v>YES</v>
      </c>
    </row>
    <row r="537" spans="1:24" x14ac:dyDescent="0.25">
      <c r="A537">
        <v>9525</v>
      </c>
      <c r="B537" s="1" t="s">
        <v>1188</v>
      </c>
      <c r="C537" s="1" t="s">
        <v>1680</v>
      </c>
      <c r="D537" s="1" t="s">
        <v>113</v>
      </c>
      <c r="E537" s="1" t="s">
        <v>67</v>
      </c>
      <c r="F537" s="1" t="str">
        <f>_xlfn.CONCAT(week[[#This Row],[first_name]]," ",week[[#This Row],[last_name]])</f>
        <v>Mike Wallace</v>
      </c>
      <c r="G537" s="1" t="s">
        <v>279</v>
      </c>
      <c r="H537">
        <v>9</v>
      </c>
      <c r="I537" s="1" t="s">
        <v>67</v>
      </c>
      <c r="J537" s="1" t="s">
        <v>1711</v>
      </c>
      <c r="K537">
        <v>0</v>
      </c>
      <c r="L537" s="1">
        <v>150</v>
      </c>
      <c r="M537" s="1" t="s">
        <v>12</v>
      </c>
      <c r="N537" s="1" t="s">
        <v>52</v>
      </c>
      <c r="O537">
        <v>0</v>
      </c>
      <c r="P537">
        <v>0</v>
      </c>
      <c r="Q537" s="1">
        <v>18</v>
      </c>
      <c r="R537" s="1" t="s">
        <v>12</v>
      </c>
      <c r="S537" s="1" t="s">
        <v>12</v>
      </c>
      <c r="T537" s="1" t="s">
        <v>12</v>
      </c>
      <c r="U537">
        <v>9348</v>
      </c>
      <c r="V537" s="1" t="s">
        <v>828</v>
      </c>
      <c r="W537" s="1" t="str">
        <f>IF(ISNA(VLOOKUP(10&amp;week[[#This Row],[src_id]],'rosters'!E:E,1,FALSE)),"NO","YES")</f>
        <v>NO</v>
      </c>
      <c r="X537" s="1" t="str">
        <f>IF(OR(ISNA(VLOOKUP(week[[#This Row],[src_id]],'rosters'!C:C,1,FALSE)),week[[#This Row],[my_team]]="YES"),"YES","NO")</f>
        <v>YES</v>
      </c>
    </row>
    <row r="538" spans="1:24" x14ac:dyDescent="0.25">
      <c r="A538">
        <v>9823</v>
      </c>
      <c r="B538" s="1" t="s">
        <v>1681</v>
      </c>
      <c r="C538" s="1" t="s">
        <v>1584</v>
      </c>
      <c r="D538" s="1" t="s">
        <v>1051</v>
      </c>
      <c r="E538" s="1" t="s">
        <v>67</v>
      </c>
      <c r="F538" s="1" t="str">
        <f>_xlfn.CONCAT(week[[#This Row],[first_name]]," ",week[[#This Row],[last_name]])</f>
        <v>Dez Bryant</v>
      </c>
      <c r="G538" s="1" t="s">
        <v>268</v>
      </c>
      <c r="H538">
        <v>8</v>
      </c>
      <c r="I538" s="1" t="s">
        <v>67</v>
      </c>
      <c r="J538" s="1" t="s">
        <v>1711</v>
      </c>
      <c r="K538">
        <v>0</v>
      </c>
      <c r="L538" s="1">
        <v>150</v>
      </c>
      <c r="M538" s="1" t="s">
        <v>12</v>
      </c>
      <c r="N538" s="1" t="s">
        <v>12</v>
      </c>
      <c r="O538">
        <v>0</v>
      </c>
      <c r="P538">
        <v>0</v>
      </c>
      <c r="Q538" s="1">
        <v>18</v>
      </c>
      <c r="R538" s="1" t="s">
        <v>12</v>
      </c>
      <c r="S538" s="1" t="s">
        <v>12</v>
      </c>
      <c r="T538" s="1" t="s">
        <v>12</v>
      </c>
      <c r="U538">
        <v>23999</v>
      </c>
      <c r="V538" s="1" t="s">
        <v>829</v>
      </c>
      <c r="W538" s="1" t="str">
        <f>IF(ISNA(VLOOKUP(10&amp;week[[#This Row],[src_id]],'rosters'!E:E,1,FALSE)),"NO","YES")</f>
        <v>NO</v>
      </c>
      <c r="X538" s="1" t="str">
        <f>IF(OR(ISNA(VLOOKUP(week[[#This Row],[src_id]],'rosters'!C:C,1,FALSE)),week[[#This Row],[my_team]]="YES"),"YES","NO")</f>
        <v>YES</v>
      </c>
    </row>
    <row r="539" spans="1:24" hidden="1" x14ac:dyDescent="0.25">
      <c r="A539">
        <v>11156</v>
      </c>
      <c r="B539" s="1" t="s">
        <v>1221</v>
      </c>
      <c r="C539" s="1" t="s">
        <v>830</v>
      </c>
      <c r="D539" s="1" t="s">
        <v>91</v>
      </c>
      <c r="E539" s="1" t="s">
        <v>43</v>
      </c>
      <c r="F539" s="1" t="str">
        <f>_xlfn.CONCAT(week[[#This Row],[first_name]]," ",week[[#This Row],[last_name]])</f>
        <v>Landry Jones</v>
      </c>
      <c r="G539" s="1" t="s">
        <v>365</v>
      </c>
      <c r="H539">
        <v>5</v>
      </c>
      <c r="I539" s="1" t="s">
        <v>43</v>
      </c>
      <c r="J539" s="1" t="s">
        <v>1711</v>
      </c>
      <c r="K539">
        <v>-0.01</v>
      </c>
      <c r="L539" s="1">
        <v>56</v>
      </c>
      <c r="M539" s="1" t="s">
        <v>52</v>
      </c>
      <c r="N539" s="1" t="s">
        <v>52</v>
      </c>
      <c r="O539">
        <v>-0.01</v>
      </c>
      <c r="P539">
        <v>0</v>
      </c>
      <c r="Q539" s="1">
        <v>9</v>
      </c>
      <c r="R539" s="1" t="s">
        <v>12</v>
      </c>
      <c r="S539" s="1" t="s">
        <v>12</v>
      </c>
      <c r="T539" s="1" t="s">
        <v>967</v>
      </c>
      <c r="U539">
        <v>26738</v>
      </c>
      <c r="V539" s="1" t="s">
        <v>490</v>
      </c>
      <c r="W539" s="1" t="str">
        <f>IF(ISNA(VLOOKUP(10&amp;week[[#This Row],[src_id]],'rosters'!E:E,1,FALSE)),"NO","YES")</f>
        <v>NO</v>
      </c>
      <c r="X539" s="1" t="str">
        <f>IF(OR(ISNA(VLOOKUP(week[[#This Row],[src_id]],'rosters'!C:C,1,FALSE)),week[[#This Row],[my_team]]="YES"),"YES","NO")</f>
        <v>YES</v>
      </c>
    </row>
    <row r="540" spans="1:24" hidden="1" x14ac:dyDescent="0.25">
      <c r="A540">
        <v>8042</v>
      </c>
      <c r="B540" s="1" t="s">
        <v>1103</v>
      </c>
      <c r="C540" s="1" t="s">
        <v>1206</v>
      </c>
      <c r="D540" s="1" t="s">
        <v>117</v>
      </c>
      <c r="E540" s="1" t="s">
        <v>43</v>
      </c>
      <c r="F540" s="1" t="str">
        <f>_xlfn.CONCAT(week[[#This Row],[first_name]]," ",week[[#This Row],[last_name]])</f>
        <v>Matt Cassel</v>
      </c>
      <c r="G540" s="1" t="s">
        <v>1084</v>
      </c>
      <c r="H540">
        <v>13</v>
      </c>
      <c r="I540" s="1" t="s">
        <v>43</v>
      </c>
      <c r="J540" s="1" t="s">
        <v>1711</v>
      </c>
      <c r="K540">
        <v>-0.01</v>
      </c>
      <c r="L540" s="1">
        <v>57</v>
      </c>
      <c r="M540" s="1" t="s">
        <v>52</v>
      </c>
      <c r="N540" s="1" t="s">
        <v>859</v>
      </c>
      <c r="O540">
        <v>-0.57999999999999996</v>
      </c>
      <c r="P540">
        <v>0.4</v>
      </c>
      <c r="Q540" s="1">
        <v>8</v>
      </c>
      <c r="R540" s="1" t="s">
        <v>12</v>
      </c>
      <c r="S540" s="1" t="s">
        <v>12</v>
      </c>
      <c r="T540" s="1" t="s">
        <v>2177</v>
      </c>
      <c r="U540">
        <v>7406</v>
      </c>
      <c r="V540" s="1" t="s">
        <v>481</v>
      </c>
      <c r="W540" s="1" t="str">
        <f>IF(ISNA(VLOOKUP(10&amp;week[[#This Row],[src_id]],'rosters'!E:E,1,FALSE)),"NO","YES")</f>
        <v>NO</v>
      </c>
      <c r="X540" s="1" t="str">
        <f>IF(OR(ISNA(VLOOKUP(week[[#This Row],[src_id]],'rosters'!C:C,1,FALSE)),week[[#This Row],[my_team]]="YES"),"YES","NO")</f>
        <v>YES</v>
      </c>
    </row>
    <row r="541" spans="1:24" hidden="1" x14ac:dyDescent="0.25">
      <c r="A541">
        <v>9992</v>
      </c>
      <c r="B541" s="1" t="s">
        <v>1237</v>
      </c>
      <c r="C541" s="1" t="s">
        <v>1172</v>
      </c>
      <c r="D541" s="1" t="s">
        <v>71</v>
      </c>
      <c r="E541" s="1" t="s">
        <v>43</v>
      </c>
      <c r="F541" s="1" t="str">
        <f>_xlfn.CONCAT(week[[#This Row],[first_name]]," ",week[[#This Row],[last_name]])</f>
        <v>Joe Webb</v>
      </c>
      <c r="G541" s="1" t="s">
        <v>279</v>
      </c>
      <c r="H541">
        <v>8</v>
      </c>
      <c r="I541" s="1" t="s">
        <v>43</v>
      </c>
      <c r="J541" s="1" t="s">
        <v>1711</v>
      </c>
      <c r="K541">
        <v>-0.01</v>
      </c>
      <c r="L541" s="1">
        <v>58</v>
      </c>
      <c r="M541" s="1" t="s">
        <v>52</v>
      </c>
      <c r="N541" s="1" t="s">
        <v>294</v>
      </c>
      <c r="O541">
        <v>-0.02</v>
      </c>
      <c r="P541">
        <v>0</v>
      </c>
      <c r="Q541" s="1">
        <v>9</v>
      </c>
      <c r="R541" s="1" t="s">
        <v>12</v>
      </c>
      <c r="S541" s="1" t="s">
        <v>12</v>
      </c>
      <c r="T541" s="1" t="s">
        <v>26</v>
      </c>
      <c r="U541">
        <v>24175</v>
      </c>
      <c r="V541" s="1" t="s">
        <v>1952</v>
      </c>
      <c r="W541" s="1" t="str">
        <f>IF(ISNA(VLOOKUP(10&amp;week[[#This Row],[src_id]],'rosters'!E:E,1,FALSE)),"NO","YES")</f>
        <v>NO</v>
      </c>
      <c r="X541" s="1" t="str">
        <f>IF(OR(ISNA(VLOOKUP(week[[#This Row],[src_id]],'rosters'!C:C,1,FALSE)),week[[#This Row],[my_team]]="YES"),"YES","NO")</f>
        <v>YES</v>
      </c>
    </row>
    <row r="542" spans="1:24" hidden="1" x14ac:dyDescent="0.25">
      <c r="A542">
        <v>12815</v>
      </c>
      <c r="B542" s="1" t="s">
        <v>1207</v>
      </c>
      <c r="C542" s="1" t="s">
        <v>1208</v>
      </c>
      <c r="D542" s="1" t="s">
        <v>113</v>
      </c>
      <c r="E542" s="1" t="s">
        <v>43</v>
      </c>
      <c r="F542" s="1" t="str">
        <f>_xlfn.CONCAT(week[[#This Row],[first_name]]," ",week[[#This Row],[last_name]])</f>
        <v>Nate Sudfeld</v>
      </c>
      <c r="G542" s="1" t="s">
        <v>346</v>
      </c>
      <c r="H542">
        <v>2</v>
      </c>
      <c r="I542" s="1" t="s">
        <v>43</v>
      </c>
      <c r="J542" s="1" t="s">
        <v>1711</v>
      </c>
      <c r="K542">
        <v>-0.01</v>
      </c>
      <c r="L542" s="1">
        <v>59</v>
      </c>
      <c r="M542" s="1" t="s">
        <v>12</v>
      </c>
      <c r="N542" s="1" t="s">
        <v>294</v>
      </c>
      <c r="O542">
        <v>-0.01</v>
      </c>
      <c r="P542">
        <v>0</v>
      </c>
      <c r="Q542" s="1">
        <v>9</v>
      </c>
      <c r="R542" s="1" t="s">
        <v>12</v>
      </c>
      <c r="S542" s="1" t="s">
        <v>12</v>
      </c>
      <c r="T542" s="1" t="s">
        <v>887</v>
      </c>
      <c r="U542">
        <v>29421</v>
      </c>
      <c r="V542" s="1" t="s">
        <v>482</v>
      </c>
      <c r="W542" s="1" t="str">
        <f>IF(ISNA(VLOOKUP(10&amp;week[[#This Row],[src_id]],'rosters'!E:E,1,FALSE)),"NO","YES")</f>
        <v>NO</v>
      </c>
      <c r="X542" s="1" t="str">
        <f>IF(OR(ISNA(VLOOKUP(week[[#This Row],[src_id]],'rosters'!C:C,1,FALSE)),week[[#This Row],[my_team]]="YES"),"YES","NO")</f>
        <v>YES</v>
      </c>
    </row>
    <row r="543" spans="1:24" hidden="1" x14ac:dyDescent="0.25">
      <c r="A543">
        <v>10698</v>
      </c>
      <c r="B543" s="1" t="s">
        <v>1339</v>
      </c>
      <c r="C543" s="1" t="s">
        <v>1953</v>
      </c>
      <c r="D543" s="1" t="s">
        <v>71</v>
      </c>
      <c r="E543" s="1" t="s">
        <v>43</v>
      </c>
      <c r="F543" s="1" t="str">
        <f>_xlfn.CONCAT(week[[#This Row],[first_name]]," ",week[[#This Row],[last_name]])</f>
        <v>Brandon Weeden</v>
      </c>
      <c r="G543" s="1" t="s">
        <v>338</v>
      </c>
      <c r="H543">
        <v>6</v>
      </c>
      <c r="I543" s="1" t="s">
        <v>43</v>
      </c>
      <c r="J543" s="1" t="s">
        <v>1711</v>
      </c>
      <c r="K543">
        <v>-0.01</v>
      </c>
      <c r="L543" s="1">
        <v>60</v>
      </c>
      <c r="M543" s="1" t="s">
        <v>12</v>
      </c>
      <c r="N543" s="1" t="s">
        <v>294</v>
      </c>
      <c r="O543">
        <v>-0.01</v>
      </c>
      <c r="P543">
        <v>0</v>
      </c>
      <c r="Q543" s="1">
        <v>9</v>
      </c>
      <c r="R543" s="1" t="s">
        <v>12</v>
      </c>
      <c r="S543" s="1" t="s">
        <v>12</v>
      </c>
      <c r="T543" s="1" t="s">
        <v>887</v>
      </c>
      <c r="U543">
        <v>25732</v>
      </c>
      <c r="V543" s="1" t="s">
        <v>1954</v>
      </c>
      <c r="W543" s="1" t="str">
        <f>IF(ISNA(VLOOKUP(10&amp;week[[#This Row],[src_id]],'rosters'!E:E,1,FALSE)),"NO","YES")</f>
        <v>NO</v>
      </c>
      <c r="X543" s="1" t="str">
        <f>IF(OR(ISNA(VLOOKUP(week[[#This Row],[src_id]],'rosters'!C:C,1,FALSE)),week[[#This Row],[my_team]]="YES"),"YES","NO")</f>
        <v>YES</v>
      </c>
    </row>
    <row r="544" spans="1:24" x14ac:dyDescent="0.25">
      <c r="A544">
        <v>13057</v>
      </c>
      <c r="B544" s="1" t="s">
        <v>1394</v>
      </c>
      <c r="C544" s="1" t="s">
        <v>1130</v>
      </c>
      <c r="D544" s="1" t="s">
        <v>1043</v>
      </c>
      <c r="E544" s="1" t="s">
        <v>53</v>
      </c>
      <c r="F544" s="1" t="str">
        <f>_xlfn.CONCAT(week[[#This Row],[first_name]]," ",week[[#This Row],[last_name]])</f>
        <v>Tra Carson</v>
      </c>
      <c r="G544" s="1" t="s">
        <v>325</v>
      </c>
      <c r="H544">
        <v>2</v>
      </c>
      <c r="I544" s="1" t="s">
        <v>53</v>
      </c>
      <c r="J544" s="1" t="s">
        <v>1711</v>
      </c>
      <c r="K544">
        <v>-0.01</v>
      </c>
      <c r="L544" s="1">
        <v>111</v>
      </c>
      <c r="M544" s="1" t="s">
        <v>294</v>
      </c>
      <c r="N544" s="1" t="s">
        <v>294</v>
      </c>
      <c r="O544">
        <v>-0.02</v>
      </c>
      <c r="P544">
        <v>0</v>
      </c>
      <c r="Q544" s="1">
        <v>17</v>
      </c>
      <c r="R544" s="1" t="s">
        <v>2025</v>
      </c>
      <c r="S544" s="1" t="s">
        <v>57</v>
      </c>
      <c r="T544" s="1" t="s">
        <v>906</v>
      </c>
      <c r="U544">
        <v>29700</v>
      </c>
      <c r="V544" s="1" t="s">
        <v>601</v>
      </c>
      <c r="W544" s="1" t="str">
        <f>IF(ISNA(VLOOKUP(10&amp;week[[#This Row],[src_id]],'rosters'!E:E,1,FALSE)),"NO","YES")</f>
        <v>NO</v>
      </c>
      <c r="X544" s="1" t="str">
        <f>IF(OR(ISNA(VLOOKUP(week[[#This Row],[src_id]],'rosters'!C:C,1,FALSE)),week[[#This Row],[my_team]]="YES"),"YES","NO")</f>
        <v>YES</v>
      </c>
    </row>
    <row r="545" spans="1:24" x14ac:dyDescent="0.25">
      <c r="A545">
        <v>13108</v>
      </c>
      <c r="B545" s="1" t="s">
        <v>1377</v>
      </c>
      <c r="C545" s="1" t="s">
        <v>1378</v>
      </c>
      <c r="D545" s="1" t="s">
        <v>110</v>
      </c>
      <c r="E545" s="1" t="s">
        <v>53</v>
      </c>
      <c r="F545" s="1" t="str">
        <f>_xlfn.CONCAT(week[[#This Row],[first_name]]," ",week[[#This Row],[last_name]])</f>
        <v>J.D. McKissic</v>
      </c>
      <c r="G545" s="1" t="s">
        <v>346</v>
      </c>
      <c r="H545">
        <v>2</v>
      </c>
      <c r="I545" s="1" t="s">
        <v>53</v>
      </c>
      <c r="J545" s="1" t="s">
        <v>1711</v>
      </c>
      <c r="K545">
        <v>-0.01</v>
      </c>
      <c r="L545" s="1">
        <v>111</v>
      </c>
      <c r="M545" s="1" t="s">
        <v>294</v>
      </c>
      <c r="N545" s="1" t="s">
        <v>294</v>
      </c>
      <c r="O545">
        <v>-0.02</v>
      </c>
      <c r="P545">
        <v>0</v>
      </c>
      <c r="Q545" s="1">
        <v>17</v>
      </c>
      <c r="R545" s="1" t="s">
        <v>12</v>
      </c>
      <c r="S545" s="1" t="s">
        <v>12</v>
      </c>
      <c r="T545" s="1" t="s">
        <v>2061</v>
      </c>
      <c r="U545">
        <v>29650</v>
      </c>
      <c r="V545" s="1" t="s">
        <v>591</v>
      </c>
      <c r="W545" s="1" t="str">
        <f>IF(ISNA(VLOOKUP(10&amp;week[[#This Row],[src_id]],'rosters'!E:E,1,FALSE)),"NO","YES")</f>
        <v>NO</v>
      </c>
      <c r="X545" s="1" t="str">
        <f>IF(OR(ISNA(VLOOKUP(week[[#This Row],[src_id]],'rosters'!C:C,1,FALSE)),week[[#This Row],[my_team]]="YES"),"YES","NO")</f>
        <v>YES</v>
      </c>
    </row>
    <row r="546" spans="1:24" x14ac:dyDescent="0.25">
      <c r="A546">
        <v>10714</v>
      </c>
      <c r="B546" s="1" t="s">
        <v>1325</v>
      </c>
      <c r="C546" s="1" t="s">
        <v>2026</v>
      </c>
      <c r="D546" s="1" t="s">
        <v>1173</v>
      </c>
      <c r="E546" s="1" t="s">
        <v>53</v>
      </c>
      <c r="F546" s="1" t="str">
        <f>_xlfn.CONCAT(week[[#This Row],[first_name]]," ",week[[#This Row],[last_name]])</f>
        <v>Robert Turbin</v>
      </c>
      <c r="G546" s="1" t="s">
        <v>365</v>
      </c>
      <c r="H546">
        <v>6</v>
      </c>
      <c r="I546" s="1" t="s">
        <v>53</v>
      </c>
      <c r="J546" s="1" t="s">
        <v>1711</v>
      </c>
      <c r="K546">
        <v>-0.02</v>
      </c>
      <c r="L546" s="1">
        <v>112</v>
      </c>
      <c r="M546" s="1" t="s">
        <v>52</v>
      </c>
      <c r="N546" s="1" t="s">
        <v>12</v>
      </c>
      <c r="O546">
        <v>-0.02</v>
      </c>
      <c r="P546">
        <v>-0.02</v>
      </c>
      <c r="Q546" s="1">
        <v>18</v>
      </c>
      <c r="R546" s="1" t="s">
        <v>1855</v>
      </c>
      <c r="S546" s="1" t="s">
        <v>49</v>
      </c>
      <c r="T546" s="1" t="s">
        <v>1737</v>
      </c>
      <c r="U546">
        <v>25816</v>
      </c>
      <c r="V546" s="1" t="s">
        <v>2027</v>
      </c>
      <c r="W546" s="1" t="str">
        <f>IF(ISNA(VLOOKUP(10&amp;week[[#This Row],[src_id]],'rosters'!E:E,1,FALSE)),"NO","YES")</f>
        <v>NO</v>
      </c>
      <c r="X546" s="1" t="str">
        <f>IF(OR(ISNA(VLOOKUP(week[[#This Row],[src_id]],'rosters'!C:C,1,FALSE)),week[[#This Row],[my_team]]="YES"),"YES","NO")</f>
        <v>YES</v>
      </c>
    </row>
    <row r="547" spans="1:24" x14ac:dyDescent="0.25">
      <c r="A547">
        <v>13628</v>
      </c>
      <c r="B547" s="1" t="s">
        <v>2028</v>
      </c>
      <c r="C547" s="1" t="s">
        <v>1432</v>
      </c>
      <c r="D547" s="1" t="s">
        <v>1173</v>
      </c>
      <c r="E547" s="1" t="s">
        <v>53</v>
      </c>
      <c r="F547" s="1" t="str">
        <f>_xlfn.CONCAT(week[[#This Row],[first_name]]," ",week[[#This Row],[last_name]])</f>
        <v>Roc Thomas</v>
      </c>
      <c r="G547" s="1" t="s">
        <v>257</v>
      </c>
      <c r="H547">
        <v>0</v>
      </c>
      <c r="I547" s="1" t="s">
        <v>53</v>
      </c>
      <c r="J547" s="1" t="s">
        <v>1711</v>
      </c>
      <c r="K547">
        <v>-0.02</v>
      </c>
      <c r="L547" s="1">
        <v>112</v>
      </c>
      <c r="M547" s="1" t="s">
        <v>12</v>
      </c>
      <c r="N547" s="1" t="s">
        <v>12</v>
      </c>
      <c r="O547">
        <v>-0.02</v>
      </c>
      <c r="P547">
        <v>-0.02</v>
      </c>
      <c r="Q547" s="1"/>
      <c r="R547" s="1" t="s">
        <v>12</v>
      </c>
      <c r="S547" s="1" t="s">
        <v>12</v>
      </c>
      <c r="T547" s="1" t="s">
        <v>12</v>
      </c>
      <c r="U547">
        <v>31241</v>
      </c>
      <c r="V547" s="1" t="s">
        <v>2029</v>
      </c>
      <c r="W547" s="1" t="str">
        <f>IF(ISNA(VLOOKUP(10&amp;week[[#This Row],[src_id]],'rosters'!E:E,1,FALSE)),"NO","YES")</f>
        <v>NO</v>
      </c>
      <c r="X547" s="1" t="str">
        <f>IF(OR(ISNA(VLOOKUP(week[[#This Row],[src_id]],'rosters'!C:C,1,FALSE)),week[[#This Row],[my_team]]="YES"),"YES","NO")</f>
        <v>YES</v>
      </c>
    </row>
    <row r="548" spans="1:24" x14ac:dyDescent="0.25">
      <c r="A548">
        <v>9101</v>
      </c>
      <c r="B548" s="1" t="s">
        <v>1392</v>
      </c>
      <c r="C548" s="1" t="s">
        <v>1393</v>
      </c>
      <c r="D548" s="1" t="s">
        <v>74</v>
      </c>
      <c r="E548" s="1" t="s">
        <v>53</v>
      </c>
      <c r="F548" s="1" t="str">
        <f>_xlfn.CONCAT(week[[#This Row],[first_name]]," ",week[[#This Row],[last_name]])</f>
        <v>Jonathan Stewart</v>
      </c>
      <c r="G548" s="1" t="s">
        <v>306</v>
      </c>
      <c r="H548">
        <v>10</v>
      </c>
      <c r="I548" s="1" t="s">
        <v>53</v>
      </c>
      <c r="J548" s="1" t="s">
        <v>1711</v>
      </c>
      <c r="K548">
        <v>-0.03</v>
      </c>
      <c r="L548" s="1">
        <v>113</v>
      </c>
      <c r="M548" s="1" t="s">
        <v>12</v>
      </c>
      <c r="N548" s="1" t="s">
        <v>324</v>
      </c>
      <c r="O548">
        <v>-0.06</v>
      </c>
      <c r="P548">
        <v>-0.01</v>
      </c>
      <c r="Q548" s="1"/>
      <c r="R548" s="1" t="s">
        <v>12</v>
      </c>
      <c r="S548" s="1" t="s">
        <v>12</v>
      </c>
      <c r="T548" s="1" t="s">
        <v>961</v>
      </c>
      <c r="U548">
        <v>8790</v>
      </c>
      <c r="V548" s="1" t="s">
        <v>600</v>
      </c>
      <c r="W548" s="1" t="str">
        <f>IF(ISNA(VLOOKUP(10&amp;week[[#This Row],[src_id]],'rosters'!E:E,1,FALSE)),"NO","YES")</f>
        <v>NO</v>
      </c>
      <c r="X548" s="1" t="str">
        <f>IF(OR(ISNA(VLOOKUP(week[[#This Row],[src_id]],'rosters'!C:C,1,FALSE)),week[[#This Row],[my_team]]="YES"),"YES","NO")</f>
        <v>YES</v>
      </c>
    </row>
  </sheetData>
  <conditionalFormatting sqref="AF583:AF1048576 W1:W548">
    <cfRule type="containsText" dxfId="21" priority="4" operator="containsText" text="YES">
      <formula>NOT(ISERROR(SEARCH("YES",W1)))</formula>
    </cfRule>
  </conditionalFormatting>
  <conditionalFormatting sqref="N1:N54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03F9-130C-46DA-B3CF-5E8B7F93D550}">
  <dimension ref="A1:E172"/>
  <sheetViews>
    <sheetView workbookViewId="0">
      <selection activeCell="E3" sqref="E3"/>
    </sheetView>
  </sheetViews>
  <sheetFormatPr defaultRowHeight="15" x14ac:dyDescent="0.25"/>
  <cols>
    <col min="1" max="1" width="10.5703125" bestFit="1" customWidth="1"/>
    <col min="2" max="2" width="21" bestFit="1" customWidth="1"/>
    <col min="3" max="3" width="11.5703125" bestFit="1" customWidth="1"/>
    <col min="4" max="4" width="24.28515625" bestFit="1" customWidth="1"/>
  </cols>
  <sheetData>
    <row r="1" spans="1:5" x14ac:dyDescent="0.25">
      <c r="A1" t="s">
        <v>385</v>
      </c>
      <c r="B1" t="s">
        <v>386</v>
      </c>
      <c r="C1" t="s">
        <v>831</v>
      </c>
      <c r="D1" t="s">
        <v>387</v>
      </c>
      <c r="E1" t="s">
        <v>1025</v>
      </c>
    </row>
    <row r="2" spans="1:5" x14ac:dyDescent="0.25">
      <c r="A2">
        <v>1</v>
      </c>
      <c r="B2" s="1" t="s">
        <v>388</v>
      </c>
      <c r="C2">
        <v>5228</v>
      </c>
      <c r="D2" s="1" t="s">
        <v>133</v>
      </c>
      <c r="E2" t="str">
        <f>_xlfn.CONCAT(rosters[[#This Row],[team_id]],rosters[[#This Row],[player_id]])</f>
        <v>15228</v>
      </c>
    </row>
    <row r="3" spans="1:5" x14ac:dyDescent="0.25">
      <c r="A3">
        <v>1</v>
      </c>
      <c r="B3" s="1" t="s">
        <v>388</v>
      </c>
      <c r="C3">
        <v>27548</v>
      </c>
      <c r="D3" s="1" t="s">
        <v>124</v>
      </c>
      <c r="E3" t="str">
        <f>_xlfn.CONCAT(rosters[[#This Row],[team_id]],rosters[[#This Row],[player_id]])</f>
        <v>127548</v>
      </c>
    </row>
    <row r="4" spans="1:5" x14ac:dyDescent="0.25">
      <c r="A4">
        <v>1</v>
      </c>
      <c r="B4" s="1" t="s">
        <v>388</v>
      </c>
      <c r="C4">
        <v>29281</v>
      </c>
      <c r="D4" s="1" t="s">
        <v>81</v>
      </c>
      <c r="E4" t="str">
        <f>_xlfn.CONCAT(rosters[[#This Row],[team_id]],rosters[[#This Row],[player_id]])</f>
        <v>129281</v>
      </c>
    </row>
    <row r="5" spans="1:5" x14ac:dyDescent="0.25">
      <c r="A5">
        <v>1</v>
      </c>
      <c r="B5" s="1" t="s">
        <v>388</v>
      </c>
      <c r="C5">
        <v>27658</v>
      </c>
      <c r="D5" s="1" t="s">
        <v>180</v>
      </c>
      <c r="E5" t="str">
        <f>_xlfn.CONCAT(rosters[[#This Row],[team_id]],rosters[[#This Row],[player_id]])</f>
        <v>127658</v>
      </c>
    </row>
    <row r="6" spans="1:5" x14ac:dyDescent="0.25">
      <c r="A6">
        <v>1</v>
      </c>
      <c r="B6" s="1" t="s">
        <v>388</v>
      </c>
      <c r="C6">
        <v>28474</v>
      </c>
      <c r="D6" s="1" t="s">
        <v>75</v>
      </c>
      <c r="E6" t="str">
        <f>_xlfn.CONCAT(rosters[[#This Row],[team_id]],rosters[[#This Row],[player_id]])</f>
        <v>128474</v>
      </c>
    </row>
    <row r="7" spans="1:5" x14ac:dyDescent="0.25">
      <c r="A7">
        <v>1</v>
      </c>
      <c r="B7" s="1" t="s">
        <v>388</v>
      </c>
      <c r="C7">
        <v>30132</v>
      </c>
      <c r="D7" s="1" t="s">
        <v>183</v>
      </c>
      <c r="E7" t="str">
        <f>_xlfn.CONCAT(rosters[[#This Row],[team_id]],rosters[[#This Row],[player_id]])</f>
        <v>130132</v>
      </c>
    </row>
    <row r="8" spans="1:5" x14ac:dyDescent="0.25">
      <c r="A8">
        <v>1</v>
      </c>
      <c r="B8" s="1" t="s">
        <v>388</v>
      </c>
      <c r="C8">
        <v>31001</v>
      </c>
      <c r="D8" s="1" t="s">
        <v>164</v>
      </c>
      <c r="E8" t="str">
        <f>_xlfn.CONCAT(rosters[[#This Row],[team_id]],rosters[[#This Row],[player_id]])</f>
        <v>131001</v>
      </c>
    </row>
    <row r="9" spans="1:5" x14ac:dyDescent="0.25">
      <c r="A9">
        <v>1</v>
      </c>
      <c r="B9" s="1" t="s">
        <v>388</v>
      </c>
      <c r="C9">
        <v>31017</v>
      </c>
      <c r="D9" s="1" t="s">
        <v>317</v>
      </c>
      <c r="E9" t="str">
        <f>_xlfn.CONCAT(rosters[[#This Row],[team_id]],rosters[[#This Row],[player_id]])</f>
        <v>131017</v>
      </c>
    </row>
    <row r="10" spans="1:5" x14ac:dyDescent="0.25">
      <c r="A10">
        <v>1</v>
      </c>
      <c r="B10" s="1" t="s">
        <v>388</v>
      </c>
      <c r="C10">
        <v>31096</v>
      </c>
      <c r="D10" s="1" t="s">
        <v>253</v>
      </c>
      <c r="E10" t="str">
        <f>_xlfn.CONCAT(rosters[[#This Row],[team_id]],rosters[[#This Row],[player_id]])</f>
        <v>131096</v>
      </c>
    </row>
    <row r="11" spans="1:5" x14ac:dyDescent="0.25">
      <c r="A11">
        <v>1</v>
      </c>
      <c r="B11" s="1" t="s">
        <v>388</v>
      </c>
      <c r="C11">
        <v>31010</v>
      </c>
      <c r="D11" s="1" t="s">
        <v>201</v>
      </c>
      <c r="E11" t="str">
        <f>_xlfn.CONCAT(rosters[[#This Row],[team_id]],rosters[[#This Row],[player_id]])</f>
        <v>131010</v>
      </c>
    </row>
    <row r="12" spans="1:5" x14ac:dyDescent="0.25">
      <c r="A12">
        <v>1</v>
      </c>
      <c r="B12" s="1" t="s">
        <v>388</v>
      </c>
      <c r="C12">
        <v>30125</v>
      </c>
      <c r="D12" s="1" t="s">
        <v>139</v>
      </c>
      <c r="E12" t="str">
        <f>_xlfn.CONCAT(rosters[[#This Row],[team_id]],rosters[[#This Row],[player_id]])</f>
        <v>130125</v>
      </c>
    </row>
    <row r="13" spans="1:5" x14ac:dyDescent="0.25">
      <c r="A13">
        <v>1</v>
      </c>
      <c r="B13" s="1" t="s">
        <v>388</v>
      </c>
      <c r="C13">
        <v>30301</v>
      </c>
      <c r="D13" s="1" t="s">
        <v>206</v>
      </c>
      <c r="E13" t="str">
        <f>_xlfn.CONCAT(rosters[[#This Row],[team_id]],rosters[[#This Row],[player_id]])</f>
        <v>130301</v>
      </c>
    </row>
    <row r="14" spans="1:5" x14ac:dyDescent="0.25">
      <c r="A14">
        <v>1</v>
      </c>
      <c r="B14" s="1" t="s">
        <v>388</v>
      </c>
      <c r="C14">
        <v>25881</v>
      </c>
      <c r="D14" s="1" t="s">
        <v>225</v>
      </c>
      <c r="E14" t="str">
        <f>_xlfn.CONCAT(rosters[[#This Row],[team_id]],rosters[[#This Row],[player_id]])</f>
        <v>125881</v>
      </c>
    </row>
    <row r="15" spans="1:5" x14ac:dyDescent="0.25">
      <c r="A15">
        <v>1</v>
      </c>
      <c r="B15" s="1" t="s">
        <v>388</v>
      </c>
      <c r="C15">
        <v>100002</v>
      </c>
      <c r="D15" s="1" t="s">
        <v>389</v>
      </c>
      <c r="E15" t="str">
        <f>_xlfn.CONCAT(rosters[[#This Row],[team_id]],rosters[[#This Row],[player_id]])</f>
        <v>1100002</v>
      </c>
    </row>
    <row r="16" spans="1:5" x14ac:dyDescent="0.25">
      <c r="A16">
        <v>1</v>
      </c>
      <c r="B16" s="1" t="s">
        <v>388</v>
      </c>
      <c r="C16">
        <v>24791</v>
      </c>
      <c r="D16" s="1" t="s">
        <v>86</v>
      </c>
      <c r="E16" t="str">
        <f>_xlfn.CONCAT(rosters[[#This Row],[team_id]],rosters[[#This Row],[player_id]])</f>
        <v>124791</v>
      </c>
    </row>
    <row r="17" spans="1:5" x14ac:dyDescent="0.25">
      <c r="A17">
        <v>2</v>
      </c>
      <c r="B17" s="1" t="s">
        <v>390</v>
      </c>
      <c r="C17">
        <v>29236</v>
      </c>
      <c r="D17" s="1" t="s">
        <v>165</v>
      </c>
      <c r="E17" t="str">
        <f>_xlfn.CONCAT(rosters[[#This Row],[team_id]],rosters[[#This Row],[player_id]])</f>
        <v>229236</v>
      </c>
    </row>
    <row r="18" spans="1:5" x14ac:dyDescent="0.25">
      <c r="A18">
        <v>2</v>
      </c>
      <c r="B18" s="1" t="s">
        <v>390</v>
      </c>
      <c r="C18">
        <v>30996</v>
      </c>
      <c r="D18" s="1" t="s">
        <v>194</v>
      </c>
      <c r="E18" t="str">
        <f>_xlfn.CONCAT(rosters[[#This Row],[team_id]],rosters[[#This Row],[player_id]])</f>
        <v>230996</v>
      </c>
    </row>
    <row r="19" spans="1:5" x14ac:dyDescent="0.25">
      <c r="A19">
        <v>2</v>
      </c>
      <c r="B19" s="1" t="s">
        <v>390</v>
      </c>
      <c r="C19">
        <v>29288</v>
      </c>
      <c r="D19" s="1" t="s">
        <v>205</v>
      </c>
      <c r="E19" t="str">
        <f>_xlfn.CONCAT(rosters[[#This Row],[team_id]],rosters[[#This Row],[player_id]])</f>
        <v>229288</v>
      </c>
    </row>
    <row r="20" spans="1:5" x14ac:dyDescent="0.25">
      <c r="A20">
        <v>2</v>
      </c>
      <c r="B20" s="1" t="s">
        <v>390</v>
      </c>
      <c r="C20">
        <v>30199</v>
      </c>
      <c r="D20" s="1" t="s">
        <v>89</v>
      </c>
      <c r="E20" t="str">
        <f>_xlfn.CONCAT(rosters[[#This Row],[team_id]],rosters[[#This Row],[player_id]])</f>
        <v>230199</v>
      </c>
    </row>
    <row r="21" spans="1:5" x14ac:dyDescent="0.25">
      <c r="A21">
        <v>2</v>
      </c>
      <c r="B21" s="1" t="s">
        <v>390</v>
      </c>
      <c r="C21">
        <v>30000</v>
      </c>
      <c r="D21" s="1" t="s">
        <v>242</v>
      </c>
      <c r="E21" t="str">
        <f>_xlfn.CONCAT(rosters[[#This Row],[team_id]],rosters[[#This Row],[player_id]])</f>
        <v>230000</v>
      </c>
    </row>
    <row r="22" spans="1:5" x14ac:dyDescent="0.25">
      <c r="A22">
        <v>2</v>
      </c>
      <c r="B22" s="1" t="s">
        <v>390</v>
      </c>
      <c r="C22">
        <v>26678</v>
      </c>
      <c r="D22" s="1" t="s">
        <v>245</v>
      </c>
      <c r="E22" t="str">
        <f>_xlfn.CONCAT(rosters[[#This Row],[team_id]],rosters[[#This Row],[player_id]])</f>
        <v>226678</v>
      </c>
    </row>
    <row r="23" spans="1:5" x14ac:dyDescent="0.25">
      <c r="A23">
        <v>2</v>
      </c>
      <c r="B23" s="1" t="s">
        <v>390</v>
      </c>
      <c r="C23">
        <v>29274</v>
      </c>
      <c r="D23" s="1" t="s">
        <v>168</v>
      </c>
      <c r="E23" t="str">
        <f>_xlfn.CONCAT(rosters[[#This Row],[team_id]],rosters[[#This Row],[player_id]])</f>
        <v>229274</v>
      </c>
    </row>
    <row r="24" spans="1:5" x14ac:dyDescent="0.25">
      <c r="A24">
        <v>2</v>
      </c>
      <c r="B24" s="1" t="s">
        <v>390</v>
      </c>
      <c r="C24">
        <v>24815</v>
      </c>
      <c r="D24" s="1" t="s">
        <v>142</v>
      </c>
      <c r="E24" t="str">
        <f>_xlfn.CONCAT(rosters[[#This Row],[team_id]],rosters[[#This Row],[player_id]])</f>
        <v>224815</v>
      </c>
    </row>
    <row r="25" spans="1:5" x14ac:dyDescent="0.25">
      <c r="A25">
        <v>2</v>
      </c>
      <c r="B25" s="1" t="s">
        <v>390</v>
      </c>
      <c r="C25">
        <v>28026</v>
      </c>
      <c r="D25" s="1" t="s">
        <v>391</v>
      </c>
      <c r="E25" t="str">
        <f>_xlfn.CONCAT(rosters[[#This Row],[team_id]],rosters[[#This Row],[player_id]])</f>
        <v>228026</v>
      </c>
    </row>
    <row r="26" spans="1:5" x14ac:dyDescent="0.25">
      <c r="A26">
        <v>2</v>
      </c>
      <c r="B26" s="1" t="s">
        <v>390</v>
      </c>
      <c r="C26">
        <v>8795</v>
      </c>
      <c r="D26" s="1" t="s">
        <v>204</v>
      </c>
      <c r="E26" t="str">
        <f>_xlfn.CONCAT(rosters[[#This Row],[team_id]],rosters[[#This Row],[player_id]])</f>
        <v>28795</v>
      </c>
    </row>
    <row r="27" spans="1:5" x14ac:dyDescent="0.25">
      <c r="A27">
        <v>2</v>
      </c>
      <c r="B27" s="1" t="s">
        <v>390</v>
      </c>
      <c r="C27">
        <v>30136</v>
      </c>
      <c r="D27" s="1" t="s">
        <v>145</v>
      </c>
      <c r="E27" t="str">
        <f>_xlfn.CONCAT(rosters[[#This Row],[team_id]],rosters[[#This Row],[player_id]])</f>
        <v>230136</v>
      </c>
    </row>
    <row r="28" spans="1:5" x14ac:dyDescent="0.25">
      <c r="A28">
        <v>2</v>
      </c>
      <c r="B28" s="1" t="s">
        <v>390</v>
      </c>
      <c r="C28">
        <v>9317</v>
      </c>
      <c r="D28" s="1" t="s">
        <v>118</v>
      </c>
      <c r="E28" t="str">
        <f>_xlfn.CONCAT(rosters[[#This Row],[team_id]],rosters[[#This Row],[player_id]])</f>
        <v>29317</v>
      </c>
    </row>
    <row r="29" spans="1:5" x14ac:dyDescent="0.25">
      <c r="A29">
        <v>2</v>
      </c>
      <c r="B29" s="1" t="s">
        <v>390</v>
      </c>
      <c r="C29">
        <v>30346</v>
      </c>
      <c r="D29" s="1" t="s">
        <v>34</v>
      </c>
      <c r="E29" t="str">
        <f>_xlfn.CONCAT(rosters[[#This Row],[team_id]],rosters[[#This Row],[player_id]])</f>
        <v>230346</v>
      </c>
    </row>
    <row r="30" spans="1:5" x14ac:dyDescent="0.25">
      <c r="A30">
        <v>2</v>
      </c>
      <c r="B30" s="1" t="s">
        <v>390</v>
      </c>
      <c r="C30">
        <v>100009</v>
      </c>
      <c r="D30" s="1" t="s">
        <v>392</v>
      </c>
      <c r="E30" t="str">
        <f>_xlfn.CONCAT(rosters[[#This Row],[team_id]],rosters[[#This Row],[player_id]])</f>
        <v>2100009</v>
      </c>
    </row>
    <row r="31" spans="1:5" x14ac:dyDescent="0.25">
      <c r="A31">
        <v>3</v>
      </c>
      <c r="B31" s="1" t="s">
        <v>393</v>
      </c>
      <c r="C31">
        <v>24788</v>
      </c>
      <c r="D31" s="1" t="s">
        <v>135</v>
      </c>
      <c r="E31" t="str">
        <f>_xlfn.CONCAT(rosters[[#This Row],[team_id]],rosters[[#This Row],[player_id]])</f>
        <v>324788</v>
      </c>
    </row>
    <row r="32" spans="1:5" x14ac:dyDescent="0.25">
      <c r="A32">
        <v>3</v>
      </c>
      <c r="B32" s="1" t="s">
        <v>393</v>
      </c>
      <c r="C32">
        <v>27535</v>
      </c>
      <c r="D32" s="1" t="s">
        <v>95</v>
      </c>
      <c r="E32" t="str">
        <f>_xlfn.CONCAT(rosters[[#This Row],[team_id]],rosters[[#This Row],[player_id]])</f>
        <v>327535</v>
      </c>
    </row>
    <row r="33" spans="1:5" x14ac:dyDescent="0.25">
      <c r="A33">
        <v>3</v>
      </c>
      <c r="B33" s="1" t="s">
        <v>393</v>
      </c>
      <c r="C33">
        <v>25105</v>
      </c>
      <c r="D33" s="1" t="s">
        <v>109</v>
      </c>
      <c r="E33" t="str">
        <f>_xlfn.CONCAT(rosters[[#This Row],[team_id]],rosters[[#This Row],[player_id]])</f>
        <v>325105</v>
      </c>
    </row>
    <row r="34" spans="1:5" x14ac:dyDescent="0.25">
      <c r="A34">
        <v>3</v>
      </c>
      <c r="B34" s="1" t="s">
        <v>393</v>
      </c>
      <c r="C34">
        <v>28398</v>
      </c>
      <c r="D34" s="1" t="s">
        <v>394</v>
      </c>
      <c r="E34" t="str">
        <f>_xlfn.CONCAT(rosters[[#This Row],[team_id]],rosters[[#This Row],[player_id]])</f>
        <v>328398</v>
      </c>
    </row>
    <row r="35" spans="1:5" x14ac:dyDescent="0.25">
      <c r="A35">
        <v>3</v>
      </c>
      <c r="B35" s="1" t="s">
        <v>393</v>
      </c>
      <c r="C35">
        <v>31013</v>
      </c>
      <c r="D35" s="1" t="s">
        <v>160</v>
      </c>
      <c r="E35" t="str">
        <f>_xlfn.CONCAT(rosters[[#This Row],[team_id]],rosters[[#This Row],[player_id]])</f>
        <v>331013</v>
      </c>
    </row>
    <row r="36" spans="1:5" x14ac:dyDescent="0.25">
      <c r="A36">
        <v>3</v>
      </c>
      <c r="B36" s="1" t="s">
        <v>393</v>
      </c>
      <c r="C36">
        <v>30259</v>
      </c>
      <c r="D36" s="1" t="s">
        <v>177</v>
      </c>
      <c r="E36" t="str">
        <f>_xlfn.CONCAT(rosters[[#This Row],[team_id]],rosters[[#This Row],[player_id]])</f>
        <v>330259</v>
      </c>
    </row>
    <row r="37" spans="1:5" x14ac:dyDescent="0.25">
      <c r="A37">
        <v>3</v>
      </c>
      <c r="B37" s="1" t="s">
        <v>393</v>
      </c>
      <c r="C37">
        <v>28691</v>
      </c>
      <c r="D37" s="1" t="s">
        <v>195</v>
      </c>
      <c r="E37" t="str">
        <f>_xlfn.CONCAT(rosters[[#This Row],[team_id]],rosters[[#This Row],[player_id]])</f>
        <v>328691</v>
      </c>
    </row>
    <row r="38" spans="1:5" x14ac:dyDescent="0.25">
      <c r="A38">
        <v>3</v>
      </c>
      <c r="B38" s="1" t="s">
        <v>393</v>
      </c>
      <c r="C38">
        <v>30423</v>
      </c>
      <c r="D38" s="1" t="s">
        <v>197</v>
      </c>
      <c r="E38" t="str">
        <f>_xlfn.CONCAT(rosters[[#This Row],[team_id]],rosters[[#This Row],[player_id]])</f>
        <v>330423</v>
      </c>
    </row>
    <row r="39" spans="1:5" x14ac:dyDescent="0.25">
      <c r="A39">
        <v>3</v>
      </c>
      <c r="B39" s="1" t="s">
        <v>393</v>
      </c>
      <c r="C39">
        <v>28534</v>
      </c>
      <c r="D39" s="1" t="s">
        <v>99</v>
      </c>
      <c r="E39" t="str">
        <f>_xlfn.CONCAT(rosters[[#This Row],[team_id]],rosters[[#This Row],[player_id]])</f>
        <v>328534</v>
      </c>
    </row>
    <row r="40" spans="1:5" x14ac:dyDescent="0.25">
      <c r="A40">
        <v>3</v>
      </c>
      <c r="B40" s="1" t="s">
        <v>393</v>
      </c>
      <c r="C40">
        <v>6763</v>
      </c>
      <c r="D40" s="1" t="s">
        <v>169</v>
      </c>
      <c r="E40" t="str">
        <f>_xlfn.CONCAT(rosters[[#This Row],[team_id]],rosters[[#This Row],[player_id]])</f>
        <v>36763</v>
      </c>
    </row>
    <row r="41" spans="1:5" x14ac:dyDescent="0.25">
      <c r="A41">
        <v>3</v>
      </c>
      <c r="B41" s="1" t="s">
        <v>393</v>
      </c>
      <c r="C41">
        <v>27789</v>
      </c>
      <c r="D41" s="1" t="s">
        <v>157</v>
      </c>
      <c r="E41" t="str">
        <f>_xlfn.CONCAT(rosters[[#This Row],[team_id]],rosters[[#This Row],[player_id]])</f>
        <v>327789</v>
      </c>
    </row>
    <row r="42" spans="1:5" x14ac:dyDescent="0.25">
      <c r="A42">
        <v>3</v>
      </c>
      <c r="B42" s="1" t="s">
        <v>393</v>
      </c>
      <c r="C42">
        <v>7867</v>
      </c>
      <c r="D42" s="1" t="s">
        <v>22</v>
      </c>
      <c r="E42" t="str">
        <f>_xlfn.CONCAT(rosters[[#This Row],[team_id]],rosters[[#This Row],[player_id]])</f>
        <v>37867</v>
      </c>
    </row>
    <row r="43" spans="1:5" x14ac:dyDescent="0.25">
      <c r="A43">
        <v>3</v>
      </c>
      <c r="B43" s="1" t="s">
        <v>393</v>
      </c>
      <c r="C43">
        <v>100024</v>
      </c>
      <c r="D43" s="1" t="s">
        <v>395</v>
      </c>
      <c r="E43" t="str">
        <f>_xlfn.CONCAT(rosters[[#This Row],[team_id]],rosters[[#This Row],[player_id]])</f>
        <v>3100024</v>
      </c>
    </row>
    <row r="44" spans="1:5" x14ac:dyDescent="0.25">
      <c r="A44">
        <v>3</v>
      </c>
      <c r="B44" s="1" t="s">
        <v>393</v>
      </c>
      <c r="C44">
        <v>100016</v>
      </c>
      <c r="D44" s="1" t="s">
        <v>396</v>
      </c>
      <c r="E44" t="str">
        <f>_xlfn.CONCAT(rosters[[#This Row],[team_id]],rosters[[#This Row],[player_id]])</f>
        <v>3100016</v>
      </c>
    </row>
    <row r="45" spans="1:5" x14ac:dyDescent="0.25">
      <c r="A45">
        <v>4</v>
      </c>
      <c r="B45" s="1" t="s">
        <v>397</v>
      </c>
      <c r="C45">
        <v>28390</v>
      </c>
      <c r="D45" s="1" t="s">
        <v>1900</v>
      </c>
      <c r="E45" t="str">
        <f>_xlfn.CONCAT(rosters[[#This Row],[team_id]],rosters[[#This Row],[player_id]])</f>
        <v>428390</v>
      </c>
    </row>
    <row r="46" spans="1:5" x14ac:dyDescent="0.25">
      <c r="A46">
        <v>4</v>
      </c>
      <c r="B46" s="1" t="s">
        <v>397</v>
      </c>
      <c r="C46">
        <v>31144</v>
      </c>
      <c r="D46" s="1" t="s">
        <v>247</v>
      </c>
      <c r="E46" t="str">
        <f>_xlfn.CONCAT(rosters[[#This Row],[team_id]],rosters[[#This Row],[player_id]])</f>
        <v>431144</v>
      </c>
    </row>
    <row r="47" spans="1:5" x14ac:dyDescent="0.25">
      <c r="A47">
        <v>4</v>
      </c>
      <c r="B47" s="1" t="s">
        <v>397</v>
      </c>
      <c r="C47">
        <v>28457</v>
      </c>
      <c r="D47" s="1" t="s">
        <v>182</v>
      </c>
      <c r="E47" t="str">
        <f>_xlfn.CONCAT(rosters[[#This Row],[team_id]],rosters[[#This Row],[player_id]])</f>
        <v>428457</v>
      </c>
    </row>
    <row r="48" spans="1:5" x14ac:dyDescent="0.25">
      <c r="A48">
        <v>4</v>
      </c>
      <c r="B48" s="1" t="s">
        <v>397</v>
      </c>
      <c r="C48">
        <v>30121</v>
      </c>
      <c r="D48" s="1" t="s">
        <v>92</v>
      </c>
      <c r="E48" t="str">
        <f>_xlfn.CONCAT(rosters[[#This Row],[team_id]],rosters[[#This Row],[player_id]])</f>
        <v>430121</v>
      </c>
    </row>
    <row r="49" spans="1:5" x14ac:dyDescent="0.25">
      <c r="A49">
        <v>4</v>
      </c>
      <c r="B49" s="1" t="s">
        <v>397</v>
      </c>
      <c r="C49">
        <v>30180</v>
      </c>
      <c r="D49" s="1" t="s">
        <v>82</v>
      </c>
      <c r="E49" t="str">
        <f>_xlfn.CONCAT(rosters[[#This Row],[team_id]],rosters[[#This Row],[player_id]])</f>
        <v>430180</v>
      </c>
    </row>
    <row r="50" spans="1:5" x14ac:dyDescent="0.25">
      <c r="A50">
        <v>4</v>
      </c>
      <c r="B50" s="1" t="s">
        <v>397</v>
      </c>
      <c r="C50">
        <v>26686</v>
      </c>
      <c r="D50" s="1" t="s">
        <v>102</v>
      </c>
      <c r="E50" t="str">
        <f>_xlfn.CONCAT(rosters[[#This Row],[team_id]],rosters[[#This Row],[player_id]])</f>
        <v>426686</v>
      </c>
    </row>
    <row r="51" spans="1:5" x14ac:dyDescent="0.25">
      <c r="A51">
        <v>4</v>
      </c>
      <c r="B51" s="1" t="s">
        <v>397</v>
      </c>
      <c r="C51">
        <v>28465</v>
      </c>
      <c r="D51" s="1" t="s">
        <v>398</v>
      </c>
      <c r="E51" t="str">
        <f>_xlfn.CONCAT(rosters[[#This Row],[team_id]],rosters[[#This Row],[player_id]])</f>
        <v>428465</v>
      </c>
    </row>
    <row r="52" spans="1:5" x14ac:dyDescent="0.25">
      <c r="A52">
        <v>4</v>
      </c>
      <c r="B52" s="1" t="s">
        <v>397</v>
      </c>
      <c r="C52">
        <v>25807</v>
      </c>
      <c r="D52" s="1" t="s">
        <v>125</v>
      </c>
      <c r="E52" t="str">
        <f>_xlfn.CONCAT(rosters[[#This Row],[team_id]],rosters[[#This Row],[player_id]])</f>
        <v>425807</v>
      </c>
    </row>
    <row r="53" spans="1:5" x14ac:dyDescent="0.25">
      <c r="A53">
        <v>4</v>
      </c>
      <c r="B53" s="1" t="s">
        <v>397</v>
      </c>
      <c r="C53">
        <v>24057</v>
      </c>
      <c r="D53" s="1" t="s">
        <v>132</v>
      </c>
      <c r="E53" t="str">
        <f>_xlfn.CONCAT(rosters[[#This Row],[team_id]],rosters[[#This Row],[player_id]])</f>
        <v>424057</v>
      </c>
    </row>
    <row r="54" spans="1:5" x14ac:dyDescent="0.25">
      <c r="A54">
        <v>4</v>
      </c>
      <c r="B54" s="1" t="s">
        <v>397</v>
      </c>
      <c r="C54">
        <v>30118</v>
      </c>
      <c r="D54" s="1" t="s">
        <v>129</v>
      </c>
      <c r="E54" t="str">
        <f>_xlfn.CONCAT(rosters[[#This Row],[team_id]],rosters[[#This Row],[player_id]])</f>
        <v>430118</v>
      </c>
    </row>
    <row r="55" spans="1:5" x14ac:dyDescent="0.25">
      <c r="A55">
        <v>4</v>
      </c>
      <c r="B55" s="1" t="s">
        <v>397</v>
      </c>
      <c r="C55">
        <v>27299</v>
      </c>
      <c r="D55" s="1" t="s">
        <v>296</v>
      </c>
      <c r="E55" t="str">
        <f>_xlfn.CONCAT(rosters[[#This Row],[team_id]],rosters[[#This Row],[player_id]])</f>
        <v>427299</v>
      </c>
    </row>
    <row r="56" spans="1:5" x14ac:dyDescent="0.25">
      <c r="A56">
        <v>4</v>
      </c>
      <c r="B56" s="1" t="s">
        <v>397</v>
      </c>
      <c r="C56">
        <v>31073</v>
      </c>
      <c r="D56" s="1" t="s">
        <v>207</v>
      </c>
      <c r="E56" t="str">
        <f>_xlfn.CONCAT(rosters[[#This Row],[team_id]],rosters[[#This Row],[player_id]])</f>
        <v>431073</v>
      </c>
    </row>
    <row r="57" spans="1:5" x14ac:dyDescent="0.25">
      <c r="A57">
        <v>4</v>
      </c>
      <c r="B57" s="1" t="s">
        <v>397</v>
      </c>
      <c r="C57">
        <v>7520</v>
      </c>
      <c r="D57" s="1" t="s">
        <v>32</v>
      </c>
      <c r="E57" t="str">
        <f>_xlfn.CONCAT(rosters[[#This Row],[team_id]],rosters[[#This Row],[player_id]])</f>
        <v>47520</v>
      </c>
    </row>
    <row r="58" spans="1:5" x14ac:dyDescent="0.25">
      <c r="A58">
        <v>4</v>
      </c>
      <c r="B58" s="1" t="s">
        <v>397</v>
      </c>
      <c r="C58">
        <v>100011</v>
      </c>
      <c r="D58" s="1" t="s">
        <v>399</v>
      </c>
      <c r="E58" t="str">
        <f>_xlfn.CONCAT(rosters[[#This Row],[team_id]],rosters[[#This Row],[player_id]])</f>
        <v>4100011</v>
      </c>
    </row>
    <row r="59" spans="1:5" x14ac:dyDescent="0.25">
      <c r="A59">
        <v>5</v>
      </c>
      <c r="B59" s="1" t="s">
        <v>400</v>
      </c>
      <c r="C59">
        <v>29235</v>
      </c>
      <c r="D59" s="1" t="s">
        <v>178</v>
      </c>
      <c r="E59" t="str">
        <f>_xlfn.CONCAT(rosters[[#This Row],[team_id]],rosters[[#This Row],[player_id]])</f>
        <v>529235</v>
      </c>
    </row>
    <row r="60" spans="1:5" x14ac:dyDescent="0.25">
      <c r="A60">
        <v>5</v>
      </c>
      <c r="B60" s="1" t="s">
        <v>400</v>
      </c>
      <c r="C60">
        <v>27581</v>
      </c>
      <c r="D60" s="1" t="s">
        <v>88</v>
      </c>
      <c r="E60" t="str">
        <f>_xlfn.CONCAT(rosters[[#This Row],[team_id]],rosters[[#This Row],[player_id]])</f>
        <v>527581</v>
      </c>
    </row>
    <row r="61" spans="1:5" x14ac:dyDescent="0.25">
      <c r="A61">
        <v>5</v>
      </c>
      <c r="B61" s="1" t="s">
        <v>400</v>
      </c>
      <c r="C61">
        <v>30175</v>
      </c>
      <c r="D61" s="1" t="s">
        <v>122</v>
      </c>
      <c r="E61" t="str">
        <f>_xlfn.CONCAT(rosters[[#This Row],[team_id]],rosters[[#This Row],[player_id]])</f>
        <v>530175</v>
      </c>
    </row>
    <row r="62" spans="1:5" x14ac:dyDescent="0.25">
      <c r="A62">
        <v>5</v>
      </c>
      <c r="B62" s="1" t="s">
        <v>400</v>
      </c>
      <c r="C62">
        <v>28403</v>
      </c>
      <c r="D62" s="1" t="s">
        <v>401</v>
      </c>
      <c r="E62" t="str">
        <f>_xlfn.CONCAT(rosters[[#This Row],[team_id]],rosters[[#This Row],[player_id]])</f>
        <v>528403</v>
      </c>
    </row>
    <row r="63" spans="1:5" x14ac:dyDescent="0.25">
      <c r="A63">
        <v>5</v>
      </c>
      <c r="B63" s="1" t="s">
        <v>400</v>
      </c>
      <c r="C63">
        <v>29307</v>
      </c>
      <c r="D63" s="1" t="s">
        <v>120</v>
      </c>
      <c r="E63" t="str">
        <f>_xlfn.CONCAT(rosters[[#This Row],[team_id]],rosters[[#This Row],[player_id]])</f>
        <v>529307</v>
      </c>
    </row>
    <row r="64" spans="1:5" x14ac:dyDescent="0.25">
      <c r="A64">
        <v>5</v>
      </c>
      <c r="B64" s="1" t="s">
        <v>400</v>
      </c>
      <c r="C64">
        <v>30142</v>
      </c>
      <c r="D64" s="1" t="s">
        <v>175</v>
      </c>
      <c r="E64" t="str">
        <f>_xlfn.CONCAT(rosters[[#This Row],[team_id]],rosters[[#This Row],[player_id]])</f>
        <v>530142</v>
      </c>
    </row>
    <row r="65" spans="1:5" x14ac:dyDescent="0.25">
      <c r="A65">
        <v>5</v>
      </c>
      <c r="B65" s="1" t="s">
        <v>400</v>
      </c>
      <c r="C65">
        <v>9037</v>
      </c>
      <c r="D65" s="1" t="s">
        <v>198</v>
      </c>
      <c r="E65" t="str">
        <f>_xlfn.CONCAT(rosters[[#This Row],[team_id]],rosters[[#This Row],[player_id]])</f>
        <v>59037</v>
      </c>
    </row>
    <row r="66" spans="1:5" x14ac:dyDescent="0.25">
      <c r="A66">
        <v>5</v>
      </c>
      <c r="B66" s="1" t="s">
        <v>400</v>
      </c>
      <c r="C66">
        <v>26701</v>
      </c>
      <c r="D66" s="1" t="s">
        <v>138</v>
      </c>
      <c r="E66" t="str">
        <f>_xlfn.CONCAT(rosters[[#This Row],[team_id]],rosters[[#This Row],[player_id]])</f>
        <v>526701</v>
      </c>
    </row>
    <row r="67" spans="1:5" x14ac:dyDescent="0.25">
      <c r="A67">
        <v>5</v>
      </c>
      <c r="B67" s="1" t="s">
        <v>400</v>
      </c>
      <c r="C67">
        <v>30362</v>
      </c>
      <c r="D67" s="1" t="s">
        <v>241</v>
      </c>
      <c r="E67" t="str">
        <f>_xlfn.CONCAT(rosters[[#This Row],[team_id]],rosters[[#This Row],[player_id]])</f>
        <v>530362</v>
      </c>
    </row>
    <row r="68" spans="1:5" x14ac:dyDescent="0.25">
      <c r="A68">
        <v>5</v>
      </c>
      <c r="B68" s="1" t="s">
        <v>400</v>
      </c>
      <c r="C68">
        <v>31041</v>
      </c>
      <c r="D68" s="1" t="s">
        <v>127</v>
      </c>
      <c r="E68" t="str">
        <f>_xlfn.CONCAT(rosters[[#This Row],[team_id]],rosters[[#This Row],[player_id]])</f>
        <v>531041</v>
      </c>
    </row>
    <row r="69" spans="1:5" x14ac:dyDescent="0.25">
      <c r="A69">
        <v>5</v>
      </c>
      <c r="B69" s="1" t="s">
        <v>400</v>
      </c>
      <c r="C69">
        <v>30396</v>
      </c>
      <c r="D69" s="1" t="s">
        <v>179</v>
      </c>
      <c r="E69" t="str">
        <f>_xlfn.CONCAT(rosters[[#This Row],[team_id]],rosters[[#This Row],[player_id]])</f>
        <v>530396</v>
      </c>
    </row>
    <row r="70" spans="1:5" x14ac:dyDescent="0.25">
      <c r="A70">
        <v>5</v>
      </c>
      <c r="B70" s="1" t="s">
        <v>400</v>
      </c>
      <c r="C70">
        <v>29315</v>
      </c>
      <c r="D70" s="1" t="s">
        <v>196</v>
      </c>
      <c r="E70" t="str">
        <f>_xlfn.CONCAT(rosters[[#This Row],[team_id]],rosters[[#This Row],[player_id]])</f>
        <v>529315</v>
      </c>
    </row>
    <row r="71" spans="1:5" x14ac:dyDescent="0.25">
      <c r="A71">
        <v>5</v>
      </c>
      <c r="B71" s="1" t="s">
        <v>400</v>
      </c>
      <c r="C71">
        <v>9526</v>
      </c>
      <c r="D71" s="1" t="s">
        <v>220</v>
      </c>
      <c r="E71" t="str">
        <f>_xlfn.CONCAT(rosters[[#This Row],[team_id]],rosters[[#This Row],[player_id]])</f>
        <v>59526</v>
      </c>
    </row>
    <row r="72" spans="1:5" x14ac:dyDescent="0.25">
      <c r="A72">
        <v>5</v>
      </c>
      <c r="B72" s="1" t="s">
        <v>400</v>
      </c>
      <c r="C72">
        <v>100017</v>
      </c>
      <c r="D72" s="1" t="s">
        <v>402</v>
      </c>
      <c r="E72" t="str">
        <f>_xlfn.CONCAT(rosters[[#This Row],[team_id]],rosters[[#This Row],[player_id]])</f>
        <v>5100017</v>
      </c>
    </row>
    <row r="73" spans="1:5" x14ac:dyDescent="0.25">
      <c r="A73">
        <v>6</v>
      </c>
      <c r="B73" s="1" t="s">
        <v>403</v>
      </c>
      <c r="C73">
        <v>30123</v>
      </c>
      <c r="D73" s="1" t="s">
        <v>176</v>
      </c>
      <c r="E73" t="str">
        <f>_xlfn.CONCAT(rosters[[#This Row],[team_id]],rosters[[#This Row],[player_id]])</f>
        <v>630123</v>
      </c>
    </row>
    <row r="74" spans="1:5" x14ac:dyDescent="0.25">
      <c r="A74">
        <v>6</v>
      </c>
      <c r="B74" s="1" t="s">
        <v>403</v>
      </c>
      <c r="C74">
        <v>25755</v>
      </c>
      <c r="D74" s="1" t="s">
        <v>152</v>
      </c>
      <c r="E74" t="str">
        <f>_xlfn.CONCAT(rosters[[#This Row],[team_id]],rosters[[#This Row],[player_id]])</f>
        <v>625755</v>
      </c>
    </row>
    <row r="75" spans="1:5" x14ac:dyDescent="0.25">
      <c r="A75">
        <v>6</v>
      </c>
      <c r="B75" s="1" t="s">
        <v>403</v>
      </c>
      <c r="C75">
        <v>26561</v>
      </c>
      <c r="D75" s="1" t="s">
        <v>126</v>
      </c>
      <c r="E75" t="str">
        <f>_xlfn.CONCAT(rosters[[#This Row],[team_id]],rosters[[#This Row],[player_id]])</f>
        <v>626561</v>
      </c>
    </row>
    <row r="76" spans="1:5" x14ac:dyDescent="0.25">
      <c r="A76">
        <v>6</v>
      </c>
      <c r="B76" s="1" t="s">
        <v>403</v>
      </c>
      <c r="C76">
        <v>30972</v>
      </c>
      <c r="D76" s="1" t="s">
        <v>85</v>
      </c>
      <c r="E76" t="str">
        <f>_xlfn.CONCAT(rosters[[#This Row],[team_id]],rosters[[#This Row],[player_id]])</f>
        <v>630972</v>
      </c>
    </row>
    <row r="77" spans="1:5" x14ac:dyDescent="0.25">
      <c r="A77">
        <v>6</v>
      </c>
      <c r="B77" s="1" t="s">
        <v>403</v>
      </c>
      <c r="C77">
        <v>29387</v>
      </c>
      <c r="D77" s="1" t="s">
        <v>308</v>
      </c>
      <c r="E77" t="str">
        <f>_xlfn.CONCAT(rosters[[#This Row],[team_id]],rosters[[#This Row],[player_id]])</f>
        <v>629387</v>
      </c>
    </row>
    <row r="78" spans="1:5" x14ac:dyDescent="0.25">
      <c r="A78">
        <v>6</v>
      </c>
      <c r="B78" s="1" t="s">
        <v>403</v>
      </c>
      <c r="C78">
        <v>8285</v>
      </c>
      <c r="D78" s="1" t="s">
        <v>134</v>
      </c>
      <c r="E78" t="str">
        <f>_xlfn.CONCAT(rosters[[#This Row],[team_id]],rosters[[#This Row],[player_id]])</f>
        <v>68285</v>
      </c>
    </row>
    <row r="79" spans="1:5" x14ac:dyDescent="0.25">
      <c r="A79">
        <v>6</v>
      </c>
      <c r="B79" s="1" t="s">
        <v>403</v>
      </c>
      <c r="C79">
        <v>30120</v>
      </c>
      <c r="D79" s="1" t="s">
        <v>266</v>
      </c>
      <c r="E79" t="str">
        <f>_xlfn.CONCAT(rosters[[#This Row],[team_id]],rosters[[#This Row],[player_id]])</f>
        <v>630120</v>
      </c>
    </row>
    <row r="80" spans="1:5" x14ac:dyDescent="0.25">
      <c r="A80">
        <v>6</v>
      </c>
      <c r="B80" s="1" t="s">
        <v>403</v>
      </c>
      <c r="C80">
        <v>23997</v>
      </c>
      <c r="D80" s="1" t="s">
        <v>111</v>
      </c>
      <c r="E80" t="str">
        <f>_xlfn.CONCAT(rosters[[#This Row],[team_id]],rosters[[#This Row],[player_id]])</f>
        <v>623997</v>
      </c>
    </row>
    <row r="81" spans="1:5" x14ac:dyDescent="0.25">
      <c r="A81">
        <v>6</v>
      </c>
      <c r="B81" s="1" t="s">
        <v>403</v>
      </c>
      <c r="C81">
        <v>27532</v>
      </c>
      <c r="D81" s="1" t="s">
        <v>143</v>
      </c>
      <c r="E81" t="str">
        <f>_xlfn.CONCAT(rosters[[#This Row],[team_id]],rosters[[#This Row],[player_id]])</f>
        <v>627532</v>
      </c>
    </row>
    <row r="82" spans="1:5" x14ac:dyDescent="0.25">
      <c r="A82">
        <v>6</v>
      </c>
      <c r="B82" s="1" t="s">
        <v>403</v>
      </c>
      <c r="C82">
        <v>31379</v>
      </c>
      <c r="D82" s="1" t="s">
        <v>208</v>
      </c>
      <c r="E82" t="str">
        <f>_xlfn.CONCAT(rosters[[#This Row],[team_id]],rosters[[#This Row],[player_id]])</f>
        <v>631379</v>
      </c>
    </row>
    <row r="83" spans="1:5" x14ac:dyDescent="0.25">
      <c r="A83">
        <v>6</v>
      </c>
      <c r="B83" s="1" t="s">
        <v>403</v>
      </c>
      <c r="C83">
        <v>27277</v>
      </c>
      <c r="D83" s="1" t="s">
        <v>103</v>
      </c>
      <c r="E83" t="str">
        <f>_xlfn.CONCAT(rosters[[#This Row],[team_id]],rosters[[#This Row],[player_id]])</f>
        <v>627277</v>
      </c>
    </row>
    <row r="84" spans="1:5" x14ac:dyDescent="0.25">
      <c r="A84">
        <v>6</v>
      </c>
      <c r="B84" s="1" t="s">
        <v>403</v>
      </c>
      <c r="C84">
        <v>28188</v>
      </c>
      <c r="D84" s="1" t="s">
        <v>239</v>
      </c>
      <c r="E84" t="str">
        <f>_xlfn.CONCAT(rosters[[#This Row],[team_id]],rosters[[#This Row],[player_id]])</f>
        <v>628188</v>
      </c>
    </row>
    <row r="85" spans="1:5" x14ac:dyDescent="0.25">
      <c r="A85">
        <v>6</v>
      </c>
      <c r="B85" s="1" t="s">
        <v>403</v>
      </c>
      <c r="C85">
        <v>26534</v>
      </c>
      <c r="D85" s="1" t="s">
        <v>16</v>
      </c>
      <c r="E85" t="str">
        <f>_xlfn.CONCAT(rosters[[#This Row],[team_id]],rosters[[#This Row],[player_id]])</f>
        <v>626534</v>
      </c>
    </row>
    <row r="86" spans="1:5" x14ac:dyDescent="0.25">
      <c r="A86">
        <v>6</v>
      </c>
      <c r="B86" s="1" t="s">
        <v>403</v>
      </c>
      <c r="C86">
        <v>100020</v>
      </c>
      <c r="D86" s="1" t="s">
        <v>404</v>
      </c>
      <c r="E86" t="str">
        <f>_xlfn.CONCAT(rosters[[#This Row],[team_id]],rosters[[#This Row],[player_id]])</f>
        <v>6100020</v>
      </c>
    </row>
    <row r="87" spans="1:5" x14ac:dyDescent="0.25">
      <c r="A87">
        <v>7</v>
      </c>
      <c r="B87" s="1" t="s">
        <v>405</v>
      </c>
      <c r="C87">
        <v>6770</v>
      </c>
      <c r="D87" s="1" t="s">
        <v>167</v>
      </c>
      <c r="E87" t="str">
        <f>_xlfn.CONCAT(rosters[[#This Row],[team_id]],rosters[[#This Row],[player_id]])</f>
        <v>76770</v>
      </c>
    </row>
    <row r="88" spans="1:5" x14ac:dyDescent="0.25">
      <c r="A88">
        <v>7</v>
      </c>
      <c r="B88" s="1" t="s">
        <v>405</v>
      </c>
      <c r="C88">
        <v>24171</v>
      </c>
      <c r="D88" s="1" t="s">
        <v>68</v>
      </c>
      <c r="E88" t="str">
        <f>_xlfn.CONCAT(rosters[[#This Row],[team_id]],rosters[[#This Row],[player_id]])</f>
        <v>724171</v>
      </c>
    </row>
    <row r="89" spans="1:5" x14ac:dyDescent="0.25">
      <c r="A89">
        <v>7</v>
      </c>
      <c r="B89" s="1" t="s">
        <v>405</v>
      </c>
      <c r="C89">
        <v>25876</v>
      </c>
      <c r="D89" s="1" t="s">
        <v>406</v>
      </c>
      <c r="E89" t="str">
        <f>_xlfn.CONCAT(rosters[[#This Row],[team_id]],rosters[[#This Row],[player_id]])</f>
        <v>725876</v>
      </c>
    </row>
    <row r="90" spans="1:5" x14ac:dyDescent="0.25">
      <c r="A90">
        <v>7</v>
      </c>
      <c r="B90" s="1" t="s">
        <v>405</v>
      </c>
      <c r="C90">
        <v>29384</v>
      </c>
      <c r="D90" s="1" t="s">
        <v>104</v>
      </c>
      <c r="E90" t="str">
        <f>_xlfn.CONCAT(rosters[[#This Row],[team_id]],rosters[[#This Row],[player_id]])</f>
        <v>729384</v>
      </c>
    </row>
    <row r="91" spans="1:5" x14ac:dyDescent="0.25">
      <c r="A91">
        <v>7</v>
      </c>
      <c r="B91" s="1" t="s">
        <v>405</v>
      </c>
      <c r="C91">
        <v>28014</v>
      </c>
      <c r="D91" s="1" t="s">
        <v>170</v>
      </c>
      <c r="E91" t="str">
        <f>_xlfn.CONCAT(rosters[[#This Row],[team_id]],rosters[[#This Row],[player_id]])</f>
        <v>728014</v>
      </c>
    </row>
    <row r="92" spans="1:5" x14ac:dyDescent="0.25">
      <c r="A92">
        <v>7</v>
      </c>
      <c r="B92" s="1" t="s">
        <v>405</v>
      </c>
      <c r="C92">
        <v>6791</v>
      </c>
      <c r="D92" s="1" t="s">
        <v>237</v>
      </c>
      <c r="E92" t="str">
        <f>_xlfn.CONCAT(rosters[[#This Row],[team_id]],rosters[[#This Row],[player_id]])</f>
        <v>76791</v>
      </c>
    </row>
    <row r="93" spans="1:5" x14ac:dyDescent="0.25">
      <c r="A93">
        <v>7</v>
      </c>
      <c r="B93" s="1" t="s">
        <v>405</v>
      </c>
      <c r="C93">
        <v>28461</v>
      </c>
      <c r="D93" s="1" t="s">
        <v>148</v>
      </c>
      <c r="E93" t="str">
        <f>_xlfn.CONCAT(rosters[[#This Row],[team_id]],rosters[[#This Row],[player_id]])</f>
        <v>728461</v>
      </c>
    </row>
    <row r="94" spans="1:5" x14ac:dyDescent="0.25">
      <c r="A94">
        <v>7</v>
      </c>
      <c r="B94" s="1" t="s">
        <v>405</v>
      </c>
      <c r="C94">
        <v>24035</v>
      </c>
      <c r="D94" s="1" t="s">
        <v>116</v>
      </c>
      <c r="E94" t="str">
        <f>_xlfn.CONCAT(rosters[[#This Row],[team_id]],rosters[[#This Row],[player_id]])</f>
        <v>724035</v>
      </c>
    </row>
    <row r="95" spans="1:5" x14ac:dyDescent="0.25">
      <c r="A95">
        <v>7</v>
      </c>
      <c r="B95" s="1" t="s">
        <v>405</v>
      </c>
      <c r="C95">
        <v>26767</v>
      </c>
      <c r="D95" s="1" t="s">
        <v>159</v>
      </c>
      <c r="E95" t="str">
        <f>_xlfn.CONCAT(rosters[[#This Row],[team_id]],rosters[[#This Row],[player_id]])</f>
        <v>726767</v>
      </c>
    </row>
    <row r="96" spans="1:5" x14ac:dyDescent="0.25">
      <c r="A96">
        <v>7</v>
      </c>
      <c r="B96" s="1" t="s">
        <v>405</v>
      </c>
      <c r="C96">
        <v>30115</v>
      </c>
      <c r="D96" s="1" t="s">
        <v>228</v>
      </c>
      <c r="E96" t="str">
        <f>_xlfn.CONCAT(rosters[[#This Row],[team_id]],rosters[[#This Row],[player_id]])</f>
        <v>730115</v>
      </c>
    </row>
    <row r="97" spans="1:5" x14ac:dyDescent="0.25">
      <c r="A97">
        <v>7</v>
      </c>
      <c r="B97" s="1" t="s">
        <v>405</v>
      </c>
      <c r="C97">
        <v>30154</v>
      </c>
      <c r="D97" s="1" t="s">
        <v>98</v>
      </c>
      <c r="E97" t="str">
        <f>_xlfn.CONCAT(rosters[[#This Row],[team_id]],rosters[[#This Row],[player_id]])</f>
        <v>730154</v>
      </c>
    </row>
    <row r="98" spans="1:5" x14ac:dyDescent="0.25">
      <c r="A98">
        <v>7</v>
      </c>
      <c r="B98" s="1" t="s">
        <v>405</v>
      </c>
      <c r="C98">
        <v>24851</v>
      </c>
      <c r="D98" s="1" t="s">
        <v>161</v>
      </c>
      <c r="E98" t="str">
        <f>_xlfn.CONCAT(rosters[[#This Row],[team_id]],rosters[[#This Row],[player_id]])</f>
        <v>724851</v>
      </c>
    </row>
    <row r="99" spans="1:5" x14ac:dyDescent="0.25">
      <c r="A99">
        <v>7</v>
      </c>
      <c r="B99" s="1" t="s">
        <v>405</v>
      </c>
      <c r="C99">
        <v>29754</v>
      </c>
      <c r="D99" s="1" t="s">
        <v>18</v>
      </c>
      <c r="E99" t="str">
        <f>_xlfn.CONCAT(rosters[[#This Row],[team_id]],rosters[[#This Row],[player_id]])</f>
        <v>729754</v>
      </c>
    </row>
    <row r="100" spans="1:5" x14ac:dyDescent="0.25">
      <c r="A100">
        <v>7</v>
      </c>
      <c r="B100" s="1" t="s">
        <v>405</v>
      </c>
      <c r="C100">
        <v>100021</v>
      </c>
      <c r="D100" s="1" t="s">
        <v>407</v>
      </c>
      <c r="E100" t="str">
        <f>_xlfn.CONCAT(rosters[[#This Row],[team_id]],rosters[[#This Row],[player_id]])</f>
        <v>7100021</v>
      </c>
    </row>
    <row r="101" spans="1:5" x14ac:dyDescent="0.25">
      <c r="A101">
        <v>7</v>
      </c>
      <c r="B101" s="1" t="s">
        <v>405</v>
      </c>
      <c r="C101">
        <v>27566</v>
      </c>
      <c r="D101" s="1" t="s">
        <v>191</v>
      </c>
      <c r="E101" t="str">
        <f>_xlfn.CONCAT(rosters[[#This Row],[team_id]],rosters[[#This Row],[player_id]])</f>
        <v>727566</v>
      </c>
    </row>
    <row r="102" spans="1:5" x14ac:dyDescent="0.25">
      <c r="A102">
        <v>8</v>
      </c>
      <c r="B102" s="1" t="s">
        <v>408</v>
      </c>
      <c r="C102">
        <v>7200</v>
      </c>
      <c r="D102" s="1" t="s">
        <v>123</v>
      </c>
      <c r="E102" t="str">
        <f>_xlfn.CONCAT(rosters[[#This Row],[team_id]],rosters[[#This Row],[player_id]])</f>
        <v>87200</v>
      </c>
    </row>
    <row r="103" spans="1:5" x14ac:dyDescent="0.25">
      <c r="A103">
        <v>8</v>
      </c>
      <c r="B103" s="1" t="s">
        <v>408</v>
      </c>
      <c r="C103">
        <v>30197</v>
      </c>
      <c r="D103" s="1" t="s">
        <v>185</v>
      </c>
      <c r="E103" t="str">
        <f>_xlfn.CONCAT(rosters[[#This Row],[team_id]],rosters[[#This Row],[player_id]])</f>
        <v>830197</v>
      </c>
    </row>
    <row r="104" spans="1:5" x14ac:dyDescent="0.25">
      <c r="A104">
        <v>8</v>
      </c>
      <c r="B104" s="1" t="s">
        <v>408</v>
      </c>
      <c r="C104">
        <v>8826</v>
      </c>
      <c r="D104" s="1" t="s">
        <v>231</v>
      </c>
      <c r="E104" t="str">
        <f>_xlfn.CONCAT(rosters[[#This Row],[team_id]],rosters[[#This Row],[player_id]])</f>
        <v>88826</v>
      </c>
    </row>
    <row r="105" spans="1:5" x14ac:dyDescent="0.25">
      <c r="A105">
        <v>8</v>
      </c>
      <c r="B105" s="1" t="s">
        <v>408</v>
      </c>
      <c r="C105">
        <v>8261</v>
      </c>
      <c r="D105" s="1" t="s">
        <v>184</v>
      </c>
      <c r="E105" t="str">
        <f>_xlfn.CONCAT(rosters[[#This Row],[team_id]],rosters[[#This Row],[player_id]])</f>
        <v>88261</v>
      </c>
    </row>
    <row r="106" spans="1:5" x14ac:dyDescent="0.25">
      <c r="A106">
        <v>8</v>
      </c>
      <c r="B106" s="1" t="s">
        <v>408</v>
      </c>
      <c r="C106">
        <v>24936</v>
      </c>
      <c r="D106" s="1" t="s">
        <v>136</v>
      </c>
      <c r="E106" t="str">
        <f>_xlfn.CONCAT(rosters[[#This Row],[team_id]],rosters[[#This Row],[player_id]])</f>
        <v>824936</v>
      </c>
    </row>
    <row r="107" spans="1:5" x14ac:dyDescent="0.25">
      <c r="A107">
        <v>8</v>
      </c>
      <c r="B107" s="1" t="s">
        <v>408</v>
      </c>
      <c r="C107">
        <v>28267</v>
      </c>
      <c r="D107" s="1" t="s">
        <v>189</v>
      </c>
      <c r="E107" t="str">
        <f>_xlfn.CONCAT(rosters[[#This Row],[team_id]],rosters[[#This Row],[player_id]])</f>
        <v>828267</v>
      </c>
    </row>
    <row r="108" spans="1:5" x14ac:dyDescent="0.25">
      <c r="A108">
        <v>8</v>
      </c>
      <c r="B108" s="1" t="s">
        <v>408</v>
      </c>
      <c r="C108">
        <v>28392</v>
      </c>
      <c r="D108" s="1" t="s">
        <v>106</v>
      </c>
      <c r="E108" t="str">
        <f>_xlfn.CONCAT(rosters[[#This Row],[team_id]],rosters[[#This Row],[player_id]])</f>
        <v>828392</v>
      </c>
    </row>
    <row r="109" spans="1:5" x14ac:dyDescent="0.25">
      <c r="A109">
        <v>8</v>
      </c>
      <c r="B109" s="1" t="s">
        <v>408</v>
      </c>
      <c r="C109">
        <v>24017</v>
      </c>
      <c r="D109" s="1" t="s">
        <v>94</v>
      </c>
      <c r="E109" t="str">
        <f>_xlfn.CONCAT(rosters[[#This Row],[team_id]],rosters[[#This Row],[player_id]])</f>
        <v>824017</v>
      </c>
    </row>
    <row r="110" spans="1:5" x14ac:dyDescent="0.25">
      <c r="A110">
        <v>8</v>
      </c>
      <c r="B110" s="1" t="s">
        <v>408</v>
      </c>
      <c r="C110">
        <v>29370</v>
      </c>
      <c r="D110" s="1" t="s">
        <v>188</v>
      </c>
      <c r="E110" t="str">
        <f>_xlfn.CONCAT(rosters[[#This Row],[team_id]],rosters[[#This Row],[player_id]])</f>
        <v>829370</v>
      </c>
    </row>
    <row r="111" spans="1:5" x14ac:dyDescent="0.25">
      <c r="A111">
        <v>8</v>
      </c>
      <c r="B111" s="1" t="s">
        <v>408</v>
      </c>
      <c r="C111">
        <v>8982</v>
      </c>
      <c r="D111" s="1" t="s">
        <v>156</v>
      </c>
      <c r="E111" t="str">
        <f>_xlfn.CONCAT(rosters[[#This Row],[team_id]],rosters[[#This Row],[player_id]])</f>
        <v>88982</v>
      </c>
    </row>
    <row r="112" spans="1:5" x14ac:dyDescent="0.25">
      <c r="A112">
        <v>8</v>
      </c>
      <c r="B112" s="1" t="s">
        <v>408</v>
      </c>
      <c r="C112">
        <v>25785</v>
      </c>
      <c r="D112" s="1" t="s">
        <v>130</v>
      </c>
      <c r="E112" t="str">
        <f>_xlfn.CONCAT(rosters[[#This Row],[team_id]],rosters[[#This Row],[player_id]])</f>
        <v>825785</v>
      </c>
    </row>
    <row r="113" spans="1:5" x14ac:dyDescent="0.25">
      <c r="A113">
        <v>8</v>
      </c>
      <c r="B113" s="1" t="s">
        <v>408</v>
      </c>
      <c r="C113">
        <v>9520</v>
      </c>
      <c r="D113" s="1" t="s">
        <v>27</v>
      </c>
      <c r="E113" t="str">
        <f>_xlfn.CONCAT(rosters[[#This Row],[team_id]],rosters[[#This Row],[player_id]])</f>
        <v>89520</v>
      </c>
    </row>
    <row r="114" spans="1:5" x14ac:dyDescent="0.25">
      <c r="A114">
        <v>8</v>
      </c>
      <c r="B114" s="1" t="s">
        <v>408</v>
      </c>
      <c r="C114">
        <v>100014</v>
      </c>
      <c r="D114" s="1" t="s">
        <v>395</v>
      </c>
      <c r="E114" t="str">
        <f>_xlfn.CONCAT(rosters[[#This Row],[team_id]],rosters[[#This Row],[player_id]])</f>
        <v>8100014</v>
      </c>
    </row>
    <row r="115" spans="1:5" x14ac:dyDescent="0.25">
      <c r="A115">
        <v>8</v>
      </c>
      <c r="B115" s="1" t="s">
        <v>408</v>
      </c>
      <c r="C115">
        <v>8266</v>
      </c>
      <c r="D115" s="1" t="s">
        <v>140</v>
      </c>
      <c r="E115" t="str">
        <f>_xlfn.CONCAT(rosters[[#This Row],[team_id]],rosters[[#This Row],[player_id]])</f>
        <v>88266</v>
      </c>
    </row>
    <row r="116" spans="1:5" x14ac:dyDescent="0.25">
      <c r="A116">
        <v>9</v>
      </c>
      <c r="B116" s="1" t="s">
        <v>409</v>
      </c>
      <c r="C116">
        <v>8780</v>
      </c>
      <c r="D116" s="1" t="s">
        <v>172</v>
      </c>
      <c r="E116" t="str">
        <f>_xlfn.CONCAT(rosters[[#This Row],[team_id]],rosters[[#This Row],[player_id]])</f>
        <v>98780</v>
      </c>
    </row>
    <row r="117" spans="1:5" x14ac:dyDescent="0.25">
      <c r="A117">
        <v>9</v>
      </c>
      <c r="B117" s="1" t="s">
        <v>409</v>
      </c>
      <c r="C117">
        <v>27589</v>
      </c>
      <c r="D117" s="1" t="s">
        <v>410</v>
      </c>
      <c r="E117" t="str">
        <f>_xlfn.CONCAT(rosters[[#This Row],[team_id]],rosters[[#This Row],[player_id]])</f>
        <v>927589</v>
      </c>
    </row>
    <row r="118" spans="1:5" x14ac:dyDescent="0.25">
      <c r="A118">
        <v>9</v>
      </c>
      <c r="B118" s="1" t="s">
        <v>409</v>
      </c>
      <c r="C118">
        <v>27540</v>
      </c>
      <c r="D118" s="1" t="s">
        <v>73</v>
      </c>
      <c r="E118" t="str">
        <f>_xlfn.CONCAT(rosters[[#This Row],[team_id]],rosters[[#This Row],[player_id]])</f>
        <v>927540</v>
      </c>
    </row>
    <row r="119" spans="1:5" x14ac:dyDescent="0.25">
      <c r="A119">
        <v>9</v>
      </c>
      <c r="B119" s="1" t="s">
        <v>409</v>
      </c>
      <c r="C119">
        <v>30247</v>
      </c>
      <c r="D119" s="1" t="s">
        <v>154</v>
      </c>
      <c r="E119" t="str">
        <f>_xlfn.CONCAT(rosters[[#This Row],[team_id]],rosters[[#This Row],[player_id]])</f>
        <v>930247</v>
      </c>
    </row>
    <row r="120" spans="1:5" x14ac:dyDescent="0.25">
      <c r="A120">
        <v>9</v>
      </c>
      <c r="B120" s="1" t="s">
        <v>409</v>
      </c>
      <c r="C120">
        <v>30117</v>
      </c>
      <c r="D120" s="1" t="s">
        <v>90</v>
      </c>
      <c r="E120" t="str">
        <f>_xlfn.CONCAT(rosters[[#This Row],[team_id]],rosters[[#This Row],[player_id]])</f>
        <v>930117</v>
      </c>
    </row>
    <row r="121" spans="1:5" x14ac:dyDescent="0.25">
      <c r="A121">
        <v>9</v>
      </c>
      <c r="B121" s="1" t="s">
        <v>409</v>
      </c>
      <c r="C121">
        <v>28545</v>
      </c>
      <c r="D121" s="1" t="s">
        <v>314</v>
      </c>
      <c r="E121" t="str">
        <f>_xlfn.CONCAT(rosters[[#This Row],[team_id]],rosters[[#This Row],[player_id]])</f>
        <v>928545</v>
      </c>
    </row>
    <row r="122" spans="1:5" x14ac:dyDescent="0.25">
      <c r="A122">
        <v>9</v>
      </c>
      <c r="B122" s="1" t="s">
        <v>409</v>
      </c>
      <c r="C122">
        <v>25802</v>
      </c>
      <c r="D122" s="1" t="s">
        <v>96</v>
      </c>
      <c r="E122" t="str">
        <f>_xlfn.CONCAT(rosters[[#This Row],[team_id]],rosters[[#This Row],[player_id]])</f>
        <v>925802</v>
      </c>
    </row>
    <row r="123" spans="1:5" x14ac:dyDescent="0.25">
      <c r="A123">
        <v>9</v>
      </c>
      <c r="B123" s="1" t="s">
        <v>409</v>
      </c>
      <c r="C123">
        <v>24830</v>
      </c>
      <c r="D123" s="1" t="s">
        <v>151</v>
      </c>
      <c r="E123" t="str">
        <f>_xlfn.CONCAT(rosters[[#This Row],[team_id]],rosters[[#This Row],[player_id]])</f>
        <v>924830</v>
      </c>
    </row>
    <row r="124" spans="1:5" x14ac:dyDescent="0.25">
      <c r="A124">
        <v>9</v>
      </c>
      <c r="B124" s="1" t="s">
        <v>409</v>
      </c>
      <c r="C124">
        <v>26060</v>
      </c>
      <c r="D124" s="1" t="s">
        <v>203</v>
      </c>
      <c r="E124" t="str">
        <f>_xlfn.CONCAT(rosters[[#This Row],[team_id]],rosters[[#This Row],[player_id]])</f>
        <v>926060</v>
      </c>
    </row>
    <row r="125" spans="1:5" x14ac:dyDescent="0.25">
      <c r="A125">
        <v>9</v>
      </c>
      <c r="B125" s="1" t="s">
        <v>409</v>
      </c>
      <c r="C125">
        <v>25812</v>
      </c>
      <c r="D125" s="1" t="s">
        <v>153</v>
      </c>
      <c r="E125" t="str">
        <f>_xlfn.CONCAT(rosters[[#This Row],[team_id]],rosters[[#This Row],[player_id]])</f>
        <v>925812</v>
      </c>
    </row>
    <row r="126" spans="1:5" x14ac:dyDescent="0.25">
      <c r="A126">
        <v>9</v>
      </c>
      <c r="B126" s="1" t="s">
        <v>409</v>
      </c>
      <c r="C126">
        <v>29405</v>
      </c>
      <c r="D126" s="1" t="s">
        <v>119</v>
      </c>
      <c r="E126" t="str">
        <f>_xlfn.CONCAT(rosters[[#This Row],[team_id]],rosters[[#This Row],[player_id]])</f>
        <v>929405</v>
      </c>
    </row>
    <row r="127" spans="1:5" x14ac:dyDescent="0.25">
      <c r="A127">
        <v>9</v>
      </c>
      <c r="B127" s="1" t="s">
        <v>409</v>
      </c>
      <c r="C127">
        <v>28424</v>
      </c>
      <c r="D127" s="1" t="s">
        <v>202</v>
      </c>
      <c r="E127" t="str">
        <f>_xlfn.CONCAT(rosters[[#This Row],[team_id]],rosters[[#This Row],[player_id]])</f>
        <v>928424</v>
      </c>
    </row>
    <row r="128" spans="1:5" x14ac:dyDescent="0.25">
      <c r="A128">
        <v>9</v>
      </c>
      <c r="B128" s="1" t="s">
        <v>409</v>
      </c>
      <c r="C128">
        <v>8447</v>
      </c>
      <c r="D128" s="1" t="s">
        <v>35</v>
      </c>
      <c r="E128" t="str">
        <f>_xlfn.CONCAT(rosters[[#This Row],[team_id]],rosters[[#This Row],[player_id]])</f>
        <v>98447</v>
      </c>
    </row>
    <row r="129" spans="1:5" x14ac:dyDescent="0.25">
      <c r="A129">
        <v>9</v>
      </c>
      <c r="B129" s="1" t="s">
        <v>409</v>
      </c>
      <c r="C129">
        <v>100023</v>
      </c>
      <c r="D129" s="1" t="s">
        <v>411</v>
      </c>
      <c r="E129" t="str">
        <f>_xlfn.CONCAT(rosters[[#This Row],[team_id]],rosters[[#This Row],[player_id]])</f>
        <v>9100023</v>
      </c>
    </row>
    <row r="130" spans="1:5" x14ac:dyDescent="0.25">
      <c r="A130">
        <v>10</v>
      </c>
      <c r="B130" s="1" t="s">
        <v>412</v>
      </c>
      <c r="C130">
        <v>7426</v>
      </c>
      <c r="D130" s="1" t="s">
        <v>229</v>
      </c>
      <c r="E130" t="str">
        <f>_xlfn.CONCAT(rosters[[#This Row],[team_id]],rosters[[#This Row],[player_id]])</f>
        <v>107426</v>
      </c>
    </row>
    <row r="131" spans="1:5" x14ac:dyDescent="0.25">
      <c r="A131">
        <v>10</v>
      </c>
      <c r="B131" s="1" t="s">
        <v>412</v>
      </c>
      <c r="C131">
        <v>24793</v>
      </c>
      <c r="D131" s="1" t="s">
        <v>79</v>
      </c>
      <c r="E131" t="str">
        <f>_xlfn.CONCAT(rosters[[#This Row],[team_id]],rosters[[#This Row],[player_id]])</f>
        <v>1024793</v>
      </c>
    </row>
    <row r="132" spans="1:5" x14ac:dyDescent="0.25">
      <c r="A132">
        <v>10</v>
      </c>
      <c r="B132" s="1" t="s">
        <v>412</v>
      </c>
      <c r="C132">
        <v>6762</v>
      </c>
      <c r="D132" s="1" t="s">
        <v>297</v>
      </c>
      <c r="E132" t="str">
        <f>_xlfn.CONCAT(rosters[[#This Row],[team_id]],rosters[[#This Row],[player_id]])</f>
        <v>106762</v>
      </c>
    </row>
    <row r="133" spans="1:5" x14ac:dyDescent="0.25">
      <c r="A133">
        <v>10</v>
      </c>
      <c r="B133" s="1" t="s">
        <v>412</v>
      </c>
      <c r="C133">
        <v>30218</v>
      </c>
      <c r="D133" s="1" t="s">
        <v>193</v>
      </c>
      <c r="E133" t="str">
        <f>_xlfn.CONCAT(rosters[[#This Row],[team_id]],rosters[[#This Row],[player_id]])</f>
        <v>1030218</v>
      </c>
    </row>
    <row r="134" spans="1:5" x14ac:dyDescent="0.25">
      <c r="A134">
        <v>10</v>
      </c>
      <c r="B134" s="1" t="s">
        <v>412</v>
      </c>
      <c r="C134">
        <v>30161</v>
      </c>
      <c r="D134" s="1" t="s">
        <v>108</v>
      </c>
      <c r="E134" t="str">
        <f>_xlfn.CONCAT(rosters[[#This Row],[team_id]],rosters[[#This Row],[player_id]])</f>
        <v>1030161</v>
      </c>
    </row>
    <row r="135" spans="1:5" x14ac:dyDescent="0.25">
      <c r="A135">
        <v>10</v>
      </c>
      <c r="B135" s="1" t="s">
        <v>412</v>
      </c>
      <c r="C135">
        <v>9353</v>
      </c>
      <c r="D135" s="1" t="s">
        <v>190</v>
      </c>
      <c r="E135" t="str">
        <f>_xlfn.CONCAT(rosters[[#This Row],[team_id]],rosters[[#This Row],[player_id]])</f>
        <v>109353</v>
      </c>
    </row>
    <row r="136" spans="1:5" x14ac:dyDescent="0.25">
      <c r="A136">
        <v>10</v>
      </c>
      <c r="B136" s="1" t="s">
        <v>412</v>
      </c>
      <c r="C136">
        <v>30256</v>
      </c>
      <c r="D136" s="1" t="s">
        <v>173</v>
      </c>
      <c r="E136" t="str">
        <f>_xlfn.CONCAT(rosters[[#This Row],[team_id]],rosters[[#This Row],[player_id]])</f>
        <v>1030256</v>
      </c>
    </row>
    <row r="137" spans="1:5" x14ac:dyDescent="0.25">
      <c r="A137">
        <v>10</v>
      </c>
      <c r="B137" s="1" t="s">
        <v>412</v>
      </c>
      <c r="C137">
        <v>30209</v>
      </c>
      <c r="D137" s="1" t="s">
        <v>181</v>
      </c>
      <c r="E137" t="str">
        <f>_xlfn.CONCAT(rosters[[#This Row],[team_id]],rosters[[#This Row],[player_id]])</f>
        <v>1030209</v>
      </c>
    </row>
    <row r="138" spans="1:5" x14ac:dyDescent="0.25">
      <c r="A138">
        <v>10</v>
      </c>
      <c r="B138" s="1" t="s">
        <v>412</v>
      </c>
      <c r="C138">
        <v>30295</v>
      </c>
      <c r="D138" s="1" t="s">
        <v>186</v>
      </c>
      <c r="E138" t="str">
        <f>_xlfn.CONCAT(rosters[[#This Row],[team_id]],rosters[[#This Row],[player_id]])</f>
        <v>1030295</v>
      </c>
    </row>
    <row r="139" spans="1:5" x14ac:dyDescent="0.25">
      <c r="A139">
        <v>10</v>
      </c>
      <c r="B139" s="1" t="s">
        <v>412</v>
      </c>
      <c r="C139">
        <v>26650</v>
      </c>
      <c r="D139" s="1" t="s">
        <v>70</v>
      </c>
      <c r="E139" t="str">
        <f>_xlfn.CONCAT(rosters[[#This Row],[team_id]],rosters[[#This Row],[player_id]])</f>
        <v>1026650</v>
      </c>
    </row>
    <row r="140" spans="1:5" x14ac:dyDescent="0.25">
      <c r="A140">
        <v>10</v>
      </c>
      <c r="B140" s="1" t="s">
        <v>412</v>
      </c>
      <c r="C140">
        <v>30552</v>
      </c>
      <c r="D140" s="1" t="s">
        <v>174</v>
      </c>
      <c r="E140" t="str">
        <f>_xlfn.CONCAT(rosters[[#This Row],[team_id]],rosters[[#This Row],[player_id]])</f>
        <v>1030552</v>
      </c>
    </row>
    <row r="141" spans="1:5" x14ac:dyDescent="0.25">
      <c r="A141">
        <v>10</v>
      </c>
      <c r="B141" s="1" t="s">
        <v>412</v>
      </c>
      <c r="C141">
        <v>26660</v>
      </c>
      <c r="D141" s="1" t="s">
        <v>309</v>
      </c>
      <c r="E141" t="str">
        <f>_xlfn.CONCAT(rosters[[#This Row],[team_id]],rosters[[#This Row],[player_id]])</f>
        <v>1026660</v>
      </c>
    </row>
    <row r="142" spans="1:5" x14ac:dyDescent="0.25">
      <c r="A142">
        <v>10</v>
      </c>
      <c r="B142" s="1" t="s">
        <v>412</v>
      </c>
      <c r="C142">
        <v>31366</v>
      </c>
      <c r="D142" s="1" t="s">
        <v>413</v>
      </c>
      <c r="E142" t="str">
        <f>_xlfn.CONCAT(rosters[[#This Row],[team_id]],rosters[[#This Row],[player_id]])</f>
        <v>1031366</v>
      </c>
    </row>
    <row r="143" spans="1:5" x14ac:dyDescent="0.25">
      <c r="A143">
        <v>10</v>
      </c>
      <c r="B143" s="1" t="s">
        <v>412</v>
      </c>
      <c r="C143">
        <v>100012</v>
      </c>
      <c r="D143" s="1" t="s">
        <v>414</v>
      </c>
      <c r="E143" t="str">
        <f>_xlfn.CONCAT(rosters[[#This Row],[team_id]],rosters[[#This Row],[player_id]])</f>
        <v>10100012</v>
      </c>
    </row>
    <row r="144" spans="1:5" x14ac:dyDescent="0.25">
      <c r="A144">
        <v>10</v>
      </c>
      <c r="B144" s="1" t="s">
        <v>412</v>
      </c>
      <c r="C144">
        <v>26813</v>
      </c>
      <c r="D144" s="1" t="s">
        <v>141</v>
      </c>
      <c r="E144" t="str">
        <f>_xlfn.CONCAT(rosters[[#This Row],[team_id]],rosters[[#This Row],[player_id]])</f>
        <v>1026813</v>
      </c>
    </row>
    <row r="145" spans="1:5" x14ac:dyDescent="0.25">
      <c r="A145">
        <v>11</v>
      </c>
      <c r="B145" s="1" t="s">
        <v>415</v>
      </c>
      <c r="C145">
        <v>25711</v>
      </c>
      <c r="D145" s="1" t="s">
        <v>162</v>
      </c>
      <c r="E145" t="str">
        <f>_xlfn.CONCAT(rosters[[#This Row],[team_id]],rosters[[#This Row],[player_id]])</f>
        <v>1125711</v>
      </c>
    </row>
    <row r="146" spans="1:5" x14ac:dyDescent="0.25">
      <c r="A146">
        <v>11</v>
      </c>
      <c r="B146" s="1" t="s">
        <v>415</v>
      </c>
      <c r="C146">
        <v>29399</v>
      </c>
      <c r="D146" s="1" t="s">
        <v>101</v>
      </c>
      <c r="E146" t="str">
        <f>_xlfn.CONCAT(rosters[[#This Row],[team_id]],rosters[[#This Row],[player_id]])</f>
        <v>1129399</v>
      </c>
    </row>
    <row r="147" spans="1:5" x14ac:dyDescent="0.25">
      <c r="A147">
        <v>11</v>
      </c>
      <c r="B147" s="1" t="s">
        <v>415</v>
      </c>
      <c r="C147">
        <v>26699</v>
      </c>
      <c r="D147" s="1" t="s">
        <v>83</v>
      </c>
      <c r="E147" t="str">
        <f>_xlfn.CONCAT(rosters[[#This Row],[team_id]],rosters[[#This Row],[player_id]])</f>
        <v>1126699</v>
      </c>
    </row>
    <row r="148" spans="1:5" x14ac:dyDescent="0.25">
      <c r="A148">
        <v>11</v>
      </c>
      <c r="B148" s="1" t="s">
        <v>415</v>
      </c>
      <c r="C148">
        <v>30232</v>
      </c>
      <c r="D148" s="1" t="s">
        <v>171</v>
      </c>
      <c r="E148" t="str">
        <f>_xlfn.CONCAT(rosters[[#This Row],[team_id]],rosters[[#This Row],[player_id]])</f>
        <v>1130232</v>
      </c>
    </row>
    <row r="149" spans="1:5" x14ac:dyDescent="0.25">
      <c r="A149">
        <v>11</v>
      </c>
      <c r="B149" s="1" t="s">
        <v>415</v>
      </c>
      <c r="C149">
        <v>29238</v>
      </c>
      <c r="D149" s="1" t="s">
        <v>77</v>
      </c>
      <c r="E149" t="str">
        <f>_xlfn.CONCAT(rosters[[#This Row],[team_id]],rosters[[#This Row],[player_id]])</f>
        <v>1129238</v>
      </c>
    </row>
    <row r="150" spans="1:5" x14ac:dyDescent="0.25">
      <c r="A150">
        <v>11</v>
      </c>
      <c r="B150" s="1" t="s">
        <v>415</v>
      </c>
      <c r="C150">
        <v>24070</v>
      </c>
      <c r="D150" s="1" t="s">
        <v>137</v>
      </c>
      <c r="E150" t="str">
        <f>_xlfn.CONCAT(rosters[[#This Row],[team_id]],rosters[[#This Row],[player_id]])</f>
        <v>1124070</v>
      </c>
    </row>
    <row r="151" spans="1:5" x14ac:dyDescent="0.25">
      <c r="A151">
        <v>11</v>
      </c>
      <c r="B151" s="1" t="s">
        <v>415</v>
      </c>
      <c r="C151">
        <v>9496</v>
      </c>
      <c r="D151" s="1" t="s">
        <v>163</v>
      </c>
      <c r="E151" t="str">
        <f>_xlfn.CONCAT(rosters[[#This Row],[team_id]],rosters[[#This Row],[player_id]])</f>
        <v>119496</v>
      </c>
    </row>
    <row r="152" spans="1:5" x14ac:dyDescent="0.25">
      <c r="A152">
        <v>11</v>
      </c>
      <c r="B152" s="1" t="s">
        <v>415</v>
      </c>
      <c r="C152">
        <v>9265</v>
      </c>
      <c r="D152" s="1" t="s">
        <v>158</v>
      </c>
      <c r="E152" t="str">
        <f>_xlfn.CONCAT(rosters[[#This Row],[team_id]],rosters[[#This Row],[player_id]])</f>
        <v>119265</v>
      </c>
    </row>
    <row r="153" spans="1:5" x14ac:dyDescent="0.25">
      <c r="A153">
        <v>11</v>
      </c>
      <c r="B153" s="1" t="s">
        <v>415</v>
      </c>
      <c r="C153">
        <v>31005</v>
      </c>
      <c r="D153" s="1" t="s">
        <v>192</v>
      </c>
      <c r="E153" t="str">
        <f>_xlfn.CONCAT(rosters[[#This Row],[team_id]],rosters[[#This Row],[player_id]])</f>
        <v>1131005</v>
      </c>
    </row>
    <row r="154" spans="1:5" x14ac:dyDescent="0.25">
      <c r="A154">
        <v>11</v>
      </c>
      <c r="B154" s="1" t="s">
        <v>415</v>
      </c>
      <c r="C154">
        <v>27619</v>
      </c>
      <c r="D154" s="1" t="s">
        <v>187</v>
      </c>
      <c r="E154" t="str">
        <f>_xlfn.CONCAT(rosters[[#This Row],[team_id]],rosters[[#This Row],[player_id]])</f>
        <v>1127619</v>
      </c>
    </row>
    <row r="155" spans="1:5" x14ac:dyDescent="0.25">
      <c r="A155">
        <v>11</v>
      </c>
      <c r="B155" s="1" t="s">
        <v>415</v>
      </c>
      <c r="C155">
        <v>28429</v>
      </c>
      <c r="D155" s="1" t="s">
        <v>150</v>
      </c>
      <c r="E155" t="str">
        <f>_xlfn.CONCAT(rosters[[#This Row],[team_id]],rosters[[#This Row],[player_id]])</f>
        <v>1128429</v>
      </c>
    </row>
    <row r="156" spans="1:5" x14ac:dyDescent="0.25">
      <c r="A156">
        <v>11</v>
      </c>
      <c r="B156" s="1" t="s">
        <v>415</v>
      </c>
      <c r="C156">
        <v>3727</v>
      </c>
      <c r="D156" s="1" t="s">
        <v>298</v>
      </c>
      <c r="E156" t="str">
        <f>_xlfn.CONCAT(rosters[[#This Row],[team_id]],rosters[[#This Row],[player_id]])</f>
        <v>113727</v>
      </c>
    </row>
    <row r="157" spans="1:5" x14ac:dyDescent="0.25">
      <c r="A157">
        <v>11</v>
      </c>
      <c r="B157" s="1" t="s">
        <v>415</v>
      </c>
      <c r="C157">
        <v>29792</v>
      </c>
      <c r="D157" s="1" t="s">
        <v>39</v>
      </c>
      <c r="E157" t="str">
        <f>_xlfn.CONCAT(rosters[[#This Row],[team_id]],rosters[[#This Row],[player_id]])</f>
        <v>1129792</v>
      </c>
    </row>
    <row r="158" spans="1:5" x14ac:dyDescent="0.25">
      <c r="A158">
        <v>11</v>
      </c>
      <c r="B158" s="1" t="s">
        <v>415</v>
      </c>
      <c r="C158">
        <v>100003</v>
      </c>
      <c r="D158" s="1" t="s">
        <v>416</v>
      </c>
      <c r="E158" t="str">
        <f>_xlfn.CONCAT(rosters[[#This Row],[team_id]],rosters[[#This Row],[player_id]])</f>
        <v>11100003</v>
      </c>
    </row>
    <row r="159" spans="1:5" x14ac:dyDescent="0.25">
      <c r="A159">
        <v>12</v>
      </c>
      <c r="B159" s="1" t="s">
        <v>417</v>
      </c>
      <c r="C159">
        <v>5479</v>
      </c>
      <c r="D159" s="1" t="s">
        <v>144</v>
      </c>
      <c r="E159" t="str">
        <f>_xlfn.CONCAT(rosters[[#This Row],[team_id]],rosters[[#This Row],[player_id]])</f>
        <v>125479</v>
      </c>
    </row>
    <row r="160" spans="1:5" x14ac:dyDescent="0.25">
      <c r="A160">
        <v>12</v>
      </c>
      <c r="B160" s="1" t="s">
        <v>417</v>
      </c>
      <c r="C160">
        <v>27591</v>
      </c>
      <c r="D160" s="1" t="s">
        <v>114</v>
      </c>
      <c r="E160" t="str">
        <f>_xlfn.CONCAT(rosters[[#This Row],[team_id]],rosters[[#This Row],[player_id]])</f>
        <v>1227591</v>
      </c>
    </row>
    <row r="161" spans="1:5" x14ac:dyDescent="0.25">
      <c r="A161">
        <v>12</v>
      </c>
      <c r="B161" s="1" t="s">
        <v>417</v>
      </c>
      <c r="C161">
        <v>30182</v>
      </c>
      <c r="D161" s="1" t="s">
        <v>147</v>
      </c>
      <c r="E161" t="str">
        <f>_xlfn.CONCAT(rosters[[#This Row],[team_id]],rosters[[#This Row],[player_id]])</f>
        <v>1230182</v>
      </c>
    </row>
    <row r="162" spans="1:5" x14ac:dyDescent="0.25">
      <c r="A162">
        <v>12</v>
      </c>
      <c r="B162" s="1" t="s">
        <v>417</v>
      </c>
      <c r="C162">
        <v>28514</v>
      </c>
      <c r="D162" s="1" t="s">
        <v>243</v>
      </c>
      <c r="E162" t="str">
        <f>_xlfn.CONCAT(rosters[[#This Row],[team_id]],rosters[[#This Row],[player_id]])</f>
        <v>1228514</v>
      </c>
    </row>
    <row r="163" spans="1:5" x14ac:dyDescent="0.25">
      <c r="A163">
        <v>12</v>
      </c>
      <c r="B163" s="1" t="s">
        <v>417</v>
      </c>
      <c r="C163">
        <v>25741</v>
      </c>
      <c r="D163" s="1" t="s">
        <v>200</v>
      </c>
      <c r="E163" t="str">
        <f>_xlfn.CONCAT(rosters[[#This Row],[team_id]],rosters[[#This Row],[player_id]])</f>
        <v>1225741</v>
      </c>
    </row>
    <row r="164" spans="1:5" x14ac:dyDescent="0.25">
      <c r="A164">
        <v>12</v>
      </c>
      <c r="B164" s="1" t="s">
        <v>417</v>
      </c>
      <c r="C164">
        <v>26658</v>
      </c>
      <c r="D164" s="1" t="s">
        <v>112</v>
      </c>
      <c r="E164" t="str">
        <f>_xlfn.CONCAT(rosters[[#This Row],[team_id]],rosters[[#This Row],[player_id]])</f>
        <v>1226658</v>
      </c>
    </row>
    <row r="165" spans="1:5" x14ac:dyDescent="0.25">
      <c r="A165">
        <v>12</v>
      </c>
      <c r="B165" s="1" t="s">
        <v>417</v>
      </c>
      <c r="C165">
        <v>26664</v>
      </c>
      <c r="D165" s="1" t="s">
        <v>149</v>
      </c>
      <c r="E165" t="str">
        <f>_xlfn.CONCAT(rosters[[#This Row],[team_id]],rosters[[#This Row],[player_id]])</f>
        <v>1226664</v>
      </c>
    </row>
    <row r="166" spans="1:5" x14ac:dyDescent="0.25">
      <c r="A166">
        <v>12</v>
      </c>
      <c r="B166" s="1" t="s">
        <v>417</v>
      </c>
      <c r="C166">
        <v>26777</v>
      </c>
      <c r="D166" s="1" t="s">
        <v>155</v>
      </c>
      <c r="E166" t="str">
        <f>_xlfn.CONCAT(rosters[[#This Row],[team_id]],rosters[[#This Row],[player_id]])</f>
        <v>1226777</v>
      </c>
    </row>
    <row r="167" spans="1:5" x14ac:dyDescent="0.25">
      <c r="A167">
        <v>12</v>
      </c>
      <c r="B167" s="1" t="s">
        <v>417</v>
      </c>
      <c r="C167">
        <v>28513</v>
      </c>
      <c r="D167" s="1" t="s">
        <v>199</v>
      </c>
      <c r="E167" t="str">
        <f>_xlfn.CONCAT(rosters[[#This Row],[team_id]],rosters[[#This Row],[player_id]])</f>
        <v>1228513</v>
      </c>
    </row>
    <row r="168" spans="1:5" x14ac:dyDescent="0.25">
      <c r="A168">
        <v>12</v>
      </c>
      <c r="B168" s="1" t="s">
        <v>417</v>
      </c>
      <c r="C168">
        <v>26708</v>
      </c>
      <c r="D168" s="1" t="s">
        <v>166</v>
      </c>
      <c r="E168" t="str">
        <f>_xlfn.CONCAT(rosters[[#This Row],[team_id]],rosters[[#This Row],[player_id]])</f>
        <v>1226708</v>
      </c>
    </row>
    <row r="169" spans="1:5" x14ac:dyDescent="0.25">
      <c r="A169">
        <v>12</v>
      </c>
      <c r="B169" s="1" t="s">
        <v>417</v>
      </c>
      <c r="C169">
        <v>9274</v>
      </c>
      <c r="D169" s="1" t="s">
        <v>131</v>
      </c>
      <c r="E169" t="str">
        <f>_xlfn.CONCAT(rosters[[#This Row],[team_id]],rosters[[#This Row],[player_id]])</f>
        <v>129274</v>
      </c>
    </row>
    <row r="170" spans="1:5" x14ac:dyDescent="0.25">
      <c r="A170">
        <v>12</v>
      </c>
      <c r="B170" s="1" t="s">
        <v>417</v>
      </c>
      <c r="C170">
        <v>26671</v>
      </c>
      <c r="D170" s="1" t="s">
        <v>100</v>
      </c>
      <c r="E170" t="str">
        <f>_xlfn.CONCAT(rosters[[#This Row],[team_id]],rosters[[#This Row],[player_id]])</f>
        <v>1226671</v>
      </c>
    </row>
    <row r="171" spans="1:5" x14ac:dyDescent="0.25">
      <c r="A171">
        <v>12</v>
      </c>
      <c r="B171" s="1" t="s">
        <v>417</v>
      </c>
      <c r="C171">
        <v>8565</v>
      </c>
      <c r="D171" s="1" t="s">
        <v>24</v>
      </c>
      <c r="E171" t="str">
        <f>_xlfn.CONCAT(rosters[[#This Row],[team_id]],rosters[[#This Row],[player_id]])</f>
        <v>128565</v>
      </c>
    </row>
    <row r="172" spans="1:5" x14ac:dyDescent="0.25">
      <c r="A172">
        <v>12</v>
      </c>
      <c r="B172" s="1" t="s">
        <v>417</v>
      </c>
      <c r="C172">
        <v>100025</v>
      </c>
      <c r="D172" s="1" t="s">
        <v>418</v>
      </c>
      <c r="E172" t="str">
        <f>_xlfn.CONCAT(rosters[[#This Row],[team_id]],rosters[[#This Row],[player_id]])</f>
        <v>12100025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9 3 b c 3 2 b - c 7 3 5 - 4 9 9 6 - 9 e 2 5 - 7 e 4 d 7 7 d e d 6 5 0 "   x m l n s = " h t t p : / / s c h e m a s . m i c r o s o f t . c o m / D a t a M a s h u p " > A A A A A K w E A A B Q S w M E F A A C A A g A X L x r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F y 8 a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v G t N / 7 M H a K I B A A B D B Q A A E w A c A E Z v c m 1 1 b G F z L 1 N l Y 3 R p b 2 4 x L m 0 g o h g A K K A U A A A A A A A A A A A A A A A A A A A A A A A A A A A A 3 V P B i t s w E L 0 H 8 g / C v S Q g D A n b H l p 8 K N 6 G 9 l J a k p 7 W x W j l c V a N L J k Z O d 2 w 7 L 9 3 v H H Y B a m U H n p p L o 7 f m 3 l v 5 D c i 0 M F 4 J 7 b n 5 + r d f D a f 0 Z 1 C a A R 6 C o A k C m E h z G e C f 1 s / o A Z G S j r m 1 1 4 P H b i w 2 B g L e e l d 4 B d a Z O X b 6 h t x Y 6 U a E 0 7 V p Y y q L + h / s A 9 V m 0 0 1 i e e a j t l S 3 l y D N Z 1 h p M h k J k X p 7 d A 5 K q 6 k + O C 0 b 4 z b F 6 v 1 6 7 U U X w c f Y B t O F o r n v / l n 7 + D 7 U p 6 H f J W x U c d c I z 6 C a t g l 4 4 l 3 6 p Y L J 2 b C F + f z S H E z 4 e + t 3 W p l F V I R c H g p W d 4 p t 2 f F 3 a m H Z 7 k d K k e t x + 4 8 8 E j S I u E v H x 6 y A K q r T c O n + + T C m 6 t 8 L H 6 U Y i K c 6 o C p w K A I c B + e m N 6 q E 2 C y a a K i t s f l f G Z c c u q X 2 f 4 E O P y b Y E f l P 6 S 6 X v 1 H s a b C a Q 1 S S E d q 1 e + Y c Q 3 i D f B k x o s Z E W o f K 8 B 9 n 1 g U T 3 H z c V + P S M L O c J 4 X 2 A 3 d L e B F p e a P c o j 1 G / R 9 7 d s 2 0 q K m 7 k P s 3 V r v M e G g w V j e h w Q T D G D y X D V o T N m m Y D R 0 i G t R J y / X X 9 2 q X 1 B L A Q I t A B Q A A g A I A F y 8 a 0 1 v G 0 c 9 q A A A A P o A A A A S A A A A A A A A A A A A A A A A A A A A A A B D b 2 5 m a W c v U G F j a 2 F n Z S 5 4 b W x Q S w E C L Q A U A A I A C A B c v G t N D 8 r p q 6 Q A A A D p A A A A E w A A A A A A A A A A A A A A A A D 0 A A A A W 0 N v b n R l b n R f V H l w Z X N d L n h t b F B L A Q I t A B Q A A g A I A F y 8 a 0 3 / s w d o o g E A A E M F A A A T A A A A A A A A A A A A A A A A A O U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a A A A A A A A A r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v c 3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b 3 N 0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x M l Q w N D o z N D o 1 N i 4 4 M T U z M j c 2 W i I g L z 4 8 R W 5 0 c n k g V H l w Z T 0 i U X V l c n l J R C I g V m F s d W U 9 I n M 4 M G Y x Y 2 N j N C 1 l Z j g 2 L T Q 5 N D U t O D h h N y 0 3 Z j Y 2 Y m Q y O D R j N D E i I C 8 + P E V u d H J 5 I F R 5 c G U 9 I k Z p b G x D b 2 x 1 b W 5 U e X B l c y I g V m F s d W U 9 I n N B d 1 l E Q m c 9 P S I g L z 4 8 R W 5 0 c n k g V H l w Z T 0 i R m l s b E N v b H V t b k 5 h b W V z I i B W Y W x 1 Z T 0 i c 1 s m c X V v d D t 0 Z W F t X 2 l k J n F 1 b 3 Q 7 L C Z x d W 9 0 O 3 R l Y W 1 f b m F t Z S Z x d W 9 0 O y w m c X V v d D t w b G F 5 Z X J f a W Q m c X V v d D s s J n F 1 b 3 Q 7 c G x h e W V y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N o Y W 5 n Z W Q g V H l w Z S 5 7 d G V h b V 9 p Z C w w f S Z x d W 9 0 O y w m c X V v d D t T Z W N 0 a W 9 u M S 9 y b 3 N 0 Z X J z L 0 N o Y W 5 n Z W Q g V H l w Z S 5 7 d G V h b V 9 u Y W 1 l L D F 9 J n F 1 b 3 Q 7 L C Z x d W 9 0 O 1 N l Y 3 R p b 2 4 x L 3 J v c 3 R l c n M v Q 2 h h b m d l Z C B U e X B l L n t w b G F 5 Z X J f a W Q s M n 0 m c X V v d D s s J n F 1 b 3 Q 7 U 2 V j d G l v b j E v c m 9 z d G V y c y 9 D a G F u Z 2 V k I F R 5 c G U u e 3 B s Y X l l c l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v c 3 R l c n M v Q 2 h h b m d l Z C B U e X B l L n t 0 Z W F t X 2 l k L D B 9 J n F 1 b 3 Q 7 L C Z x d W 9 0 O 1 N l Y 3 R p b 2 4 x L 3 J v c 3 R l c n M v Q 2 h h b m d l Z C B U e X B l L n t 0 Z W F t X 2 5 h b W U s M X 0 m c X V v d D s s J n F 1 b 3 Q 7 U 2 V j d G l v b j E v c m 9 z d G V y c y 9 D a G F u Z 2 V k I F R 5 c G U u e 3 B s Y X l l c l 9 p Z C w y f S Z x d W 9 0 O y w m c X V v d D t T Z W N 0 a W 9 u M S 9 y b 3 N 0 Z X J z L 0 N o Y W 5 n Z W Q g V H l w Z S 5 7 c G x h e W V y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l Z W s i I C 8 + P E V u d H J 5 I F R 5 c G U 9 I k Z p b G x l Z E N v b X B s Z X R l U m V z d W x 0 V G 9 X b 3 J r c 2 h l Z X Q i I F Z h b H V l P S J s M S I g L z 4 8 R W 5 0 c n k g V H l w Z T 0 i R m l s b E x h c 3 R V c G R h d G V k I i B W Y W x 1 Z T 0 i Z D I w M T g t M T E t M T J U M D Q 6 M z Q 6 N T Y u O D A 2 M z c 2 O V o i I C 8 + P E V u d H J 5 I F R 5 c G U 9 I k Z p b G x F c n J v c k N v d W 5 0 I i B W Y W x 1 Z T 0 i b D I z I i A v P j x F b n R y e S B U e X B l P S J G a W x s R X J y b 3 J D b 2 R l I i B W Y W x 1 Z T 0 i c 1 V u a 2 5 v d 2 4 i I C 8 + P E V u d H J 5 I F R 5 c G U 9 I k Z p b G x D b 3 V u d C I g V m F s d W U 9 I m w 1 N D c i I C 8 + P E V u d H J 5 I F R 5 c G U 9 I k F k Z G V k V G 9 E Y X R h T W 9 k Z W w i I F Z h b H V l P S J s M C I g L z 4 8 R W 5 0 c n k g V H l w Z T 0 i U X V l c n l J R C I g V m F s d W U 9 I n N m Z G E z M W U y N C 0 x M W U z L T R j M G E t O T E w Z S 1 h M 2 Z l O G M x Z j U 3 Y j E i I C 8 + P E V u d H J 5 I F R 5 c G U 9 I k Z p b G x D b 2 x 1 b W 5 U e X B l c y I g V m F s d W U 9 I n N B d 1 l H Q m d Z R 0 F 3 W U d C U U 1 H Q m d V R k F 3 W U d C Z 0 1 H I i A v P j x F b n R y e S B U e X B l P S J G a W x s Q 2 9 s d W 1 u T m F t Z X M i I F Z h b H V l P S J z W y Z x d W 9 0 O 2 l k J n F 1 b 3 Q 7 L C Z x d W 9 0 O 2 Z p c n N 0 X 2 5 h b W U m c X V v d D s s J n F 1 b 3 Q 7 b G F z d F 9 u Y W 1 l J n F 1 b 3 Q 7 L C Z x d W 9 0 O 3 R l Y W 0 m c X V v d D s s J n F 1 b 3 Q 7 c G 9 z a X R p b 2 4 m c X V v d D s s J n F 1 b 3 Q 7 Y W d l J n F 1 b 3 Q 7 L C Z x d W 9 0 O 2 V 4 c C Z x d W 9 0 O y w m c X V v d D t w b 3 M m c X V v d D s s J n F 1 b 3 Q 7 Y X Z n X 3 R 5 c G U m c X V v d D s s J n F 1 b 3 Q 7 c G 9 p b n R z J n F 1 b 3 Q 7 L C Z x d W 9 0 O 3 B v c 1 9 y Y W 5 r J n F 1 b 3 Q 7 L C Z x d W 9 0 O 2 R y b 3 B f b 2 Z m J n F 1 b 3 Q 7 L C Z x d W 9 0 O 3 N k X 3 B 0 c y Z x d W 9 0 O y w m c X V v d D t m b G 9 v c i Z x d W 9 0 O y w m c X V v d D t j Z W l s a W 5 n J n F 1 b 3 Q 7 L C Z x d W 9 0 O 3 R p Z X I m c X V v d D s s J n F 1 b 3 Q 7 c G 9 z X 2 V j c i Z x d W 9 0 O y w m c X V v d D t z Z F 9 l Y 3 I m c X V v d D s s J n F 1 b 3 Q 7 c m l z a y Z x d W 9 0 O y w m c X V v d D t z c m N f a W Q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Z W V r L 0 N o Y W 5 n Z W Q g V H l w Z S 5 7 a W Q s M H 0 m c X V v d D s s J n F 1 b 3 Q 7 U 2 V j d G l v b j E v d 2 V l a y 9 D a G F u Z 2 V k I F R 5 c G U u e 2 Z p c n N 0 X 2 5 h b W U s M X 0 m c X V v d D s s J n F 1 b 3 Q 7 U 2 V j d G l v b j E v d 2 V l a y 9 D a G F u Z 2 V k I F R 5 c G U u e 2 x h c 3 R f b m F t Z S w y f S Z x d W 9 0 O y w m c X V v d D t T Z W N 0 a W 9 u M S 9 3 Z W V r L 0 N o Y W 5 n Z W Q g V H l w Z S 5 7 d G V h b S w z f S Z x d W 9 0 O y w m c X V v d D t T Z W N 0 a W 9 u M S 9 3 Z W V r L 0 N o Y W 5 n Z W Q g V H l w Z S 5 7 c G 9 z a X R p b 2 4 s N H 0 m c X V v d D s s J n F 1 b 3 Q 7 U 2 V j d G l v b j E v d 2 V l a y 9 D a G F u Z 2 V k I F R 5 c G U u e 2 F n Z S w 1 f S Z x d W 9 0 O y w m c X V v d D t T Z W N 0 a W 9 u M S 9 3 Z W V r L 0 N o Y W 5 n Z W Q g V H l w Z S 5 7 Z X h w L D Z 9 J n F 1 b 3 Q 7 L C Z x d W 9 0 O 1 N l Y 3 R p b 2 4 x L 3 d l Z W s v Q 2 h h b m d l Z C B U e X B l L n t w b 3 M s N 3 0 m c X V v d D s s J n F 1 b 3 Q 7 U 2 V j d G l v b j E v d 2 V l a y 9 D a G F u Z 2 V k I F R 5 c G U u e 2 F 2 Z 1 9 0 e X B l L D h 9 J n F 1 b 3 Q 7 L C Z x d W 9 0 O 1 N l Y 3 R p b 2 4 x L 3 d l Z W s v Q 2 h h b m d l Z C B U e X B l L n t w b 2 l u d H M s O X 0 m c X V v d D s s J n F 1 b 3 Q 7 U 2 V j d G l v b j E v d 2 V l a y 9 D a G F u Z 2 V k I F R 5 c G U u e 3 B v c 1 9 y Y W 5 r L D E w f S Z x d W 9 0 O y w m c X V v d D t T Z W N 0 a W 9 u M S 9 3 Z W V r L 0 N o Y W 5 n Z W Q g V H l w Z S 5 7 Z H J v c F 9 v Z m Y s M T F 9 J n F 1 b 3 Q 7 L C Z x d W 9 0 O 1 N l Y 3 R p b 2 4 x L 3 d l Z W s v Q 2 h h b m d l Z C B U e X B l L n t z Z F 9 w d H M s M T J 9 J n F 1 b 3 Q 7 L C Z x d W 9 0 O 1 N l Y 3 R p b 2 4 x L 3 d l Z W s v Q 2 h h b m d l Z C B U e X B l L n t m b G 9 v c i w x M 3 0 m c X V v d D s s J n F 1 b 3 Q 7 U 2 V j d G l v b j E v d 2 V l a y 9 D a G F u Z 2 V k I F R 5 c G U u e 2 N l a W x p b m c s M T R 9 J n F 1 b 3 Q 7 L C Z x d W 9 0 O 1 N l Y 3 R p b 2 4 x L 3 d l Z W s v Q 2 h h b m d l Z C B U e X B l L n t 0 a W V y L D E 1 f S Z x d W 9 0 O y w m c X V v d D t T Z W N 0 a W 9 u M S 9 3 Z W V r L 0 N o Y W 5 n Z W Q g V H l w Z S 5 7 c G 9 z X 2 V j c i w x N n 0 m c X V v d D s s J n F 1 b 3 Q 7 U 2 V j d G l v b j E v d 2 V l a y 9 D a G F u Z 2 V k I F R 5 c G U u e 3 N k X 2 V j c i w x N 3 0 m c X V v d D s s J n F 1 b 3 Q 7 U 2 V j d G l v b j E v d 2 V l a y 9 D a G F u Z 2 V k I F R 5 c G U u e 3 J p c 2 s s M T h 9 J n F 1 b 3 Q 7 L C Z x d W 9 0 O 1 N l Y 3 R p b 2 4 x L 3 d l Z W s v Q 2 h h b m d l Z C B U e X B l L n t z c m N f a W Q s M T l 9 J n F 1 b 3 Q 7 L C Z x d W 9 0 O 1 N l Y 3 R p b 2 4 x L 3 d l Z W s v Q 2 h h b m d l Z C B U e X B l L n t u Y W 1 l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2 V l a y 9 D a G F u Z 2 V k I F R 5 c G U u e 2 l k L D B 9 J n F 1 b 3 Q 7 L C Z x d W 9 0 O 1 N l Y 3 R p b 2 4 x L 3 d l Z W s v Q 2 h h b m d l Z C B U e X B l L n t m a X J z d F 9 u Y W 1 l L D F 9 J n F 1 b 3 Q 7 L C Z x d W 9 0 O 1 N l Y 3 R p b 2 4 x L 3 d l Z W s v Q 2 h h b m d l Z C B U e X B l L n t s Y X N 0 X 2 5 h b W U s M n 0 m c X V v d D s s J n F 1 b 3 Q 7 U 2 V j d G l v b j E v d 2 V l a y 9 D a G F u Z 2 V k I F R 5 c G U u e 3 R l Y W 0 s M 3 0 m c X V v d D s s J n F 1 b 3 Q 7 U 2 V j d G l v b j E v d 2 V l a y 9 D a G F u Z 2 V k I F R 5 c G U u e 3 B v c 2 l 0 a W 9 u L D R 9 J n F 1 b 3 Q 7 L C Z x d W 9 0 O 1 N l Y 3 R p b 2 4 x L 3 d l Z W s v Q 2 h h b m d l Z C B U e X B l L n t h Z 2 U s N X 0 m c X V v d D s s J n F 1 b 3 Q 7 U 2 V j d G l v b j E v d 2 V l a y 9 D a G F u Z 2 V k I F R 5 c G U u e 2 V 4 c C w 2 f S Z x d W 9 0 O y w m c X V v d D t T Z W N 0 a W 9 u M S 9 3 Z W V r L 0 N o Y W 5 n Z W Q g V H l w Z S 5 7 c G 9 z L D d 9 J n F 1 b 3 Q 7 L C Z x d W 9 0 O 1 N l Y 3 R p b 2 4 x L 3 d l Z W s v Q 2 h h b m d l Z C B U e X B l L n t h d m d f d H l w Z S w 4 f S Z x d W 9 0 O y w m c X V v d D t T Z W N 0 a W 9 u M S 9 3 Z W V r L 0 N o Y W 5 n Z W Q g V H l w Z S 5 7 c G 9 p b n R z L D l 9 J n F 1 b 3 Q 7 L C Z x d W 9 0 O 1 N l Y 3 R p b 2 4 x L 3 d l Z W s v Q 2 h h b m d l Z C B U e X B l L n t w b 3 N f c m F u a y w x M H 0 m c X V v d D s s J n F 1 b 3 Q 7 U 2 V j d G l v b j E v d 2 V l a y 9 D a G F u Z 2 V k I F R 5 c G U u e 2 R y b 3 B f b 2 Z m L D E x f S Z x d W 9 0 O y w m c X V v d D t T Z W N 0 a W 9 u M S 9 3 Z W V r L 0 N o Y W 5 n Z W Q g V H l w Z S 5 7 c 2 R f c H R z L D E y f S Z x d W 9 0 O y w m c X V v d D t T Z W N 0 a W 9 u M S 9 3 Z W V r L 0 N o Y W 5 n Z W Q g V H l w Z S 5 7 Z m x v b 3 I s M T N 9 J n F 1 b 3 Q 7 L C Z x d W 9 0 O 1 N l Y 3 R p b 2 4 x L 3 d l Z W s v Q 2 h h b m d l Z C B U e X B l L n t j Z W l s a W 5 n L D E 0 f S Z x d W 9 0 O y w m c X V v d D t T Z W N 0 a W 9 u M S 9 3 Z W V r L 0 N o Y W 5 n Z W Q g V H l w Z S 5 7 d G l l c i w x N X 0 m c X V v d D s s J n F 1 b 3 Q 7 U 2 V j d G l v b j E v d 2 V l a y 9 D a G F u Z 2 V k I F R 5 c G U u e 3 B v c 1 9 l Y 3 I s M T Z 9 J n F 1 b 3 Q 7 L C Z x d W 9 0 O 1 N l Y 3 R p b 2 4 x L 3 d l Z W s v Q 2 h h b m d l Z C B U e X B l L n t z Z F 9 l Y 3 I s M T d 9 J n F 1 b 3 Q 7 L C Z x d W 9 0 O 1 N l Y 3 R p b 2 4 x L 3 d l Z W s v Q 2 h h b m d l Z C B U e X B l L n t y a X N r L D E 4 f S Z x d W 9 0 O y w m c X V v d D t T Z W N 0 a W 9 u M S 9 3 Z W V r L 0 N o Y W 5 n Z W Q g V H l w Z S 5 7 c 3 J j X 2 l k L D E 5 f S Z x d W 9 0 O y w m c X V v d D t T Z W N 0 a W 9 u M S 9 3 Z W V r L 0 N o Y W 5 n Z W Q g V H l w Z S 5 7 b m F t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z 1 O d v C + F D n 9 Q g 5 A H / 7 E E A A A A A A g A A A A A A E G Y A A A A B A A A g A A A A 9 b I Z v 6 e m w A 6 M 7 D 4 O N U N u 7 g H 4 7 U g o l Q S 4 h h C 1 f W Q 4 d / I A A A A A D o A A A A A C A A A g A A A A m h 3 g 2 x a x O J U d S x J F V O B G E S w V M T X a w 4 H Y 9 N w g n L 3 3 U A B Q A A A A 4 i l w L b t U Q E S I i 2 o Y c R R g y I a P f g J r 5 p O b 5 o E b c 7 k 7 G F o E U M R X f G v j 4 7 a l 4 6 a X L o 0 Y + y W v d X 5 F S 9 Z G w d X 2 + 2 8 E X G e F O a F j X a X x J / S O 9 6 c g F 6 t A A A A A K o q m L N F b 5 d T 8 s i E G Y H O + 3 A 5 4 6 4 D C y 3 b 3 b j u c V k S B o U N U X R d 6 T P 2 J 0 G K k X Z d a 8 h d N L r 0 z s E R V P Q o c 4 i E d f O 0 f K A = = < / D a t a M a s h u p > 
</file>

<file path=customXml/itemProps1.xml><?xml version="1.0" encoding="utf-8"?>
<ds:datastoreItem xmlns:ds="http://schemas.openxmlformats.org/officeDocument/2006/customXml" ds:itemID="{FDD9FD57-11BF-4A84-B1CA-077681B267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weekly_projections</vt:lpstr>
      <vt:lpstr>rosters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2018-11-12T14:57:19Z</dcterms:modified>
</cp:coreProperties>
</file>