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vs\Documents\GitHub\MSRESOLVESG\ExampleTuningCorrectorGasMixture\"/>
    </mc:Choice>
  </mc:AlternateContent>
  <xr:revisionPtr revIDLastSave="0" documentId="13_ncr:1_{108ED4D6-2D51-436F-BB63-342FF0E113C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K10" i="1" s="1"/>
  <c r="I9" i="1"/>
  <c r="I8" i="1"/>
  <c r="I7" i="1"/>
  <c r="I6" i="1"/>
  <c r="I5" i="1"/>
  <c r="I4" i="1"/>
  <c r="I3" i="1"/>
  <c r="K3" i="1" s="1"/>
  <c r="I2" i="1"/>
  <c r="K2" i="1" s="1"/>
  <c r="K4" i="1"/>
  <c r="K5" i="1"/>
  <c r="K6" i="1"/>
  <c r="K9" i="1"/>
  <c r="K12" i="1"/>
  <c r="K13" i="1"/>
  <c r="K7" i="1"/>
  <c r="K11" i="1"/>
  <c r="K8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<sst xmlns="http://schemas.openxmlformats.org/spreadsheetml/2006/main" count="7" uniqueCount="7">
  <si>
    <t>Molecular Mass</t>
  </si>
  <si>
    <t>signal</t>
  </si>
  <si>
    <t>Removing m17 m21 and m22</t>
  </si>
  <si>
    <t>Simulated</t>
  </si>
  <si>
    <t>Meas x 1E8 / 140</t>
  </si>
  <si>
    <t>Ratio</t>
  </si>
  <si>
    <t>Sim /6.629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</si>
</sst>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Meas x 1E8 / 140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Sheet1!$F$2:$F$14</c:f>
              <c:numCache>
                <c:formatCode>0.00E+00</c:formatCode>
                <c:ptCount val="13"/>
                <c:pt idx="0">
                  <c:v>1.0785714285714286E-2</c:v>
                </c:pt>
                <c:pt idx="1">
                  <c:v>2.4142857142857143E-2</c:v>
                </c:pt>
                <c:pt idx="2">
                  <c:v>4.2285714285714288E-2</c:v>
                </c:pt>
                <c:pt idx="3">
                  <c:v>4.2785714285714288E-2</c:v>
                </c:pt>
                <c:pt idx="4">
                  <c:v>1.2714285714285716E-3</c:v>
                </c:pt>
                <c:pt idx="5">
                  <c:v>2.3214285714285715E-2</c:v>
                </c:pt>
                <c:pt idx="6">
                  <c:v>8.6428571428571438E-2</c:v>
                </c:pt>
                <c:pt idx="7">
                  <c:v>0.47357142857142864</c:v>
                </c:pt>
                <c:pt idx="8">
                  <c:v>0.40285714285714286</c:v>
                </c:pt>
                <c:pt idx="9">
                  <c:v>1</c:v>
                </c:pt>
                <c:pt idx="10">
                  <c:v>0.16142857142857145</c:v>
                </c:pt>
                <c:pt idx="11">
                  <c:v>0.1542857142857143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3-454A-BDFE-3DEC18CE0D8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Sim /6.629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Sheet1!$I$2:$I$14</c:f>
              <c:numCache>
                <c:formatCode>General</c:formatCode>
                <c:ptCount val="13"/>
                <c:pt idx="0">
                  <c:v>2.8210035420245887E-3</c:v>
                </c:pt>
                <c:pt idx="1">
                  <c:v>6.8494472607168811E-3</c:v>
                </c:pt>
                <c:pt idx="2">
                  <c:v>1.0991857226291899E-2</c:v>
                </c:pt>
                <c:pt idx="3">
                  <c:v>1.2421907188621181E-2</c:v>
                </c:pt>
                <c:pt idx="4">
                  <c:v>2.4894819433824258E-4</c:v>
                </c:pt>
                <c:pt idx="5">
                  <c:v>8.8186933107289502E-3</c:v>
                </c:pt>
                <c:pt idx="6">
                  <c:v>4.7038385748410023E-2</c:v>
                </c:pt>
                <c:pt idx="7">
                  <c:v>0.33364466072034243</c:v>
                </c:pt>
                <c:pt idx="8">
                  <c:v>0.33074811892993367</c:v>
                </c:pt>
                <c:pt idx="9">
                  <c:v>1.0000656049496832</c:v>
                </c:pt>
                <c:pt idx="10">
                  <c:v>0.21177667756100468</c:v>
                </c:pt>
                <c:pt idx="11">
                  <c:v>0.28957705136023687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3-454A-BDFE-3DEC18CE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82528"/>
        <c:axId val="533386136"/>
      </c:scatterChart>
      <c:valAx>
        <c:axId val="53338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136"/>
        <c:crosses val="autoZero"/>
        <c:crossBetween val="midCat"/>
      </c:valAx>
      <c:valAx>
        <c:axId val="5333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9.9096894138232722E-2"/>
                  <c:y val="4.80088947214931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Sheet1!$K$2:$K$13</c:f>
              <c:numCache>
                <c:formatCode>0.00E+00</c:formatCode>
                <c:ptCount val="12"/>
                <c:pt idx="0">
                  <c:v>3.8233607739370483</c:v>
                </c:pt>
                <c:pt idx="1">
                  <c:v>3.5247891141993097</c:v>
                </c:pt>
                <c:pt idx="2">
                  <c:v>3.8470035968597971</c:v>
                </c:pt>
                <c:pt idx="3">
                  <c:v>3.4443756209116758</c:v>
                </c:pt>
                <c:pt idx="4">
                  <c:v>5.1072014191880362</c:v>
                </c:pt>
                <c:pt idx="5">
                  <c:v>2.6323951742422973</c:v>
                </c:pt>
                <c:pt idx="6">
                  <c:v>1.8374051331362464</c:v>
                </c:pt>
                <c:pt idx="7">
                  <c:v>1.4193886020803774</c:v>
                </c:pt>
                <c:pt idx="8">
                  <c:v>1.2180179411465826</c:v>
                </c:pt>
                <c:pt idx="9">
                  <c:v>0.99993439935404382</c:v>
                </c:pt>
                <c:pt idx="10">
                  <c:v>0.76225849459778261</c:v>
                </c:pt>
                <c:pt idx="11">
                  <c:v>0.53279675844817298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6-4227-A608-3BE027B8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54280"/>
        <c:axId val="625657888"/>
      </c:scatterChart>
      <c:valAx>
        <c:axId val="62565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57888"/>
        <c:crosses val="autoZero"/>
        <c:crossBetween val="midCat"/>
      </c:valAx>
      <c:valAx>
        <c:axId val="6256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5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14</xdr:row>
      <xdr:rowOff>42862</xdr:rowOff>
    </xdr:from>
    <xdr:to>
      <xdr:col>10</xdr:col>
      <xdr:colOff>38100</xdr:colOff>
      <xdr:row>28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4AAD6-153F-4122-81B7-775AD277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13</xdr:row>
      <xdr:rowOff>119062</xdr:rowOff>
    </xdr:from>
    <xdr:to>
      <xdr:col>18</xdr:col>
      <xdr:colOff>57150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224F8-8593-4FFB-8D78-D1DD9317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K34" sqref="K34"/>
    </sheetView>
  </sheetViews>
  <sheetFormatPr defaultRowHeight="15" x14ac:dyDescent="0.25"/>
  <sheetData>
    <row r="1" spans="1:21" x14ac:dyDescent="0.25">
      <c r="A1" t="s">
        <v>2</v>
      </c>
      <c r="D1" t="s">
        <v>0</v>
      </c>
      <c r="E1" t="s">
        <v>1</v>
      </c>
      <c r="F1" t="s">
        <v>4</v>
      </c>
      <c r="H1" t="s">
        <v>3</v>
      </c>
      <c r="I1" t="s">
        <v>6</v>
      </c>
      <c r="K1" t="s">
        <v>5</v>
      </c>
    </row>
    <row r="2" spans="1:21" x14ac:dyDescent="0.25">
      <c r="D2">
        <v>12</v>
      </c>
      <c r="E2" s="1">
        <v>1.51E-8</v>
      </c>
      <c r="F2" s="1">
        <f>E2*100000000 / 140</f>
        <v>1.0785714285714286E-2</v>
      </c>
      <c r="G2" s="1"/>
      <c r="H2">
        <v>1.8700432480080999E-2</v>
      </c>
      <c r="I2">
        <f>H2/6.629</f>
        <v>2.8210035420245887E-3</v>
      </c>
      <c r="K2" s="1">
        <f>F2/I2</f>
        <v>3.8233607739370483</v>
      </c>
    </row>
    <row r="3" spans="1:21" x14ac:dyDescent="0.25">
      <c r="D3">
        <v>13</v>
      </c>
      <c r="E3" s="1">
        <v>3.3799999999999998E-8</v>
      </c>
      <c r="F3" s="1">
        <f t="shared" ref="F3:F13" si="0">E3*100000000 / 140</f>
        <v>2.4142857142857143E-2</v>
      </c>
      <c r="G3" s="1"/>
      <c r="H3">
        <v>4.5404985891292202E-2</v>
      </c>
      <c r="I3">
        <f t="shared" ref="I3:I13" si="1">H3/6.629</f>
        <v>6.8494472607168811E-3</v>
      </c>
      <c r="K3" s="1">
        <f t="shared" ref="K3:K13" si="2">F3/I3</f>
        <v>3.5247891141993097</v>
      </c>
    </row>
    <row r="4" spans="1:21" x14ac:dyDescent="0.25">
      <c r="D4">
        <v>14</v>
      </c>
      <c r="E4" s="1">
        <v>5.9200000000000001E-8</v>
      </c>
      <c r="F4" s="1">
        <f t="shared" si="0"/>
        <v>4.2285714285714288E-2</v>
      </c>
      <c r="G4" s="1"/>
      <c r="H4">
        <v>7.2865021553088993E-2</v>
      </c>
      <c r="I4">
        <f t="shared" si="1"/>
        <v>1.0991857226291899E-2</v>
      </c>
      <c r="K4" s="1">
        <f t="shared" si="2"/>
        <v>3.8470035968597971</v>
      </c>
    </row>
    <row r="5" spans="1:21" x14ac:dyDescent="0.25">
      <c r="D5">
        <v>15</v>
      </c>
      <c r="E5" s="1">
        <v>5.99E-8</v>
      </c>
      <c r="F5" s="1">
        <f t="shared" si="0"/>
        <v>4.2785714285714288E-2</v>
      </c>
      <c r="G5" s="1"/>
      <c r="H5">
        <v>8.2344822753369795E-2</v>
      </c>
      <c r="I5">
        <f t="shared" si="1"/>
        <v>1.2421907188621181E-2</v>
      </c>
      <c r="K5" s="1">
        <f t="shared" si="2"/>
        <v>3.4443756209116758</v>
      </c>
      <c r="U5">
        <v>1.8700432480080999E-2</v>
      </c>
    </row>
    <row r="6" spans="1:21" x14ac:dyDescent="0.25">
      <c r="D6">
        <v>16</v>
      </c>
      <c r="E6" s="1">
        <v>1.7800000000000001E-9</v>
      </c>
      <c r="F6" s="1">
        <f t="shared" si="0"/>
        <v>1.2714285714285716E-3</v>
      </c>
      <c r="G6" s="1"/>
      <c r="H6">
        <v>1.6502775802682099E-3</v>
      </c>
      <c r="I6">
        <f t="shared" si="1"/>
        <v>2.4894819433824258E-4</v>
      </c>
      <c r="K6" s="1">
        <f t="shared" si="2"/>
        <v>5.1072014191880362</v>
      </c>
      <c r="U6">
        <v>4.5404985891292202E-2</v>
      </c>
    </row>
    <row r="7" spans="1:21" x14ac:dyDescent="0.25">
      <c r="D7">
        <v>24</v>
      </c>
      <c r="E7" s="1">
        <v>3.25E-8</v>
      </c>
      <c r="F7" s="1">
        <f t="shared" si="0"/>
        <v>2.3214285714285715E-2</v>
      </c>
      <c r="G7" s="1"/>
      <c r="H7">
        <v>5.8459117956822203E-2</v>
      </c>
      <c r="I7">
        <f t="shared" si="1"/>
        <v>8.8186933107289502E-3</v>
      </c>
      <c r="K7" s="1">
        <f t="shared" si="2"/>
        <v>2.6323951742422973</v>
      </c>
      <c r="U7">
        <v>7.2865021553088993E-2</v>
      </c>
    </row>
    <row r="8" spans="1:21" x14ac:dyDescent="0.25">
      <c r="D8">
        <v>25</v>
      </c>
      <c r="E8" s="1">
        <v>1.2100000000000001E-7</v>
      </c>
      <c r="F8" s="1">
        <f t="shared" si="0"/>
        <v>8.6428571428571438E-2</v>
      </c>
      <c r="G8" s="1"/>
      <c r="H8">
        <v>0.31181745912621001</v>
      </c>
      <c r="I8">
        <f t="shared" si="1"/>
        <v>4.7038385748410023E-2</v>
      </c>
      <c r="K8" s="1">
        <f t="shared" si="2"/>
        <v>1.8374051331362464</v>
      </c>
      <c r="U8">
        <v>8.2344822753369795E-2</v>
      </c>
    </row>
    <row r="9" spans="1:21" x14ac:dyDescent="0.25">
      <c r="D9">
        <v>26</v>
      </c>
      <c r="E9" s="1">
        <v>6.6300000000000005E-7</v>
      </c>
      <c r="F9" s="1">
        <f t="shared" si="0"/>
        <v>0.47357142857142864</v>
      </c>
      <c r="G9" s="1"/>
      <c r="H9">
        <v>2.2117304559151498</v>
      </c>
      <c r="I9">
        <f t="shared" si="1"/>
        <v>0.33364466072034243</v>
      </c>
      <c r="K9" s="1">
        <f t="shared" si="2"/>
        <v>1.4193886020803774</v>
      </c>
      <c r="U9">
        <v>1.6502775802682099E-3</v>
      </c>
    </row>
    <row r="10" spans="1:21" x14ac:dyDescent="0.25">
      <c r="D10">
        <v>27</v>
      </c>
      <c r="E10" s="1">
        <v>5.6400000000000002E-7</v>
      </c>
      <c r="F10" s="1">
        <f t="shared" si="0"/>
        <v>0.40285714285714286</v>
      </c>
      <c r="G10" s="1"/>
      <c r="H10">
        <v>2.1925292803865299</v>
      </c>
      <c r="I10">
        <f t="shared" si="1"/>
        <v>0.33074811892993367</v>
      </c>
      <c r="K10" s="1">
        <f t="shared" si="2"/>
        <v>1.2180179411465826</v>
      </c>
      <c r="U10">
        <v>5.8459117956822203E-2</v>
      </c>
    </row>
    <row r="11" spans="1:21" x14ac:dyDescent="0.25">
      <c r="D11">
        <v>28</v>
      </c>
      <c r="E11" s="1">
        <v>1.3999999999999999E-6</v>
      </c>
      <c r="F11" s="1">
        <f t="shared" si="0"/>
        <v>1</v>
      </c>
      <c r="G11" s="1"/>
      <c r="H11">
        <v>6.6294348952114497</v>
      </c>
      <c r="I11">
        <f t="shared" si="1"/>
        <v>1.0000656049496832</v>
      </c>
      <c r="K11" s="1">
        <f t="shared" si="2"/>
        <v>0.99993439935404382</v>
      </c>
      <c r="U11">
        <v>0.31181745912621001</v>
      </c>
    </row>
    <row r="12" spans="1:21" x14ac:dyDescent="0.25">
      <c r="D12">
        <v>29</v>
      </c>
      <c r="E12" s="1">
        <v>2.2600000000000001E-7</v>
      </c>
      <c r="F12" s="1">
        <f t="shared" si="0"/>
        <v>0.16142857142857145</v>
      </c>
      <c r="G12" s="1"/>
      <c r="H12">
        <v>1.4038675955519</v>
      </c>
      <c r="I12">
        <f t="shared" si="1"/>
        <v>0.21177667756100468</v>
      </c>
      <c r="K12" s="1">
        <f t="shared" si="2"/>
        <v>0.76225849459778261</v>
      </c>
      <c r="U12">
        <v>2.2117304559151498</v>
      </c>
    </row>
    <row r="13" spans="1:21" x14ac:dyDescent="0.25">
      <c r="D13">
        <v>30</v>
      </c>
      <c r="E13" s="1">
        <v>2.16E-7</v>
      </c>
      <c r="F13" s="1">
        <f t="shared" si="0"/>
        <v>0.1542857142857143</v>
      </c>
      <c r="G13" s="1"/>
      <c r="H13">
        <v>1.9196062734670101</v>
      </c>
      <c r="I13">
        <f t="shared" si="1"/>
        <v>0.28957705136023687</v>
      </c>
      <c r="K13" s="1">
        <f>F13/I13</f>
        <v>0.53279675844817298</v>
      </c>
      <c r="U13">
        <v>2.1925292803865299</v>
      </c>
    </row>
    <row r="14" spans="1:21" x14ac:dyDescent="0.25">
      <c r="U14">
        <v>6.6294348952114497</v>
      </c>
    </row>
    <row r="15" spans="1:21" x14ac:dyDescent="0.25">
      <c r="U15">
        <v>1.4038675955519</v>
      </c>
    </row>
    <row r="16" spans="1:21" x14ac:dyDescent="0.25">
      <c r="U16">
        <v>1.9196062734670101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Savara, Aditya Ashi</dc:creator>
  <cp:lastModifiedBy>Savara, Aditya Ashi</cp:lastModifiedBy>
  <dcterms:created xsi:type="dcterms:W3CDTF">2015-06-05T18:17:20Z</dcterms:created>
  <dcterms:modified xsi:type="dcterms:W3CDTF">2021-09-10T20:02:41Z</dcterms:modified>
</cp:coreProperties>
</file>