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\OneDrive\2018KraetzAndreaSULISummer2018\Programs\180606MSRESOLVE\MSRESOLVE34.9\180702Interpolater\3.3\180711InterpolatorTesting\"/>
    </mc:Choice>
  </mc:AlternateContent>
  <bookViews>
    <workbookView xWindow="0" yWindow="0" windowWidth="4245" windowHeight="12030" activeTab="2"/>
  </bookViews>
  <sheets>
    <sheet name="Test1" sheetId="1" r:id="rId1"/>
    <sheet name="Test2" sheetId="2" r:id="rId2"/>
    <sheet name="Tes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A42" i="1"/>
  <c r="C42" i="1"/>
  <c r="D33" i="1"/>
  <c r="O27" i="1"/>
  <c r="P27" i="1"/>
  <c r="D42" i="1"/>
  <c r="E48" i="2" l="1"/>
  <c r="E36" i="2"/>
  <c r="E37" i="2"/>
  <c r="E38" i="2"/>
  <c r="E39" i="2"/>
  <c r="E40" i="2"/>
  <c r="E41" i="2"/>
  <c r="E42" i="2"/>
  <c r="E43" i="2"/>
  <c r="E44" i="2"/>
  <c r="E45" i="2"/>
  <c r="E46" i="2"/>
  <c r="E47" i="2"/>
  <c r="E35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A35" i="2"/>
  <c r="A36" i="2"/>
  <c r="A37" i="2"/>
  <c r="A38" i="2"/>
  <c r="A39" i="2"/>
  <c r="A40" i="2"/>
  <c r="A41" i="2"/>
  <c r="A42" i="2"/>
  <c r="A43" i="2"/>
  <c r="A44" i="2"/>
  <c r="A48" i="2"/>
  <c r="H4" i="2"/>
  <c r="E86" i="2"/>
  <c r="E87" i="2"/>
  <c r="E88" i="2"/>
  <c r="E89" i="2"/>
  <c r="E90" i="2"/>
  <c r="E91" i="2"/>
  <c r="E92" i="2"/>
  <c r="E93" i="2"/>
  <c r="E94" i="2"/>
  <c r="E95" i="2"/>
  <c r="E96" i="2"/>
  <c r="E85" i="2"/>
  <c r="E82" i="2"/>
  <c r="E83" i="2"/>
  <c r="E81" i="2"/>
  <c r="D8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66" i="2"/>
  <c r="C9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66" i="2"/>
  <c r="M100" i="2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J114" i="2" s="1"/>
  <c r="D100" i="2"/>
  <c r="A100" i="2" s="1"/>
  <c r="K66" i="2"/>
  <c r="K67" i="2"/>
  <c r="K68" i="2"/>
  <c r="K69" i="2"/>
  <c r="K70" i="2"/>
  <c r="K71" i="2"/>
  <c r="K72" i="2"/>
  <c r="K73" i="2"/>
  <c r="K74" i="2"/>
  <c r="K77" i="2"/>
  <c r="K65" i="2"/>
  <c r="A28" i="2"/>
  <c r="A23" i="2"/>
  <c r="L65" i="2"/>
  <c r="J65" i="2" s="1"/>
  <c r="M78" i="2"/>
  <c r="M79" i="2" s="1"/>
  <c r="M80" i="2" s="1"/>
  <c r="K80" i="2" s="1"/>
  <c r="M76" i="2"/>
  <c r="K76" i="2" s="1"/>
  <c r="M75" i="2"/>
  <c r="K75" i="2" s="1"/>
  <c r="E79" i="2"/>
  <c r="E80" i="2" s="1"/>
  <c r="E77" i="2"/>
  <c r="E76" i="2"/>
  <c r="C46" i="2"/>
  <c r="A46" i="2" s="1"/>
  <c r="C45" i="2"/>
  <c r="A45" i="2" s="1"/>
  <c r="C28" i="2"/>
  <c r="A26" i="2"/>
  <c r="C26" i="2"/>
  <c r="A25" i="2"/>
  <c r="C25" i="2"/>
  <c r="A22" i="2"/>
  <c r="D22" i="2"/>
  <c r="C23" i="2"/>
  <c r="E28" i="2"/>
  <c r="E26" i="2"/>
  <c r="D25" i="2"/>
  <c r="D23" i="2"/>
  <c r="E22" i="2"/>
  <c r="K16" i="2"/>
  <c r="E16" i="2"/>
  <c r="C16" i="2"/>
  <c r="A16" i="2"/>
  <c r="D15" i="2"/>
  <c r="C15" i="2"/>
  <c r="A15" i="2"/>
  <c r="I16" i="2"/>
  <c r="G16" i="2"/>
  <c r="I15" i="2"/>
  <c r="J15" i="2"/>
  <c r="E20" i="1"/>
  <c r="L66" i="2" l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J79" i="2" s="1"/>
  <c r="E100" i="2"/>
  <c r="C100" i="2"/>
  <c r="J75" i="2"/>
  <c r="J77" i="2"/>
  <c r="J73" i="2"/>
  <c r="J68" i="2"/>
  <c r="K79" i="2"/>
  <c r="D101" i="2"/>
  <c r="J113" i="2"/>
  <c r="J109" i="2"/>
  <c r="J104" i="2"/>
  <c r="J100" i="2"/>
  <c r="J69" i="2"/>
  <c r="J76" i="2"/>
  <c r="J72" i="2"/>
  <c r="J67" i="2"/>
  <c r="K78" i="2"/>
  <c r="J112" i="2"/>
  <c r="J108" i="2"/>
  <c r="J103" i="2"/>
  <c r="J107" i="2"/>
  <c r="J71" i="2"/>
  <c r="J111" i="2"/>
  <c r="J106" i="2"/>
  <c r="J102" i="2"/>
  <c r="J66" i="2"/>
  <c r="J78" i="2"/>
  <c r="J74" i="2"/>
  <c r="J70" i="2"/>
  <c r="J110" i="2"/>
  <c r="J105" i="2"/>
  <c r="J101" i="2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7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H28" i="1"/>
  <c r="H26" i="1"/>
  <c r="A20" i="1"/>
  <c r="D20" i="1"/>
  <c r="I26" i="1" s="1"/>
  <c r="I28" i="1" s="1"/>
  <c r="A101" i="2" l="1"/>
  <c r="D102" i="2"/>
  <c r="D103" i="2" l="1"/>
  <c r="A102" i="2"/>
  <c r="C101" i="2"/>
  <c r="E101" i="2"/>
  <c r="C102" i="2" l="1"/>
  <c r="E102" i="2"/>
  <c r="D104" i="2"/>
  <c r="A103" i="2"/>
  <c r="E103" i="2" l="1"/>
  <c r="C103" i="2"/>
  <c r="D105" i="2"/>
  <c r="A104" i="2"/>
  <c r="D106" i="2" l="1"/>
  <c r="A105" i="2"/>
  <c r="C104" i="2"/>
  <c r="E104" i="2"/>
  <c r="C105" i="2" l="1"/>
  <c r="E105" i="2"/>
  <c r="D107" i="2"/>
  <c r="A106" i="2"/>
  <c r="D108" i="2" l="1"/>
  <c r="A107" i="2"/>
  <c r="C106" i="2"/>
  <c r="E106" i="2"/>
  <c r="E107" i="2" l="1"/>
  <c r="C107" i="2"/>
  <c r="D109" i="2"/>
  <c r="A108" i="2"/>
  <c r="C108" i="2" l="1"/>
  <c r="E108" i="2"/>
  <c r="D110" i="2"/>
  <c r="A109" i="2"/>
  <c r="D111" i="2" l="1"/>
  <c r="A110" i="2"/>
  <c r="C109" i="2"/>
  <c r="E109" i="2"/>
  <c r="C110" i="2" l="1"/>
  <c r="E110" i="2"/>
  <c r="D112" i="2"/>
  <c r="A111" i="2"/>
  <c r="E111" i="2" l="1"/>
  <c r="C111" i="2"/>
  <c r="D113" i="2"/>
  <c r="A112" i="2"/>
  <c r="C112" i="2" l="1"/>
  <c r="E112" i="2"/>
  <c r="A113" i="2"/>
  <c r="D114" i="2"/>
  <c r="A114" i="2" s="1"/>
  <c r="C114" i="2" l="1"/>
  <c r="E114" i="2"/>
  <c r="C113" i="2"/>
  <c r="E113" i="2"/>
  <c r="A50" i="2"/>
  <c r="D50" i="2" s="1"/>
  <c r="C47" i="2"/>
  <c r="A49" i="2"/>
  <c r="D49" i="2" s="1"/>
  <c r="A47" i="2"/>
  <c r="D47" i="2" s="1"/>
  <c r="E49" i="2"/>
  <c r="E50" i="2"/>
  <c r="E51" i="2"/>
  <c r="E52" i="2" s="1"/>
  <c r="E53" i="2" l="1"/>
  <c r="A52" i="2"/>
  <c r="C50" i="2"/>
  <c r="C49" i="2"/>
  <c r="A51" i="2"/>
  <c r="C52" i="2" l="1"/>
  <c r="D52" i="2"/>
  <c r="C51" i="2"/>
  <c r="D51" i="2"/>
  <c r="E54" i="2"/>
  <c r="A53" i="2"/>
  <c r="D53" i="2" l="1"/>
  <c r="C53" i="2"/>
  <c r="A54" i="2"/>
  <c r="E55" i="2"/>
  <c r="C54" i="2" l="1"/>
  <c r="D54" i="2"/>
  <c r="E56" i="2"/>
  <c r="A55" i="2"/>
  <c r="C55" i="2" l="1"/>
  <c r="D55" i="2"/>
  <c r="A56" i="2"/>
  <c r="E57" i="2"/>
  <c r="D56" i="2" l="1"/>
  <c r="C56" i="2"/>
  <c r="A57" i="2"/>
  <c r="E58" i="2"/>
  <c r="A58" i="2" l="1"/>
  <c r="E59" i="2"/>
  <c r="C57" i="2"/>
  <c r="D57" i="2"/>
  <c r="E60" i="2" l="1"/>
  <c r="A59" i="2"/>
  <c r="C58" i="2"/>
  <c r="D58" i="2"/>
  <c r="D59" i="2" l="1"/>
  <c r="C59" i="2"/>
  <c r="E61" i="2"/>
  <c r="A60" i="2"/>
  <c r="A61" i="2" l="1"/>
  <c r="E62" i="2"/>
  <c r="A62" i="2" s="1"/>
  <c r="D60" i="2"/>
  <c r="C60" i="2"/>
  <c r="D62" i="2" l="1"/>
  <c r="C62" i="2"/>
  <c r="C61" i="2"/>
  <c r="D61" i="2"/>
</calcChain>
</file>

<file path=xl/sharedStrings.xml><?xml version="1.0" encoding="utf-8"?>
<sst xmlns="http://schemas.openxmlformats.org/spreadsheetml/2006/main" count="57" uniqueCount="25">
  <si>
    <t>Example Set</t>
  </si>
  <si>
    <t>Abscissa</t>
  </si>
  <si>
    <t>Data</t>
  </si>
  <si>
    <t>Step 1</t>
  </si>
  <si>
    <t>Step 2</t>
  </si>
  <si>
    <t>Step 3</t>
  </si>
  <si>
    <t>Step 4</t>
  </si>
  <si>
    <t>Min Ratio</t>
  </si>
  <si>
    <t>Max Ratio</t>
  </si>
  <si>
    <t>log(Min Ratio)</t>
  </si>
  <si>
    <t>log(Max Ratio)</t>
  </si>
  <si>
    <t>filled abscissa gap 1</t>
  </si>
  <si>
    <t>filled column gap 1</t>
  </si>
  <si>
    <t>filled abscissa gap 2</t>
  </si>
  <si>
    <t>filled column gap 2</t>
  </si>
  <si>
    <t>Results from Python</t>
  </si>
  <si>
    <t>AbsCol2</t>
  </si>
  <si>
    <t>AbsCol3</t>
  </si>
  <si>
    <t>ToInsertCol2</t>
  </si>
  <si>
    <t>ToInsertCol3</t>
  </si>
  <si>
    <t>Scratch Work</t>
  </si>
  <si>
    <t xml:space="preserve">Scatch work </t>
  </si>
  <si>
    <t>Test 3 is Test 2 with the SuperfluousRowCleanup</t>
  </si>
  <si>
    <t>Before Cleanup</t>
  </si>
  <si>
    <t>AfterCleanup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</si>
</sst>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0" xfId="1"/>
    <xf numFmtId="0" fontId="2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7" workbookViewId="0">
      <selection activeCell="A43" sqref="A43"/>
    </sheetView>
  </sheetViews>
  <sheetFormatPr defaultRowHeight="15" x14ac:dyDescent="0.25"/>
  <cols>
    <col min="1" max="1" width="9.140625" customWidth="1"/>
    <col min="3" max="3" width="12" bestFit="1" customWidth="1"/>
    <col min="8" max="8" width="12" bestFit="1" customWidth="1"/>
  </cols>
  <sheetData>
    <row r="1" spans="1:5" x14ac:dyDescent="0.25">
      <c r="A1" t="s">
        <v>0</v>
      </c>
    </row>
    <row r="3" spans="1:5" x14ac:dyDescent="0.25">
      <c r="A3" t="s">
        <v>1</v>
      </c>
      <c r="C3" t="s">
        <v>2</v>
      </c>
    </row>
    <row r="4" spans="1:5" x14ac:dyDescent="0.25">
      <c r="A4">
        <v>10</v>
      </c>
      <c r="C4">
        <v>0</v>
      </c>
      <c r="D4">
        <v>5</v>
      </c>
      <c r="E4">
        <v>2</v>
      </c>
    </row>
    <row r="5" spans="1:5" x14ac:dyDescent="0.25">
      <c r="A5">
        <v>16</v>
      </c>
      <c r="C5">
        <v>3</v>
      </c>
      <c r="D5">
        <v>2</v>
      </c>
      <c r="E5">
        <v>6</v>
      </c>
    </row>
    <row r="7" spans="1:5" x14ac:dyDescent="0.25">
      <c r="A7" t="s">
        <v>3</v>
      </c>
    </row>
    <row r="8" spans="1:5" x14ac:dyDescent="0.25">
      <c r="A8" t="s">
        <v>1</v>
      </c>
      <c r="C8" t="s">
        <v>2</v>
      </c>
    </row>
    <row r="9" spans="1:5" x14ac:dyDescent="0.25">
      <c r="A9" s="1">
        <v>10</v>
      </c>
      <c r="B9" s="1"/>
      <c r="C9" s="1">
        <v>0</v>
      </c>
      <c r="D9" s="1">
        <v>5</v>
      </c>
      <c r="E9" s="1">
        <v>2</v>
      </c>
    </row>
    <row r="10" spans="1:5" x14ac:dyDescent="0.25">
      <c r="A10" s="1">
        <v>16</v>
      </c>
      <c r="B10" s="1"/>
      <c r="C10" s="1">
        <v>3</v>
      </c>
      <c r="D10" s="1">
        <v>2</v>
      </c>
      <c r="E10" s="1">
        <v>6</v>
      </c>
    </row>
    <row r="12" spans="1:5" x14ac:dyDescent="0.25">
      <c r="A12" t="s">
        <v>4</v>
      </c>
    </row>
    <row r="13" spans="1:5" x14ac:dyDescent="0.25">
      <c r="A13" t="s">
        <v>1</v>
      </c>
      <c r="C13" t="s">
        <v>2</v>
      </c>
    </row>
    <row r="14" spans="1:5" x14ac:dyDescent="0.25">
      <c r="A14" s="1">
        <v>10</v>
      </c>
      <c r="B14" s="1"/>
      <c r="C14" s="1">
        <v>0</v>
      </c>
      <c r="D14" s="1">
        <v>5</v>
      </c>
      <c r="E14" s="1">
        <v>2</v>
      </c>
    </row>
    <row r="15" spans="1:5" x14ac:dyDescent="0.25">
      <c r="A15" s="1">
        <v>16</v>
      </c>
      <c r="B15" s="1"/>
      <c r="C15" s="1">
        <v>3</v>
      </c>
      <c r="D15" s="1">
        <v>2</v>
      </c>
      <c r="E15" s="1">
        <v>6</v>
      </c>
    </row>
    <row r="17" spans="1:16" x14ac:dyDescent="0.25">
      <c r="A17" t="s">
        <v>5</v>
      </c>
    </row>
    <row r="18" spans="1:16" x14ac:dyDescent="0.25">
      <c r="A18" t="s">
        <v>1</v>
      </c>
      <c r="C18" t="s">
        <v>2</v>
      </c>
    </row>
    <row r="19" spans="1:16" x14ac:dyDescent="0.25">
      <c r="A19" s="1">
        <v>10</v>
      </c>
      <c r="B19" s="1"/>
      <c r="C19" s="1">
        <v>0</v>
      </c>
      <c r="D19" s="1">
        <v>5</v>
      </c>
      <c r="E19" s="1">
        <v>2</v>
      </c>
    </row>
    <row r="20" spans="1:16" x14ac:dyDescent="0.25">
      <c r="A20">
        <f>(C20-C19)*((A21-A19)/(C21-C19))+A19</f>
        <v>10.0001</v>
      </c>
      <c r="C20">
        <v>5.0000000000000002E-5</v>
      </c>
      <c r="D20">
        <f>(C20-C19)*((D21-D19)/(C21-C19))+D19</f>
        <v>4.9999500000000001</v>
      </c>
      <c r="E20">
        <f>(C20-C19)*((E21-E19)/(C21-C19))+E19</f>
        <v>2.0000666666666667</v>
      </c>
    </row>
    <row r="21" spans="1:16" x14ac:dyDescent="0.25">
      <c r="A21" s="1">
        <v>16</v>
      </c>
      <c r="B21" s="1"/>
      <c r="C21" s="1">
        <v>3</v>
      </c>
      <c r="D21" s="1">
        <v>2</v>
      </c>
      <c r="E21" s="1">
        <v>6</v>
      </c>
    </row>
    <row r="23" spans="1:16" x14ac:dyDescent="0.25">
      <c r="A23" t="s">
        <v>6</v>
      </c>
    </row>
    <row r="24" spans="1:16" x14ac:dyDescent="0.25">
      <c r="A24" t="s">
        <v>1</v>
      </c>
      <c r="C24" t="s">
        <v>2</v>
      </c>
    </row>
    <row r="25" spans="1:16" x14ac:dyDescent="0.25">
      <c r="A25" s="1">
        <v>10</v>
      </c>
      <c r="B25" s="1"/>
      <c r="C25" s="1">
        <v>0</v>
      </c>
      <c r="D25" s="1">
        <v>5</v>
      </c>
      <c r="E25" s="1">
        <v>2</v>
      </c>
      <c r="H25" t="s">
        <v>7</v>
      </c>
      <c r="I25" t="s">
        <v>8</v>
      </c>
      <c r="L25" t="s">
        <v>11</v>
      </c>
      <c r="M25" t="s">
        <v>12</v>
      </c>
      <c r="O25" t="s">
        <v>13</v>
      </c>
      <c r="P25" t="s">
        <v>14</v>
      </c>
    </row>
    <row r="26" spans="1:16" x14ac:dyDescent="0.25">
      <c r="A26">
        <v>10.0001</v>
      </c>
      <c r="C26">
        <v>5.0000000000000002E-5</v>
      </c>
      <c r="D26">
        <v>4.9999500000000001</v>
      </c>
      <c r="E26">
        <v>2.0000666666666667</v>
      </c>
      <c r="H26">
        <f>C20/C21</f>
        <v>1.6666666666666667E-5</v>
      </c>
      <c r="I26">
        <f>D20/D21</f>
        <v>2.4999750000000001</v>
      </c>
      <c r="L26">
        <v>10.0002</v>
      </c>
      <c r="M26">
        <v>1E-4</v>
      </c>
    </row>
    <row r="27" spans="1:16" x14ac:dyDescent="0.25">
      <c r="A27">
        <v>10.0002</v>
      </c>
      <c r="C27">
        <v>1E-4</v>
      </c>
      <c r="D27">
        <f>(A27-$A$26)*($D$43-$D$26)/($A$43-$A$26)+$D$26</f>
        <v>4.9999000000000002</v>
      </c>
      <c r="E27">
        <f>(A27-$A$26)*($E$43-$E$26)/($A$43-$A$26)+$E$26</f>
        <v>2.0001333333333333</v>
      </c>
      <c r="H27" t="s">
        <v>9</v>
      </c>
      <c r="I27" t="s">
        <v>10</v>
      </c>
      <c r="L27">
        <v>10.000399999999999</v>
      </c>
      <c r="M27">
        <v>2.0000000000000001E-4</v>
      </c>
      <c r="O27">
        <f>(D42-$D$26)*($A$43-$A$26)/($D$43-$D$26)+$A$26</f>
        <v>15.00005</v>
      </c>
      <c r="P27">
        <f>D42</f>
        <v>2.4999750000000001</v>
      </c>
    </row>
    <row r="28" spans="1:16" x14ac:dyDescent="0.25">
      <c r="A28">
        <v>10.000399999999999</v>
      </c>
      <c r="C28">
        <v>2.0000000000000001E-4</v>
      </c>
      <c r="D28">
        <f t="shared" ref="D28:D41" si="0">(A28-$A$26)*($D$43-$D$26)/($A$43-$A$26)+$D$26</f>
        <v>4.9998000000000005</v>
      </c>
      <c r="E28">
        <f t="shared" ref="E28:E42" si="1">(A28-$A$26)*($E$43-$E$26)/($A$43-$A$26)+$E$26</f>
        <v>2.0002666666666662</v>
      </c>
      <c r="H28">
        <f>LOG(H26,2)</f>
        <v>-15.872674880270607</v>
      </c>
      <c r="I28">
        <f>LOG(I26,2)</f>
        <v>1.3219136678648182</v>
      </c>
      <c r="L28">
        <v>10.0008</v>
      </c>
      <c r="M28">
        <v>4.0000000000000002E-4</v>
      </c>
    </row>
    <row r="29" spans="1:16" x14ac:dyDescent="0.25">
      <c r="A29">
        <v>10.0008</v>
      </c>
      <c r="C29">
        <v>4.0000000000000002E-4</v>
      </c>
      <c r="D29">
        <f t="shared" si="0"/>
        <v>4.9996</v>
      </c>
      <c r="E29">
        <f t="shared" si="1"/>
        <v>2.0005333333333333</v>
      </c>
      <c r="L29">
        <v>10.0016</v>
      </c>
      <c r="M29">
        <v>8.0000000000000004E-4</v>
      </c>
    </row>
    <row r="30" spans="1:16" x14ac:dyDescent="0.25">
      <c r="A30">
        <v>10.0016</v>
      </c>
      <c r="C30">
        <v>8.0000000000000004E-4</v>
      </c>
      <c r="D30">
        <f t="shared" si="0"/>
        <v>4.9992000000000001</v>
      </c>
      <c r="E30">
        <f t="shared" si="1"/>
        <v>2.0010666666666665</v>
      </c>
      <c r="L30">
        <v>10.0032</v>
      </c>
      <c r="M30">
        <v>1.6000000000000001E-3</v>
      </c>
    </row>
    <row r="31" spans="1:16" x14ac:dyDescent="0.25">
      <c r="A31">
        <v>10.0032</v>
      </c>
      <c r="C31">
        <v>1.6000000000000001E-3</v>
      </c>
      <c r="D31">
        <f t="shared" si="0"/>
        <v>4.9984000000000002</v>
      </c>
      <c r="E31">
        <f t="shared" si="1"/>
        <v>2.0021333333333331</v>
      </c>
      <c r="L31">
        <v>10.006399999999999</v>
      </c>
      <c r="M31">
        <v>3.2000000000000002E-3</v>
      </c>
    </row>
    <row r="32" spans="1:16" x14ac:dyDescent="0.25">
      <c r="A32">
        <v>10.006399999999999</v>
      </c>
      <c r="C32">
        <v>3.2000000000000002E-3</v>
      </c>
      <c r="D32">
        <f t="shared" si="0"/>
        <v>4.9968000000000004</v>
      </c>
      <c r="E32">
        <f t="shared" si="1"/>
        <v>2.0042666666666662</v>
      </c>
      <c r="L32">
        <v>10.012799999999999</v>
      </c>
      <c r="M32">
        <v>6.4000000000000003E-3</v>
      </c>
    </row>
    <row r="33" spans="1:13" x14ac:dyDescent="0.25">
      <c r="A33">
        <v>10.012799999999999</v>
      </c>
      <c r="C33">
        <v>6.4000000000000003E-3</v>
      </c>
      <c r="D33">
        <f t="shared" si="0"/>
        <v>4.9936000000000007</v>
      </c>
      <c r="E33">
        <f t="shared" si="1"/>
        <v>2.0085333333333324</v>
      </c>
      <c r="L33">
        <v>10.025599999999999</v>
      </c>
      <c r="M33">
        <v>1.2800000000000001E-2</v>
      </c>
    </row>
    <row r="34" spans="1:13" x14ac:dyDescent="0.25">
      <c r="A34">
        <v>10.025599999999999</v>
      </c>
      <c r="C34">
        <v>1.2800000000000001E-2</v>
      </c>
      <c r="D34">
        <f t="shared" si="0"/>
        <v>4.9872000000000005</v>
      </c>
      <c r="E34">
        <f t="shared" si="1"/>
        <v>2.0170666666666661</v>
      </c>
      <c r="L34">
        <v>10.0512</v>
      </c>
      <c r="M34">
        <v>2.5600000000000001E-2</v>
      </c>
    </row>
    <row r="35" spans="1:13" x14ac:dyDescent="0.25">
      <c r="A35">
        <v>10.0512</v>
      </c>
      <c r="C35">
        <v>2.5600000000000001E-2</v>
      </c>
      <c r="D35">
        <f t="shared" si="0"/>
        <v>4.9744000000000002</v>
      </c>
      <c r="E35">
        <f t="shared" si="1"/>
        <v>2.0341333333333331</v>
      </c>
      <c r="L35">
        <v>10.102399999999999</v>
      </c>
      <c r="M35">
        <v>5.1200000000000002E-2</v>
      </c>
    </row>
    <row r="36" spans="1:13" x14ac:dyDescent="0.25">
      <c r="A36">
        <v>10.102399999999999</v>
      </c>
      <c r="C36">
        <v>5.1200000000000002E-2</v>
      </c>
      <c r="D36">
        <f t="shared" si="0"/>
        <v>4.9488000000000003</v>
      </c>
      <c r="E36">
        <f t="shared" si="1"/>
        <v>2.0682666666666663</v>
      </c>
      <c r="L36">
        <v>10.204799999999999</v>
      </c>
      <c r="M36">
        <v>0.1024</v>
      </c>
    </row>
    <row r="37" spans="1:13" x14ac:dyDescent="0.25">
      <c r="A37">
        <v>10.204799999999999</v>
      </c>
      <c r="C37">
        <v>0.1024</v>
      </c>
      <c r="D37">
        <f t="shared" si="0"/>
        <v>4.8976000000000006</v>
      </c>
      <c r="E37">
        <f t="shared" si="1"/>
        <v>2.1365333333333325</v>
      </c>
      <c r="L37">
        <v>10.409599999999999</v>
      </c>
      <c r="M37">
        <v>0.20480000000000001</v>
      </c>
    </row>
    <row r="38" spans="1:13" x14ac:dyDescent="0.25">
      <c r="A38">
        <v>10.409599999999999</v>
      </c>
      <c r="C38">
        <v>0.20480000000000001</v>
      </c>
      <c r="D38">
        <f t="shared" si="0"/>
        <v>4.7952000000000004</v>
      </c>
      <c r="E38">
        <f t="shared" si="1"/>
        <v>2.2730666666666663</v>
      </c>
      <c r="L38">
        <v>10.819199999999999</v>
      </c>
      <c r="M38">
        <v>0.40960000000000002</v>
      </c>
    </row>
    <row r="39" spans="1:13" x14ac:dyDescent="0.25">
      <c r="A39">
        <v>10.819199999999999</v>
      </c>
      <c r="C39">
        <v>0.40960000000000002</v>
      </c>
      <c r="D39">
        <f t="shared" si="0"/>
        <v>4.5904000000000007</v>
      </c>
      <c r="E39">
        <f t="shared" si="1"/>
        <v>2.5461333333333327</v>
      </c>
      <c r="L39">
        <v>11.638399999999999</v>
      </c>
      <c r="M39">
        <v>0.81920000000000004</v>
      </c>
    </row>
    <row r="40" spans="1:13" x14ac:dyDescent="0.25">
      <c r="A40">
        <v>11.638399999999999</v>
      </c>
      <c r="C40">
        <v>0.81920000000000004</v>
      </c>
      <c r="D40">
        <f t="shared" si="0"/>
        <v>4.1808000000000005</v>
      </c>
      <c r="E40">
        <f t="shared" si="1"/>
        <v>3.0922666666666663</v>
      </c>
      <c r="L40">
        <v>13.2768</v>
      </c>
      <c r="M40">
        <v>1.6384000000000001</v>
      </c>
    </row>
    <row r="41" spans="1:13" x14ac:dyDescent="0.25">
      <c r="A41">
        <v>13.2768</v>
      </c>
      <c r="C41">
        <v>1.6384000000000001</v>
      </c>
      <c r="D41">
        <f t="shared" si="0"/>
        <v>3.3616000000000001</v>
      </c>
      <c r="E41">
        <f t="shared" si="1"/>
        <v>4.1845333333333334</v>
      </c>
    </row>
    <row r="42" spans="1:13" x14ac:dyDescent="0.25">
      <c r="A42">
        <f>O27</f>
        <v>15.00005</v>
      </c>
      <c r="C42">
        <f>($A42-$A26)*(C$43-C$26)/($A$43-$A$26)+C$26</f>
        <v>2.5000249999999999</v>
      </c>
      <c r="D42">
        <f>D26/2</f>
        <v>2.4999750000000001</v>
      </c>
      <c r="E42">
        <f t="shared" si="1"/>
        <v>5.3333666666666666</v>
      </c>
    </row>
    <row r="43" spans="1:13" x14ac:dyDescent="0.25">
      <c r="A43">
        <v>16</v>
      </c>
      <c r="C43">
        <v>3</v>
      </c>
      <c r="D43">
        <v>2</v>
      </c>
      <c r="E43">
        <v>6</v>
      </c>
    </row>
    <row r="45" spans="1:13" x14ac:dyDescent="0.25">
      <c r="A45" t="s">
        <v>15</v>
      </c>
    </row>
    <row r="46" spans="1:13" x14ac:dyDescent="0.25">
      <c r="A46" t="s">
        <v>1</v>
      </c>
      <c r="C46" t="s">
        <v>2</v>
      </c>
    </row>
    <row r="47" spans="1:13" x14ac:dyDescent="0.25">
      <c r="A47" s="2">
        <v>10</v>
      </c>
      <c r="B47" s="2"/>
      <c r="C47" s="2">
        <v>0</v>
      </c>
      <c r="D47" s="2">
        <v>5</v>
      </c>
      <c r="E47" s="2">
        <v>2</v>
      </c>
    </row>
    <row r="48" spans="1:13" x14ac:dyDescent="0.25">
      <c r="A48" s="2">
        <v>10.0000999999999</v>
      </c>
      <c r="B48" s="2"/>
      <c r="C48" s="2">
        <v>4.9999999998995198E-5</v>
      </c>
      <c r="D48" s="2">
        <v>4.9999500000000001</v>
      </c>
      <c r="E48" s="2">
        <v>2.00006666666666</v>
      </c>
    </row>
    <row r="49" spans="1:5" x14ac:dyDescent="0.25">
      <c r="A49" s="2">
        <v>10.0001999999999</v>
      </c>
      <c r="B49" s="2"/>
      <c r="C49" s="2">
        <v>9.9999999997990504E-5</v>
      </c>
      <c r="D49" s="2">
        <v>4.9999000000000002</v>
      </c>
      <c r="E49" s="2">
        <v>2.0001333333333302</v>
      </c>
    </row>
    <row r="50" spans="1:5" x14ac:dyDescent="0.25">
      <c r="A50" s="2">
        <v>10.0003999999999</v>
      </c>
      <c r="B50" s="2"/>
      <c r="C50" s="2">
        <v>1.9999999999598101E-4</v>
      </c>
      <c r="D50" s="2">
        <v>4.9997999999999996</v>
      </c>
      <c r="E50" s="2">
        <v>2.00026666666666</v>
      </c>
    </row>
    <row r="51" spans="1:5" x14ac:dyDescent="0.25">
      <c r="A51" s="2">
        <v>10.0007999999999</v>
      </c>
      <c r="B51" s="2"/>
      <c r="C51" s="2">
        <v>3.9999999999196202E-4</v>
      </c>
      <c r="D51" s="2">
        <v>4.9996</v>
      </c>
      <c r="E51" s="2">
        <v>2.00053333333332</v>
      </c>
    </row>
    <row r="52" spans="1:5" x14ac:dyDescent="0.25">
      <c r="A52" s="2">
        <v>10.0015999999999</v>
      </c>
      <c r="B52" s="2"/>
      <c r="C52" s="2">
        <v>7.9999999998392403E-4</v>
      </c>
      <c r="D52" s="2">
        <v>4.9992000000000099</v>
      </c>
      <c r="E52" s="2">
        <v>2.0010666666666399</v>
      </c>
    </row>
    <row r="53" spans="1:5" x14ac:dyDescent="0.25">
      <c r="A53" s="2">
        <v>10.0031999999999</v>
      </c>
      <c r="B53" s="2"/>
      <c r="C53" s="2">
        <v>1.59999999996784E-3</v>
      </c>
      <c r="D53" s="2">
        <v>4.9984000000000304</v>
      </c>
      <c r="E53" s="2">
        <v>2.00213333333329</v>
      </c>
    </row>
    <row r="54" spans="1:5" x14ac:dyDescent="0.25">
      <c r="A54" s="2">
        <v>10.0063999999998</v>
      </c>
      <c r="B54" s="2"/>
      <c r="C54" s="2">
        <v>3.1999999999356901E-3</v>
      </c>
      <c r="D54" s="2">
        <v>4.9968000000000599</v>
      </c>
      <c r="E54" s="2">
        <v>2.00426666666658</v>
      </c>
    </row>
    <row r="55" spans="1:5" x14ac:dyDescent="0.25">
      <c r="A55" s="2">
        <v>10.0127999999997</v>
      </c>
      <c r="B55" s="2"/>
      <c r="C55" s="2">
        <v>6.3999999998713896E-3</v>
      </c>
      <c r="D55" s="2">
        <v>4.9936000000001197</v>
      </c>
      <c r="E55" s="2">
        <v>2.0085333333331601</v>
      </c>
    </row>
    <row r="56" spans="1:5" x14ac:dyDescent="0.25">
      <c r="A56" s="2">
        <v>10.0255999999994</v>
      </c>
      <c r="B56" s="2"/>
      <c r="C56" s="2">
        <v>1.2799999999742699E-2</v>
      </c>
      <c r="D56" s="2">
        <v>4.9872000000002501</v>
      </c>
      <c r="E56" s="2">
        <v>2.0170666666663202</v>
      </c>
    </row>
    <row r="57" spans="1:5" x14ac:dyDescent="0.25">
      <c r="A57" s="2">
        <v>10.0511999999989</v>
      </c>
      <c r="B57" s="2"/>
      <c r="C57" s="2">
        <v>2.55999999994855E-2</v>
      </c>
      <c r="D57" s="2">
        <v>4.97440000000051</v>
      </c>
      <c r="E57" s="2">
        <v>2.0341333333326399</v>
      </c>
    </row>
    <row r="58" spans="1:5" x14ac:dyDescent="0.25">
      <c r="A58" s="2">
        <v>10.1023999999979</v>
      </c>
      <c r="B58" s="2"/>
      <c r="C58" s="2">
        <v>5.1199999998971103E-2</v>
      </c>
      <c r="D58" s="2">
        <v>4.9488000000010199</v>
      </c>
      <c r="E58" s="2">
        <v>2.06826666666529</v>
      </c>
    </row>
    <row r="59" spans="1:5" x14ac:dyDescent="0.25">
      <c r="A59" s="2">
        <v>10.204799999995799</v>
      </c>
      <c r="B59" s="2"/>
      <c r="C59" s="2">
        <v>0.102399999997942</v>
      </c>
      <c r="D59" s="2">
        <v>4.8976000000020496</v>
      </c>
      <c r="E59" s="2">
        <v>2.1365333333305898</v>
      </c>
    </row>
    <row r="60" spans="1:5" x14ac:dyDescent="0.25">
      <c r="A60" s="2">
        <v>10.4095999999917</v>
      </c>
      <c r="B60" s="2"/>
      <c r="C60" s="2">
        <v>0.204799999995884</v>
      </c>
      <c r="D60" s="2">
        <v>4.79520000000411</v>
      </c>
      <c r="E60" s="2">
        <v>2.2730666666611801</v>
      </c>
    </row>
    <row r="61" spans="1:5" x14ac:dyDescent="0.25">
      <c r="A61" s="2">
        <v>10.8191999999835</v>
      </c>
      <c r="B61" s="2"/>
      <c r="C61" s="2">
        <v>0.40959999999176899</v>
      </c>
      <c r="D61" s="2">
        <v>4.5904000000082199</v>
      </c>
      <c r="E61" s="2">
        <v>2.5461333333223601</v>
      </c>
    </row>
    <row r="62" spans="1:5" x14ac:dyDescent="0.25">
      <c r="A62" s="2">
        <v>11.638399999967</v>
      </c>
      <c r="B62" s="2"/>
      <c r="C62" s="2">
        <v>0.81919999998353799</v>
      </c>
      <c r="D62" s="2">
        <v>4.1808000000164602</v>
      </c>
      <c r="E62" s="2">
        <v>3.0922666666447101</v>
      </c>
    </row>
    <row r="63" spans="1:5" x14ac:dyDescent="0.25">
      <c r="A63" s="2">
        <v>13.2767999999341</v>
      </c>
      <c r="B63" s="2"/>
      <c r="C63" s="2">
        <v>1.63839999996707</v>
      </c>
      <c r="D63" s="2">
        <v>3.36160000003292</v>
      </c>
      <c r="E63" s="2">
        <v>4.1845333332894299</v>
      </c>
    </row>
    <row r="64" spans="1:5" x14ac:dyDescent="0.25">
      <c r="A64" s="2">
        <v>15.0000499999999</v>
      </c>
      <c r="B64" s="2"/>
      <c r="C64" s="2">
        <v>2.5000249999999902</v>
      </c>
      <c r="D64" s="2">
        <v>2.4999750000000001</v>
      </c>
      <c r="E64" s="2">
        <v>5.3333666666666604</v>
      </c>
    </row>
    <row r="65" spans="1:5" x14ac:dyDescent="0.25">
      <c r="A65" s="2">
        <v>16</v>
      </c>
      <c r="B65" s="2"/>
      <c r="C65" s="2">
        <v>3</v>
      </c>
      <c r="D65" s="2">
        <v>2</v>
      </c>
      <c r="E65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opLeftCell="A49" workbookViewId="0">
      <selection activeCell="D93" sqref="D93"/>
    </sheetView>
  </sheetViews>
  <sheetFormatPr defaultRowHeight="15" x14ac:dyDescent="0.25"/>
  <cols>
    <col min="6" max="6" width="9.140625" style="5"/>
  </cols>
  <sheetData>
    <row r="1" spans="1:11" x14ac:dyDescent="0.25">
      <c r="A1" t="s">
        <v>0</v>
      </c>
      <c r="G1" t="s">
        <v>21</v>
      </c>
    </row>
    <row r="3" spans="1:11" x14ac:dyDescent="0.25">
      <c r="A3" t="s">
        <v>1</v>
      </c>
      <c r="C3" t="s">
        <v>2</v>
      </c>
    </row>
    <row r="4" spans="1:11" x14ac:dyDescent="0.25">
      <c r="A4">
        <v>10</v>
      </c>
      <c r="C4">
        <v>0</v>
      </c>
      <c r="D4">
        <v>-5</v>
      </c>
      <c r="E4">
        <v>-2</v>
      </c>
      <c r="H4">
        <f>LOG(10000,2)</f>
        <v>13.287712379549451</v>
      </c>
    </row>
    <row r="5" spans="1:11" x14ac:dyDescent="0.25">
      <c r="A5">
        <v>16</v>
      </c>
      <c r="C5">
        <v>3</v>
      </c>
      <c r="D5">
        <v>2</v>
      </c>
      <c r="E5">
        <v>6</v>
      </c>
    </row>
    <row r="7" spans="1:11" x14ac:dyDescent="0.25">
      <c r="A7" t="s">
        <v>3</v>
      </c>
    </row>
    <row r="8" spans="1:11" x14ac:dyDescent="0.25">
      <c r="A8" t="s">
        <v>1</v>
      </c>
      <c r="C8" t="s">
        <v>2</v>
      </c>
    </row>
    <row r="9" spans="1:11" x14ac:dyDescent="0.25">
      <c r="A9" s="1">
        <v>10</v>
      </c>
      <c r="B9" s="1"/>
      <c r="C9" s="1">
        <v>0</v>
      </c>
      <c r="D9" s="1">
        <v>-5</v>
      </c>
      <c r="E9" s="1">
        <v>-2</v>
      </c>
    </row>
    <row r="10" spans="1:11" x14ac:dyDescent="0.25">
      <c r="A10" s="1">
        <v>16</v>
      </c>
      <c r="B10" s="1"/>
      <c r="C10" s="1">
        <v>3</v>
      </c>
      <c r="D10" s="1">
        <v>2</v>
      </c>
      <c r="E10" s="1">
        <v>6</v>
      </c>
    </row>
    <row r="12" spans="1:11" x14ac:dyDescent="0.25">
      <c r="A12" t="s">
        <v>4</v>
      </c>
    </row>
    <row r="13" spans="1:11" x14ac:dyDescent="0.25">
      <c r="A13" t="s">
        <v>1</v>
      </c>
      <c r="C13" t="s">
        <v>2</v>
      </c>
    </row>
    <row r="14" spans="1:11" x14ac:dyDescent="0.25">
      <c r="A14" s="1">
        <v>10</v>
      </c>
      <c r="B14" s="1"/>
      <c r="C14" s="1">
        <v>0</v>
      </c>
      <c r="D14" s="1">
        <v>-5</v>
      </c>
      <c r="E14" s="1">
        <v>-2</v>
      </c>
      <c r="G14" s="1">
        <v>10</v>
      </c>
      <c r="H14" s="1"/>
      <c r="I14" s="1">
        <v>0</v>
      </c>
      <c r="J14" s="1">
        <v>-5</v>
      </c>
      <c r="K14" s="1">
        <v>-2</v>
      </c>
    </row>
    <row r="15" spans="1:11" x14ac:dyDescent="0.25">
      <c r="A15">
        <f>(E15-E14)*((A17-A14)/(E17-E14))+A14</f>
        <v>11.5</v>
      </c>
      <c r="C15">
        <f>(E15-E14)*((C17-C14)/(E17-E14))+C14</f>
        <v>0.75</v>
      </c>
      <c r="D15">
        <f>(E15-E14)*((D17-D14)/(E17-E14))+D14</f>
        <v>-3.25</v>
      </c>
      <c r="E15">
        <v>0</v>
      </c>
      <c r="G15">
        <f>(K15-K14)*((G17-G14)/(K17-K14))+G14</f>
        <v>11.5</v>
      </c>
      <c r="I15">
        <f>(K15-K14)*((I17-I14)/(K17-K14))+I14</f>
        <v>0.75</v>
      </c>
      <c r="J15">
        <f>(K15-K14)*((J17-J14)/(K17-K14))+J14</f>
        <v>-3.25</v>
      </c>
      <c r="K15">
        <v>0</v>
      </c>
    </row>
    <row r="16" spans="1:11" x14ac:dyDescent="0.25">
      <c r="A16">
        <f>(D16-D14)*((A17-A14)/(D17-D14))+A14</f>
        <v>14.285714285714285</v>
      </c>
      <c r="C16">
        <f>(D16-D14)*((C17-C14)/(D17-D14))+C14</f>
        <v>2.1428571428571428</v>
      </c>
      <c r="D16">
        <v>0</v>
      </c>
      <c r="E16">
        <f>(D16-D14)*((E17-E14)/(D17-D14))+E14</f>
        <v>3.7142857142857135</v>
      </c>
      <c r="G16">
        <f>(J16-J14)*((G17-G14)/(J17-J14))+G14</f>
        <v>14.285714285714285</v>
      </c>
      <c r="I16">
        <f>(J16-J14)*((I17-I14)/(J17-J14))+I14</f>
        <v>2.1428571428571428</v>
      </c>
      <c r="J16">
        <v>0</v>
      </c>
      <c r="K16">
        <f>(J16-J14)*((K17-K14)/(J17-J14))+K14</f>
        <v>3.7142857142857135</v>
      </c>
    </row>
    <row r="17" spans="1:11" x14ac:dyDescent="0.25">
      <c r="A17" s="1">
        <v>16</v>
      </c>
      <c r="B17" s="1"/>
      <c r="C17" s="1">
        <v>3</v>
      </c>
      <c r="D17" s="1">
        <v>2</v>
      </c>
      <c r="E17" s="1">
        <v>6</v>
      </c>
      <c r="G17" s="1">
        <v>16</v>
      </c>
      <c r="H17" s="1"/>
      <c r="I17" s="1">
        <v>3</v>
      </c>
      <c r="J17" s="1">
        <v>2</v>
      </c>
      <c r="K17" s="1">
        <v>6</v>
      </c>
    </row>
    <row r="19" spans="1:11" x14ac:dyDescent="0.25">
      <c r="A19" t="s">
        <v>5</v>
      </c>
    </row>
    <row r="20" spans="1:11" x14ac:dyDescent="0.25">
      <c r="A20" t="s">
        <v>1</v>
      </c>
      <c r="C20" t="s">
        <v>2</v>
      </c>
    </row>
    <row r="21" spans="1:11" x14ac:dyDescent="0.25">
      <c r="A21" s="1">
        <v>10</v>
      </c>
      <c r="B21" s="1"/>
      <c r="C21" s="1">
        <v>0</v>
      </c>
      <c r="D21" s="1">
        <v>-5</v>
      </c>
      <c r="E21" s="1">
        <v>-2</v>
      </c>
    </row>
    <row r="22" spans="1:11" x14ac:dyDescent="0.25">
      <c r="A22" s="3">
        <f>(C22-C21)*((A24-A21)/(C24-C21))+A21</f>
        <v>10.0001</v>
      </c>
      <c r="B22" s="1"/>
      <c r="C22" s="4">
        <v>5.0000000000000002E-5</v>
      </c>
      <c r="D22">
        <f>(C22-C21)*((D24-D21)/(C24-C21))+D21</f>
        <v>-4.999883333333333</v>
      </c>
      <c r="E22">
        <f>(C22-C21)*((E24-E21)/(C24-C21))+E21</f>
        <v>-1.9998666666666667</v>
      </c>
    </row>
    <row r="23" spans="1:11" x14ac:dyDescent="0.25">
      <c r="A23">
        <f>(E23-E21)*((A24-A21)/(E24-E21))+A21</f>
        <v>11.499962500000001</v>
      </c>
      <c r="C23">
        <f>(E23-E21)*((C24-C21)/(E24-E21))+C21</f>
        <v>0.74998124999999993</v>
      </c>
      <c r="D23">
        <f>(E23-E21)*((D24-D21)/(E24-E21))+D21</f>
        <v>-3.2500437500000001</v>
      </c>
      <c r="E23">
        <v>-5.0000000000000002E-5</v>
      </c>
    </row>
    <row r="24" spans="1:11" x14ac:dyDescent="0.25">
      <c r="A24">
        <v>11.5</v>
      </c>
      <c r="C24">
        <v>0.75</v>
      </c>
      <c r="D24">
        <v>-3.25</v>
      </c>
      <c r="E24">
        <v>0</v>
      </c>
    </row>
    <row r="25" spans="1:11" x14ac:dyDescent="0.25">
      <c r="A25">
        <f>(E25-E24)*((A27-A24)/(E27-E24))+A24</f>
        <v>11.500037499999999</v>
      </c>
      <c r="C25">
        <f>(E25-E24)*((C27-C24)/(E27-E24))+C24</f>
        <v>0.75001874999999996</v>
      </c>
      <c r="D25">
        <f>(E25-E24)*((D27-D24)/(E27-E24))+D24</f>
        <v>-3.2499562499999999</v>
      </c>
      <c r="E25">
        <v>5.0000000000000002E-5</v>
      </c>
    </row>
    <row r="26" spans="1:11" x14ac:dyDescent="0.25">
      <c r="A26">
        <f>(D26-D24)*((A27-A24)/(D27-D24))+A24</f>
        <v>14.285671428571428</v>
      </c>
      <c r="C26">
        <f>(D26-D24)*((C27-C24)/(D27-D24))+C24</f>
        <v>2.142835714285714</v>
      </c>
      <c r="D26">
        <v>-5.0000000000000002E-5</v>
      </c>
      <c r="E26">
        <f>(D26-D24)*((E27-E24)/(D27-D24))+E24</f>
        <v>3.7142285714285705</v>
      </c>
    </row>
    <row r="27" spans="1:11" x14ac:dyDescent="0.25">
      <c r="A27">
        <v>14.285714285714285</v>
      </c>
      <c r="C27">
        <v>2.1428571428571428</v>
      </c>
      <c r="D27">
        <v>0</v>
      </c>
      <c r="E27">
        <v>3.7142857142857135</v>
      </c>
    </row>
    <row r="28" spans="1:11" x14ac:dyDescent="0.25">
      <c r="A28">
        <f>(D28-D27)*((A29-A27)/(D29-D27))+A27</f>
        <v>14.285757142857141</v>
      </c>
      <c r="C28">
        <f>(D28-D27)*((C29-C27)/(D29-D27))+C27</f>
        <v>2.1428785714285712</v>
      </c>
      <c r="D28">
        <v>5.0000000000000002E-5</v>
      </c>
      <c r="E28">
        <f>(D28-D27)*((E29-E27)/(D29-D27))+E27</f>
        <v>3.7143428571428565</v>
      </c>
    </row>
    <row r="29" spans="1:11" x14ac:dyDescent="0.25">
      <c r="A29" s="1">
        <v>16</v>
      </c>
      <c r="B29" s="1"/>
      <c r="C29" s="1">
        <v>3</v>
      </c>
      <c r="D29" s="1">
        <v>2</v>
      </c>
      <c r="E29" s="1">
        <v>6</v>
      </c>
    </row>
    <row r="31" spans="1:11" x14ac:dyDescent="0.25">
      <c r="A31" t="s">
        <v>6</v>
      </c>
    </row>
    <row r="32" spans="1:11" x14ac:dyDescent="0.25">
      <c r="A32" t="s">
        <v>1</v>
      </c>
      <c r="C32" t="s">
        <v>2</v>
      </c>
    </row>
    <row r="33" spans="1:18" x14ac:dyDescent="0.25">
      <c r="A33" s="1">
        <v>10</v>
      </c>
      <c r="B33" s="1"/>
      <c r="C33" s="1">
        <v>0</v>
      </c>
      <c r="D33" s="1">
        <v>5</v>
      </c>
      <c r="E33" s="1">
        <v>2</v>
      </c>
      <c r="G33" s="1"/>
      <c r="N33" s="2"/>
      <c r="O33" s="2"/>
      <c r="P33" s="2"/>
      <c r="Q33" s="2"/>
      <c r="R33" s="2"/>
    </row>
    <row r="34" spans="1:18" x14ac:dyDescent="0.25">
      <c r="A34" s="3">
        <v>10.0001</v>
      </c>
      <c r="B34" s="1"/>
      <c r="C34" s="4">
        <v>5.0000000000000002E-5</v>
      </c>
      <c r="D34">
        <v>-4.999883333333333</v>
      </c>
      <c r="E34">
        <v>-1.9998666666666667</v>
      </c>
      <c r="N34" s="2"/>
      <c r="O34" s="2"/>
      <c r="P34" s="2"/>
      <c r="Q34" s="2"/>
      <c r="R34" s="2"/>
    </row>
    <row r="35" spans="1:18" x14ac:dyDescent="0.25">
      <c r="A35">
        <f t="shared" ref="A35:A46" si="0">(C35-C$34)*((A$63-A$34)/(C$63-C$34))+A$34</f>
        <v>10.0002</v>
      </c>
      <c r="C35">
        <v>1E-4</v>
      </c>
      <c r="D35">
        <f t="shared" ref="D35:D61" si="1">(A35-A$34)*((D$63-D$34)/(A$63-A$34))+D$34</f>
        <v>-4.9997666666666669</v>
      </c>
      <c r="E35">
        <f>(A35-A$34)*((E$63-E$34)/(A$63-A$34))+E$34</f>
        <v>-1.9997333333333336</v>
      </c>
      <c r="G35" s="1"/>
      <c r="N35" s="2"/>
      <c r="O35" s="2"/>
      <c r="P35" s="2"/>
      <c r="Q35" s="2"/>
      <c r="R35" s="2"/>
    </row>
    <row r="36" spans="1:18" x14ac:dyDescent="0.25">
      <c r="A36">
        <f t="shared" si="0"/>
        <v>10.000399999999999</v>
      </c>
      <c r="C36">
        <v>2.0000000000000001E-4</v>
      </c>
      <c r="D36">
        <f t="shared" si="1"/>
        <v>-4.9995333333333338</v>
      </c>
      <c r="E36">
        <f t="shared" ref="E36:E48" si="2">(A36-A$34)*((E$63-E$34)/(A$63-A$34))+E$34</f>
        <v>-1.9994666666666676</v>
      </c>
      <c r="N36" s="2"/>
      <c r="O36" s="2"/>
      <c r="P36" s="2"/>
      <c r="Q36" s="2"/>
      <c r="R36" s="2"/>
    </row>
    <row r="37" spans="1:18" x14ac:dyDescent="0.25">
      <c r="A37">
        <f t="shared" si="0"/>
        <v>10.0008</v>
      </c>
      <c r="C37">
        <v>4.0000000000000002E-4</v>
      </c>
      <c r="D37">
        <f t="shared" si="1"/>
        <v>-4.9990666666666659</v>
      </c>
      <c r="E37">
        <f t="shared" si="2"/>
        <v>-1.9989333333333332</v>
      </c>
      <c r="G37" s="1"/>
      <c r="N37" s="2"/>
      <c r="O37" s="2"/>
      <c r="P37" s="2"/>
      <c r="Q37" s="2"/>
      <c r="R37" s="2"/>
    </row>
    <row r="38" spans="1:18" x14ac:dyDescent="0.25">
      <c r="A38">
        <f t="shared" si="0"/>
        <v>10.0016</v>
      </c>
      <c r="C38">
        <v>8.0000000000000004E-4</v>
      </c>
      <c r="D38">
        <f t="shared" si="1"/>
        <v>-4.9981333333333327</v>
      </c>
      <c r="E38">
        <f t="shared" si="2"/>
        <v>-1.9978666666666667</v>
      </c>
      <c r="N38" s="2"/>
      <c r="O38" s="2"/>
      <c r="P38" s="2"/>
      <c r="Q38" s="2"/>
      <c r="R38" s="2"/>
    </row>
    <row r="39" spans="1:18" x14ac:dyDescent="0.25">
      <c r="A39">
        <f t="shared" si="0"/>
        <v>10.0032</v>
      </c>
      <c r="C39">
        <v>1.6000000000000001E-3</v>
      </c>
      <c r="D39">
        <f t="shared" si="1"/>
        <v>-4.9962666666666662</v>
      </c>
      <c r="E39">
        <f t="shared" si="2"/>
        <v>-1.9957333333333336</v>
      </c>
      <c r="G39" s="1"/>
      <c r="N39" s="2"/>
      <c r="O39" s="2"/>
      <c r="P39" s="2"/>
      <c r="Q39" s="2"/>
      <c r="R39" s="2"/>
    </row>
    <row r="40" spans="1:18" x14ac:dyDescent="0.25">
      <c r="A40">
        <f t="shared" si="0"/>
        <v>10.006399999999999</v>
      </c>
      <c r="C40">
        <v>3.2000000000000002E-3</v>
      </c>
      <c r="D40">
        <f t="shared" si="1"/>
        <v>-4.9925333333333333</v>
      </c>
      <c r="E40">
        <f t="shared" si="2"/>
        <v>-1.9914666666666674</v>
      </c>
      <c r="N40" s="2"/>
      <c r="O40" s="2"/>
      <c r="P40" s="2"/>
      <c r="Q40" s="2"/>
      <c r="R40" s="2"/>
    </row>
    <row r="41" spans="1:18" x14ac:dyDescent="0.25">
      <c r="A41">
        <f t="shared" si="0"/>
        <v>10.0128</v>
      </c>
      <c r="C41">
        <v>6.4000000000000003E-3</v>
      </c>
      <c r="D41">
        <f t="shared" si="1"/>
        <v>-4.9850666666666656</v>
      </c>
      <c r="E41">
        <f t="shared" si="2"/>
        <v>-1.9829333333333325</v>
      </c>
      <c r="G41" s="1"/>
      <c r="N41" s="2"/>
      <c r="O41" s="2"/>
      <c r="P41" s="2"/>
      <c r="Q41" s="2"/>
      <c r="R41" s="2"/>
    </row>
    <row r="42" spans="1:18" x14ac:dyDescent="0.25">
      <c r="A42">
        <f t="shared" si="0"/>
        <v>10.025599999999999</v>
      </c>
      <c r="C42">
        <v>1.2800000000000001E-2</v>
      </c>
      <c r="D42">
        <f t="shared" si="1"/>
        <v>-4.970133333333334</v>
      </c>
      <c r="E42">
        <f t="shared" si="2"/>
        <v>-1.9658666666666678</v>
      </c>
      <c r="N42" s="2"/>
      <c r="O42" s="2"/>
      <c r="P42" s="2"/>
      <c r="Q42" s="2"/>
      <c r="R42" s="2"/>
    </row>
    <row r="43" spans="1:18" x14ac:dyDescent="0.25">
      <c r="A43">
        <f t="shared" si="0"/>
        <v>10.0512</v>
      </c>
      <c r="C43">
        <v>2.5600000000000001E-2</v>
      </c>
      <c r="D43">
        <f t="shared" si="1"/>
        <v>-4.9402666666666661</v>
      </c>
      <c r="E43">
        <f t="shared" si="2"/>
        <v>-1.9317333333333335</v>
      </c>
      <c r="G43" s="1"/>
      <c r="N43" s="2"/>
      <c r="O43" s="2"/>
      <c r="P43" s="2"/>
      <c r="Q43" s="2"/>
      <c r="R43" s="2"/>
    </row>
    <row r="44" spans="1:18" x14ac:dyDescent="0.25">
      <c r="A44">
        <f t="shared" si="0"/>
        <v>10.102399999999999</v>
      </c>
      <c r="C44">
        <v>5.1200000000000002E-2</v>
      </c>
      <c r="D44">
        <f t="shared" si="1"/>
        <v>-4.8805333333333332</v>
      </c>
      <c r="E44">
        <f t="shared" si="2"/>
        <v>-1.8634666666666673</v>
      </c>
      <c r="N44" s="2"/>
      <c r="O44" s="2"/>
      <c r="P44" s="2"/>
      <c r="Q44" s="2"/>
      <c r="R44" s="2"/>
    </row>
    <row r="45" spans="1:18" x14ac:dyDescent="0.25">
      <c r="A45">
        <f t="shared" si="0"/>
        <v>10.204800000000001</v>
      </c>
      <c r="C45">
        <f>0.1024</f>
        <v>0.1024</v>
      </c>
      <c r="D45">
        <f t="shared" si="1"/>
        <v>-4.7610666666666654</v>
      </c>
      <c r="E45">
        <f t="shared" si="2"/>
        <v>-1.7269333333333325</v>
      </c>
      <c r="G45" s="1"/>
      <c r="N45" s="2"/>
      <c r="O45" s="2"/>
      <c r="P45" s="2"/>
      <c r="Q45" s="2"/>
      <c r="R45" s="2"/>
    </row>
    <row r="46" spans="1:18" x14ac:dyDescent="0.25">
      <c r="A46">
        <f t="shared" si="0"/>
        <v>10.409599999999999</v>
      </c>
      <c r="C46">
        <f>0.2048</f>
        <v>0.20480000000000001</v>
      </c>
      <c r="D46">
        <f t="shared" si="1"/>
        <v>-4.5221333333333336</v>
      </c>
      <c r="E46">
        <f t="shared" si="2"/>
        <v>-1.4538666666666678</v>
      </c>
      <c r="N46" s="2"/>
      <c r="O46" s="2"/>
      <c r="P46" s="2"/>
      <c r="Q46" s="2"/>
      <c r="R46" s="2"/>
    </row>
    <row r="47" spans="1:18" x14ac:dyDescent="0.25">
      <c r="A47">
        <f>(E47-E$34)*((A$63-A$34)/(E$63-E$34))+A$34</f>
        <v>10.75005</v>
      </c>
      <c r="C47">
        <f>(A47-A$34)*((C$63-C$34)/(A$63-A$34))+C$34</f>
        <v>0.37502499999999983</v>
      </c>
      <c r="D47">
        <f t="shared" si="1"/>
        <v>-4.1249416666666665</v>
      </c>
      <c r="E47">
        <f>E34/2</f>
        <v>-0.99993333333333334</v>
      </c>
      <c r="G47" s="1"/>
      <c r="N47" s="2"/>
      <c r="O47" s="2"/>
      <c r="P47" s="2"/>
      <c r="Q47" s="2"/>
      <c r="R47" s="2"/>
    </row>
    <row r="48" spans="1:18" x14ac:dyDescent="0.25">
      <c r="A48">
        <f>(C48-C$34)*((A$63-A$34)/(C$63-C$34))+A$34</f>
        <v>10.8192</v>
      </c>
      <c r="C48">
        <v>0.40960000000000002</v>
      </c>
      <c r="D48">
        <f t="shared" si="1"/>
        <v>-4.0442666666666662</v>
      </c>
      <c r="E48">
        <f t="shared" si="2"/>
        <v>-0.90773333333333306</v>
      </c>
      <c r="G48" s="1"/>
      <c r="N48" s="2"/>
      <c r="O48" s="2"/>
      <c r="P48" s="2"/>
      <c r="Q48" s="2"/>
      <c r="R48" s="2"/>
    </row>
    <row r="49" spans="1:18" x14ac:dyDescent="0.25">
      <c r="A49">
        <f t="shared" ref="A49:A62" si="3">(E49-E$34)*((A$63-A$34)/(E$63-E$34))+A$34</f>
        <v>11.125025000000001</v>
      </c>
      <c r="C49">
        <f>(A49-A$34)*((C$63-C$34)/(A$63-A$34))+C$34</f>
        <v>0.56251250000000019</v>
      </c>
      <c r="D49">
        <f t="shared" si="1"/>
        <v>-3.6874708333333324</v>
      </c>
      <c r="E49">
        <f>E47/2</f>
        <v>-0.49996666666666667</v>
      </c>
      <c r="G49" s="1"/>
      <c r="N49" s="2"/>
      <c r="O49" s="2"/>
      <c r="P49" s="2"/>
      <c r="Q49" s="2"/>
      <c r="R49" s="2"/>
    </row>
    <row r="50" spans="1:18" x14ac:dyDescent="0.25">
      <c r="A50">
        <f t="shared" si="3"/>
        <v>11.3125125</v>
      </c>
      <c r="C50">
        <f t="shared" ref="C50:C61" si="4">(A50-A$34)*((C$63-C$34)/(A$63-A$34))+C$34</f>
        <v>0.65625624999999999</v>
      </c>
      <c r="D50">
        <f t="shared" si="1"/>
        <v>-3.4687354166666666</v>
      </c>
      <c r="E50">
        <f t="shared" ref="E50:E62" si="5">E49/2</f>
        <v>-0.24998333333333334</v>
      </c>
      <c r="N50" s="2"/>
      <c r="O50" s="2"/>
      <c r="P50" s="2"/>
      <c r="Q50" s="2"/>
      <c r="R50" s="2"/>
    </row>
    <row r="51" spans="1:18" x14ac:dyDescent="0.25">
      <c r="A51">
        <f t="shared" si="3"/>
        <v>11.40625625</v>
      </c>
      <c r="C51">
        <f t="shared" si="4"/>
        <v>0.70312812499999977</v>
      </c>
      <c r="D51">
        <f t="shared" si="1"/>
        <v>-3.3593677083333335</v>
      </c>
      <c r="E51">
        <f t="shared" si="5"/>
        <v>-0.12499166666666667</v>
      </c>
      <c r="G51" s="1"/>
      <c r="N51" s="2"/>
      <c r="O51" s="2"/>
      <c r="P51" s="2"/>
      <c r="Q51" s="2"/>
      <c r="R51" s="2"/>
    </row>
    <row r="52" spans="1:18" x14ac:dyDescent="0.25">
      <c r="A52">
        <f t="shared" si="3"/>
        <v>11.453128125000001</v>
      </c>
      <c r="C52">
        <f t="shared" si="4"/>
        <v>0.72656406250000016</v>
      </c>
      <c r="D52">
        <f t="shared" si="1"/>
        <v>-3.3046838541666661</v>
      </c>
      <c r="E52">
        <f t="shared" si="5"/>
        <v>-6.2495833333333334E-2</v>
      </c>
      <c r="N52" s="2"/>
      <c r="O52" s="2"/>
      <c r="P52" s="2"/>
      <c r="Q52" s="2"/>
      <c r="R52" s="2"/>
    </row>
    <row r="53" spans="1:18" x14ac:dyDescent="0.25">
      <c r="A53">
        <f t="shared" si="3"/>
        <v>11.476564062500001</v>
      </c>
      <c r="C53">
        <f t="shared" si="4"/>
        <v>0.73828203125000036</v>
      </c>
      <c r="D53">
        <f t="shared" si="1"/>
        <v>-3.2773419270833326</v>
      </c>
      <c r="E53">
        <f t="shared" si="5"/>
        <v>-3.1247916666666667E-2</v>
      </c>
      <c r="G53" s="1"/>
      <c r="N53" s="2"/>
      <c r="O53" s="2"/>
      <c r="P53" s="2"/>
      <c r="Q53" s="2"/>
      <c r="R53" s="2"/>
    </row>
    <row r="54" spans="1:18" x14ac:dyDescent="0.25">
      <c r="A54">
        <f t="shared" si="3"/>
        <v>11.488282031250002</v>
      </c>
      <c r="C54">
        <f t="shared" si="4"/>
        <v>0.74414101562500046</v>
      </c>
      <c r="D54">
        <f t="shared" si="1"/>
        <v>-3.2636709635416654</v>
      </c>
      <c r="E54">
        <f t="shared" si="5"/>
        <v>-1.5623958333333333E-2</v>
      </c>
      <c r="N54" s="2"/>
      <c r="O54" s="2"/>
      <c r="P54" s="2"/>
      <c r="Q54" s="2"/>
      <c r="R54" s="2"/>
    </row>
    <row r="55" spans="1:18" x14ac:dyDescent="0.25">
      <c r="A55">
        <f t="shared" si="3"/>
        <v>11.494141015625001</v>
      </c>
      <c r="C55">
        <f t="shared" si="4"/>
        <v>0.74707050781250006</v>
      </c>
      <c r="D55">
        <f t="shared" si="1"/>
        <v>-3.2568354817708327</v>
      </c>
      <c r="E55">
        <f t="shared" si="5"/>
        <v>-7.8119791666666667E-3</v>
      </c>
      <c r="G55" s="1"/>
      <c r="N55" s="2"/>
      <c r="O55" s="2"/>
      <c r="P55" s="2"/>
      <c r="Q55" s="2"/>
      <c r="R55" s="2"/>
    </row>
    <row r="56" spans="1:18" x14ac:dyDescent="0.25">
      <c r="A56">
        <f t="shared" si="3"/>
        <v>11.4970705078125</v>
      </c>
      <c r="C56">
        <f t="shared" si="4"/>
        <v>0.74853525390624986</v>
      </c>
      <c r="D56">
        <f t="shared" si="1"/>
        <v>-3.2534177408854168</v>
      </c>
      <c r="E56">
        <f t="shared" si="5"/>
        <v>-3.9059895833333334E-3</v>
      </c>
      <c r="N56" s="2"/>
      <c r="O56" s="2"/>
      <c r="P56" s="2"/>
      <c r="Q56" s="2"/>
      <c r="R56" s="2"/>
    </row>
    <row r="57" spans="1:18" x14ac:dyDescent="0.25">
      <c r="A57">
        <f t="shared" si="3"/>
        <v>11.498535253906251</v>
      </c>
      <c r="C57">
        <f t="shared" si="4"/>
        <v>0.74926762695312521</v>
      </c>
      <c r="D57">
        <f t="shared" si="1"/>
        <v>-3.251708870442708</v>
      </c>
      <c r="E57">
        <f t="shared" si="5"/>
        <v>-1.9529947916666667E-3</v>
      </c>
      <c r="G57" s="1"/>
      <c r="N57" s="2"/>
      <c r="O57" s="2"/>
      <c r="P57" s="2"/>
      <c r="Q57" s="2"/>
      <c r="R57" s="2"/>
    </row>
    <row r="58" spans="1:18" x14ac:dyDescent="0.25">
      <c r="A58">
        <f t="shared" si="3"/>
        <v>11.499267626953126</v>
      </c>
      <c r="C58">
        <f t="shared" si="4"/>
        <v>0.74963381347656244</v>
      </c>
      <c r="D58">
        <f t="shared" si="1"/>
        <v>-3.2508544352213544</v>
      </c>
      <c r="E58">
        <f t="shared" si="5"/>
        <v>-9.7649739583333334E-4</v>
      </c>
      <c r="N58" s="2"/>
      <c r="O58" s="2"/>
      <c r="P58" s="2"/>
      <c r="Q58" s="2"/>
      <c r="R58" s="2"/>
    </row>
    <row r="59" spans="1:18" x14ac:dyDescent="0.25">
      <c r="A59">
        <f t="shared" si="3"/>
        <v>11.499633813476564</v>
      </c>
      <c r="C59">
        <f t="shared" si="4"/>
        <v>0.7498169067382815</v>
      </c>
      <c r="D59">
        <f t="shared" si="1"/>
        <v>-3.2504272176106763</v>
      </c>
      <c r="E59">
        <f t="shared" si="5"/>
        <v>-4.8824869791666667E-4</v>
      </c>
      <c r="G59" s="1"/>
      <c r="N59" s="2"/>
      <c r="O59" s="2"/>
      <c r="P59" s="2"/>
      <c r="Q59" s="2"/>
      <c r="R59" s="2"/>
    </row>
    <row r="60" spans="1:18" x14ac:dyDescent="0.25">
      <c r="A60">
        <f t="shared" si="3"/>
        <v>11.499816906738282</v>
      </c>
      <c r="C60">
        <f t="shared" si="4"/>
        <v>0.74990845336914058</v>
      </c>
      <c r="D60">
        <f t="shared" si="1"/>
        <v>-3.2502136088053382</v>
      </c>
      <c r="E60">
        <f t="shared" si="5"/>
        <v>-2.4412434895833334E-4</v>
      </c>
      <c r="J60" t="s">
        <v>20</v>
      </c>
      <c r="N60" s="2"/>
      <c r="O60" s="2"/>
      <c r="P60" s="2"/>
      <c r="Q60" s="2"/>
      <c r="R60" s="2"/>
    </row>
    <row r="61" spans="1:18" x14ac:dyDescent="0.25">
      <c r="A61">
        <f t="shared" si="3"/>
        <v>11.499908453369141</v>
      </c>
      <c r="C61">
        <f t="shared" si="4"/>
        <v>0.74995422668457012</v>
      </c>
      <c r="D61">
        <f t="shared" si="1"/>
        <v>-3.2501068044026695</v>
      </c>
      <c r="E61">
        <f t="shared" si="5"/>
        <v>-1.2206217447916667E-4</v>
      </c>
      <c r="G61" s="1"/>
      <c r="N61" s="2"/>
      <c r="O61" s="2"/>
      <c r="P61" s="2"/>
      <c r="Q61" s="2"/>
      <c r="R61" s="2"/>
    </row>
    <row r="62" spans="1:18" x14ac:dyDescent="0.25">
      <c r="A62">
        <f t="shared" si="3"/>
        <v>11.49995422668457</v>
      </c>
      <c r="C62">
        <f>(A62-A$34)*((C$63-C$34)/(A$63-A$34))+C$34</f>
        <v>0.7499771133422849</v>
      </c>
      <c r="D62">
        <f>(A62-A$34)*((D$63-D$34)/(A$63-A$34))+D$34</f>
        <v>-3.2500534022013348</v>
      </c>
      <c r="E62">
        <f t="shared" si="5"/>
        <v>-6.1031087239583334E-5</v>
      </c>
      <c r="N62" s="2"/>
      <c r="O62" s="2"/>
      <c r="P62" s="2"/>
      <c r="Q62" s="2"/>
      <c r="R62" s="2"/>
    </row>
    <row r="63" spans="1:18" x14ac:dyDescent="0.25">
      <c r="A63">
        <v>11.499962500000001</v>
      </c>
      <c r="C63">
        <v>0.74998124999999993</v>
      </c>
      <c r="D63">
        <v>-3.2500437500000001</v>
      </c>
      <c r="E63">
        <v>-5.0000000000000002E-5</v>
      </c>
      <c r="G63" s="1"/>
      <c r="J63" t="s">
        <v>16</v>
      </c>
      <c r="K63" t="s">
        <v>17</v>
      </c>
      <c r="L63" t="s">
        <v>18</v>
      </c>
      <c r="M63" t="s">
        <v>19</v>
      </c>
      <c r="N63" s="2"/>
      <c r="O63" s="2"/>
      <c r="P63" s="2"/>
      <c r="Q63" s="2"/>
      <c r="R63" s="2"/>
    </row>
    <row r="64" spans="1:18" x14ac:dyDescent="0.25">
      <c r="A64">
        <v>11.5</v>
      </c>
      <c r="C64">
        <v>0.75</v>
      </c>
      <c r="D64">
        <v>-3.25</v>
      </c>
      <c r="E64">
        <v>0</v>
      </c>
      <c r="J64">
        <v>11.500037499999999</v>
      </c>
      <c r="K64">
        <v>11.500037499999999</v>
      </c>
      <c r="L64">
        <v>-3.2499562499999999</v>
      </c>
      <c r="M64">
        <v>5.0000000000000002E-5</v>
      </c>
      <c r="N64" s="2"/>
      <c r="O64" s="2"/>
      <c r="P64" s="2"/>
      <c r="Q64" s="2"/>
      <c r="R64" s="2"/>
    </row>
    <row r="65" spans="1:18" x14ac:dyDescent="0.25">
      <c r="A65">
        <v>11.500037499999999</v>
      </c>
      <c r="C65">
        <v>0.75001874999999996</v>
      </c>
      <c r="D65">
        <v>-3.2499562499999999</v>
      </c>
      <c r="E65">
        <v>5.0000000000000002E-5</v>
      </c>
      <c r="G65" s="1"/>
      <c r="J65">
        <f t="shared" ref="J65:J79" si="6">(L65-L$64)*((J$80-J$64)/(L$80-L$64))+J$64</f>
        <v>12.892875892857143</v>
      </c>
      <c r="K65">
        <f>(M65-M$64)*((K$81-K$64)/(M$81-M$64))+K$64</f>
        <v>11.500074999999999</v>
      </c>
      <c r="L65">
        <f>L64/2</f>
        <v>-1.6249781249999999</v>
      </c>
      <c r="M65">
        <v>1E-4</v>
      </c>
      <c r="N65" s="2"/>
      <c r="O65" s="2"/>
      <c r="P65" s="2"/>
      <c r="Q65" s="2"/>
      <c r="R65" s="2"/>
    </row>
    <row r="66" spans="1:18" x14ac:dyDescent="0.25">
      <c r="A66">
        <v>11.500074999999999</v>
      </c>
      <c r="C66">
        <f t="shared" ref="C66:C96" si="7">(A66-A$65)*(C$97-C$65)/(A$97-A$65)+C$65</f>
        <v>0.75003749999999969</v>
      </c>
      <c r="D66">
        <f>(A66-A$65)*(D$97-D$65)/(A$97-A$65)+D$65</f>
        <v>-3.2499125000000006</v>
      </c>
      <c r="E66">
        <v>1E-4</v>
      </c>
      <c r="J66">
        <f t="shared" si="6"/>
        <v>13.589295089285713</v>
      </c>
      <c r="K66">
        <f t="shared" ref="K66:K80" si="8">(M66-M$64)*((K$81-K$64)/(M$81-M$64))+K$64</f>
        <v>11.50015</v>
      </c>
      <c r="L66">
        <f t="shared" ref="L66:L79" si="9">L65/2</f>
        <v>-0.81248906249999997</v>
      </c>
      <c r="M66">
        <v>2.0000000000000001E-4</v>
      </c>
      <c r="N66" s="2"/>
      <c r="O66" s="2"/>
      <c r="P66" s="2"/>
      <c r="Q66" s="2"/>
      <c r="R66" s="2"/>
    </row>
    <row r="67" spans="1:18" x14ac:dyDescent="0.25">
      <c r="A67">
        <v>11.50015</v>
      </c>
      <c r="C67">
        <f t="shared" si="7"/>
        <v>0.75007500000000005</v>
      </c>
      <c r="D67">
        <f t="shared" ref="D67:D80" si="10">(A67-A$65)*(D$97-D$65)/(A$97-A$65)+D$65</f>
        <v>-3.2498249999999995</v>
      </c>
      <c r="E67">
        <v>2.0000000000000001E-4</v>
      </c>
      <c r="G67" s="1"/>
      <c r="J67">
        <f t="shared" si="6"/>
        <v>13.937504687499999</v>
      </c>
      <c r="K67">
        <f t="shared" si="8"/>
        <v>11.500299999999999</v>
      </c>
      <c r="L67">
        <f t="shared" si="9"/>
        <v>-0.40624453124999998</v>
      </c>
      <c r="M67">
        <v>4.0000000000000002E-4</v>
      </c>
      <c r="N67" s="2"/>
      <c r="O67" s="2"/>
      <c r="P67" s="2"/>
      <c r="Q67" s="2"/>
      <c r="R67" s="2"/>
    </row>
    <row r="68" spans="1:18" x14ac:dyDescent="0.25">
      <c r="A68">
        <v>11.500299999999999</v>
      </c>
      <c r="C68">
        <f t="shared" si="7"/>
        <v>0.75014999999999987</v>
      </c>
      <c r="D68">
        <f t="shared" si="10"/>
        <v>-3.2496499999999999</v>
      </c>
      <c r="E68">
        <v>4.0000000000000002E-4</v>
      </c>
      <c r="J68">
        <f t="shared" si="6"/>
        <v>14.111609486607142</v>
      </c>
      <c r="K68">
        <f t="shared" si="8"/>
        <v>11.500599999999999</v>
      </c>
      <c r="L68">
        <f t="shared" si="9"/>
        <v>-0.20312226562499999</v>
      </c>
      <c r="M68">
        <v>8.0000000000000004E-4</v>
      </c>
      <c r="N68" s="2"/>
      <c r="O68" s="2"/>
      <c r="P68" s="2"/>
      <c r="Q68" s="2"/>
      <c r="R68" s="2"/>
    </row>
    <row r="69" spans="1:18" x14ac:dyDescent="0.25">
      <c r="A69">
        <v>11.500599999999999</v>
      </c>
      <c r="C69">
        <f t="shared" si="7"/>
        <v>0.75029999999999952</v>
      </c>
      <c r="D69">
        <f t="shared" si="10"/>
        <v>-3.2493000000000007</v>
      </c>
      <c r="E69">
        <v>8.0000000000000004E-4</v>
      </c>
      <c r="G69" s="1"/>
      <c r="J69">
        <f t="shared" si="6"/>
        <v>14.198661886160714</v>
      </c>
      <c r="K69">
        <f t="shared" si="8"/>
        <v>11.501199999999999</v>
      </c>
      <c r="L69">
        <f t="shared" si="9"/>
        <v>-0.1015611328125</v>
      </c>
      <c r="M69">
        <v>1.6000000000000001E-3</v>
      </c>
      <c r="N69" s="2"/>
      <c r="O69" s="2"/>
      <c r="P69" s="2"/>
      <c r="Q69" s="2"/>
      <c r="R69" s="2"/>
    </row>
    <row r="70" spans="1:18" x14ac:dyDescent="0.25">
      <c r="A70">
        <v>11.501199999999999</v>
      </c>
      <c r="C70">
        <f t="shared" si="7"/>
        <v>0.75059999999999971</v>
      </c>
      <c r="D70">
        <f t="shared" si="10"/>
        <v>-3.2486000000000006</v>
      </c>
      <c r="E70">
        <v>1.6000000000000001E-3</v>
      </c>
      <c r="J70">
        <f t="shared" si="6"/>
        <v>14.242188085937499</v>
      </c>
      <c r="K70">
        <f t="shared" si="8"/>
        <v>11.5024</v>
      </c>
      <c r="L70">
        <f t="shared" si="9"/>
        <v>-5.0780566406249998E-2</v>
      </c>
      <c r="M70">
        <v>3.2000000000000002E-3</v>
      </c>
      <c r="N70" s="2"/>
      <c r="O70" s="2"/>
      <c r="P70" s="2"/>
      <c r="Q70" s="2"/>
      <c r="R70" s="2"/>
    </row>
    <row r="71" spans="1:18" x14ac:dyDescent="0.25">
      <c r="A71">
        <v>11.5024</v>
      </c>
      <c r="C71">
        <f t="shared" si="7"/>
        <v>0.75120000000000009</v>
      </c>
      <c r="D71">
        <f t="shared" si="10"/>
        <v>-3.2471999999999994</v>
      </c>
      <c r="E71">
        <v>3.2000000000000002E-3</v>
      </c>
      <c r="G71" s="1"/>
      <c r="J71">
        <f t="shared" si="6"/>
        <v>14.263951185825892</v>
      </c>
      <c r="K71">
        <f t="shared" si="8"/>
        <v>11.504799999999999</v>
      </c>
      <c r="L71">
        <f t="shared" si="9"/>
        <v>-2.5390283203124999E-2</v>
      </c>
      <c r="M71">
        <v>6.4000000000000003E-3</v>
      </c>
      <c r="N71" s="2"/>
      <c r="O71" s="2"/>
      <c r="P71" s="2"/>
      <c r="Q71" s="2"/>
      <c r="R71" s="2"/>
    </row>
    <row r="72" spans="1:18" x14ac:dyDescent="0.25">
      <c r="A72">
        <v>11.504799999999999</v>
      </c>
      <c r="C72">
        <f t="shared" si="7"/>
        <v>0.75239999999999996</v>
      </c>
      <c r="D72">
        <f t="shared" si="10"/>
        <v>-3.2443999999999997</v>
      </c>
      <c r="E72">
        <v>6.4000000000000003E-3</v>
      </c>
      <c r="J72">
        <f t="shared" si="6"/>
        <v>14.274832735770088</v>
      </c>
      <c r="K72">
        <f t="shared" si="8"/>
        <v>11.509599999999999</v>
      </c>
      <c r="L72">
        <f t="shared" si="9"/>
        <v>-1.26951416015625E-2</v>
      </c>
      <c r="M72">
        <v>1.2800000000000001E-2</v>
      </c>
      <c r="N72" s="2"/>
      <c r="O72" s="2"/>
      <c r="P72" s="2"/>
      <c r="Q72" s="2"/>
      <c r="R72" s="2"/>
    </row>
    <row r="73" spans="1:18" x14ac:dyDescent="0.25">
      <c r="A73">
        <v>11.509599999999999</v>
      </c>
      <c r="C73">
        <f t="shared" si="7"/>
        <v>0.75479999999999969</v>
      </c>
      <c r="D73">
        <f t="shared" si="10"/>
        <v>-3.2388000000000003</v>
      </c>
      <c r="E73">
        <v>1.2800000000000001E-2</v>
      </c>
      <c r="G73" s="1"/>
      <c r="J73">
        <f t="shared" si="6"/>
        <v>14.280273510742187</v>
      </c>
      <c r="K73">
        <f t="shared" si="8"/>
        <v>11.5192</v>
      </c>
      <c r="L73">
        <f t="shared" si="9"/>
        <v>-6.3475708007812498E-3</v>
      </c>
      <c r="M73">
        <v>2.5600000000000001E-2</v>
      </c>
      <c r="N73" s="2"/>
      <c r="O73" s="2"/>
      <c r="P73" s="2"/>
      <c r="Q73" s="2"/>
      <c r="R73" s="2"/>
    </row>
    <row r="74" spans="1:18" x14ac:dyDescent="0.25">
      <c r="A74">
        <v>11.5192</v>
      </c>
      <c r="C74">
        <f t="shared" si="7"/>
        <v>0.75960000000000005</v>
      </c>
      <c r="D74">
        <f t="shared" si="10"/>
        <v>-3.2275999999999998</v>
      </c>
      <c r="E74">
        <v>2.5600000000000001E-2</v>
      </c>
      <c r="J74">
        <f t="shared" si="6"/>
        <v>14.282993898228236</v>
      </c>
      <c r="K74">
        <f t="shared" si="8"/>
        <v>11.538399999999999</v>
      </c>
      <c r="L74">
        <f t="shared" si="9"/>
        <v>-3.1737854003906249E-3</v>
      </c>
      <c r="M74">
        <v>5.1200000000000002E-2</v>
      </c>
      <c r="N74" s="2"/>
      <c r="O74" s="2"/>
      <c r="P74" s="2"/>
      <c r="Q74" s="2"/>
      <c r="R74" s="2"/>
    </row>
    <row r="75" spans="1:18" x14ac:dyDescent="0.25">
      <c r="A75">
        <v>11.538399999999999</v>
      </c>
      <c r="C75">
        <f t="shared" si="7"/>
        <v>0.76919999999999988</v>
      </c>
      <c r="D75">
        <f t="shared" si="10"/>
        <v>-3.2052</v>
      </c>
      <c r="E75">
        <v>5.1200000000000002E-2</v>
      </c>
      <c r="G75" s="1"/>
      <c r="J75">
        <f t="shared" si="6"/>
        <v>14.284354091971259</v>
      </c>
      <c r="K75">
        <f t="shared" si="8"/>
        <v>11.576799999999999</v>
      </c>
      <c r="L75">
        <f t="shared" si="9"/>
        <v>-1.5868927001953124E-3</v>
      </c>
      <c r="M75">
        <f>0.1024</f>
        <v>0.1024</v>
      </c>
      <c r="N75" s="2"/>
      <c r="O75" s="2"/>
      <c r="P75" s="2"/>
      <c r="Q75" s="2"/>
      <c r="R75" s="2"/>
    </row>
    <row r="76" spans="1:18" x14ac:dyDescent="0.25">
      <c r="A76">
        <v>11.576799999999999</v>
      </c>
      <c r="C76">
        <f t="shared" si="7"/>
        <v>0.78839999999999955</v>
      </c>
      <c r="D76">
        <f t="shared" si="10"/>
        <v>-3.160400000000001</v>
      </c>
      <c r="E76">
        <f>0.1024</f>
        <v>0.1024</v>
      </c>
      <c r="J76">
        <f t="shared" si="6"/>
        <v>14.285034188842772</v>
      </c>
      <c r="K76">
        <f t="shared" si="8"/>
        <v>11.653599999999999</v>
      </c>
      <c r="L76">
        <f t="shared" si="9"/>
        <v>-7.9344635009765622E-4</v>
      </c>
      <c r="M76">
        <f>0.2048</f>
        <v>0.20480000000000001</v>
      </c>
      <c r="N76" s="2"/>
      <c r="O76" s="2"/>
      <c r="P76" s="2"/>
      <c r="Q76" s="2"/>
      <c r="R76" s="2"/>
    </row>
    <row r="77" spans="1:18" x14ac:dyDescent="0.25">
      <c r="A77">
        <v>11.653599999999999</v>
      </c>
      <c r="C77">
        <f t="shared" si="7"/>
        <v>0.82679999999999976</v>
      </c>
      <c r="D77">
        <f t="shared" si="10"/>
        <v>-3.0708000000000002</v>
      </c>
      <c r="E77">
        <f>0.2048</f>
        <v>0.20480000000000001</v>
      </c>
      <c r="G77" s="1"/>
      <c r="J77">
        <f t="shared" si="6"/>
        <v>14.285374237278528</v>
      </c>
      <c r="K77">
        <f t="shared" si="8"/>
        <v>11.8072</v>
      </c>
      <c r="L77">
        <f t="shared" si="9"/>
        <v>-3.9672317504882811E-4</v>
      </c>
      <c r="M77">
        <v>0.40960000000000002</v>
      </c>
      <c r="N77" s="2"/>
      <c r="O77" s="2"/>
      <c r="P77" s="2"/>
      <c r="Q77" s="2"/>
      <c r="R77" s="2"/>
    </row>
    <row r="78" spans="1:18" x14ac:dyDescent="0.25">
      <c r="A78">
        <v>11.8072</v>
      </c>
      <c r="C78">
        <f t="shared" si="7"/>
        <v>0.90360000000000018</v>
      </c>
      <c r="D78">
        <f t="shared" si="10"/>
        <v>-2.8915999999999995</v>
      </c>
      <c r="E78">
        <v>0.40960000000000002</v>
      </c>
      <c r="J78">
        <f t="shared" si="6"/>
        <v>14.285544261496407</v>
      </c>
      <c r="K78">
        <f t="shared" si="8"/>
        <v>12.1144</v>
      </c>
      <c r="L78">
        <f t="shared" si="9"/>
        <v>-1.9836158752441406E-4</v>
      </c>
      <c r="M78">
        <f>M77*2</f>
        <v>0.81920000000000004</v>
      </c>
      <c r="N78" s="2"/>
      <c r="O78" s="2"/>
      <c r="P78" s="2"/>
      <c r="Q78" s="2"/>
      <c r="R78" s="2"/>
    </row>
    <row r="79" spans="1:18" x14ac:dyDescent="0.25">
      <c r="A79">
        <v>12.1144</v>
      </c>
      <c r="C79">
        <f t="shared" si="7"/>
        <v>1.0572000000000001</v>
      </c>
      <c r="D79">
        <f t="shared" si="10"/>
        <v>-2.5331999999999995</v>
      </c>
      <c r="E79">
        <f>E78*2</f>
        <v>0.81920000000000004</v>
      </c>
      <c r="G79" s="1"/>
      <c r="J79">
        <f t="shared" si="6"/>
        <v>14.285629273605347</v>
      </c>
      <c r="K79">
        <f t="shared" si="8"/>
        <v>12.7288</v>
      </c>
      <c r="L79">
        <f t="shared" si="9"/>
        <v>-9.9180793762207028E-5</v>
      </c>
      <c r="M79">
        <f t="shared" ref="M79:M80" si="11">M78*2</f>
        <v>1.6384000000000001</v>
      </c>
      <c r="N79" s="2"/>
      <c r="O79" s="2"/>
      <c r="P79" s="2"/>
      <c r="Q79" s="2"/>
      <c r="R79" s="2"/>
    </row>
    <row r="80" spans="1:18" x14ac:dyDescent="0.25">
      <c r="A80">
        <v>12.7288</v>
      </c>
      <c r="C80">
        <f t="shared" si="7"/>
        <v>1.3643999999999998</v>
      </c>
      <c r="D80">
        <f t="shared" si="10"/>
        <v>-1.8163999999999996</v>
      </c>
      <c r="E80">
        <f t="shared" ref="E80" si="12">E79*2</f>
        <v>1.6384000000000001</v>
      </c>
      <c r="J80">
        <v>14.285671428571428</v>
      </c>
      <c r="K80">
        <f t="shared" si="8"/>
        <v>13.957599999999999</v>
      </c>
      <c r="L80">
        <v>-5.0000000000000002E-5</v>
      </c>
      <c r="M80">
        <f t="shared" si="11"/>
        <v>3.2768000000000002</v>
      </c>
      <c r="N80" s="2"/>
      <c r="O80" s="2"/>
      <c r="P80" s="2"/>
      <c r="Q80" s="2"/>
      <c r="R80" s="2"/>
    </row>
    <row r="81" spans="1:18" x14ac:dyDescent="0.25">
      <c r="A81">
        <v>12.892875892857143</v>
      </c>
      <c r="C81">
        <f t="shared" si="7"/>
        <v>1.4464379464285715</v>
      </c>
      <c r="D81">
        <v>-1.6249781249999999</v>
      </c>
      <c r="E81">
        <f>(A81-A$65)*(E$97-E$65)/(A$97-A$65)+E$65</f>
        <v>1.857167857142858</v>
      </c>
      <c r="G81" s="1"/>
      <c r="K81">
        <v>14.285671428571428</v>
      </c>
      <c r="M81">
        <v>3.7142285714285705</v>
      </c>
      <c r="N81" s="2"/>
      <c r="O81" s="2"/>
      <c r="P81" s="2"/>
      <c r="Q81" s="2"/>
      <c r="R81" s="2"/>
    </row>
    <row r="82" spans="1:18" x14ac:dyDescent="0.25">
      <c r="A82">
        <v>13.589295089285713</v>
      </c>
      <c r="C82">
        <f t="shared" si="7"/>
        <v>1.7946475446428565</v>
      </c>
      <c r="D82">
        <v>-0.81248906249999997</v>
      </c>
      <c r="E82">
        <f t="shared" ref="E82:E96" si="13">(A82-A$65)*(E$97-E$65)/(A$97-A$65)+E$65</f>
        <v>2.7857267857142838</v>
      </c>
      <c r="N82" s="2"/>
      <c r="O82" s="2"/>
      <c r="P82" s="2"/>
      <c r="Q82" s="2"/>
      <c r="R82" s="2"/>
    </row>
    <row r="83" spans="1:18" x14ac:dyDescent="0.25">
      <c r="A83">
        <v>13.937504687499999</v>
      </c>
      <c r="C83">
        <f t="shared" si="7"/>
        <v>1.9687523437499994</v>
      </c>
      <c r="D83">
        <v>-0.40624453124999998</v>
      </c>
      <c r="E83">
        <f t="shared" si="13"/>
        <v>3.2500062499999989</v>
      </c>
      <c r="G83" s="1"/>
      <c r="N83" s="2"/>
      <c r="O83" s="2"/>
      <c r="P83" s="2"/>
      <c r="Q83" s="2"/>
      <c r="R83" s="2"/>
    </row>
    <row r="84" spans="1:18" x14ac:dyDescent="0.25">
      <c r="A84">
        <v>13.957599999999999</v>
      </c>
      <c r="C84">
        <f t="shared" si="7"/>
        <v>1.9787999999999997</v>
      </c>
      <c r="D84">
        <f t="shared" ref="D84" si="14">(A84-A$65)*(D$97-D$65)/(A$97-A$65)+D$65</f>
        <v>-0.38280000000000003</v>
      </c>
      <c r="E84">
        <v>3.2768000000000002</v>
      </c>
      <c r="N84" s="2"/>
      <c r="O84" s="2"/>
      <c r="P84" s="2"/>
      <c r="Q84" s="2"/>
      <c r="R84" s="2"/>
    </row>
    <row r="85" spans="1:18" x14ac:dyDescent="0.25">
      <c r="A85">
        <v>14.111609486607142</v>
      </c>
      <c r="C85">
        <f t="shared" si="7"/>
        <v>2.0558047433035709</v>
      </c>
      <c r="D85">
        <v>-0.20312226562499999</v>
      </c>
      <c r="E85">
        <f t="shared" si="13"/>
        <v>3.4821459821428555</v>
      </c>
      <c r="G85" s="1"/>
      <c r="N85" s="2"/>
      <c r="O85" s="2"/>
      <c r="P85" s="2"/>
      <c r="Q85" s="2"/>
      <c r="R85" s="2"/>
    </row>
    <row r="86" spans="1:18" x14ac:dyDescent="0.25">
      <c r="A86">
        <v>14.198661886160714</v>
      </c>
      <c r="C86">
        <f t="shared" si="7"/>
        <v>2.0993309430803571</v>
      </c>
      <c r="D86">
        <v>-0.1015611328125</v>
      </c>
      <c r="E86">
        <f t="shared" si="13"/>
        <v>3.5982158482142852</v>
      </c>
      <c r="N86" s="2"/>
      <c r="O86" s="2"/>
      <c r="P86" s="2"/>
      <c r="Q86" s="2"/>
      <c r="R86" s="2"/>
    </row>
    <row r="87" spans="1:18" x14ac:dyDescent="0.25">
      <c r="A87">
        <v>14.242188085937499</v>
      </c>
      <c r="C87">
        <f t="shared" si="7"/>
        <v>2.1210940429687497</v>
      </c>
      <c r="D87">
        <v>-5.0780566406249998E-2</v>
      </c>
      <c r="E87">
        <f t="shared" si="13"/>
        <v>3.6562507812499989</v>
      </c>
      <c r="G87" s="1"/>
      <c r="N87" s="2"/>
      <c r="O87" s="2"/>
      <c r="P87" s="2"/>
      <c r="Q87" s="2"/>
      <c r="R87" s="2"/>
    </row>
    <row r="88" spans="1:18" x14ac:dyDescent="0.25">
      <c r="A88">
        <v>14.263951185825892</v>
      </c>
      <c r="C88">
        <f t="shared" si="7"/>
        <v>2.131975592912946</v>
      </c>
      <c r="D88">
        <v>-2.5390283203124999E-2</v>
      </c>
      <c r="E88">
        <f t="shared" si="13"/>
        <v>3.6852682477678562</v>
      </c>
      <c r="N88" s="2"/>
      <c r="O88" s="2"/>
      <c r="P88" s="2"/>
      <c r="Q88" s="2"/>
      <c r="R88" s="2"/>
    </row>
    <row r="89" spans="1:18" x14ac:dyDescent="0.25">
      <c r="A89">
        <v>14.274832735770088</v>
      </c>
      <c r="C89">
        <f t="shared" si="7"/>
        <v>2.1374163678850442</v>
      </c>
      <c r="D89">
        <v>-1.26951416015625E-2</v>
      </c>
      <c r="E89">
        <f t="shared" si="13"/>
        <v>3.6997769810267847</v>
      </c>
      <c r="G89" s="1"/>
      <c r="N89" s="2"/>
      <c r="O89" s="2"/>
      <c r="P89" s="2"/>
      <c r="Q89" s="2"/>
      <c r="R89" s="2"/>
    </row>
    <row r="90" spans="1:18" x14ac:dyDescent="0.25">
      <c r="A90">
        <v>14.2802735107422</v>
      </c>
      <c r="C90">
        <f t="shared" si="7"/>
        <v>2.1401367553710999</v>
      </c>
      <c r="D90">
        <v>-6.3475708007812498E-3</v>
      </c>
      <c r="E90">
        <f t="shared" si="13"/>
        <v>3.7070313476562662</v>
      </c>
      <c r="N90" s="2"/>
      <c r="O90" s="2"/>
      <c r="P90" s="2"/>
      <c r="Q90" s="2"/>
      <c r="R90" s="2"/>
    </row>
    <row r="91" spans="1:18" x14ac:dyDescent="0.25">
      <c r="A91">
        <v>14.282993898228236</v>
      </c>
      <c r="C91">
        <f t="shared" si="7"/>
        <v>2.141496949114118</v>
      </c>
      <c r="D91">
        <v>-3.1737854003906249E-3</v>
      </c>
      <c r="E91">
        <f t="shared" si="13"/>
        <v>3.7106585309709819</v>
      </c>
      <c r="G91" s="1"/>
      <c r="N91" s="2"/>
      <c r="O91" s="2"/>
      <c r="P91" s="2"/>
      <c r="Q91" s="2"/>
      <c r="R91" s="2"/>
    </row>
    <row r="92" spans="1:18" x14ac:dyDescent="0.25">
      <c r="A92">
        <v>14.284354091971259</v>
      </c>
      <c r="C92">
        <f t="shared" si="7"/>
        <v>2.1421770459856297</v>
      </c>
      <c r="D92">
        <v>-1.5868927001953124E-3</v>
      </c>
      <c r="E92">
        <f t="shared" si="13"/>
        <v>3.7124721226283457</v>
      </c>
      <c r="N92" s="2"/>
      <c r="O92" s="2"/>
      <c r="P92" s="2"/>
      <c r="Q92" s="2"/>
      <c r="R92" s="2"/>
    </row>
    <row r="93" spans="1:18" x14ac:dyDescent="0.25">
      <c r="A93">
        <v>14.285034188842772</v>
      </c>
      <c r="C93">
        <f t="shared" si="7"/>
        <v>2.142517094421386</v>
      </c>
      <c r="D93">
        <v>-7.9344635009765622E-4</v>
      </c>
      <c r="E93">
        <f t="shared" si="13"/>
        <v>3.7133789184570296</v>
      </c>
      <c r="G93" s="1"/>
      <c r="N93" s="2"/>
      <c r="O93" s="2"/>
      <c r="P93" s="2"/>
      <c r="Q93" s="2"/>
      <c r="R93" s="2"/>
    </row>
    <row r="94" spans="1:18" x14ac:dyDescent="0.25">
      <c r="A94">
        <v>14.285374237278528</v>
      </c>
      <c r="C94">
        <f t="shared" si="7"/>
        <v>2.1426871186392642</v>
      </c>
      <c r="D94">
        <v>-3.9672317504882811E-4</v>
      </c>
      <c r="E94">
        <f t="shared" si="13"/>
        <v>3.7138323163713709</v>
      </c>
      <c r="N94" s="2"/>
      <c r="O94" s="2"/>
      <c r="P94" s="2"/>
      <c r="Q94" s="2"/>
      <c r="R94" s="2"/>
    </row>
    <row r="95" spans="1:18" x14ac:dyDescent="0.25">
      <c r="A95">
        <v>14.285544261496407</v>
      </c>
      <c r="C95">
        <f t="shared" si="7"/>
        <v>2.1427721307482033</v>
      </c>
      <c r="D95">
        <v>-1.9836158752441406E-4</v>
      </c>
      <c r="E95">
        <f t="shared" si="13"/>
        <v>3.7140590153285418</v>
      </c>
      <c r="G95" s="1"/>
      <c r="N95" s="2"/>
      <c r="O95" s="2"/>
      <c r="P95" s="2"/>
      <c r="Q95" s="2"/>
      <c r="R95" s="2"/>
    </row>
    <row r="96" spans="1:18" x14ac:dyDescent="0.25">
      <c r="A96">
        <v>14.285629273605347</v>
      </c>
      <c r="C96">
        <f t="shared" si="7"/>
        <v>2.1428146368026733</v>
      </c>
      <c r="D96">
        <v>-9.9180793762207028E-5</v>
      </c>
      <c r="E96">
        <f t="shared" si="13"/>
        <v>3.714172364807129</v>
      </c>
      <c r="N96" s="2"/>
      <c r="O96" s="2"/>
      <c r="P96" s="2"/>
      <c r="Q96" s="2"/>
      <c r="R96" s="2"/>
    </row>
    <row r="97" spans="1:18" x14ac:dyDescent="0.25">
      <c r="A97">
        <v>14.285671428571428</v>
      </c>
      <c r="C97">
        <v>2.142835714285714</v>
      </c>
      <c r="D97">
        <v>-5.0000000000000002E-5</v>
      </c>
      <c r="E97">
        <v>3.7142285714285705</v>
      </c>
      <c r="G97" s="1"/>
      <c r="N97" s="2"/>
      <c r="O97" s="2"/>
      <c r="P97" s="2"/>
      <c r="Q97" s="2"/>
      <c r="R97" s="2"/>
    </row>
    <row r="98" spans="1:18" x14ac:dyDescent="0.25">
      <c r="A98">
        <v>14.285714285714285</v>
      </c>
      <c r="C98">
        <v>2.1428571428571428</v>
      </c>
      <c r="D98">
        <v>0</v>
      </c>
      <c r="E98">
        <v>3.7142857142857135</v>
      </c>
      <c r="N98" s="2"/>
      <c r="O98" s="2"/>
      <c r="P98" s="2"/>
      <c r="Q98" s="2"/>
      <c r="R98" s="2"/>
    </row>
    <row r="99" spans="1:18" x14ac:dyDescent="0.25">
      <c r="A99">
        <v>14.285757142857141</v>
      </c>
      <c r="C99">
        <v>2.1428785714285712</v>
      </c>
      <c r="D99">
        <v>5.0000000000000002E-5</v>
      </c>
      <c r="E99">
        <v>3.7143428571428565</v>
      </c>
      <c r="G99" s="1"/>
      <c r="J99">
        <v>14.285757142857141</v>
      </c>
      <c r="L99">
        <v>2.1428785714285712</v>
      </c>
      <c r="M99">
        <v>5.0000000000000002E-5</v>
      </c>
      <c r="N99" s="2"/>
      <c r="O99" s="2"/>
      <c r="P99" s="2"/>
      <c r="Q99" s="2"/>
      <c r="R99" s="2"/>
    </row>
    <row r="100" spans="1:18" x14ac:dyDescent="0.25">
      <c r="A100">
        <f t="shared" ref="A100:A114" si="15">(D100-D$99)*((A$115-A$99)/(D$115-D$99))+A$99</f>
        <v>14.285799999999998</v>
      </c>
      <c r="C100">
        <f>(A100-A$99)*(C$115-C$99)/(A$115-A$99)+C$99</f>
        <v>2.1428999999999996</v>
      </c>
      <c r="D100">
        <f>D99*2</f>
        <v>1E-4</v>
      </c>
      <c r="E100">
        <f>(A100-A$99)*(E$115-E$99)/(A$115-A$99)+E$99</f>
        <v>3.714399999999999</v>
      </c>
      <c r="J100">
        <f t="shared" ref="J100:J114" si="16">(M100-M$99)*((J$115-J$99)/(M$115-M$99))+J$99</f>
        <v>14.285799999999998</v>
      </c>
      <c r="M100">
        <f>M99*2</f>
        <v>1E-4</v>
      </c>
      <c r="N100" s="2"/>
      <c r="O100" s="2"/>
      <c r="P100" s="2"/>
      <c r="Q100" s="2"/>
      <c r="R100" s="2"/>
    </row>
    <row r="101" spans="1:18" x14ac:dyDescent="0.25">
      <c r="A101">
        <f t="shared" si="15"/>
        <v>14.285885714285714</v>
      </c>
      <c r="C101">
        <f t="shared" ref="C101:C114" si="17">(A101-A$99)*(C$115-C$99)/(A$115-A$99)+C$99</f>
        <v>2.1429428571428573</v>
      </c>
      <c r="D101">
        <f t="shared" ref="D101:D113" si="18">D100*2</f>
        <v>2.0000000000000001E-4</v>
      </c>
      <c r="E101">
        <f t="shared" ref="E101:E114" si="19">(A101-A$99)*(E$115-E$99)/(A$115-A$99)+E$99</f>
        <v>3.7145142857142859</v>
      </c>
      <c r="G101" s="1"/>
      <c r="J101">
        <f t="shared" si="16"/>
        <v>14.285885714285714</v>
      </c>
      <c r="M101">
        <f t="shared" ref="M101:M113" si="20">M100*2</f>
        <v>2.0000000000000001E-4</v>
      </c>
      <c r="N101" s="2"/>
      <c r="O101" s="2"/>
      <c r="P101" s="2"/>
      <c r="Q101" s="2"/>
      <c r="R101" s="2"/>
    </row>
    <row r="102" spans="1:18" x14ac:dyDescent="0.25">
      <c r="A102">
        <f t="shared" si="15"/>
        <v>14.286057142857141</v>
      </c>
      <c r="C102">
        <f t="shared" si="17"/>
        <v>2.1430285714285708</v>
      </c>
      <c r="D102">
        <f t="shared" si="18"/>
        <v>4.0000000000000002E-4</v>
      </c>
      <c r="E102">
        <f t="shared" si="19"/>
        <v>3.7147428571428556</v>
      </c>
      <c r="J102">
        <f t="shared" si="16"/>
        <v>14.286057142857141</v>
      </c>
      <c r="M102">
        <f t="shared" si="20"/>
        <v>4.0000000000000002E-4</v>
      </c>
      <c r="N102" s="2"/>
      <c r="O102" s="2"/>
      <c r="P102" s="2"/>
      <c r="Q102" s="2"/>
      <c r="R102" s="2"/>
    </row>
    <row r="103" spans="1:18" x14ac:dyDescent="0.25">
      <c r="A103">
        <f t="shared" si="15"/>
        <v>14.286399999999999</v>
      </c>
      <c r="C103">
        <f t="shared" si="17"/>
        <v>2.1431999999999998</v>
      </c>
      <c r="D103">
        <f t="shared" si="18"/>
        <v>8.0000000000000004E-4</v>
      </c>
      <c r="E103">
        <f t="shared" si="19"/>
        <v>3.7151999999999994</v>
      </c>
      <c r="G103" s="1"/>
      <c r="J103">
        <f t="shared" si="16"/>
        <v>14.286399999999999</v>
      </c>
      <c r="M103">
        <f t="shared" si="20"/>
        <v>8.0000000000000004E-4</v>
      </c>
      <c r="N103" s="2"/>
      <c r="O103" s="2"/>
      <c r="P103" s="2"/>
      <c r="Q103" s="2"/>
      <c r="R103" s="2"/>
    </row>
    <row r="104" spans="1:18" x14ac:dyDescent="0.25">
      <c r="A104">
        <f t="shared" si="15"/>
        <v>14.287085714285713</v>
      </c>
      <c r="C104">
        <f t="shared" si="17"/>
        <v>2.1435428571428568</v>
      </c>
      <c r="D104">
        <f t="shared" si="18"/>
        <v>1.6000000000000001E-3</v>
      </c>
      <c r="E104">
        <f t="shared" si="19"/>
        <v>3.7161142857142848</v>
      </c>
      <c r="J104">
        <f t="shared" si="16"/>
        <v>14.287085714285713</v>
      </c>
      <c r="M104">
        <f t="shared" si="20"/>
        <v>1.6000000000000001E-3</v>
      </c>
      <c r="N104" s="2"/>
      <c r="O104" s="2"/>
      <c r="P104" s="2"/>
      <c r="Q104" s="2"/>
      <c r="R104" s="2"/>
    </row>
    <row r="105" spans="1:18" x14ac:dyDescent="0.25">
      <c r="A105">
        <f t="shared" si="15"/>
        <v>14.288457142857142</v>
      </c>
      <c r="C105">
        <f t="shared" si="17"/>
        <v>2.1442285714285716</v>
      </c>
      <c r="D105">
        <f t="shared" si="18"/>
        <v>3.2000000000000002E-3</v>
      </c>
      <c r="E105">
        <f t="shared" si="19"/>
        <v>3.7179428571428574</v>
      </c>
      <c r="G105" s="1"/>
      <c r="J105">
        <f t="shared" si="16"/>
        <v>14.288457142857142</v>
      </c>
      <c r="M105">
        <f t="shared" si="20"/>
        <v>3.2000000000000002E-3</v>
      </c>
      <c r="N105" s="2"/>
      <c r="O105" s="2"/>
      <c r="P105" s="2"/>
      <c r="Q105" s="2"/>
      <c r="R105" s="2"/>
    </row>
    <row r="106" spans="1:18" x14ac:dyDescent="0.25">
      <c r="A106">
        <f t="shared" si="15"/>
        <v>14.291199999999998</v>
      </c>
      <c r="C106">
        <f t="shared" si="17"/>
        <v>2.1455999999999995</v>
      </c>
      <c r="D106">
        <f t="shared" si="18"/>
        <v>6.4000000000000003E-3</v>
      </c>
      <c r="E106">
        <f t="shared" si="19"/>
        <v>3.7215999999999987</v>
      </c>
      <c r="J106">
        <f t="shared" si="16"/>
        <v>14.291199999999998</v>
      </c>
      <c r="M106">
        <f t="shared" si="20"/>
        <v>6.4000000000000003E-3</v>
      </c>
      <c r="N106" s="2"/>
      <c r="O106" s="2"/>
      <c r="P106" s="2"/>
      <c r="Q106" s="2"/>
      <c r="R106" s="2"/>
    </row>
    <row r="107" spans="1:18" x14ac:dyDescent="0.25">
      <c r="A107">
        <f t="shared" si="15"/>
        <v>14.296685714285713</v>
      </c>
      <c r="C107">
        <f t="shared" si="17"/>
        <v>2.1483428571428571</v>
      </c>
      <c r="D107">
        <f t="shared" si="18"/>
        <v>1.2800000000000001E-2</v>
      </c>
      <c r="E107">
        <f t="shared" si="19"/>
        <v>3.7289142857142856</v>
      </c>
      <c r="G107" s="1"/>
      <c r="J107">
        <f t="shared" si="16"/>
        <v>14.296685714285713</v>
      </c>
      <c r="M107">
        <f t="shared" si="20"/>
        <v>1.2800000000000001E-2</v>
      </c>
      <c r="N107" s="2"/>
      <c r="O107" s="2"/>
      <c r="P107" s="2"/>
      <c r="Q107" s="2"/>
      <c r="R107" s="2"/>
    </row>
    <row r="108" spans="1:18" x14ac:dyDescent="0.25">
      <c r="A108">
        <f t="shared" si="15"/>
        <v>14.307657142857142</v>
      </c>
      <c r="C108">
        <f t="shared" si="17"/>
        <v>2.1538285714285714</v>
      </c>
      <c r="D108">
        <f t="shared" si="18"/>
        <v>2.5600000000000001E-2</v>
      </c>
      <c r="E108">
        <f t="shared" si="19"/>
        <v>3.7435428571428573</v>
      </c>
      <c r="J108">
        <f t="shared" si="16"/>
        <v>14.307657142857142</v>
      </c>
      <c r="M108">
        <f t="shared" si="20"/>
        <v>2.5600000000000001E-2</v>
      </c>
      <c r="N108" s="2"/>
      <c r="O108" s="2"/>
      <c r="P108" s="2"/>
      <c r="Q108" s="2"/>
      <c r="R108" s="2"/>
    </row>
    <row r="109" spans="1:18" x14ac:dyDescent="0.25">
      <c r="A109">
        <f t="shared" si="15"/>
        <v>14.329599999999999</v>
      </c>
      <c r="C109">
        <f t="shared" si="17"/>
        <v>2.1648000000000001</v>
      </c>
      <c r="D109">
        <f t="shared" si="18"/>
        <v>5.1200000000000002E-2</v>
      </c>
      <c r="E109">
        <f t="shared" si="19"/>
        <v>3.7728000000000002</v>
      </c>
      <c r="G109" s="1"/>
      <c r="J109">
        <f t="shared" si="16"/>
        <v>14.329599999999999</v>
      </c>
      <c r="M109">
        <f t="shared" si="20"/>
        <v>5.1200000000000002E-2</v>
      </c>
      <c r="N109" s="2"/>
      <c r="O109" s="2"/>
      <c r="P109" s="2"/>
      <c r="Q109" s="2"/>
      <c r="R109" s="2"/>
    </row>
    <row r="110" spans="1:18" x14ac:dyDescent="0.25">
      <c r="A110">
        <f t="shared" si="15"/>
        <v>14.373485714285714</v>
      </c>
      <c r="C110">
        <f t="shared" si="17"/>
        <v>2.1867428571428573</v>
      </c>
      <c r="D110">
        <f t="shared" si="18"/>
        <v>0.1024</v>
      </c>
      <c r="E110">
        <f t="shared" si="19"/>
        <v>3.8313142857142863</v>
      </c>
      <c r="J110">
        <f t="shared" si="16"/>
        <v>14.373485714285714</v>
      </c>
      <c r="M110">
        <f t="shared" si="20"/>
        <v>0.1024</v>
      </c>
      <c r="N110" s="2"/>
      <c r="O110" s="2"/>
      <c r="P110" s="2"/>
      <c r="Q110" s="2"/>
      <c r="R110" s="2"/>
    </row>
    <row r="111" spans="1:18" x14ac:dyDescent="0.25">
      <c r="A111">
        <f t="shared" si="15"/>
        <v>14.461257142857141</v>
      </c>
      <c r="C111">
        <f t="shared" si="17"/>
        <v>2.230628571428571</v>
      </c>
      <c r="D111">
        <f t="shared" si="18"/>
        <v>0.20480000000000001</v>
      </c>
      <c r="E111">
        <f t="shared" si="19"/>
        <v>3.9483428571428556</v>
      </c>
      <c r="G111" s="1"/>
      <c r="J111">
        <f t="shared" si="16"/>
        <v>14.461257142857141</v>
      </c>
      <c r="M111">
        <f t="shared" si="20"/>
        <v>0.20480000000000001</v>
      </c>
      <c r="N111" s="2"/>
      <c r="O111" s="2"/>
      <c r="P111" s="2"/>
      <c r="Q111" s="2"/>
      <c r="R111" s="2"/>
    </row>
    <row r="112" spans="1:18" x14ac:dyDescent="0.25">
      <c r="A112">
        <f t="shared" si="15"/>
        <v>14.636799999999999</v>
      </c>
      <c r="C112">
        <f t="shared" si="17"/>
        <v>2.3184</v>
      </c>
      <c r="D112">
        <f t="shared" si="18"/>
        <v>0.40960000000000002</v>
      </c>
      <c r="E112">
        <f t="shared" si="19"/>
        <v>4.1823999999999995</v>
      </c>
      <c r="J112">
        <f t="shared" si="16"/>
        <v>14.636799999999999</v>
      </c>
      <c r="M112">
        <f t="shared" si="20"/>
        <v>0.40960000000000002</v>
      </c>
      <c r="N112" s="2"/>
      <c r="O112" s="2"/>
      <c r="P112" s="2"/>
      <c r="Q112" s="2"/>
      <c r="R112" s="2"/>
    </row>
    <row r="113" spans="1:18" x14ac:dyDescent="0.25">
      <c r="A113">
        <f t="shared" si="15"/>
        <v>14.987885714285714</v>
      </c>
      <c r="C113">
        <f t="shared" si="17"/>
        <v>2.4939428571428572</v>
      </c>
      <c r="D113">
        <f t="shared" si="18"/>
        <v>0.81920000000000004</v>
      </c>
      <c r="E113">
        <f t="shared" si="19"/>
        <v>4.6505142857142854</v>
      </c>
      <c r="G113" s="1"/>
      <c r="J113">
        <f t="shared" si="16"/>
        <v>14.987885714285714</v>
      </c>
      <c r="M113">
        <f t="shared" si="20"/>
        <v>0.81920000000000004</v>
      </c>
      <c r="N113" s="2"/>
      <c r="O113" s="2"/>
      <c r="P113" s="2"/>
      <c r="Q113" s="2"/>
      <c r="R113" s="2"/>
    </row>
    <row r="114" spans="1:18" x14ac:dyDescent="0.25">
      <c r="A114">
        <f t="shared" si="15"/>
        <v>15.690057142857142</v>
      </c>
      <c r="C114">
        <f t="shared" si="17"/>
        <v>2.8450285714285712</v>
      </c>
      <c r="D114">
        <f>D113*2</f>
        <v>1.6384000000000001</v>
      </c>
      <c r="E114">
        <f t="shared" si="19"/>
        <v>5.5867428571428572</v>
      </c>
      <c r="J114">
        <f t="shared" si="16"/>
        <v>15.690057142857142</v>
      </c>
      <c r="M114">
        <f>M113*2</f>
        <v>1.6384000000000001</v>
      </c>
      <c r="N114" s="2"/>
      <c r="O114" s="2"/>
      <c r="P114" s="2"/>
      <c r="Q114" s="2"/>
      <c r="R114" s="2"/>
    </row>
    <row r="115" spans="1:18" x14ac:dyDescent="0.25">
      <c r="A115" s="1">
        <v>16</v>
      </c>
      <c r="B115" s="1"/>
      <c r="C115" s="1">
        <v>3</v>
      </c>
      <c r="D115" s="1">
        <v>2</v>
      </c>
      <c r="E115" s="1">
        <v>6</v>
      </c>
      <c r="G115" s="1"/>
      <c r="J115" s="1">
        <v>16</v>
      </c>
      <c r="K115" s="1"/>
      <c r="L115" s="1">
        <v>3</v>
      </c>
      <c r="M115" s="1">
        <v>2</v>
      </c>
      <c r="N115" s="2"/>
      <c r="O115" s="2"/>
      <c r="P115" s="2"/>
      <c r="Q115" s="2"/>
      <c r="R115" s="2"/>
    </row>
    <row r="117" spans="1:18" x14ac:dyDescent="0.25">
      <c r="A117" t="s">
        <v>15</v>
      </c>
    </row>
    <row r="118" spans="1:18" x14ac:dyDescent="0.25">
      <c r="A118" s="2" t="s">
        <v>1</v>
      </c>
      <c r="B118" s="2"/>
      <c r="C118" s="2" t="s">
        <v>2</v>
      </c>
      <c r="D118" s="2"/>
      <c r="E118" s="2"/>
    </row>
    <row r="119" spans="1:18" x14ac:dyDescent="0.25">
      <c r="A119" s="2">
        <v>10</v>
      </c>
      <c r="B119" s="2"/>
      <c r="C119" s="2">
        <v>0</v>
      </c>
      <c r="D119" s="2">
        <v>-5</v>
      </c>
      <c r="E119" s="2">
        <v>-2</v>
      </c>
    </row>
    <row r="120" spans="1:18" x14ac:dyDescent="0.25">
      <c r="A120" s="2">
        <v>10.0000999999999</v>
      </c>
      <c r="B120" s="2"/>
      <c r="C120" s="2">
        <v>4.9999999997218902E-5</v>
      </c>
      <c r="D120" s="2">
        <v>-4.9998833333333401</v>
      </c>
      <c r="E120" s="2">
        <v>-1.99986666666667</v>
      </c>
    </row>
    <row r="121" spans="1:18" x14ac:dyDescent="0.25">
      <c r="A121" s="2">
        <v>10.0001999999999</v>
      </c>
      <c r="B121" s="2"/>
      <c r="C121" s="2">
        <v>9.9999999994437804E-5</v>
      </c>
      <c r="D121" s="2">
        <v>-4.9997666666666802</v>
      </c>
      <c r="E121" s="2">
        <v>-1.99973333333334</v>
      </c>
    </row>
    <row r="122" spans="1:18" x14ac:dyDescent="0.25">
      <c r="A122" s="2">
        <v>10.0003999999999</v>
      </c>
      <c r="B122" s="2"/>
      <c r="C122" s="2">
        <v>1.9999999998887501E-4</v>
      </c>
      <c r="D122" s="2">
        <v>-4.9995333333333498</v>
      </c>
      <c r="E122" s="2">
        <v>-1.99946666666669</v>
      </c>
    </row>
    <row r="123" spans="1:18" x14ac:dyDescent="0.25">
      <c r="A123" s="2">
        <v>10.0007999999999</v>
      </c>
      <c r="B123" s="2"/>
      <c r="C123" s="2">
        <v>3.99999999977751E-4</v>
      </c>
      <c r="D123" s="2">
        <v>-4.9990666666667103</v>
      </c>
      <c r="E123" s="2">
        <v>-1.9989333333333901</v>
      </c>
    </row>
    <row r="124" spans="1:18" x14ac:dyDescent="0.25">
      <c r="A124" s="2">
        <v>10.0015999999999</v>
      </c>
      <c r="B124" s="2"/>
      <c r="C124" s="2">
        <v>7.99999999955502E-4</v>
      </c>
      <c r="D124" s="2">
        <v>-4.9981333333334304</v>
      </c>
      <c r="E124" s="2">
        <v>-1.9978666666667799</v>
      </c>
    </row>
    <row r="125" spans="1:18" x14ac:dyDescent="0.25">
      <c r="A125" s="2">
        <v>10.003199999999801</v>
      </c>
      <c r="B125" s="2"/>
      <c r="C125" s="2">
        <v>1.5999999999110001E-3</v>
      </c>
      <c r="D125" s="2">
        <v>-4.9962666666668696</v>
      </c>
      <c r="E125" s="2">
        <v>-1.9957333333335601</v>
      </c>
    </row>
    <row r="126" spans="1:18" x14ac:dyDescent="0.25">
      <c r="A126" s="2">
        <v>10.0063999999996</v>
      </c>
      <c r="B126" s="2"/>
      <c r="C126" s="2">
        <v>3.1999999998220002E-3</v>
      </c>
      <c r="D126" s="2">
        <v>-4.9925333333337401</v>
      </c>
      <c r="E126" s="2">
        <v>-1.9914666666671399</v>
      </c>
    </row>
    <row r="127" spans="1:18" x14ac:dyDescent="0.25">
      <c r="A127" s="2">
        <v>10.012799999999199</v>
      </c>
      <c r="B127" s="2"/>
      <c r="C127" s="2">
        <v>6.3999999996440099E-3</v>
      </c>
      <c r="D127" s="2">
        <v>-4.9850666666674899</v>
      </c>
      <c r="E127" s="2">
        <v>-1.98293333333428</v>
      </c>
    </row>
    <row r="128" spans="1:18" x14ac:dyDescent="0.25">
      <c r="A128" s="2">
        <v>10.0255999999985</v>
      </c>
      <c r="B128" s="2"/>
      <c r="C128" s="2">
        <v>1.2799999999288001E-2</v>
      </c>
      <c r="D128" s="2">
        <v>-4.9701333333349904</v>
      </c>
      <c r="E128" s="2">
        <v>-1.96586666666856</v>
      </c>
    </row>
    <row r="129" spans="1:5" x14ac:dyDescent="0.25">
      <c r="A129" s="2">
        <v>10.051199999997101</v>
      </c>
      <c r="B129" s="2"/>
      <c r="C129" s="2">
        <v>2.5599999998576001E-2</v>
      </c>
      <c r="D129" s="2">
        <v>-4.9402666666699799</v>
      </c>
      <c r="E129" s="2">
        <v>-1.9317333333371201</v>
      </c>
    </row>
    <row r="130" spans="1:5" x14ac:dyDescent="0.25">
      <c r="A130" s="2">
        <v>10.102399999994301</v>
      </c>
      <c r="B130" s="2"/>
      <c r="C130" s="2">
        <v>5.11999999971521E-2</v>
      </c>
      <c r="D130" s="2">
        <v>-4.8805333333399696</v>
      </c>
      <c r="E130" s="2">
        <v>-1.8634666666742501</v>
      </c>
    </row>
    <row r="131" spans="1:5" x14ac:dyDescent="0.25">
      <c r="A131" s="2">
        <v>10.2047999999886</v>
      </c>
      <c r="B131" s="2"/>
      <c r="C131" s="2">
        <v>0.10239999999430401</v>
      </c>
      <c r="D131" s="2">
        <v>-4.7610666666799499</v>
      </c>
      <c r="E131" s="2">
        <v>-1.7269333333485199</v>
      </c>
    </row>
    <row r="132" spans="1:5" x14ac:dyDescent="0.25">
      <c r="A132" s="2">
        <v>10.4095999999772</v>
      </c>
      <c r="B132" s="2"/>
      <c r="C132" s="2">
        <v>0.20479999998860801</v>
      </c>
      <c r="D132" s="2">
        <v>-4.5221333333599096</v>
      </c>
      <c r="E132" s="2">
        <v>-1.4538666666970399</v>
      </c>
    </row>
    <row r="133" spans="1:5" x14ac:dyDescent="0.25">
      <c r="A133" s="2">
        <v>10.7500499999999</v>
      </c>
      <c r="B133" s="2"/>
      <c r="C133" s="2">
        <v>0.375024999999997</v>
      </c>
      <c r="D133" s="2">
        <v>-4.1249416666666701</v>
      </c>
      <c r="E133" s="2">
        <v>-0.99993333333333601</v>
      </c>
    </row>
    <row r="134" spans="1:5" x14ac:dyDescent="0.25">
      <c r="A134" s="2">
        <v>10.8191999999544</v>
      </c>
      <c r="B134" s="2"/>
      <c r="C134" s="2">
        <v>0.40959999997721702</v>
      </c>
      <c r="D134" s="2">
        <v>-4.0442666667198202</v>
      </c>
      <c r="E134" s="2">
        <v>-0.90773333339408402</v>
      </c>
    </row>
    <row r="135" spans="1:5" x14ac:dyDescent="0.25">
      <c r="A135" s="2">
        <v>11.1250249999999</v>
      </c>
      <c r="B135" s="2"/>
      <c r="C135" s="2">
        <v>0.56251249999999697</v>
      </c>
      <c r="D135" s="2">
        <v>-3.6874708333333301</v>
      </c>
      <c r="E135" s="2">
        <v>-0.499966666666668</v>
      </c>
    </row>
    <row r="136" spans="1:5" x14ac:dyDescent="0.25">
      <c r="A136" s="2">
        <v>11.312512499999899</v>
      </c>
      <c r="B136" s="2"/>
      <c r="C136" s="2">
        <v>0.65625624999999699</v>
      </c>
      <c r="D136" s="2">
        <v>-3.4687354166666702</v>
      </c>
      <c r="E136" s="2">
        <v>-0.249983333333335</v>
      </c>
    </row>
    <row r="137" spans="1:5" x14ac:dyDescent="0.25">
      <c r="A137" s="2">
        <v>11.406256249999901</v>
      </c>
      <c r="B137" s="2"/>
      <c r="C137" s="2">
        <v>0.70312812499999799</v>
      </c>
      <c r="D137" s="2">
        <v>-3.35936770833333</v>
      </c>
      <c r="E137" s="2">
        <v>-0.124991666666666</v>
      </c>
    </row>
    <row r="138" spans="1:5" x14ac:dyDescent="0.25">
      <c r="A138" s="2">
        <v>11.4531281249999</v>
      </c>
      <c r="B138" s="2"/>
      <c r="C138" s="2">
        <v>0.72656406249999705</v>
      </c>
      <c r="D138" s="2">
        <v>-3.3046838541666701</v>
      </c>
      <c r="E138" s="2">
        <v>-6.2495833333334298E-2</v>
      </c>
    </row>
    <row r="139" spans="1:5" x14ac:dyDescent="0.25">
      <c r="A139" s="2">
        <v>11.4765640624999</v>
      </c>
      <c r="B139" s="2"/>
      <c r="C139" s="2">
        <v>0.73828203124999803</v>
      </c>
      <c r="D139" s="2">
        <v>-3.2773419270833299</v>
      </c>
      <c r="E139" s="2">
        <v>-3.1247916666667201E-2</v>
      </c>
    </row>
    <row r="140" spans="1:5" x14ac:dyDescent="0.25">
      <c r="A140" s="2">
        <v>11.4882820312499</v>
      </c>
      <c r="B140" s="2"/>
      <c r="C140" s="2">
        <v>0.74414101562499801</v>
      </c>
      <c r="D140" s="2">
        <v>-3.2636709635416699</v>
      </c>
      <c r="E140" s="2">
        <v>-1.56239583333335E-2</v>
      </c>
    </row>
    <row r="141" spans="1:5" x14ac:dyDescent="0.25">
      <c r="A141" s="2">
        <v>11.4941410156249</v>
      </c>
      <c r="B141" s="2"/>
      <c r="C141" s="2">
        <v>0.74707050781249795</v>
      </c>
      <c r="D141" s="2">
        <v>-3.25683548177083</v>
      </c>
      <c r="E141" s="2">
        <v>-7.8119791666655296E-3</v>
      </c>
    </row>
    <row r="142" spans="1:5" x14ac:dyDescent="0.25">
      <c r="A142" s="2">
        <v>11.497070507812399</v>
      </c>
      <c r="B142" s="2"/>
      <c r="C142" s="2">
        <v>0.74853525390624798</v>
      </c>
      <c r="D142" s="2">
        <v>-3.2534177408854101</v>
      </c>
      <c r="E142" s="2">
        <v>-3.9059895833328802E-3</v>
      </c>
    </row>
    <row r="143" spans="1:5" x14ac:dyDescent="0.25">
      <c r="A143" s="2">
        <v>11.4985352539062</v>
      </c>
      <c r="B143" s="2"/>
      <c r="C143" s="2">
        <v>0.74926762695312199</v>
      </c>
      <c r="D143" s="2">
        <v>-3.2517088704427102</v>
      </c>
      <c r="E143" s="2">
        <v>-1.95299479166766E-3</v>
      </c>
    </row>
    <row r="144" spans="1:5" x14ac:dyDescent="0.25">
      <c r="A144" s="2">
        <v>11.499267626953101</v>
      </c>
      <c r="B144" s="2"/>
      <c r="C144" s="2">
        <v>0.74963381347656</v>
      </c>
      <c r="D144" s="2">
        <v>-3.25085443522135</v>
      </c>
      <c r="E144" s="2">
        <v>-9.7649739583260899E-4</v>
      </c>
    </row>
    <row r="145" spans="1:5" x14ac:dyDescent="0.25">
      <c r="A145" s="2">
        <v>11.4996338134765</v>
      </c>
      <c r="B145" s="2"/>
      <c r="C145" s="2">
        <v>0.74981690673827905</v>
      </c>
      <c r="D145" s="2">
        <v>-3.2504272176106799</v>
      </c>
      <c r="E145" s="2">
        <v>-4.8824869791741401E-4</v>
      </c>
    </row>
    <row r="146" spans="1:5" x14ac:dyDescent="0.25">
      <c r="A146" s="2">
        <v>11.4998169067382</v>
      </c>
      <c r="B146" s="2"/>
      <c r="C146" s="2">
        <v>0.74990845336913903</v>
      </c>
      <c r="D146" s="2">
        <v>-3.2502136088053399</v>
      </c>
      <c r="E146" s="2">
        <v>-2.44124348957486E-4</v>
      </c>
    </row>
    <row r="147" spans="1:5" x14ac:dyDescent="0.25">
      <c r="A147" s="2">
        <v>11.4999084533691</v>
      </c>
      <c r="B147" s="2"/>
      <c r="C147" s="2">
        <v>0.74995422668456801</v>
      </c>
      <c r="D147" s="2">
        <v>-3.25010680440267</v>
      </c>
      <c r="E147" s="2">
        <v>-1.22062174478854E-4</v>
      </c>
    </row>
    <row r="148" spans="1:5" x14ac:dyDescent="0.25">
      <c r="A148" s="2">
        <v>11.499954226684499</v>
      </c>
      <c r="B148" s="2"/>
      <c r="C148" s="2">
        <v>0.74997711334228301</v>
      </c>
      <c r="D148" s="2">
        <v>-3.2500534022013299</v>
      </c>
      <c r="E148" s="2">
        <v>-6.1031087239315997E-5</v>
      </c>
    </row>
    <row r="149" spans="1:5" x14ac:dyDescent="0.25">
      <c r="A149" s="2">
        <v>11.499962499999899</v>
      </c>
      <c r="B149" s="2"/>
      <c r="C149" s="2">
        <v>0.74998124999999705</v>
      </c>
      <c r="D149" s="2">
        <v>-3.2500437500000001</v>
      </c>
      <c r="E149" s="2">
        <v>-5.0000000001659801E-5</v>
      </c>
    </row>
    <row r="150" spans="1:5" x14ac:dyDescent="0.25">
      <c r="A150" s="2">
        <v>11.5</v>
      </c>
      <c r="B150" s="2"/>
      <c r="C150" s="2">
        <v>0.75</v>
      </c>
      <c r="D150" s="2">
        <v>-3.2499999999999898</v>
      </c>
      <c r="E150" s="2">
        <v>7.1054273576010003E-15</v>
      </c>
    </row>
    <row r="151" spans="1:5" x14ac:dyDescent="0.25">
      <c r="A151" s="2">
        <v>11.5000374999999</v>
      </c>
      <c r="B151" s="2"/>
      <c r="C151" s="2">
        <v>0.75001874999999596</v>
      </c>
      <c r="D151" s="2">
        <v>-3.2499562499999999</v>
      </c>
      <c r="E151" s="2">
        <v>4.9999999996330703E-5</v>
      </c>
    </row>
    <row r="152" spans="1:5" x14ac:dyDescent="0.25">
      <c r="A152" s="2">
        <v>11.500074999999899</v>
      </c>
      <c r="B152" s="2"/>
      <c r="C152" s="2">
        <v>0.75003749999999503</v>
      </c>
      <c r="D152" s="2">
        <v>-3.24991250000001</v>
      </c>
      <c r="E152" s="2">
        <v>9.9999999993253503E-5</v>
      </c>
    </row>
    <row r="153" spans="1:5" x14ac:dyDescent="0.25">
      <c r="A153" s="2">
        <v>11.5001499999999</v>
      </c>
      <c r="B153" s="2"/>
      <c r="C153" s="2">
        <v>0.75007499999999105</v>
      </c>
      <c r="D153" s="2">
        <v>-3.2498250000000102</v>
      </c>
      <c r="E153" s="2">
        <v>1.9999999998473E-4</v>
      </c>
    </row>
    <row r="154" spans="1:5" x14ac:dyDescent="0.25">
      <c r="A154" s="2">
        <v>11.5002999999999</v>
      </c>
      <c r="B154" s="2"/>
      <c r="C154" s="2">
        <v>0.75014999999998599</v>
      </c>
      <c r="D154" s="2">
        <v>-3.2496500000000301</v>
      </c>
      <c r="E154" s="2">
        <v>3.99999999970053E-4</v>
      </c>
    </row>
    <row r="155" spans="1:5" x14ac:dyDescent="0.25">
      <c r="A155" s="2">
        <v>11.500599999999899</v>
      </c>
      <c r="B155" s="2"/>
      <c r="C155" s="2">
        <v>0.75029999999997499</v>
      </c>
      <c r="D155" s="2">
        <v>-3.24930000000005</v>
      </c>
      <c r="E155" s="2">
        <v>7.9999999994069797E-4</v>
      </c>
    </row>
    <row r="156" spans="1:5" x14ac:dyDescent="0.25">
      <c r="A156" s="2">
        <v>11.5011999999999</v>
      </c>
      <c r="B156" s="2"/>
      <c r="C156" s="2">
        <v>0.75059999999995297</v>
      </c>
      <c r="D156" s="2">
        <v>-3.2486000000001001</v>
      </c>
      <c r="E156" s="2">
        <v>1.5999999998819799E-3</v>
      </c>
    </row>
    <row r="157" spans="1:5" x14ac:dyDescent="0.25">
      <c r="A157" s="2">
        <v>11.502399999999801</v>
      </c>
      <c r="B157" s="2"/>
      <c r="C157" s="2">
        <v>0.75119999999990905</v>
      </c>
      <c r="D157" s="2">
        <v>-3.2472000000002099</v>
      </c>
      <c r="E157" s="2">
        <v>3.19999999976457E-3</v>
      </c>
    </row>
    <row r="158" spans="1:5" x14ac:dyDescent="0.25">
      <c r="A158" s="2">
        <v>11.5047999999996</v>
      </c>
      <c r="B158" s="2"/>
      <c r="C158" s="2">
        <v>0.75239999999982099</v>
      </c>
      <c r="D158" s="2">
        <v>-3.2444000000004101</v>
      </c>
      <c r="E158" s="2">
        <v>6.3999999995297298E-3</v>
      </c>
    </row>
    <row r="159" spans="1:5" x14ac:dyDescent="0.25">
      <c r="A159" s="2">
        <v>11.5095999999992</v>
      </c>
      <c r="B159" s="2"/>
      <c r="C159" s="2">
        <v>0.75479999999964498</v>
      </c>
      <c r="D159" s="2">
        <v>-3.2388000000008201</v>
      </c>
      <c r="E159" s="2">
        <v>1.2799999999060001E-2</v>
      </c>
    </row>
    <row r="160" spans="1:5" x14ac:dyDescent="0.25">
      <c r="A160" s="2">
        <v>11.5191999999985</v>
      </c>
      <c r="B160" s="2"/>
      <c r="C160" s="2">
        <v>0.75959999999929195</v>
      </c>
      <c r="D160" s="2">
        <v>-3.22760000000165</v>
      </c>
      <c r="E160" s="2">
        <v>2.5599999998120699E-2</v>
      </c>
    </row>
    <row r="161" spans="1:5" x14ac:dyDescent="0.25">
      <c r="A161" s="2">
        <v>11.5383999999971</v>
      </c>
      <c r="B161" s="2"/>
      <c r="C161" s="2">
        <v>0.76919999999858801</v>
      </c>
      <c r="D161" s="2">
        <v>-3.2052000000032899</v>
      </c>
      <c r="E161" s="2">
        <v>5.1199999996242002E-2</v>
      </c>
    </row>
    <row r="162" spans="1:5" x14ac:dyDescent="0.25">
      <c r="A162" s="2">
        <v>11.5767999999943</v>
      </c>
      <c r="B162" s="2"/>
      <c r="C162" s="2">
        <v>0.78839999999717902</v>
      </c>
      <c r="D162" s="2">
        <v>-3.1604000000065802</v>
      </c>
      <c r="E162" s="2">
        <v>0.102399999992484</v>
      </c>
    </row>
    <row r="163" spans="1:5" x14ac:dyDescent="0.25">
      <c r="A163" s="2">
        <v>11.6535999999887</v>
      </c>
      <c r="B163" s="2"/>
      <c r="C163" s="2">
        <v>0.82679999999436105</v>
      </c>
      <c r="D163" s="2">
        <v>-3.0708000000131501</v>
      </c>
      <c r="E163" s="2">
        <v>0.20479999998496901</v>
      </c>
    </row>
    <row r="164" spans="1:5" x14ac:dyDescent="0.25">
      <c r="A164" s="2">
        <v>11.807199999977399</v>
      </c>
      <c r="B164" s="2"/>
      <c r="C164" s="2">
        <v>0.90359999998872598</v>
      </c>
      <c r="D164" s="2">
        <v>-2.8916000000262998</v>
      </c>
      <c r="E164" s="2">
        <v>0.40959999996994201</v>
      </c>
    </row>
    <row r="165" spans="1:5" x14ac:dyDescent="0.25">
      <c r="A165" s="2">
        <v>12.1143999999549</v>
      </c>
      <c r="B165" s="2"/>
      <c r="C165" s="2">
        <v>1.05719999997745</v>
      </c>
      <c r="D165" s="2">
        <v>-2.5332000000526</v>
      </c>
      <c r="E165" s="2">
        <v>0.81919999993988302</v>
      </c>
    </row>
    <row r="166" spans="1:5" x14ac:dyDescent="0.25">
      <c r="A166" s="2">
        <v>12.7287999999098</v>
      </c>
      <c r="B166" s="2"/>
      <c r="C166" s="2">
        <v>1.3643999999548999</v>
      </c>
      <c r="D166" s="2">
        <v>-1.8164000001052001</v>
      </c>
      <c r="E166" s="2">
        <v>1.63839999987976</v>
      </c>
    </row>
    <row r="167" spans="1:5" x14ac:dyDescent="0.25">
      <c r="A167" s="2">
        <v>12.8928758928571</v>
      </c>
      <c r="B167" s="2"/>
      <c r="C167" s="2">
        <v>1.4464379464285599</v>
      </c>
      <c r="D167" s="2">
        <v>-1.6249781249999999</v>
      </c>
      <c r="E167" s="2">
        <v>1.85716785714285</v>
      </c>
    </row>
    <row r="168" spans="1:5" x14ac:dyDescent="0.25">
      <c r="A168" s="2">
        <v>13.589295089285701</v>
      </c>
      <c r="B168" s="2"/>
      <c r="C168" s="2">
        <v>1.79464754464285</v>
      </c>
      <c r="D168" s="2">
        <v>-0.81248906250000197</v>
      </c>
      <c r="E168" s="2">
        <v>2.7857267857142798</v>
      </c>
    </row>
    <row r="169" spans="1:5" x14ac:dyDescent="0.25">
      <c r="A169" s="2">
        <v>13.937504687499899</v>
      </c>
      <c r="B169" s="2"/>
      <c r="C169" s="2">
        <v>1.9687523437499901</v>
      </c>
      <c r="D169" s="2">
        <v>-0.40624453125000198</v>
      </c>
      <c r="E169" s="2">
        <v>3.25000624999999</v>
      </c>
    </row>
    <row r="170" spans="1:5" x14ac:dyDescent="0.25">
      <c r="A170" s="2">
        <v>13.9575999998196</v>
      </c>
      <c r="B170" s="2"/>
      <c r="C170" s="2">
        <v>1.97879999990982</v>
      </c>
      <c r="D170" s="2">
        <v>-0.382800000210409</v>
      </c>
      <c r="E170" s="2">
        <v>3.2767999997595298</v>
      </c>
    </row>
    <row r="171" spans="1:5" x14ac:dyDescent="0.25">
      <c r="A171" s="2">
        <v>14.111609486607099</v>
      </c>
      <c r="B171" s="2"/>
      <c r="C171" s="2">
        <v>2.0558047433035598</v>
      </c>
      <c r="D171" s="2">
        <v>-0.20312226562499999</v>
      </c>
      <c r="E171" s="2">
        <v>3.4821459821428502</v>
      </c>
    </row>
    <row r="172" spans="1:5" x14ac:dyDescent="0.25">
      <c r="A172" s="2">
        <v>14.1986618861607</v>
      </c>
      <c r="B172" s="2"/>
      <c r="C172" s="2">
        <v>2.09933094308035</v>
      </c>
      <c r="D172" s="2">
        <v>-0.101561132812501</v>
      </c>
      <c r="E172" s="2">
        <v>3.5982158482142799</v>
      </c>
    </row>
    <row r="173" spans="1:5" x14ac:dyDescent="0.25">
      <c r="A173" s="2">
        <v>14.2421880859374</v>
      </c>
      <c r="B173" s="2"/>
      <c r="C173" s="2">
        <v>2.1210940429687399</v>
      </c>
      <c r="D173" s="2">
        <v>-5.0780566406249499E-2</v>
      </c>
      <c r="E173" s="2">
        <v>3.6562507812499998</v>
      </c>
    </row>
    <row r="174" spans="1:5" x14ac:dyDescent="0.25">
      <c r="A174" s="2">
        <v>14.2639511858258</v>
      </c>
      <c r="B174" s="2"/>
      <c r="C174" s="2">
        <v>2.1319755929129398</v>
      </c>
      <c r="D174" s="2">
        <v>-2.5390283203124701E-2</v>
      </c>
      <c r="E174" s="2">
        <v>3.68526824776785</v>
      </c>
    </row>
    <row r="175" spans="1:5" x14ac:dyDescent="0.25">
      <c r="A175" s="2">
        <v>14.27483273577</v>
      </c>
      <c r="B175" s="2"/>
      <c r="C175" s="2">
        <v>2.1374163678850402</v>
      </c>
      <c r="D175" s="2">
        <v>-1.26951416015623E-2</v>
      </c>
      <c r="E175" s="2">
        <v>3.6997769810267802</v>
      </c>
    </row>
    <row r="176" spans="1:5" x14ac:dyDescent="0.25">
      <c r="A176" s="2">
        <v>14.2802735107421</v>
      </c>
      <c r="B176" s="2"/>
      <c r="C176" s="2">
        <v>2.1401367553710902</v>
      </c>
      <c r="D176" s="2">
        <v>-6.3475708007820703E-3</v>
      </c>
      <c r="E176" s="2">
        <v>3.70703134765624</v>
      </c>
    </row>
    <row r="177" spans="1:5" x14ac:dyDescent="0.25">
      <c r="A177" s="2">
        <v>14.282993898228201</v>
      </c>
      <c r="B177" s="2"/>
      <c r="C177" s="2">
        <v>2.14149694911411</v>
      </c>
      <c r="D177" s="2">
        <v>-3.1737854003899202E-3</v>
      </c>
      <c r="E177" s="2">
        <v>3.7106585309709801</v>
      </c>
    </row>
    <row r="178" spans="1:5" x14ac:dyDescent="0.25">
      <c r="A178" s="2">
        <v>14.284354091971201</v>
      </c>
      <c r="B178" s="2"/>
      <c r="C178" s="2">
        <v>2.14217704598562</v>
      </c>
      <c r="D178" s="2">
        <v>-1.5868927001938501E-3</v>
      </c>
      <c r="E178" s="2">
        <v>3.7124721226283399</v>
      </c>
    </row>
    <row r="179" spans="1:5" x14ac:dyDescent="0.25">
      <c r="A179" s="2">
        <v>14.285034188842699</v>
      </c>
      <c r="B179" s="2"/>
      <c r="C179" s="2">
        <v>2.1425170944213798</v>
      </c>
      <c r="D179" s="2">
        <v>-7.9344635009803699E-4</v>
      </c>
      <c r="E179" s="2">
        <v>3.7133789184570301</v>
      </c>
    </row>
    <row r="180" spans="1:5" x14ac:dyDescent="0.25">
      <c r="A180" s="2">
        <v>14.2853742372785</v>
      </c>
      <c r="B180" s="2"/>
      <c r="C180" s="2">
        <v>2.1426871186392602</v>
      </c>
      <c r="D180" s="2">
        <v>-3.9672317504901801E-4</v>
      </c>
      <c r="E180" s="2">
        <v>3.71383231637137</v>
      </c>
    </row>
    <row r="181" spans="1:5" x14ac:dyDescent="0.25">
      <c r="A181" s="2">
        <v>14.285544261496399</v>
      </c>
      <c r="B181" s="2"/>
      <c r="C181" s="2">
        <v>2.1427721307482002</v>
      </c>
      <c r="D181" s="2">
        <v>-1.98361587524509E-4</v>
      </c>
      <c r="E181" s="2">
        <v>3.71405901532854</v>
      </c>
    </row>
    <row r="182" spans="1:5" x14ac:dyDescent="0.25">
      <c r="A182" s="2">
        <v>14.2856292736053</v>
      </c>
      <c r="B182" s="2"/>
      <c r="C182" s="2">
        <v>2.1428146368026701</v>
      </c>
      <c r="D182" s="2">
        <v>-9.9180793761366405E-5</v>
      </c>
      <c r="E182" s="2">
        <v>3.7141723648071201</v>
      </c>
    </row>
    <row r="183" spans="1:5" x14ac:dyDescent="0.25">
      <c r="A183" s="2">
        <v>14.285671428571399</v>
      </c>
      <c r="B183" s="2"/>
      <c r="C183" s="2">
        <v>2.14283571428571</v>
      </c>
      <c r="D183" s="2">
        <v>-5.0000000001659801E-5</v>
      </c>
      <c r="E183" s="2">
        <v>3.7142285714285599</v>
      </c>
    </row>
    <row r="184" spans="1:5" x14ac:dyDescent="0.25">
      <c r="A184" s="2">
        <v>14.285714285714199</v>
      </c>
      <c r="B184" s="2"/>
      <c r="C184" s="2">
        <v>2.1428571428571401</v>
      </c>
      <c r="D184" s="2">
        <v>0</v>
      </c>
      <c r="E184" s="2">
        <v>3.71428571428571</v>
      </c>
    </row>
    <row r="185" spans="1:5" x14ac:dyDescent="0.25">
      <c r="A185" s="2">
        <v>14.285757142857101</v>
      </c>
      <c r="B185" s="2"/>
      <c r="C185" s="2">
        <v>2.1428785714285601</v>
      </c>
      <c r="D185" s="2">
        <v>4.9999999998107101E-5</v>
      </c>
      <c r="E185" s="2">
        <v>3.7143428571428498</v>
      </c>
    </row>
    <row r="186" spans="1:5" x14ac:dyDescent="0.25">
      <c r="A186" s="2">
        <v>14.285799999999901</v>
      </c>
      <c r="B186" s="2"/>
      <c r="C186" s="2">
        <v>2.1428999999999898</v>
      </c>
      <c r="D186" s="2">
        <v>9.9999999995621996E-5</v>
      </c>
      <c r="E186" s="2">
        <v>3.7143999999999902</v>
      </c>
    </row>
    <row r="187" spans="1:5" x14ac:dyDescent="0.25">
      <c r="A187" s="2">
        <v>14.285885714285699</v>
      </c>
      <c r="B187" s="2"/>
      <c r="C187" s="2">
        <v>2.1429428571428399</v>
      </c>
      <c r="D187" s="2">
        <v>1.9999999999272401E-4</v>
      </c>
      <c r="E187" s="2">
        <v>3.7145142857142699</v>
      </c>
    </row>
    <row r="188" spans="1:5" x14ac:dyDescent="0.25">
      <c r="A188" s="2">
        <v>14.2860571428571</v>
      </c>
      <c r="B188" s="2"/>
      <c r="C188" s="2">
        <v>2.1430285714285602</v>
      </c>
      <c r="D188" s="2">
        <v>3.9999999998485599E-4</v>
      </c>
      <c r="E188" s="2">
        <v>3.7147428571428298</v>
      </c>
    </row>
    <row r="189" spans="1:5" x14ac:dyDescent="0.25">
      <c r="A189" s="2">
        <v>14.286399999999899</v>
      </c>
      <c r="B189" s="2"/>
      <c r="C189" s="2">
        <v>2.1431999999999798</v>
      </c>
      <c r="D189" s="2">
        <v>7.9999999996912001E-4</v>
      </c>
      <c r="E189" s="2">
        <v>3.7151999999999599</v>
      </c>
    </row>
    <row r="190" spans="1:5" x14ac:dyDescent="0.25">
      <c r="A190" s="2">
        <v>14.287085714285601</v>
      </c>
      <c r="B190" s="2"/>
      <c r="C190" s="2">
        <v>2.1435428571428199</v>
      </c>
      <c r="D190" s="2">
        <v>1.59999999993972E-3</v>
      </c>
      <c r="E190" s="2">
        <v>3.7161142857142102</v>
      </c>
    </row>
    <row r="191" spans="1:5" x14ac:dyDescent="0.25">
      <c r="A191" s="2">
        <v>14.288457142857</v>
      </c>
      <c r="B191" s="2"/>
      <c r="C191" s="2">
        <v>2.1442285714285099</v>
      </c>
      <c r="D191" s="2">
        <v>3.1999999998788401E-3</v>
      </c>
      <c r="E191" s="2">
        <v>3.71794285714271</v>
      </c>
    </row>
    <row r="192" spans="1:5" x14ac:dyDescent="0.25">
      <c r="A192" s="2">
        <v>14.2911999999997</v>
      </c>
      <c r="B192" s="2"/>
      <c r="C192" s="2">
        <v>2.1455999999998898</v>
      </c>
      <c r="D192" s="2">
        <v>6.3999999997571E-3</v>
      </c>
      <c r="E192" s="2">
        <v>3.7215999999997198</v>
      </c>
    </row>
    <row r="193" spans="1:5" x14ac:dyDescent="0.25">
      <c r="A193" s="2">
        <v>14.2966857142852</v>
      </c>
      <c r="B193" s="2"/>
      <c r="C193" s="2">
        <v>2.14834285714264</v>
      </c>
      <c r="D193" s="2">
        <v>1.27999999995156E-2</v>
      </c>
      <c r="E193" s="2">
        <v>3.7289142857137301</v>
      </c>
    </row>
    <row r="194" spans="1:5" x14ac:dyDescent="0.25">
      <c r="A194" s="2">
        <v>14.3076571428563</v>
      </c>
      <c r="B194" s="2"/>
      <c r="C194" s="2">
        <v>2.15382857142815</v>
      </c>
      <c r="D194" s="2">
        <v>2.55999999990307E-2</v>
      </c>
      <c r="E194" s="2">
        <v>3.74354285714174</v>
      </c>
    </row>
    <row r="195" spans="1:5" x14ac:dyDescent="0.25">
      <c r="A195" s="2">
        <v>14.329599999998299</v>
      </c>
      <c r="B195" s="2"/>
      <c r="C195" s="2">
        <v>2.1647999999991598</v>
      </c>
      <c r="D195" s="2">
        <v>5.1199999998060901E-2</v>
      </c>
      <c r="E195" s="2">
        <v>3.7727999999977802</v>
      </c>
    </row>
    <row r="196" spans="1:5" x14ac:dyDescent="0.25">
      <c r="A196" s="2">
        <v>14.3734857142823</v>
      </c>
      <c r="B196" s="2"/>
      <c r="C196" s="2">
        <v>2.1867428571411902</v>
      </c>
      <c r="D196" s="2">
        <v>0.102399999996123</v>
      </c>
      <c r="E196" s="2">
        <v>3.8313142857098499</v>
      </c>
    </row>
    <row r="197" spans="1:5" x14ac:dyDescent="0.25">
      <c r="A197" s="2">
        <v>14.4612571428504</v>
      </c>
      <c r="B197" s="2"/>
      <c r="C197" s="2">
        <v>2.2306285714252398</v>
      </c>
      <c r="D197" s="2">
        <v>0.20479999999224599</v>
      </c>
      <c r="E197" s="2">
        <v>3.9483428571339898</v>
      </c>
    </row>
    <row r="198" spans="1:5" x14ac:dyDescent="0.25">
      <c r="A198" s="2">
        <v>14.6367999999867</v>
      </c>
      <c r="B198" s="2"/>
      <c r="C198" s="2">
        <v>2.3183999999933498</v>
      </c>
      <c r="D198" s="2">
        <v>0.40959999998449398</v>
      </c>
      <c r="E198" s="2">
        <v>4.1823999999822696</v>
      </c>
    </row>
    <row r="199" spans="1:5" x14ac:dyDescent="0.25">
      <c r="A199" s="2">
        <v>14.9878857142591</v>
      </c>
      <c r="B199" s="2"/>
      <c r="C199" s="2">
        <v>2.4939428571295599</v>
      </c>
      <c r="D199" s="2">
        <v>0.81919999996898696</v>
      </c>
      <c r="E199" s="2">
        <v>4.65051428567884</v>
      </c>
    </row>
    <row r="200" spans="1:5" x14ac:dyDescent="0.25">
      <c r="A200" s="2">
        <v>15.6900571428039</v>
      </c>
      <c r="B200" s="2"/>
      <c r="C200" s="2">
        <v>2.8450285714019801</v>
      </c>
      <c r="D200" s="2">
        <v>1.6383999999379699</v>
      </c>
      <c r="E200" s="2">
        <v>5.5867428570719602</v>
      </c>
    </row>
    <row r="201" spans="1:5" x14ac:dyDescent="0.25">
      <c r="A201" s="2">
        <v>16</v>
      </c>
      <c r="B201" s="2"/>
      <c r="C201" s="2">
        <v>3</v>
      </c>
      <c r="D201" s="2">
        <v>2</v>
      </c>
      <c r="E201" s="2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workbookViewId="0">
      <selection activeCell="L9" sqref="L9"/>
    </sheetView>
  </sheetViews>
  <sheetFormatPr defaultRowHeight="15" x14ac:dyDescent="0.25"/>
  <sheetData>
    <row r="1" spans="1:11" x14ac:dyDescent="0.25">
      <c r="A1" t="s">
        <v>22</v>
      </c>
    </row>
    <row r="3" spans="1:11" x14ac:dyDescent="0.25">
      <c r="A3" t="s">
        <v>23</v>
      </c>
      <c r="G3" t="s">
        <v>24</v>
      </c>
    </row>
    <row r="4" spans="1:11" x14ac:dyDescent="0.25">
      <c r="A4" t="s">
        <v>1</v>
      </c>
      <c r="C4" t="s">
        <v>2</v>
      </c>
      <c r="G4" t="s">
        <v>1</v>
      </c>
      <c r="I4" t="s">
        <v>2</v>
      </c>
    </row>
    <row r="5" spans="1:11" x14ac:dyDescent="0.25">
      <c r="A5" s="1">
        <v>10</v>
      </c>
      <c r="B5" s="1"/>
      <c r="C5" s="1">
        <v>0</v>
      </c>
      <c r="D5" s="1">
        <v>5</v>
      </c>
      <c r="E5" s="1">
        <v>2</v>
      </c>
      <c r="G5" s="1">
        <v>10</v>
      </c>
      <c r="H5" s="1"/>
      <c r="I5" s="1">
        <v>0</v>
      </c>
      <c r="J5" s="1">
        <v>5</v>
      </c>
      <c r="K5" s="1">
        <v>2</v>
      </c>
    </row>
    <row r="6" spans="1:11" x14ac:dyDescent="0.25">
      <c r="A6" s="3">
        <v>10.0001</v>
      </c>
      <c r="B6" s="1"/>
      <c r="C6" s="4">
        <v>5.0000000000000002E-5</v>
      </c>
      <c r="D6">
        <v>-4.999883333333333</v>
      </c>
      <c r="E6">
        <v>-1.9998666666666667</v>
      </c>
      <c r="G6" s="3">
        <v>10.0001</v>
      </c>
      <c r="H6" s="1"/>
      <c r="I6" s="4">
        <v>5.0000000000000002E-5</v>
      </c>
      <c r="J6">
        <v>-4.999883333333333</v>
      </c>
      <c r="K6">
        <v>-1.9998666666666667</v>
      </c>
    </row>
    <row r="7" spans="1:11" x14ac:dyDescent="0.25">
      <c r="A7">
        <v>10.0002</v>
      </c>
      <c r="C7">
        <v>1E-4</v>
      </c>
      <c r="D7">
        <v>-4.9997666666666669</v>
      </c>
      <c r="E7">
        <v>-1.9997333333333336</v>
      </c>
      <c r="G7">
        <v>10.0002</v>
      </c>
      <c r="I7">
        <v>1E-4</v>
      </c>
      <c r="J7">
        <v>-4.9997666666666669</v>
      </c>
      <c r="K7">
        <v>-1.9997333333333336</v>
      </c>
    </row>
    <row r="8" spans="1:11" x14ac:dyDescent="0.25">
      <c r="A8">
        <v>10.000399999999999</v>
      </c>
      <c r="C8">
        <v>2.0000000000000001E-4</v>
      </c>
      <c r="D8">
        <v>-4.9995333333333338</v>
      </c>
      <c r="E8">
        <v>-1.9994666666666676</v>
      </c>
      <c r="G8">
        <v>10.000399999999999</v>
      </c>
      <c r="I8">
        <v>2.0000000000000001E-4</v>
      </c>
      <c r="J8">
        <v>-4.9995333333333338</v>
      </c>
      <c r="K8">
        <v>-1.9994666666666676</v>
      </c>
    </row>
    <row r="9" spans="1:11" x14ac:dyDescent="0.25">
      <c r="A9">
        <v>10.0008</v>
      </c>
      <c r="C9">
        <v>4.0000000000000002E-4</v>
      </c>
      <c r="D9">
        <v>-4.9990666666666659</v>
      </c>
      <c r="E9">
        <v>-1.9989333333333332</v>
      </c>
      <c r="G9">
        <v>10.0008</v>
      </c>
      <c r="I9">
        <v>4.0000000000000002E-4</v>
      </c>
      <c r="J9">
        <v>-4.9990666666666659</v>
      </c>
      <c r="K9">
        <v>-1.9989333333333332</v>
      </c>
    </row>
    <row r="10" spans="1:11" x14ac:dyDescent="0.25">
      <c r="A10">
        <v>10.0016</v>
      </c>
      <c r="C10">
        <v>8.0000000000000004E-4</v>
      </c>
      <c r="D10">
        <v>-4.9981333333333327</v>
      </c>
      <c r="E10">
        <v>-1.9978666666666667</v>
      </c>
      <c r="G10">
        <v>10.0016</v>
      </c>
      <c r="I10">
        <v>8.0000000000000004E-4</v>
      </c>
      <c r="J10">
        <v>-4.9981333333333327</v>
      </c>
      <c r="K10">
        <v>-1.9978666666666667</v>
      </c>
    </row>
    <row r="11" spans="1:11" x14ac:dyDescent="0.25">
      <c r="A11">
        <v>10.0032</v>
      </c>
      <c r="C11">
        <v>1.6000000000000001E-3</v>
      </c>
      <c r="D11">
        <v>-4.9962666666666662</v>
      </c>
      <c r="E11">
        <v>-1.9957333333333336</v>
      </c>
      <c r="G11">
        <v>10.0032</v>
      </c>
      <c r="I11">
        <v>1.6000000000000001E-3</v>
      </c>
      <c r="J11">
        <v>-4.9962666666666662</v>
      </c>
      <c r="K11">
        <v>-1.9957333333333336</v>
      </c>
    </row>
    <row r="12" spans="1:11" x14ac:dyDescent="0.25">
      <c r="A12">
        <v>10.006399999999999</v>
      </c>
      <c r="C12">
        <v>3.2000000000000002E-3</v>
      </c>
      <c r="D12">
        <v>-4.9925333333333333</v>
      </c>
      <c r="E12">
        <v>-1.9914666666666674</v>
      </c>
      <c r="G12">
        <v>10.006399999999999</v>
      </c>
      <c r="I12">
        <v>3.2000000000000002E-3</v>
      </c>
      <c r="J12">
        <v>-4.9925333333333333</v>
      </c>
      <c r="K12">
        <v>-1.9914666666666674</v>
      </c>
    </row>
    <row r="13" spans="1:11" x14ac:dyDescent="0.25">
      <c r="A13">
        <v>10.0128</v>
      </c>
      <c r="C13">
        <v>6.4000000000000003E-3</v>
      </c>
      <c r="D13">
        <v>-4.9850666666666656</v>
      </c>
      <c r="E13">
        <v>-1.9829333333333325</v>
      </c>
      <c r="G13">
        <v>10.0128</v>
      </c>
      <c r="I13">
        <v>6.4000000000000003E-3</v>
      </c>
      <c r="J13">
        <v>-4.9850666666666656</v>
      </c>
      <c r="K13">
        <v>-1.9829333333333325</v>
      </c>
    </row>
    <row r="14" spans="1:11" x14ac:dyDescent="0.25">
      <c r="A14">
        <v>10.025599999999999</v>
      </c>
      <c r="C14">
        <v>1.2800000000000001E-2</v>
      </c>
      <c r="D14">
        <v>-4.970133333333334</v>
      </c>
      <c r="E14">
        <v>-1.9658666666666678</v>
      </c>
      <c r="G14">
        <v>10.025599999999999</v>
      </c>
      <c r="I14">
        <v>1.2800000000000001E-2</v>
      </c>
      <c r="J14">
        <v>-4.970133333333334</v>
      </c>
      <c r="K14">
        <v>-1.9658666666666678</v>
      </c>
    </row>
    <row r="15" spans="1:11" x14ac:dyDescent="0.25">
      <c r="A15">
        <v>10.0512</v>
      </c>
      <c r="C15">
        <v>2.5600000000000001E-2</v>
      </c>
      <c r="D15">
        <v>-4.9402666666666661</v>
      </c>
      <c r="E15">
        <v>-1.9317333333333335</v>
      </c>
      <c r="G15">
        <v>10.0512</v>
      </c>
      <c r="I15">
        <v>2.5600000000000001E-2</v>
      </c>
      <c r="J15">
        <v>-4.9402666666666661</v>
      </c>
      <c r="K15">
        <v>-1.9317333333333335</v>
      </c>
    </row>
    <row r="16" spans="1:11" x14ac:dyDescent="0.25">
      <c r="A16">
        <v>10.102399999999999</v>
      </c>
      <c r="C16">
        <v>5.1200000000000002E-2</v>
      </c>
      <c r="D16">
        <v>-4.8805333333333332</v>
      </c>
      <c r="E16">
        <v>-1.8634666666666673</v>
      </c>
      <c r="G16">
        <v>10.102399999999999</v>
      </c>
      <c r="I16">
        <v>5.1200000000000002E-2</v>
      </c>
      <c r="J16">
        <v>-4.8805333333333332</v>
      </c>
      <c r="K16">
        <v>-1.8634666666666673</v>
      </c>
    </row>
    <row r="17" spans="1:11" x14ac:dyDescent="0.25">
      <c r="A17">
        <v>10.204800000000001</v>
      </c>
      <c r="C17">
        <v>0.1024</v>
      </c>
      <c r="D17">
        <v>-4.7610666666666654</v>
      </c>
      <c r="E17">
        <v>-1.7269333333333325</v>
      </c>
      <c r="G17">
        <v>10.204800000000001</v>
      </c>
      <c r="I17">
        <v>0.1024</v>
      </c>
      <c r="J17">
        <v>-4.7610666666666654</v>
      </c>
      <c r="K17">
        <v>-1.7269333333333325</v>
      </c>
    </row>
    <row r="18" spans="1:11" x14ac:dyDescent="0.25">
      <c r="A18">
        <v>10.409599999999999</v>
      </c>
      <c r="C18">
        <v>0.20480000000000001</v>
      </c>
      <c r="D18">
        <v>-4.5221333333333336</v>
      </c>
      <c r="E18">
        <v>-1.4538666666666678</v>
      </c>
      <c r="G18">
        <v>10.409599999999999</v>
      </c>
      <c r="I18">
        <v>0.20480000000000001</v>
      </c>
      <c r="J18">
        <v>-4.5221333333333336</v>
      </c>
      <c r="K18">
        <v>-1.4538666666666678</v>
      </c>
    </row>
    <row r="19" spans="1:11" x14ac:dyDescent="0.25">
      <c r="A19" s="6">
        <v>10.75005</v>
      </c>
      <c r="B19" s="6"/>
      <c r="C19" s="6">
        <v>0.37502499999999983</v>
      </c>
      <c r="D19" s="6">
        <v>-4.1249416666666665</v>
      </c>
      <c r="E19" s="6">
        <v>-0.99993333333333334</v>
      </c>
      <c r="G19">
        <v>10.8192</v>
      </c>
      <c r="I19">
        <v>0.40960000000000002</v>
      </c>
      <c r="J19">
        <v>-4.0442666666666662</v>
      </c>
      <c r="K19">
        <v>-0.90773333333333306</v>
      </c>
    </row>
    <row r="20" spans="1:11" x14ac:dyDescent="0.25">
      <c r="A20">
        <v>10.8192</v>
      </c>
      <c r="C20">
        <v>0.40960000000000002</v>
      </c>
      <c r="D20">
        <v>-4.0442666666666662</v>
      </c>
      <c r="E20">
        <v>-0.90773333333333306</v>
      </c>
      <c r="G20">
        <v>11.125025000000001</v>
      </c>
      <c r="I20">
        <v>0.56251250000000019</v>
      </c>
      <c r="J20">
        <v>-3.6874708333333324</v>
      </c>
      <c r="K20">
        <v>-0.49996666666666667</v>
      </c>
    </row>
    <row r="21" spans="1:11" x14ac:dyDescent="0.25">
      <c r="A21">
        <v>11.125025000000001</v>
      </c>
      <c r="C21">
        <v>0.56251250000000019</v>
      </c>
      <c r="D21">
        <v>-3.6874708333333324</v>
      </c>
      <c r="E21">
        <v>-0.49996666666666667</v>
      </c>
      <c r="G21">
        <v>11.3125125</v>
      </c>
      <c r="I21">
        <v>0.65625624999999999</v>
      </c>
      <c r="J21">
        <v>-3.4687354166666666</v>
      </c>
      <c r="K21">
        <v>-0.24998333333333334</v>
      </c>
    </row>
    <row r="22" spans="1:11" x14ac:dyDescent="0.25">
      <c r="A22">
        <v>11.3125125</v>
      </c>
      <c r="C22">
        <v>0.65625624999999999</v>
      </c>
      <c r="D22">
        <v>-3.4687354166666666</v>
      </c>
      <c r="E22">
        <v>-0.24998333333333334</v>
      </c>
      <c r="G22">
        <v>11.40625625</v>
      </c>
      <c r="I22">
        <v>0.70312812499999977</v>
      </c>
      <c r="J22">
        <v>-3.3593677083333335</v>
      </c>
      <c r="K22">
        <v>-0.12499166666666667</v>
      </c>
    </row>
    <row r="23" spans="1:11" x14ac:dyDescent="0.25">
      <c r="A23">
        <v>11.40625625</v>
      </c>
      <c r="C23">
        <v>0.70312812499999977</v>
      </c>
      <c r="D23">
        <v>-3.3593677083333335</v>
      </c>
      <c r="E23">
        <v>-0.12499166666666667</v>
      </c>
      <c r="G23">
        <v>11.453128125000001</v>
      </c>
      <c r="I23">
        <v>0.72656406250000016</v>
      </c>
      <c r="J23">
        <v>-3.3046838541666661</v>
      </c>
      <c r="K23">
        <v>-6.2495833333333334E-2</v>
      </c>
    </row>
    <row r="24" spans="1:11" x14ac:dyDescent="0.25">
      <c r="A24">
        <v>11.453128125000001</v>
      </c>
      <c r="C24">
        <v>0.72656406250000016</v>
      </c>
      <c r="D24">
        <v>-3.3046838541666661</v>
      </c>
      <c r="E24">
        <v>-6.2495833333333334E-2</v>
      </c>
      <c r="G24">
        <v>11.476564062500001</v>
      </c>
      <c r="I24">
        <v>0.73828203125000036</v>
      </c>
      <c r="J24">
        <v>-3.2773419270833326</v>
      </c>
      <c r="K24">
        <v>-3.1247916666666667E-2</v>
      </c>
    </row>
    <row r="25" spans="1:11" x14ac:dyDescent="0.25">
      <c r="A25">
        <v>11.476564062500001</v>
      </c>
      <c r="C25">
        <v>0.73828203125000036</v>
      </c>
      <c r="D25">
        <v>-3.2773419270833326</v>
      </c>
      <c r="E25">
        <v>-3.1247916666666667E-2</v>
      </c>
      <c r="G25">
        <v>11.488282031250002</v>
      </c>
      <c r="I25">
        <v>0.74414101562500046</v>
      </c>
      <c r="J25">
        <v>-3.2636709635416654</v>
      </c>
      <c r="K25">
        <v>-1.5623958333333333E-2</v>
      </c>
    </row>
    <row r="26" spans="1:11" x14ac:dyDescent="0.25">
      <c r="A26">
        <v>11.488282031250002</v>
      </c>
      <c r="C26">
        <v>0.74414101562500046</v>
      </c>
      <c r="D26">
        <v>-3.2636709635416654</v>
      </c>
      <c r="E26">
        <v>-1.5623958333333333E-2</v>
      </c>
      <c r="G26">
        <v>11.494141015625001</v>
      </c>
      <c r="I26">
        <v>0.74707050781250006</v>
      </c>
      <c r="J26">
        <v>-3.2568354817708327</v>
      </c>
      <c r="K26">
        <v>-7.8119791666666667E-3</v>
      </c>
    </row>
    <row r="27" spans="1:11" x14ac:dyDescent="0.25">
      <c r="A27">
        <v>11.494141015625001</v>
      </c>
      <c r="C27">
        <v>0.74707050781250006</v>
      </c>
      <c r="D27">
        <v>-3.2568354817708327</v>
      </c>
      <c r="E27">
        <v>-7.8119791666666667E-3</v>
      </c>
      <c r="G27">
        <v>11.4970705078125</v>
      </c>
      <c r="I27">
        <v>0.74853525390624986</v>
      </c>
      <c r="J27">
        <v>-3.2534177408854168</v>
      </c>
      <c r="K27">
        <v>-3.9059895833333334E-3</v>
      </c>
    </row>
    <row r="28" spans="1:11" x14ac:dyDescent="0.25">
      <c r="A28">
        <v>11.4970705078125</v>
      </c>
      <c r="C28">
        <v>0.74853525390624986</v>
      </c>
      <c r="D28">
        <v>-3.2534177408854168</v>
      </c>
      <c r="E28">
        <v>-3.9059895833333334E-3</v>
      </c>
      <c r="G28">
        <v>11.498535253906251</v>
      </c>
      <c r="I28">
        <v>0.74926762695312521</v>
      </c>
      <c r="J28">
        <v>-3.251708870442708</v>
      </c>
      <c r="K28">
        <v>-1.9529947916666667E-3</v>
      </c>
    </row>
    <row r="29" spans="1:11" x14ac:dyDescent="0.25">
      <c r="A29">
        <v>11.498535253906251</v>
      </c>
      <c r="C29">
        <v>0.74926762695312521</v>
      </c>
      <c r="D29">
        <v>-3.251708870442708</v>
      </c>
      <c r="E29">
        <v>-1.9529947916666667E-3</v>
      </c>
      <c r="G29">
        <v>11.499267626953126</v>
      </c>
      <c r="I29">
        <v>0.74963381347656244</v>
      </c>
      <c r="J29">
        <v>-3.2508544352213544</v>
      </c>
      <c r="K29">
        <v>-9.7649739583333334E-4</v>
      </c>
    </row>
    <row r="30" spans="1:11" x14ac:dyDescent="0.25">
      <c r="A30">
        <v>11.499267626953126</v>
      </c>
      <c r="C30">
        <v>0.74963381347656244</v>
      </c>
      <c r="D30">
        <v>-3.2508544352213544</v>
      </c>
      <c r="E30">
        <v>-9.7649739583333334E-4</v>
      </c>
      <c r="G30">
        <v>11.499633813476564</v>
      </c>
      <c r="I30">
        <v>0.7498169067382815</v>
      </c>
      <c r="J30">
        <v>-3.2504272176106763</v>
      </c>
      <c r="K30">
        <v>-4.8824869791666667E-4</v>
      </c>
    </row>
    <row r="31" spans="1:11" x14ac:dyDescent="0.25">
      <c r="A31">
        <v>11.499633813476564</v>
      </c>
      <c r="C31">
        <v>0.7498169067382815</v>
      </c>
      <c r="D31">
        <v>-3.2504272176106763</v>
      </c>
      <c r="E31">
        <v>-4.8824869791666667E-4</v>
      </c>
      <c r="G31">
        <v>11.499816906738282</v>
      </c>
      <c r="I31">
        <v>0.74990845336914058</v>
      </c>
      <c r="J31">
        <v>-3.2502136088053382</v>
      </c>
      <c r="K31">
        <v>-2.4412434895833334E-4</v>
      </c>
    </row>
    <row r="32" spans="1:11" x14ac:dyDescent="0.25">
      <c r="A32">
        <v>11.499816906738282</v>
      </c>
      <c r="C32">
        <v>0.74990845336914058</v>
      </c>
      <c r="D32">
        <v>-3.2502136088053382</v>
      </c>
      <c r="E32">
        <v>-2.4412434895833334E-4</v>
      </c>
      <c r="G32">
        <v>11.499908453369141</v>
      </c>
      <c r="I32">
        <v>0.74995422668457012</v>
      </c>
      <c r="J32">
        <v>-3.2501068044026695</v>
      </c>
      <c r="K32">
        <v>-1.2206217447916667E-4</v>
      </c>
    </row>
    <row r="33" spans="1:11" x14ac:dyDescent="0.25">
      <c r="A33">
        <v>11.499908453369141</v>
      </c>
      <c r="C33">
        <v>0.74995422668457012</v>
      </c>
      <c r="D33">
        <v>-3.2501068044026695</v>
      </c>
      <c r="E33">
        <v>-1.2206217447916667E-4</v>
      </c>
      <c r="G33">
        <v>11.49995422668457</v>
      </c>
      <c r="I33">
        <v>0.7499771133422849</v>
      </c>
      <c r="J33">
        <v>-3.2500534022013348</v>
      </c>
      <c r="K33">
        <v>-6.1031087239583334E-5</v>
      </c>
    </row>
    <row r="34" spans="1:11" x14ac:dyDescent="0.25">
      <c r="A34">
        <v>11.49995422668457</v>
      </c>
      <c r="C34">
        <v>0.7499771133422849</v>
      </c>
      <c r="D34">
        <v>-3.2500534022013348</v>
      </c>
      <c r="E34">
        <v>-6.1031087239583334E-5</v>
      </c>
      <c r="G34">
        <v>11.499962500000001</v>
      </c>
      <c r="I34">
        <v>0.74998124999999993</v>
      </c>
      <c r="J34">
        <v>-3.2500437500000001</v>
      </c>
      <c r="K34">
        <v>-5.0000000000000002E-5</v>
      </c>
    </row>
    <row r="35" spans="1:11" x14ac:dyDescent="0.25">
      <c r="A35">
        <v>11.499962500000001</v>
      </c>
      <c r="C35">
        <v>0.74998124999999993</v>
      </c>
      <c r="D35">
        <v>-3.2500437500000001</v>
      </c>
      <c r="E35">
        <v>-5.0000000000000002E-5</v>
      </c>
      <c r="G35">
        <v>11.5</v>
      </c>
      <c r="I35">
        <v>0.75</v>
      </c>
      <c r="J35">
        <v>-3.25</v>
      </c>
      <c r="K35">
        <v>0</v>
      </c>
    </row>
    <row r="36" spans="1:11" x14ac:dyDescent="0.25">
      <c r="A36">
        <v>11.5</v>
      </c>
      <c r="C36">
        <v>0.75</v>
      </c>
      <c r="D36">
        <v>-3.25</v>
      </c>
      <c r="E36">
        <v>0</v>
      </c>
      <c r="G36">
        <v>11.500037499999999</v>
      </c>
      <c r="I36">
        <v>0.75001874999999996</v>
      </c>
      <c r="J36">
        <v>-3.2499562499999999</v>
      </c>
      <c r="K36">
        <v>5.0000000000000002E-5</v>
      </c>
    </row>
    <row r="37" spans="1:11" x14ac:dyDescent="0.25">
      <c r="A37">
        <v>11.500037499999999</v>
      </c>
      <c r="C37">
        <v>0.75001874999999996</v>
      </c>
      <c r="D37">
        <v>-3.2499562499999999</v>
      </c>
      <c r="E37">
        <v>5.0000000000000002E-5</v>
      </c>
      <c r="G37">
        <v>11.500074999999999</v>
      </c>
      <c r="I37">
        <v>0.75003749999999969</v>
      </c>
      <c r="J37">
        <v>-3.2499125000000006</v>
      </c>
      <c r="K37">
        <v>1E-4</v>
      </c>
    </row>
    <row r="38" spans="1:11" x14ac:dyDescent="0.25">
      <c r="A38">
        <v>11.500074999999999</v>
      </c>
      <c r="C38">
        <v>0.75003749999999969</v>
      </c>
      <c r="D38">
        <v>-3.2499125000000006</v>
      </c>
      <c r="E38">
        <v>1E-4</v>
      </c>
      <c r="G38">
        <v>11.50015</v>
      </c>
      <c r="I38">
        <v>0.75007500000000005</v>
      </c>
      <c r="J38">
        <v>-3.2498249999999995</v>
      </c>
      <c r="K38">
        <v>2.0000000000000001E-4</v>
      </c>
    </row>
    <row r="39" spans="1:11" x14ac:dyDescent="0.25">
      <c r="A39">
        <v>11.50015</v>
      </c>
      <c r="C39">
        <v>0.75007500000000005</v>
      </c>
      <c r="D39">
        <v>-3.2498249999999995</v>
      </c>
      <c r="E39">
        <v>2.0000000000000001E-4</v>
      </c>
      <c r="G39">
        <v>11.500299999999999</v>
      </c>
      <c r="I39">
        <v>0.75014999999999987</v>
      </c>
      <c r="J39">
        <v>-3.2496499999999999</v>
      </c>
      <c r="K39">
        <v>4.0000000000000002E-4</v>
      </c>
    </row>
    <row r="40" spans="1:11" x14ac:dyDescent="0.25">
      <c r="A40">
        <v>11.500299999999999</v>
      </c>
      <c r="C40">
        <v>0.75014999999999987</v>
      </c>
      <c r="D40">
        <v>-3.2496499999999999</v>
      </c>
      <c r="E40">
        <v>4.0000000000000002E-4</v>
      </c>
      <c r="G40">
        <v>11.500599999999999</v>
      </c>
      <c r="I40">
        <v>0.75029999999999952</v>
      </c>
      <c r="J40">
        <v>-3.2493000000000007</v>
      </c>
      <c r="K40">
        <v>8.0000000000000004E-4</v>
      </c>
    </row>
    <row r="41" spans="1:11" x14ac:dyDescent="0.25">
      <c r="A41">
        <v>11.500599999999999</v>
      </c>
      <c r="C41">
        <v>0.75029999999999952</v>
      </c>
      <c r="D41">
        <v>-3.2493000000000007</v>
      </c>
      <c r="E41">
        <v>8.0000000000000004E-4</v>
      </c>
      <c r="G41">
        <v>11.501199999999999</v>
      </c>
      <c r="I41">
        <v>0.75059999999999971</v>
      </c>
      <c r="J41">
        <v>-3.2486000000000006</v>
      </c>
      <c r="K41">
        <v>1.6000000000000001E-3</v>
      </c>
    </row>
    <row r="42" spans="1:11" x14ac:dyDescent="0.25">
      <c r="A42">
        <v>11.501199999999999</v>
      </c>
      <c r="C42">
        <v>0.75059999999999971</v>
      </c>
      <c r="D42">
        <v>-3.2486000000000006</v>
      </c>
      <c r="E42">
        <v>1.6000000000000001E-3</v>
      </c>
      <c r="G42">
        <v>11.5024</v>
      </c>
      <c r="I42">
        <v>0.75120000000000009</v>
      </c>
      <c r="J42">
        <v>-3.2471999999999994</v>
      </c>
      <c r="K42">
        <v>3.2000000000000002E-3</v>
      </c>
    </row>
    <row r="43" spans="1:11" x14ac:dyDescent="0.25">
      <c r="A43">
        <v>11.5024</v>
      </c>
      <c r="C43">
        <v>0.75120000000000009</v>
      </c>
      <c r="D43">
        <v>-3.2471999999999994</v>
      </c>
      <c r="E43">
        <v>3.2000000000000002E-3</v>
      </c>
      <c r="G43">
        <v>11.504799999999999</v>
      </c>
      <c r="I43">
        <v>0.75239999999999996</v>
      </c>
      <c r="J43">
        <v>-3.2443999999999997</v>
      </c>
      <c r="K43">
        <v>6.4000000000000003E-3</v>
      </c>
    </row>
    <row r="44" spans="1:11" x14ac:dyDescent="0.25">
      <c r="A44">
        <v>11.504799999999999</v>
      </c>
      <c r="C44">
        <v>0.75239999999999996</v>
      </c>
      <c r="D44">
        <v>-3.2443999999999997</v>
      </c>
      <c r="E44">
        <v>6.4000000000000003E-3</v>
      </c>
      <c r="G44">
        <v>11.509599999999999</v>
      </c>
      <c r="I44">
        <v>0.75479999999999969</v>
      </c>
      <c r="J44">
        <v>-3.2388000000000003</v>
      </c>
      <c r="K44">
        <v>1.2800000000000001E-2</v>
      </c>
    </row>
    <row r="45" spans="1:11" x14ac:dyDescent="0.25">
      <c r="A45">
        <v>11.509599999999999</v>
      </c>
      <c r="C45">
        <v>0.75479999999999969</v>
      </c>
      <c r="D45">
        <v>-3.2388000000000003</v>
      </c>
      <c r="E45">
        <v>1.2800000000000001E-2</v>
      </c>
      <c r="G45">
        <v>11.5192</v>
      </c>
      <c r="I45">
        <v>0.75960000000000005</v>
      </c>
      <c r="J45">
        <v>-3.2275999999999998</v>
      </c>
      <c r="K45">
        <v>2.5600000000000001E-2</v>
      </c>
    </row>
    <row r="46" spans="1:11" x14ac:dyDescent="0.25">
      <c r="A46">
        <v>11.5192</v>
      </c>
      <c r="C46">
        <v>0.75960000000000005</v>
      </c>
      <c r="D46">
        <v>-3.2275999999999998</v>
      </c>
      <c r="E46">
        <v>2.5600000000000001E-2</v>
      </c>
      <c r="G46">
        <v>11.538399999999999</v>
      </c>
      <c r="I46">
        <v>0.76919999999999988</v>
      </c>
      <c r="J46">
        <v>-3.2052</v>
      </c>
      <c r="K46">
        <v>5.1200000000000002E-2</v>
      </c>
    </row>
    <row r="47" spans="1:11" x14ac:dyDescent="0.25">
      <c r="A47">
        <v>11.538399999999999</v>
      </c>
      <c r="C47">
        <v>0.76919999999999988</v>
      </c>
      <c r="D47">
        <v>-3.2052</v>
      </c>
      <c r="E47">
        <v>5.1200000000000002E-2</v>
      </c>
      <c r="G47">
        <v>11.576799999999999</v>
      </c>
      <c r="I47">
        <v>0.78839999999999955</v>
      </c>
      <c r="J47">
        <v>-3.160400000000001</v>
      </c>
      <c r="K47">
        <v>0.1024</v>
      </c>
    </row>
    <row r="48" spans="1:11" x14ac:dyDescent="0.25">
      <c r="A48">
        <v>11.576799999999999</v>
      </c>
      <c r="C48">
        <v>0.78839999999999955</v>
      </c>
      <c r="D48">
        <v>-3.160400000000001</v>
      </c>
      <c r="E48">
        <v>0.1024</v>
      </c>
      <c r="G48">
        <v>11.653599999999999</v>
      </c>
      <c r="I48">
        <v>0.82679999999999976</v>
      </c>
      <c r="J48">
        <v>-3.0708000000000002</v>
      </c>
      <c r="K48">
        <v>0.20480000000000001</v>
      </c>
    </row>
    <row r="49" spans="1:11" x14ac:dyDescent="0.25">
      <c r="A49">
        <v>11.653599999999999</v>
      </c>
      <c r="C49">
        <v>0.82679999999999976</v>
      </c>
      <c r="D49">
        <v>-3.0708000000000002</v>
      </c>
      <c r="E49">
        <v>0.20480000000000001</v>
      </c>
      <c r="G49">
        <v>11.8072</v>
      </c>
      <c r="I49">
        <v>0.90360000000000018</v>
      </c>
      <c r="J49">
        <v>-2.8915999999999995</v>
      </c>
      <c r="K49">
        <v>0.40960000000000002</v>
      </c>
    </row>
    <row r="50" spans="1:11" x14ac:dyDescent="0.25">
      <c r="A50">
        <v>11.8072</v>
      </c>
      <c r="C50">
        <v>0.90360000000000018</v>
      </c>
      <c r="D50">
        <v>-2.8915999999999995</v>
      </c>
      <c r="E50">
        <v>0.40960000000000002</v>
      </c>
      <c r="G50">
        <v>12.1144</v>
      </c>
      <c r="I50">
        <v>1.0572000000000001</v>
      </c>
      <c r="J50">
        <v>-2.5331999999999995</v>
      </c>
      <c r="K50">
        <v>0.81920000000000004</v>
      </c>
    </row>
    <row r="51" spans="1:11" x14ac:dyDescent="0.25">
      <c r="A51">
        <v>12.1144</v>
      </c>
      <c r="C51">
        <v>1.0572000000000001</v>
      </c>
      <c r="D51">
        <v>-2.5331999999999995</v>
      </c>
      <c r="E51">
        <v>0.81920000000000004</v>
      </c>
      <c r="G51">
        <v>12.7288</v>
      </c>
      <c r="I51">
        <v>1.3643999999999998</v>
      </c>
      <c r="J51">
        <v>-1.8163999999999996</v>
      </c>
      <c r="K51">
        <v>1.6384000000000001</v>
      </c>
    </row>
    <row r="52" spans="1:11" x14ac:dyDescent="0.25">
      <c r="A52">
        <v>12.7288</v>
      </c>
      <c r="C52">
        <v>1.3643999999999998</v>
      </c>
      <c r="D52">
        <v>-1.8163999999999996</v>
      </c>
      <c r="E52">
        <v>1.6384000000000001</v>
      </c>
      <c r="G52">
        <v>12.892875892857143</v>
      </c>
      <c r="I52">
        <v>1.4464379464285715</v>
      </c>
      <c r="J52">
        <v>-1.6249781249999999</v>
      </c>
      <c r="K52">
        <v>1.857167857142858</v>
      </c>
    </row>
    <row r="53" spans="1:11" x14ac:dyDescent="0.25">
      <c r="A53">
        <v>12.892875892857143</v>
      </c>
      <c r="C53">
        <v>1.4464379464285715</v>
      </c>
      <c r="D53">
        <v>-1.6249781249999999</v>
      </c>
      <c r="E53">
        <v>1.857167857142858</v>
      </c>
      <c r="G53">
        <v>13.589295089285713</v>
      </c>
      <c r="I53">
        <v>1.7946475446428565</v>
      </c>
      <c r="J53">
        <v>-0.81248906249999997</v>
      </c>
      <c r="K53">
        <v>2.7857267857142838</v>
      </c>
    </row>
    <row r="54" spans="1:11" x14ac:dyDescent="0.25">
      <c r="A54">
        <v>13.589295089285713</v>
      </c>
      <c r="C54">
        <v>1.7946475446428565</v>
      </c>
      <c r="D54">
        <v>-0.81248906249999997</v>
      </c>
      <c r="E54">
        <v>2.7857267857142838</v>
      </c>
      <c r="G54">
        <v>13.937504687499999</v>
      </c>
      <c r="I54">
        <v>1.9687523437499994</v>
      </c>
      <c r="J54">
        <v>-0.40624453124999998</v>
      </c>
      <c r="K54">
        <v>3.2500062499999989</v>
      </c>
    </row>
    <row r="55" spans="1:11" x14ac:dyDescent="0.25">
      <c r="A55">
        <v>13.937504687499999</v>
      </c>
      <c r="C55">
        <v>1.9687523437499994</v>
      </c>
      <c r="D55">
        <v>-0.40624453124999998</v>
      </c>
      <c r="E55">
        <v>3.2500062499999989</v>
      </c>
      <c r="G55">
        <v>14.111609486607142</v>
      </c>
      <c r="I55">
        <v>2.0558047433035709</v>
      </c>
      <c r="J55">
        <v>-0.20312226562499999</v>
      </c>
      <c r="K55">
        <v>3.4821459821428555</v>
      </c>
    </row>
    <row r="56" spans="1:11" x14ac:dyDescent="0.25">
      <c r="A56" s="6">
        <v>13.957599999999999</v>
      </c>
      <c r="B56" s="6"/>
      <c r="C56" s="6">
        <v>1.9787999999999997</v>
      </c>
      <c r="D56" s="6">
        <v>-0.38280000000000003</v>
      </c>
      <c r="E56" s="6">
        <v>3.2768000000000002</v>
      </c>
      <c r="G56">
        <v>14.198661886160714</v>
      </c>
      <c r="I56">
        <v>2.0993309430803571</v>
      </c>
      <c r="J56">
        <v>-0.1015611328125</v>
      </c>
      <c r="K56">
        <v>3.5982158482142852</v>
      </c>
    </row>
    <row r="57" spans="1:11" x14ac:dyDescent="0.25">
      <c r="A57">
        <v>14.111609486607142</v>
      </c>
      <c r="C57">
        <v>2.0558047433035709</v>
      </c>
      <c r="D57">
        <v>-0.20312226562499999</v>
      </c>
      <c r="E57">
        <v>3.4821459821428555</v>
      </c>
      <c r="G57">
        <v>14.242188085937499</v>
      </c>
      <c r="I57">
        <v>2.1210940429687497</v>
      </c>
      <c r="J57">
        <v>-5.0780566406249998E-2</v>
      </c>
      <c r="K57">
        <v>3.6562507812499989</v>
      </c>
    </row>
    <row r="58" spans="1:11" x14ac:dyDescent="0.25">
      <c r="A58">
        <v>14.198661886160714</v>
      </c>
      <c r="C58">
        <v>2.0993309430803571</v>
      </c>
      <c r="D58">
        <v>-0.1015611328125</v>
      </c>
      <c r="E58">
        <v>3.5982158482142852</v>
      </c>
      <c r="G58">
        <v>14.263951185825892</v>
      </c>
      <c r="I58">
        <v>2.131975592912946</v>
      </c>
      <c r="J58">
        <v>-2.5390283203124999E-2</v>
      </c>
      <c r="K58">
        <v>3.6852682477678562</v>
      </c>
    </row>
    <row r="59" spans="1:11" x14ac:dyDescent="0.25">
      <c r="A59">
        <v>14.242188085937499</v>
      </c>
      <c r="C59">
        <v>2.1210940429687497</v>
      </c>
      <c r="D59">
        <v>-5.0780566406249998E-2</v>
      </c>
      <c r="E59">
        <v>3.6562507812499989</v>
      </c>
      <c r="G59">
        <v>14.274832735770088</v>
      </c>
      <c r="I59">
        <v>2.1374163678850442</v>
      </c>
      <c r="J59">
        <v>-1.26951416015625E-2</v>
      </c>
      <c r="K59">
        <v>3.6997769810267847</v>
      </c>
    </row>
    <row r="60" spans="1:11" x14ac:dyDescent="0.25">
      <c r="A60">
        <v>14.263951185825892</v>
      </c>
      <c r="C60">
        <v>2.131975592912946</v>
      </c>
      <c r="D60">
        <v>-2.5390283203124999E-2</v>
      </c>
      <c r="E60">
        <v>3.6852682477678562</v>
      </c>
      <c r="G60">
        <v>14.2802735107422</v>
      </c>
      <c r="I60">
        <v>2.1401367553710999</v>
      </c>
      <c r="J60">
        <v>-6.3475708007812498E-3</v>
      </c>
      <c r="K60">
        <v>3.7070313476562662</v>
      </c>
    </row>
    <row r="61" spans="1:11" x14ac:dyDescent="0.25">
      <c r="A61">
        <v>14.274832735770088</v>
      </c>
      <c r="C61">
        <v>2.1374163678850442</v>
      </c>
      <c r="D61">
        <v>-1.26951416015625E-2</v>
      </c>
      <c r="E61">
        <v>3.6997769810267847</v>
      </c>
      <c r="G61">
        <v>14.282993898228236</v>
      </c>
      <c r="I61">
        <v>2.141496949114118</v>
      </c>
      <c r="J61">
        <v>-3.1737854003906249E-3</v>
      </c>
      <c r="K61">
        <v>3.7106585309709819</v>
      </c>
    </row>
    <row r="62" spans="1:11" x14ac:dyDescent="0.25">
      <c r="A62">
        <v>14.2802735107422</v>
      </c>
      <c r="C62">
        <v>2.1401367553710999</v>
      </c>
      <c r="D62">
        <v>-6.3475708007812498E-3</v>
      </c>
      <c r="E62">
        <v>3.7070313476562662</v>
      </c>
      <c r="G62">
        <v>14.284354091971259</v>
      </c>
      <c r="I62">
        <v>2.1421770459856297</v>
      </c>
      <c r="J62">
        <v>-1.5868927001953124E-3</v>
      </c>
      <c r="K62">
        <v>3.7124721226283457</v>
      </c>
    </row>
    <row r="63" spans="1:11" x14ac:dyDescent="0.25">
      <c r="A63">
        <v>14.282993898228236</v>
      </c>
      <c r="C63">
        <v>2.141496949114118</v>
      </c>
      <c r="D63">
        <v>-3.1737854003906249E-3</v>
      </c>
      <c r="E63">
        <v>3.7106585309709819</v>
      </c>
      <c r="G63">
        <v>14.285034188842772</v>
      </c>
      <c r="I63">
        <v>2.142517094421386</v>
      </c>
      <c r="J63">
        <v>-7.9344635009765622E-4</v>
      </c>
      <c r="K63">
        <v>3.7133789184570296</v>
      </c>
    </row>
    <row r="64" spans="1:11" x14ac:dyDescent="0.25">
      <c r="A64">
        <v>14.284354091971259</v>
      </c>
      <c r="C64">
        <v>2.1421770459856297</v>
      </c>
      <c r="D64">
        <v>-1.5868927001953124E-3</v>
      </c>
      <c r="E64">
        <v>3.7124721226283457</v>
      </c>
      <c r="G64">
        <v>14.285374237278528</v>
      </c>
      <c r="I64">
        <v>2.1426871186392642</v>
      </c>
      <c r="J64">
        <v>-3.9672317504882811E-4</v>
      </c>
      <c r="K64">
        <v>3.7138323163713709</v>
      </c>
    </row>
    <row r="65" spans="1:11" x14ac:dyDescent="0.25">
      <c r="A65">
        <v>14.285034188842772</v>
      </c>
      <c r="C65">
        <v>2.142517094421386</v>
      </c>
      <c r="D65">
        <v>-7.9344635009765622E-4</v>
      </c>
      <c r="E65">
        <v>3.7133789184570296</v>
      </c>
      <c r="G65">
        <v>14.285544261496407</v>
      </c>
      <c r="I65">
        <v>2.1427721307482033</v>
      </c>
      <c r="J65">
        <v>-1.9836158752441406E-4</v>
      </c>
      <c r="K65">
        <v>3.7140590153285418</v>
      </c>
    </row>
    <row r="66" spans="1:11" x14ac:dyDescent="0.25">
      <c r="A66">
        <v>14.285374237278528</v>
      </c>
      <c r="C66">
        <v>2.1426871186392642</v>
      </c>
      <c r="D66">
        <v>-3.9672317504882811E-4</v>
      </c>
      <c r="E66">
        <v>3.7138323163713709</v>
      </c>
      <c r="G66">
        <v>14.285629273605347</v>
      </c>
      <c r="I66">
        <v>2.1428146368026733</v>
      </c>
      <c r="J66">
        <v>-9.9180793762207028E-5</v>
      </c>
      <c r="K66">
        <v>3.714172364807129</v>
      </c>
    </row>
    <row r="67" spans="1:11" x14ac:dyDescent="0.25">
      <c r="A67">
        <v>14.285544261496407</v>
      </c>
      <c r="C67">
        <v>2.1427721307482033</v>
      </c>
      <c r="D67">
        <v>-1.9836158752441406E-4</v>
      </c>
      <c r="E67">
        <v>3.7140590153285418</v>
      </c>
      <c r="G67">
        <v>14.285671428571428</v>
      </c>
      <c r="I67">
        <v>2.142835714285714</v>
      </c>
      <c r="J67">
        <v>-5.0000000000000002E-5</v>
      </c>
      <c r="K67">
        <v>3.7142285714285705</v>
      </c>
    </row>
    <row r="68" spans="1:11" x14ac:dyDescent="0.25">
      <c r="A68">
        <v>14.285629273605347</v>
      </c>
      <c r="C68">
        <v>2.1428146368026733</v>
      </c>
      <c r="D68">
        <v>-9.9180793762207028E-5</v>
      </c>
      <c r="E68">
        <v>3.714172364807129</v>
      </c>
      <c r="G68">
        <v>14.285714285714285</v>
      </c>
      <c r="I68">
        <v>2.1428571428571428</v>
      </c>
      <c r="J68">
        <v>0</v>
      </c>
      <c r="K68">
        <v>3.7142857142857135</v>
      </c>
    </row>
    <row r="69" spans="1:11" x14ac:dyDescent="0.25">
      <c r="A69">
        <v>14.285671428571428</v>
      </c>
      <c r="C69">
        <v>2.142835714285714</v>
      </c>
      <c r="D69">
        <v>-5.0000000000000002E-5</v>
      </c>
      <c r="E69">
        <v>3.7142285714285705</v>
      </c>
      <c r="G69">
        <v>14.285757142857141</v>
      </c>
      <c r="I69">
        <v>2.1428785714285712</v>
      </c>
      <c r="J69">
        <v>5.0000000000000002E-5</v>
      </c>
      <c r="K69">
        <v>3.7143428571428565</v>
      </c>
    </row>
    <row r="70" spans="1:11" x14ac:dyDescent="0.25">
      <c r="A70">
        <v>14.285714285714285</v>
      </c>
      <c r="C70">
        <v>2.1428571428571428</v>
      </c>
      <c r="D70">
        <v>0</v>
      </c>
      <c r="E70">
        <v>3.7142857142857135</v>
      </c>
      <c r="G70">
        <v>14.285799999999998</v>
      </c>
      <c r="I70">
        <v>2.1428999999999996</v>
      </c>
      <c r="J70">
        <v>1E-4</v>
      </c>
      <c r="K70">
        <v>3.714399999999999</v>
      </c>
    </row>
    <row r="71" spans="1:11" x14ac:dyDescent="0.25">
      <c r="A71">
        <v>14.285757142857141</v>
      </c>
      <c r="C71">
        <v>2.1428785714285712</v>
      </c>
      <c r="D71">
        <v>5.0000000000000002E-5</v>
      </c>
      <c r="E71">
        <v>3.7143428571428565</v>
      </c>
      <c r="G71">
        <v>14.285885714285714</v>
      </c>
      <c r="I71">
        <v>2.1429428571428573</v>
      </c>
      <c r="J71">
        <v>2.0000000000000001E-4</v>
      </c>
      <c r="K71">
        <v>3.7145142857142859</v>
      </c>
    </row>
    <row r="72" spans="1:11" x14ac:dyDescent="0.25">
      <c r="A72">
        <v>14.285799999999998</v>
      </c>
      <c r="C72">
        <v>2.1428999999999996</v>
      </c>
      <c r="D72">
        <v>1E-4</v>
      </c>
      <c r="E72">
        <v>3.714399999999999</v>
      </c>
      <c r="G72">
        <v>14.286057142857141</v>
      </c>
      <c r="I72">
        <v>2.1430285714285708</v>
      </c>
      <c r="J72">
        <v>4.0000000000000002E-4</v>
      </c>
      <c r="K72">
        <v>3.7147428571428556</v>
      </c>
    </row>
    <row r="73" spans="1:11" x14ac:dyDescent="0.25">
      <c r="A73">
        <v>14.285885714285714</v>
      </c>
      <c r="C73">
        <v>2.1429428571428573</v>
      </c>
      <c r="D73">
        <v>2.0000000000000001E-4</v>
      </c>
      <c r="E73">
        <v>3.7145142857142859</v>
      </c>
      <c r="G73">
        <v>14.286399999999999</v>
      </c>
      <c r="I73">
        <v>2.1431999999999998</v>
      </c>
      <c r="J73">
        <v>8.0000000000000004E-4</v>
      </c>
      <c r="K73">
        <v>3.7151999999999994</v>
      </c>
    </row>
    <row r="74" spans="1:11" x14ac:dyDescent="0.25">
      <c r="A74">
        <v>14.286057142857141</v>
      </c>
      <c r="C74">
        <v>2.1430285714285708</v>
      </c>
      <c r="D74">
        <v>4.0000000000000002E-4</v>
      </c>
      <c r="E74">
        <v>3.7147428571428556</v>
      </c>
      <c r="G74">
        <v>14.287085714285713</v>
      </c>
      <c r="I74">
        <v>2.1435428571428568</v>
      </c>
      <c r="J74">
        <v>1.6000000000000001E-3</v>
      </c>
      <c r="K74">
        <v>3.7161142857142848</v>
      </c>
    </row>
    <row r="75" spans="1:11" x14ac:dyDescent="0.25">
      <c r="A75">
        <v>14.286399999999999</v>
      </c>
      <c r="C75">
        <v>2.1431999999999998</v>
      </c>
      <c r="D75">
        <v>8.0000000000000004E-4</v>
      </c>
      <c r="E75">
        <v>3.7151999999999994</v>
      </c>
      <c r="G75">
        <v>14.288457142857142</v>
      </c>
      <c r="I75">
        <v>2.1442285714285716</v>
      </c>
      <c r="J75">
        <v>3.2000000000000002E-3</v>
      </c>
      <c r="K75">
        <v>3.7179428571428574</v>
      </c>
    </row>
    <row r="76" spans="1:11" x14ac:dyDescent="0.25">
      <c r="A76">
        <v>14.287085714285713</v>
      </c>
      <c r="C76">
        <v>2.1435428571428568</v>
      </c>
      <c r="D76">
        <v>1.6000000000000001E-3</v>
      </c>
      <c r="E76">
        <v>3.7161142857142848</v>
      </c>
      <c r="G76">
        <v>14.291199999999998</v>
      </c>
      <c r="I76">
        <v>2.1455999999999995</v>
      </c>
      <c r="J76">
        <v>6.4000000000000003E-3</v>
      </c>
      <c r="K76">
        <v>3.7215999999999987</v>
      </c>
    </row>
    <row r="77" spans="1:11" x14ac:dyDescent="0.25">
      <c r="A77">
        <v>14.288457142857142</v>
      </c>
      <c r="C77">
        <v>2.1442285714285716</v>
      </c>
      <c r="D77">
        <v>3.2000000000000002E-3</v>
      </c>
      <c r="E77">
        <v>3.7179428571428574</v>
      </c>
      <c r="G77">
        <v>14.296685714285713</v>
      </c>
      <c r="I77">
        <v>2.1483428571428571</v>
      </c>
      <c r="J77">
        <v>1.2800000000000001E-2</v>
      </c>
      <c r="K77">
        <v>3.7289142857142856</v>
      </c>
    </row>
    <row r="78" spans="1:11" x14ac:dyDescent="0.25">
      <c r="A78">
        <v>14.291199999999998</v>
      </c>
      <c r="C78">
        <v>2.1455999999999995</v>
      </c>
      <c r="D78">
        <v>6.4000000000000003E-3</v>
      </c>
      <c r="E78">
        <v>3.7215999999999987</v>
      </c>
      <c r="G78">
        <v>14.307657142857142</v>
      </c>
      <c r="I78">
        <v>2.1538285714285714</v>
      </c>
      <c r="J78">
        <v>2.5600000000000001E-2</v>
      </c>
      <c r="K78">
        <v>3.7435428571428573</v>
      </c>
    </row>
    <row r="79" spans="1:11" x14ac:dyDescent="0.25">
      <c r="A79">
        <v>14.296685714285713</v>
      </c>
      <c r="C79">
        <v>2.1483428571428571</v>
      </c>
      <c r="D79">
        <v>1.2800000000000001E-2</v>
      </c>
      <c r="E79">
        <v>3.7289142857142856</v>
      </c>
      <c r="G79">
        <v>14.329599999999999</v>
      </c>
      <c r="I79">
        <v>2.1648000000000001</v>
      </c>
      <c r="J79">
        <v>5.1200000000000002E-2</v>
      </c>
      <c r="K79">
        <v>3.7728000000000002</v>
      </c>
    </row>
    <row r="80" spans="1:11" x14ac:dyDescent="0.25">
      <c r="A80">
        <v>14.307657142857142</v>
      </c>
      <c r="C80">
        <v>2.1538285714285714</v>
      </c>
      <c r="D80">
        <v>2.5600000000000001E-2</v>
      </c>
      <c r="E80">
        <v>3.7435428571428573</v>
      </c>
      <c r="G80">
        <v>14.373485714285714</v>
      </c>
      <c r="I80">
        <v>2.1867428571428573</v>
      </c>
      <c r="J80">
        <v>0.1024</v>
      </c>
      <c r="K80">
        <v>3.8313142857142863</v>
      </c>
    </row>
    <row r="81" spans="1:11" x14ac:dyDescent="0.25">
      <c r="A81">
        <v>14.329599999999999</v>
      </c>
      <c r="C81">
        <v>2.1648000000000001</v>
      </c>
      <c r="D81">
        <v>5.1200000000000002E-2</v>
      </c>
      <c r="E81">
        <v>3.7728000000000002</v>
      </c>
      <c r="G81">
        <v>14.461257142857141</v>
      </c>
      <c r="I81">
        <v>2.230628571428571</v>
      </c>
      <c r="J81">
        <v>0.20480000000000001</v>
      </c>
      <c r="K81">
        <v>3.9483428571428556</v>
      </c>
    </row>
    <row r="82" spans="1:11" x14ac:dyDescent="0.25">
      <c r="A82">
        <v>14.373485714285714</v>
      </c>
      <c r="C82">
        <v>2.1867428571428573</v>
      </c>
      <c r="D82">
        <v>0.1024</v>
      </c>
      <c r="E82">
        <v>3.8313142857142863</v>
      </c>
      <c r="G82">
        <v>14.636799999999999</v>
      </c>
      <c r="I82">
        <v>2.3184</v>
      </c>
      <c r="J82">
        <v>0.40960000000000002</v>
      </c>
      <c r="K82">
        <v>4.1823999999999995</v>
      </c>
    </row>
    <row r="83" spans="1:11" x14ac:dyDescent="0.25">
      <c r="A83">
        <v>14.461257142857141</v>
      </c>
      <c r="C83">
        <v>2.230628571428571</v>
      </c>
      <c r="D83">
        <v>0.20480000000000001</v>
      </c>
      <c r="E83">
        <v>3.9483428571428556</v>
      </c>
      <c r="G83">
        <v>14.987885714285714</v>
      </c>
      <c r="I83">
        <v>2.4939428571428572</v>
      </c>
      <c r="J83">
        <v>0.81920000000000004</v>
      </c>
      <c r="K83">
        <v>4.6505142857142854</v>
      </c>
    </row>
    <row r="84" spans="1:11" x14ac:dyDescent="0.25">
      <c r="A84">
        <v>14.636799999999999</v>
      </c>
      <c r="C84">
        <v>2.3184</v>
      </c>
      <c r="D84">
        <v>0.40960000000000002</v>
      </c>
      <c r="E84">
        <v>4.1823999999999995</v>
      </c>
      <c r="G84">
        <v>15.690057142857142</v>
      </c>
      <c r="I84">
        <v>2.8450285714285712</v>
      </c>
      <c r="J84">
        <v>1.6384000000000001</v>
      </c>
      <c r="K84">
        <v>5.5867428571428572</v>
      </c>
    </row>
    <row r="85" spans="1:11" x14ac:dyDescent="0.25">
      <c r="A85">
        <v>14.987885714285714</v>
      </c>
      <c r="C85">
        <v>2.4939428571428572</v>
      </c>
      <c r="D85">
        <v>0.81920000000000004</v>
      </c>
      <c r="E85">
        <v>4.6505142857142854</v>
      </c>
      <c r="G85" s="1">
        <v>16</v>
      </c>
      <c r="H85" s="1"/>
      <c r="I85" s="1">
        <v>3</v>
      </c>
      <c r="J85" s="1">
        <v>2</v>
      </c>
      <c r="K85" s="1">
        <v>6</v>
      </c>
    </row>
    <row r="86" spans="1:11" x14ac:dyDescent="0.25">
      <c r="A86">
        <v>15.690057142857142</v>
      </c>
      <c r="C86">
        <v>2.8450285714285712</v>
      </c>
      <c r="D86">
        <v>1.6384000000000001</v>
      </c>
      <c r="E86">
        <v>5.5867428571428572</v>
      </c>
    </row>
    <row r="87" spans="1:11" x14ac:dyDescent="0.25">
      <c r="A87" s="1">
        <v>16</v>
      </c>
      <c r="B87" s="1"/>
      <c r="C87" s="1">
        <v>3</v>
      </c>
      <c r="D87" s="1">
        <v>2</v>
      </c>
      <c r="E87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Kraetz</dc:creator>
  <cp:lastModifiedBy>Andrea Kraetz</cp:lastModifiedBy>
  <dcterms:created xsi:type="dcterms:W3CDTF">2018-07-02T19:39:29Z</dcterms:created>
  <dcterms:modified xsi:type="dcterms:W3CDTF">2018-07-11T14:04:17Z</dcterms:modified>
</cp:coreProperties>
</file>