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vs\Documents\GitHub\MSRESOLVESG\ExampleTuningCorrectorGasMixture\"/>
    </mc:Choice>
  </mc:AlternateContent>
  <xr:revisionPtr revIDLastSave="0" documentId="13_ncr:1_{7673044F-4A77-401C-BD3E-9D2260E72EAD}" xr6:coauthVersionLast="46" xr6:coauthVersionMax="46" xr10:uidLastSave="{00000000-0000-0000-0000-000000000000}"/>
  <bookViews>
    <workbookView xWindow="28680" yWindow="-120" windowWidth="19440" windowHeight="151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K12" i="1"/>
  <c r="K11" i="1"/>
  <c r="K10" i="1"/>
  <c r="K9" i="1"/>
  <c r="K8" i="1"/>
  <c r="K7" i="1"/>
  <c r="K6" i="1"/>
  <c r="K5" i="1"/>
  <c r="K4" i="1"/>
  <c r="K3" i="1"/>
  <c r="K2" i="1"/>
  <c r="F3" i="1"/>
  <c r="F4" i="1"/>
  <c r="F5" i="1"/>
  <c r="F6" i="1"/>
  <c r="F7" i="1"/>
  <c r="F8" i="1"/>
  <c r="F9" i="1"/>
  <c r="F10" i="1"/>
  <c r="F11" i="1"/>
  <c r="F12" i="1"/>
  <c r="F13" i="1"/>
  <c r="F2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<sst xmlns="http://schemas.openxmlformats.org/spreadsheetml/2006/main" count="7" uniqueCount="7">
  <si>
    <t>Molecular Mass</t>
  </si>
  <si>
    <t>signal</t>
  </si>
  <si>
    <t>Removing m17 m21 and m22</t>
  </si>
  <si>
    <t>Simulated</t>
  </si>
  <si>
    <t>Sim /6</t>
  </si>
  <si>
    <t>Meas x 1E8 / 140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</si>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</sst>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Meas x 1E8 / 140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xVal>
          <c:yVal>
            <c:numRef>
              <c:f>Sheet1!$F$2:$F$14</c:f>
              <c:numCache>
                <c:formatCode>0.00E+00</c:formatCode>
                <c:ptCount val="13"/>
                <c:pt idx="0">
                  <c:v>1.0785714285714286E-2</c:v>
                </c:pt>
                <c:pt idx="1">
                  <c:v>2.4142857142857143E-2</c:v>
                </c:pt>
                <c:pt idx="2">
                  <c:v>4.2285714285714288E-2</c:v>
                </c:pt>
                <c:pt idx="3">
                  <c:v>4.2785714285714288E-2</c:v>
                </c:pt>
                <c:pt idx="4">
                  <c:v>1.2714285714285716E-3</c:v>
                </c:pt>
                <c:pt idx="5">
                  <c:v>2.3214285714285715E-2</c:v>
                </c:pt>
                <c:pt idx="6">
                  <c:v>8.6428571428571438E-2</c:v>
                </c:pt>
                <c:pt idx="7">
                  <c:v>0.47357142857142864</c:v>
                </c:pt>
                <c:pt idx="8">
                  <c:v>0.40285714285714286</c:v>
                </c:pt>
                <c:pt idx="9">
                  <c:v>1</c:v>
                </c:pt>
                <c:pt idx="10">
                  <c:v>0.16142857142857145</c:v>
                </c:pt>
                <c:pt idx="11">
                  <c:v>0.1542857142857143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3-454A-BDFE-3DEC18CE0D8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Sim /6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xVal>
          <c:yVal>
            <c:numRef>
              <c:f>Sheet1!$I$2:$I$14</c:f>
              <c:numCache>
                <c:formatCode>General</c:formatCode>
                <c:ptCount val="13"/>
                <c:pt idx="0">
                  <c:v>5.3747711120631335E-3</c:v>
                </c:pt>
                <c:pt idx="1">
                  <c:v>1.4827254903452382E-2</c:v>
                </c:pt>
                <c:pt idx="2">
                  <c:v>3.0757733308166835E-2</c:v>
                </c:pt>
                <c:pt idx="3">
                  <c:v>4.0479666304139496E-2</c:v>
                </c:pt>
                <c:pt idx="4">
                  <c:v>9.0911625738055335E-4</c:v>
                </c:pt>
                <c:pt idx="5">
                  <c:v>1.493390867809115E-2</c:v>
                </c:pt>
                <c:pt idx="6">
                  <c:v>6.9972471535889494E-2</c:v>
                </c:pt>
                <c:pt idx="7">
                  <c:v>0.42993633493709166</c:v>
                </c:pt>
                <c:pt idx="8">
                  <c:v>0.40453068132615666</c:v>
                </c:pt>
                <c:pt idx="9">
                  <c:v>1.0686607759182516</c:v>
                </c:pt>
                <c:pt idx="10">
                  <c:v>0.199310709430325</c:v>
                </c:pt>
                <c:pt idx="11">
                  <c:v>0.23852979967831167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3-454A-BDFE-3DEC18CE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82528"/>
        <c:axId val="533386136"/>
      </c:scatterChart>
      <c:valAx>
        <c:axId val="5333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136"/>
        <c:crosses val="autoZero"/>
        <c:crossBetween val="midCat"/>
      </c:valAx>
      <c:valAx>
        <c:axId val="5333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Sheet1!$D$2:$D$13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xVal>
          <c:yVal>
            <c:numRef>
              <c:f>Sheet1!$K$2:$K$13</c:f>
              <c:numCache>
                <c:formatCode>0.00E+00</c:formatCode>
                <c:ptCount val="12"/>
                <c:pt idx="0">
                  <c:v>0.49832314946280709</c:v>
                </c:pt>
                <c:pt idx="1">
                  <c:v>0.61414665280572001</c:v>
                </c:pt>
                <c:pt idx="2">
                  <c:v>0.72737882823367517</c:v>
                </c:pt>
                <c:pt idx="3">
                  <c:v>0.94610238440392802</c:v>
                </c:pt>
                <c:pt idx="4">
                  <c:v>0.71503525861391826</c:v>
                </c:pt>
                <c:pt idx="5">
                  <c:v>0.64330683536392641</c:v>
                </c:pt>
                <c:pt idx="6">
                  <c:v>0.8095988442169032</c:v>
                </c:pt>
                <c:pt idx="7">
                  <c:v>0.90785953078722204</c:v>
                </c:pt>
                <c:pt idx="8">
                  <c:v>1.0041541735046442</c:v>
                </c:pt>
                <c:pt idx="9">
                  <c:v>1.0686607759182516</c:v>
                </c:pt>
                <c:pt idx="10">
                  <c:v>1.2346681115152875</c:v>
                </c:pt>
                <c:pt idx="11">
                  <c:v>1.5460264793964644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6-4227-A608-3BE027B81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54280"/>
        <c:axId val="625657888"/>
      </c:scatterChart>
      <c:valAx>
        <c:axId val="62565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7888"/>
        <c:crosses val="autoZero"/>
        <c:crossBetween val="midCat"/>
      </c:valAx>
      <c:valAx>
        <c:axId val="6256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14</xdr:row>
      <xdr:rowOff>42862</xdr:rowOff>
    </xdr:from>
    <xdr:to>
      <xdr:col>10</xdr:col>
      <xdr:colOff>38100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4AAD6-153F-4122-81B7-775AD277F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13</xdr:row>
      <xdr:rowOff>119062</xdr:rowOff>
    </xdr:from>
    <xdr:to>
      <xdr:col>18</xdr:col>
      <xdr:colOff>57150</xdr:colOff>
      <xdr:row>28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224F8-8593-4FFB-8D78-D1DD9317E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B14" sqref="B14"/>
    </sheetView>
  </sheetViews>
  <sheetFormatPr defaultRowHeight="15" x14ac:dyDescent="0.25"/>
  <sheetData>
    <row r="1" spans="1:11" x14ac:dyDescent="0.25">
      <c r="A1" t="s">
        <v>2</v>
      </c>
      <c r="D1" t="s">
        <v>0</v>
      </c>
      <c r="E1" t="s">
        <v>1</v>
      </c>
      <c r="F1" t="s">
        <v>5</v>
      </c>
      <c r="H1" t="s">
        <v>3</v>
      </c>
      <c r="I1" t="s">
        <v>4</v>
      </c>
      <c r="K1" t="s">
        <v>6</v>
      </c>
    </row>
    <row r="2" spans="1:11" x14ac:dyDescent="0.25">
      <c r="D2">
        <v>12</v>
      </c>
      <c r="E2" s="1">
        <v>1.51E-8</v>
      </c>
      <c r="F2" s="1">
        <f>E2*100000000 / 140</f>
        <v>1.0785714285714286E-2</v>
      </c>
      <c r="G2" s="1"/>
      <c r="H2">
        <v>3.2248626672378801E-2</v>
      </c>
      <c r="I2">
        <f>H2/6</f>
        <v>5.3747711120631335E-3</v>
      </c>
      <c r="K2" s="1">
        <f>I2/F2</f>
        <v>0.49832314946280709</v>
      </c>
    </row>
    <row r="3" spans="1:11" x14ac:dyDescent="0.25">
      <c r="D3">
        <v>13</v>
      </c>
      <c r="E3" s="1">
        <v>3.3799999999999998E-8</v>
      </c>
      <c r="F3" s="1">
        <f t="shared" ref="F3:F13" si="0">E3*100000000 / 140</f>
        <v>2.4142857142857143E-2</v>
      </c>
      <c r="G3" s="1"/>
      <c r="H3">
        <v>8.8963529420714296E-2</v>
      </c>
      <c r="I3">
        <f t="shared" ref="I3:I13" si="1">H3/6</f>
        <v>1.4827254903452382E-2</v>
      </c>
      <c r="K3" s="1">
        <f t="shared" ref="K3:K13" si="2">I3/F3</f>
        <v>0.61414665280572001</v>
      </c>
    </row>
    <row r="4" spans="1:11" x14ac:dyDescent="0.25">
      <c r="D4">
        <v>14</v>
      </c>
      <c r="E4" s="1">
        <v>5.9200000000000001E-8</v>
      </c>
      <c r="F4" s="1">
        <f t="shared" si="0"/>
        <v>4.2285714285714288E-2</v>
      </c>
      <c r="G4" s="1"/>
      <c r="H4">
        <v>0.18454639984900101</v>
      </c>
      <c r="I4">
        <f t="shared" si="1"/>
        <v>3.0757733308166835E-2</v>
      </c>
      <c r="K4" s="1">
        <f t="shared" si="2"/>
        <v>0.72737882823367517</v>
      </c>
    </row>
    <row r="5" spans="1:11" x14ac:dyDescent="0.25">
      <c r="D5">
        <v>15</v>
      </c>
      <c r="E5" s="1">
        <v>5.99E-8</v>
      </c>
      <c r="F5" s="1">
        <f t="shared" si="0"/>
        <v>4.2785714285714288E-2</v>
      </c>
      <c r="G5" s="1"/>
      <c r="H5">
        <v>0.24287799782483699</v>
      </c>
      <c r="I5">
        <f t="shared" si="1"/>
        <v>4.0479666304139496E-2</v>
      </c>
      <c r="K5" s="1">
        <f t="shared" si="2"/>
        <v>0.94610238440392802</v>
      </c>
    </row>
    <row r="6" spans="1:11" x14ac:dyDescent="0.25">
      <c r="D6">
        <v>16</v>
      </c>
      <c r="E6" s="1">
        <v>1.7800000000000001E-9</v>
      </c>
      <c r="F6" s="1">
        <f t="shared" si="0"/>
        <v>1.2714285714285716E-3</v>
      </c>
      <c r="G6" s="1"/>
      <c r="H6">
        <v>5.4546975442833203E-3</v>
      </c>
      <c r="I6">
        <f t="shared" si="1"/>
        <v>9.0911625738055335E-4</v>
      </c>
      <c r="K6" s="1">
        <f t="shared" si="2"/>
        <v>0.71503525861391826</v>
      </c>
    </row>
    <row r="7" spans="1:11" x14ac:dyDescent="0.25">
      <c r="D7">
        <v>24</v>
      </c>
      <c r="E7" s="1">
        <v>3.25E-8</v>
      </c>
      <c r="F7" s="1">
        <f t="shared" si="0"/>
        <v>2.3214285714285715E-2</v>
      </c>
      <c r="G7" s="1"/>
      <c r="H7">
        <v>8.9603452068546904E-2</v>
      </c>
      <c r="I7">
        <f t="shared" si="1"/>
        <v>1.493390867809115E-2</v>
      </c>
      <c r="K7" s="1">
        <f t="shared" si="2"/>
        <v>0.64330683536392641</v>
      </c>
    </row>
    <row r="8" spans="1:11" x14ac:dyDescent="0.25">
      <c r="D8">
        <v>25</v>
      </c>
      <c r="E8" s="1">
        <v>1.2100000000000001E-7</v>
      </c>
      <c r="F8" s="1">
        <f t="shared" si="0"/>
        <v>8.6428571428571438E-2</v>
      </c>
      <c r="G8" s="1"/>
      <c r="H8">
        <v>0.41983482921533699</v>
      </c>
      <c r="I8">
        <f t="shared" si="1"/>
        <v>6.9972471535889494E-2</v>
      </c>
      <c r="K8" s="1">
        <f t="shared" si="2"/>
        <v>0.8095988442169032</v>
      </c>
    </row>
    <row r="9" spans="1:11" x14ac:dyDescent="0.25">
      <c r="D9">
        <v>26</v>
      </c>
      <c r="E9" s="1">
        <v>6.6300000000000005E-7</v>
      </c>
      <c r="F9" s="1">
        <f t="shared" si="0"/>
        <v>0.47357142857142864</v>
      </c>
      <c r="G9" s="1"/>
      <c r="H9">
        <v>2.5796180096225498</v>
      </c>
      <c r="I9">
        <f t="shared" si="1"/>
        <v>0.42993633493709166</v>
      </c>
      <c r="K9" s="1">
        <f t="shared" si="2"/>
        <v>0.90785953078722204</v>
      </c>
    </row>
    <row r="10" spans="1:11" x14ac:dyDescent="0.25">
      <c r="D10">
        <v>27</v>
      </c>
      <c r="E10" s="1">
        <v>5.6400000000000002E-7</v>
      </c>
      <c r="F10" s="1">
        <f t="shared" si="0"/>
        <v>0.40285714285714286</v>
      </c>
      <c r="G10" s="1"/>
      <c r="H10">
        <v>2.42718408795694</v>
      </c>
      <c r="I10">
        <f t="shared" si="1"/>
        <v>0.40453068132615666</v>
      </c>
      <c r="K10" s="1">
        <f t="shared" si="2"/>
        <v>1.0041541735046442</v>
      </c>
    </row>
    <row r="11" spans="1:11" x14ac:dyDescent="0.25">
      <c r="D11">
        <v>28</v>
      </c>
      <c r="E11" s="1">
        <v>1.3999999999999999E-6</v>
      </c>
      <c r="F11" s="1">
        <f t="shared" si="0"/>
        <v>1</v>
      </c>
      <c r="G11" s="1"/>
      <c r="H11">
        <v>6.41196465550951</v>
      </c>
      <c r="I11">
        <f t="shared" si="1"/>
        <v>1.0686607759182516</v>
      </c>
      <c r="K11" s="1">
        <f t="shared" si="2"/>
        <v>1.0686607759182516</v>
      </c>
    </row>
    <row r="12" spans="1:11" x14ac:dyDescent="0.25">
      <c r="D12">
        <v>29</v>
      </c>
      <c r="E12" s="1">
        <v>2.2600000000000001E-7</v>
      </c>
      <c r="F12" s="1">
        <f t="shared" si="0"/>
        <v>0.16142857142857145</v>
      </c>
      <c r="G12" s="1"/>
      <c r="H12">
        <v>1.1958642565819499</v>
      </c>
      <c r="I12">
        <f t="shared" si="1"/>
        <v>0.199310709430325</v>
      </c>
      <c r="K12" s="1">
        <f t="shared" si="2"/>
        <v>1.2346681115152875</v>
      </c>
    </row>
    <row r="13" spans="1:11" x14ac:dyDescent="0.25">
      <c r="D13">
        <v>30</v>
      </c>
      <c r="E13" s="1">
        <v>2.16E-7</v>
      </c>
      <c r="F13" s="1">
        <f t="shared" si="0"/>
        <v>0.1542857142857143</v>
      </c>
      <c r="G13" s="1"/>
      <c r="H13">
        <v>1.43117879806987</v>
      </c>
      <c r="I13">
        <f t="shared" si="1"/>
        <v>0.23852979967831167</v>
      </c>
      <c r="K13" s="1">
        <f t="shared" si="2"/>
        <v>1.5460264793964644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Savara, Aditya Ashi</dc:creator>
  <cp:lastModifiedBy>Savara, Aditya Ashi</cp:lastModifiedBy>
  <dcterms:created xsi:type="dcterms:W3CDTF">2015-06-05T18:17:20Z</dcterms:created>
  <dcterms:modified xsi:type="dcterms:W3CDTF">2021-09-09T14:22:03Z</dcterms:modified>
</cp:coreProperties>
</file>