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Github/MSRESOLVESG/UnitTests/TuningCorrector/test_10 Manual SLS/"/>
    </mc:Choice>
  </mc:AlternateContent>
  <xr:revisionPtr revIDLastSave="15" documentId="8_{FB7AD8C8-9944-4ED7-A2B1-FF84EBF30AC9}" xr6:coauthVersionLast="47" xr6:coauthVersionMax="47" xr10:uidLastSave="{5D61731A-6AFC-4C60-A80A-025524C666B6}"/>
  <bookViews>
    <workbookView xWindow="2610" yWindow="1080" windowWidth="27495" windowHeight="14520" xr2:uid="{00000000-000D-0000-FFFF-FFFF00000000}"/>
  </bookViews>
  <sheets>
    <sheet name="AcetaldehydeMeasured_Scaled_to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U9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14" i="1"/>
  <c r="BJ15" i="1"/>
  <c r="BJ16" i="1"/>
  <c r="BJ17" i="1"/>
  <c r="W10" i="1" l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9" i="1"/>
  <c r="T10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9" i="1"/>
  <c r="U10" i="1" l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M2" i="1"/>
  <c r="BD14" i="1" l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13" i="1"/>
  <c r="AE52" i="1"/>
  <c r="Z10" i="1"/>
  <c r="AK9" i="1" s="1"/>
  <c r="Z11" i="1"/>
  <c r="AK10" i="1" s="1"/>
  <c r="Z12" i="1"/>
  <c r="Z13" i="1"/>
  <c r="Z14" i="1"/>
  <c r="AK11" i="1" s="1"/>
  <c r="Z15" i="1"/>
  <c r="AK12" i="1" s="1"/>
  <c r="Z16" i="1"/>
  <c r="AK13" i="1" s="1"/>
  <c r="Z17" i="1"/>
  <c r="AK14" i="1" s="1"/>
  <c r="Z18" i="1"/>
  <c r="Z19" i="1"/>
  <c r="Z20" i="1"/>
  <c r="Z21" i="1"/>
  <c r="Z22" i="1"/>
  <c r="Z23" i="1"/>
  <c r="AK15" i="1" s="1"/>
  <c r="Z24" i="1"/>
  <c r="AK16" i="1" s="1"/>
  <c r="Z25" i="1"/>
  <c r="AK17" i="1" s="1"/>
  <c r="Z26" i="1"/>
  <c r="AK18" i="1" s="1"/>
  <c r="Z27" i="1"/>
  <c r="AK19" i="1" s="1"/>
  <c r="Z28" i="1"/>
  <c r="AK20" i="1" s="1"/>
  <c r="Z29" i="1"/>
  <c r="AK21" i="1" s="1"/>
  <c r="Z30" i="1"/>
  <c r="Z31" i="1"/>
  <c r="Z32" i="1"/>
  <c r="Z33" i="1"/>
  <c r="AK22" i="1" s="1"/>
  <c r="Z34" i="1"/>
  <c r="AK23" i="1" s="1"/>
  <c r="Z35" i="1"/>
  <c r="AK24" i="1" s="1"/>
  <c r="Z36" i="1"/>
  <c r="AK25" i="1" s="1"/>
  <c r="Z37" i="1"/>
  <c r="AK26" i="1" s="1"/>
  <c r="Z38" i="1"/>
  <c r="AK27" i="1" s="1"/>
  <c r="Z39" i="1"/>
  <c r="AK28" i="1" s="1"/>
  <c r="Z40" i="1"/>
  <c r="AK29" i="1" s="1"/>
  <c r="Z41" i="1"/>
  <c r="AK30" i="1" s="1"/>
  <c r="Z42" i="1"/>
  <c r="AK31" i="1" s="1"/>
  <c r="Z43" i="1"/>
  <c r="AK32" i="1" s="1"/>
  <c r="Z44" i="1"/>
  <c r="Z45" i="1"/>
  <c r="Z46" i="1"/>
  <c r="Z47" i="1"/>
  <c r="AK33" i="1" s="1"/>
  <c r="Z48" i="1"/>
  <c r="AK34" i="1" s="1"/>
  <c r="Z49" i="1"/>
  <c r="Z50" i="1"/>
  <c r="AK35" i="1" s="1"/>
  <c r="Z51" i="1"/>
  <c r="AK36" i="1" s="1"/>
  <c r="Z52" i="1"/>
  <c r="AK37" i="1" s="1"/>
  <c r="Z53" i="1"/>
  <c r="Z54" i="1"/>
  <c r="AK38" i="1" s="1"/>
  <c r="Z55" i="1"/>
  <c r="Z56" i="1"/>
  <c r="Z57" i="1"/>
  <c r="Z58" i="1"/>
  <c r="Z59" i="1"/>
  <c r="AK39" i="1" s="1"/>
  <c r="Z60" i="1"/>
  <c r="AK40" i="1" s="1"/>
  <c r="Z61" i="1"/>
  <c r="AK41" i="1" s="1"/>
  <c r="Z62" i="1"/>
  <c r="AK42" i="1" s="1"/>
  <c r="Z63" i="1"/>
  <c r="AK43" i="1" s="1"/>
  <c r="Z64" i="1"/>
  <c r="Z9" i="1"/>
  <c r="AA50" i="1"/>
  <c r="AD50" i="1"/>
  <c r="AI50" i="1"/>
  <c r="AC51" i="1"/>
  <c r="AH51" i="1"/>
  <c r="AB52" i="1"/>
  <c r="AM37" i="1" s="1"/>
  <c r="AD53" i="1"/>
  <c r="AG53" i="1"/>
  <c r="AC54" i="1"/>
  <c r="AF54" i="1"/>
  <c r="AB55" i="1"/>
  <c r="AE55" i="1"/>
  <c r="AD56" i="1"/>
  <c r="AA57" i="1"/>
  <c r="AF57" i="1"/>
  <c r="AI57" i="1"/>
  <c r="AE58" i="1"/>
  <c r="AH58" i="1"/>
  <c r="AD59" i="1"/>
  <c r="AD60" i="1"/>
  <c r="AI60" i="1"/>
  <c r="AC61" i="1"/>
  <c r="AH61" i="1"/>
  <c r="AB62" i="1"/>
  <c r="AM42" i="1" s="1"/>
  <c r="AG62" i="1"/>
  <c r="AR42" i="1" s="1"/>
  <c r="AA63" i="1"/>
  <c r="AC64" i="1"/>
  <c r="AF64" i="1"/>
  <c r="AB23" i="1"/>
  <c r="AM15" i="1" s="1"/>
  <c r="AE23" i="1"/>
  <c r="AP15" i="1" s="1"/>
  <c r="AA24" i="1"/>
  <c r="AL16" i="1" s="1"/>
  <c r="AD24" i="1"/>
  <c r="AF25" i="1"/>
  <c r="AQ17" i="1" s="1"/>
  <c r="AI25" i="1"/>
  <c r="AE26" i="1"/>
  <c r="AP18" i="1" s="1"/>
  <c r="AH26" i="1"/>
  <c r="AD27" i="1"/>
  <c r="AG27" i="1"/>
  <c r="AR19" i="1" s="1"/>
  <c r="AF28" i="1"/>
  <c r="AQ20" i="1" s="1"/>
  <c r="AC29" i="1"/>
  <c r="AH29" i="1"/>
  <c r="AB30" i="1"/>
  <c r="AG30" i="1"/>
  <c r="AA31" i="1"/>
  <c r="AF31" i="1"/>
  <c r="AF32" i="1"/>
  <c r="AB33" i="1"/>
  <c r="AM22" i="1" s="1"/>
  <c r="AE33" i="1"/>
  <c r="AA34" i="1"/>
  <c r="AD34" i="1"/>
  <c r="AI34" i="1"/>
  <c r="AC35" i="1"/>
  <c r="AE36" i="1"/>
  <c r="AH36" i="1"/>
  <c r="AD37" i="1"/>
  <c r="AG37" i="1"/>
  <c r="AR26" i="1" s="1"/>
  <c r="AC38" i="1"/>
  <c r="AF38" i="1"/>
  <c r="AH39" i="1"/>
  <c r="AB40" i="1"/>
  <c r="AG40" i="1"/>
  <c r="AR29" i="1" s="1"/>
  <c r="AA41" i="1"/>
  <c r="AL30" i="1" s="1"/>
  <c r="AF41" i="1"/>
  <c r="AI41" i="1"/>
  <c r="AH42" i="1"/>
  <c r="AE43" i="1"/>
  <c r="AA44" i="1"/>
  <c r="AD44" i="1"/>
  <c r="AI44" i="1"/>
  <c r="AC45" i="1"/>
  <c r="AH45" i="1"/>
  <c r="AH46" i="1"/>
  <c r="AD47" i="1"/>
  <c r="AG47" i="1"/>
  <c r="AR33" i="1" s="1"/>
  <c r="AC48" i="1"/>
  <c r="AF48" i="1"/>
  <c r="AB22" i="1"/>
  <c r="AE22" i="1"/>
  <c r="AF10" i="1"/>
  <c r="AI10" i="1"/>
  <c r="AE11" i="1"/>
  <c r="AH11" i="1"/>
  <c r="AD12" i="1"/>
  <c r="AG12" i="1"/>
  <c r="AC13" i="1"/>
  <c r="AF13" i="1"/>
  <c r="AB14" i="1"/>
  <c r="AE14" i="1"/>
  <c r="AA15" i="1"/>
  <c r="AD15" i="1"/>
  <c r="AO12" i="1" s="1"/>
  <c r="AI15" i="1"/>
  <c r="AC16" i="1"/>
  <c r="AH16" i="1"/>
  <c r="AB17" i="1"/>
  <c r="AG17" i="1"/>
  <c r="AA18" i="1"/>
  <c r="AF18" i="1"/>
  <c r="AI18" i="1"/>
  <c r="AE19" i="1"/>
  <c r="AH19" i="1"/>
  <c r="AD20" i="1"/>
  <c r="AG20" i="1"/>
  <c r="AC21" i="1"/>
  <c r="AF21" i="1"/>
  <c r="AC9" i="1"/>
  <c r="AF9" i="1"/>
  <c r="AI9" i="1" l="1"/>
  <c r="AA21" i="1"/>
  <c r="AC19" i="1"/>
  <c r="AE17" i="1"/>
  <c r="AG15" i="1"/>
  <c r="AH9" i="1"/>
  <c r="AH21" i="1"/>
  <c r="AI20" i="1"/>
  <c r="AA20" i="1"/>
  <c r="AB19" i="1"/>
  <c r="AC18" i="1"/>
  <c r="AD17" i="1"/>
  <c r="AE16" i="1"/>
  <c r="AF15" i="1"/>
  <c r="AG14" i="1"/>
  <c r="AR11" i="1" s="1"/>
  <c r="AH13" i="1"/>
  <c r="AI12" i="1"/>
  <c r="AA12" i="1"/>
  <c r="AB11" i="1"/>
  <c r="AC10" i="1"/>
  <c r="AH48" i="1"/>
  <c r="AI47" i="1"/>
  <c r="AA47" i="1"/>
  <c r="AE45" i="1"/>
  <c r="AF44" i="1"/>
  <c r="AG43" i="1"/>
  <c r="AB42" i="1"/>
  <c r="AC41" i="1"/>
  <c r="AD40" i="1"/>
  <c r="AH38" i="1"/>
  <c r="AI37" i="1"/>
  <c r="AA37" i="1"/>
  <c r="AB36" i="1"/>
  <c r="AM25" i="1" s="1"/>
  <c r="AF34" i="1"/>
  <c r="AG33" i="1"/>
  <c r="AH32" i="1"/>
  <c r="AC31" i="1"/>
  <c r="AD30" i="1"/>
  <c r="AE29" i="1"/>
  <c r="AI27" i="1"/>
  <c r="AA27" i="1"/>
  <c r="AL19" i="1" s="1"/>
  <c r="AB26" i="1"/>
  <c r="AF24" i="1"/>
  <c r="AQ16" i="1" s="1"/>
  <c r="AG23" i="1"/>
  <c r="AH64" i="1"/>
  <c r="AI63" i="1"/>
  <c r="AD62" i="1"/>
  <c r="AE61" i="1"/>
  <c r="AF60" i="1"/>
  <c r="AA59" i="1"/>
  <c r="AB58" i="1"/>
  <c r="AC57" i="1"/>
  <c r="AG55" i="1"/>
  <c r="AH54" i="1"/>
  <c r="AI53" i="1"/>
  <c r="AD52" i="1"/>
  <c r="AE51" i="1"/>
  <c r="AF50" i="1"/>
  <c r="AG49" i="1"/>
  <c r="AG9" i="1"/>
  <c r="AG21" i="1"/>
  <c r="AH20" i="1"/>
  <c r="AI19" i="1"/>
  <c r="AA19" i="1"/>
  <c r="AB18" i="1"/>
  <c r="AC17" i="1"/>
  <c r="AD16" i="1"/>
  <c r="AE15" i="1"/>
  <c r="AF14" i="1"/>
  <c r="AQ11" i="1" s="1"/>
  <c r="AG13" i="1"/>
  <c r="AH12" i="1"/>
  <c r="AI11" i="1"/>
  <c r="AA11" i="1"/>
  <c r="AI22" i="1"/>
  <c r="AG48" i="1"/>
  <c r="AR34" i="1" s="1"/>
  <c r="AH47" i="1"/>
  <c r="AI46" i="1"/>
  <c r="AD45" i="1"/>
  <c r="AE44" i="1"/>
  <c r="AF43" i="1"/>
  <c r="AQ32" i="1" s="1"/>
  <c r="AA42" i="1"/>
  <c r="AB41" i="1"/>
  <c r="AC40" i="1"/>
  <c r="AG38" i="1"/>
  <c r="AR27" i="1" s="1"/>
  <c r="AH37" i="1"/>
  <c r="AI36" i="1"/>
  <c r="AG35" i="1"/>
  <c r="AR24" i="1" s="1"/>
  <c r="AE34" i="1"/>
  <c r="AF33" i="1"/>
  <c r="AG32" i="1"/>
  <c r="AB31" i="1"/>
  <c r="AC30" i="1"/>
  <c r="AD29" i="1"/>
  <c r="AH27" i="1"/>
  <c r="AI26" i="1"/>
  <c r="AA26" i="1"/>
  <c r="AL18" i="1" s="1"/>
  <c r="AE24" i="1"/>
  <c r="AP16" i="1" s="1"/>
  <c r="AF23" i="1"/>
  <c r="AG64" i="1"/>
  <c r="AE63" i="1"/>
  <c r="AC62" i="1"/>
  <c r="AD61" i="1"/>
  <c r="AE60" i="1"/>
  <c r="AI58" i="1"/>
  <c r="AA58" i="1"/>
  <c r="AB57" i="1"/>
  <c r="AF55" i="1"/>
  <c r="AG54" i="1"/>
  <c r="AR38" i="1" s="1"/>
  <c r="AH53" i="1"/>
  <c r="AC52" i="1"/>
  <c r="AD51" i="1"/>
  <c r="AE50" i="1"/>
  <c r="AC49" i="1"/>
  <c r="AE21" i="1"/>
  <c r="AG19" i="1"/>
  <c r="AH18" i="1"/>
  <c r="AI17" i="1"/>
  <c r="AT14" i="1" s="1"/>
  <c r="AA17" i="1"/>
  <c r="AB16" i="1"/>
  <c r="AC15" i="1"/>
  <c r="AD14" i="1"/>
  <c r="AE13" i="1"/>
  <c r="AF12" i="1"/>
  <c r="AG11" i="1"/>
  <c r="AH10" i="1"/>
  <c r="AS9" i="1" s="1"/>
  <c r="AD22" i="1"/>
  <c r="AE48" i="1"/>
  <c r="AF47" i="1"/>
  <c r="AD46" i="1"/>
  <c r="AB45" i="1"/>
  <c r="AC44" i="1"/>
  <c r="AD43" i="1"/>
  <c r="AH41" i="1"/>
  <c r="AI40" i="1"/>
  <c r="AA40" i="1"/>
  <c r="AE38" i="1"/>
  <c r="AF37" i="1"/>
  <c r="AG36" i="1"/>
  <c r="AR25" i="1" s="1"/>
  <c r="AB35" i="1"/>
  <c r="AM24" i="1" s="1"/>
  <c r="AC34" i="1"/>
  <c r="AD33" i="1"/>
  <c r="AB32" i="1"/>
  <c r="AI30" i="1"/>
  <c r="AA30" i="1"/>
  <c r="AB29" i="1"/>
  <c r="AF27" i="1"/>
  <c r="AQ19" i="1" s="1"/>
  <c r="AG26" i="1"/>
  <c r="AR18" i="1" s="1"/>
  <c r="AH25" i="1"/>
  <c r="AC24" i="1"/>
  <c r="AD23" i="1"/>
  <c r="AE64" i="1"/>
  <c r="AI62" i="1"/>
  <c r="AA62" i="1"/>
  <c r="AB61" i="1"/>
  <c r="AM41" i="1" s="1"/>
  <c r="AI59" i="1"/>
  <c r="AG58" i="1"/>
  <c r="AH57" i="1"/>
  <c r="AI56" i="1"/>
  <c r="AD55" i="1"/>
  <c r="AE54" i="1"/>
  <c r="AF53" i="1"/>
  <c r="AA52" i="1"/>
  <c r="AB51" i="1"/>
  <c r="AC50" i="1"/>
  <c r="AE9" i="1"/>
  <c r="AF20" i="1"/>
  <c r="AD9" i="1"/>
  <c r="AD21" i="1"/>
  <c r="AE20" i="1"/>
  <c r="AF19" i="1"/>
  <c r="AG18" i="1"/>
  <c r="AH17" i="1"/>
  <c r="AI16" i="1"/>
  <c r="AT13" i="1" s="1"/>
  <c r="AA16" i="1"/>
  <c r="AB15" i="1"/>
  <c r="AC14" i="1"/>
  <c r="AD13" i="1"/>
  <c r="AE12" i="1"/>
  <c r="AF11" i="1"/>
  <c r="AG10" i="1"/>
  <c r="AC22" i="1"/>
  <c r="AD48" i="1"/>
  <c r="AE47" i="1"/>
  <c r="AI45" i="1"/>
  <c r="AA45" i="1"/>
  <c r="AB44" i="1"/>
  <c r="AC43" i="1"/>
  <c r="AG41" i="1"/>
  <c r="AR30" i="1" s="1"/>
  <c r="AH40" i="1"/>
  <c r="AI39" i="1"/>
  <c r="AD38" i="1"/>
  <c r="AE37" i="1"/>
  <c r="AF36" i="1"/>
  <c r="AA35" i="1"/>
  <c r="AB34" i="1"/>
  <c r="AM23" i="1" s="1"/>
  <c r="AC33" i="1"/>
  <c r="AG31" i="1"/>
  <c r="AH30" i="1"/>
  <c r="AI29" i="1"/>
  <c r="AA29" i="1"/>
  <c r="AE27" i="1"/>
  <c r="AF26" i="1"/>
  <c r="AG25" i="1"/>
  <c r="AR17" i="1" s="1"/>
  <c r="AB24" i="1"/>
  <c r="AM16" i="1" s="1"/>
  <c r="AC23" i="1"/>
  <c r="AD64" i="1"/>
  <c r="AH62" i="1"/>
  <c r="AI61" i="1"/>
  <c r="AA61" i="1"/>
  <c r="AE59" i="1"/>
  <c r="AF58" i="1"/>
  <c r="AG57" i="1"/>
  <c r="AH56" i="1"/>
  <c r="AC55" i="1"/>
  <c r="AD54" i="1"/>
  <c r="AE53" i="1"/>
  <c r="AI51" i="1"/>
  <c r="AA51" i="1"/>
  <c r="AB50" i="1"/>
  <c r="AA9" i="1"/>
  <c r="AB9" i="1"/>
  <c r="AB21" i="1"/>
  <c r="AC20" i="1"/>
  <c r="AD19" i="1"/>
  <c r="AE18" i="1"/>
  <c r="AF17" i="1"/>
  <c r="AG16" i="1"/>
  <c r="AH15" i="1"/>
  <c r="AI14" i="1"/>
  <c r="AA14" i="1"/>
  <c r="AB13" i="1"/>
  <c r="AC12" i="1"/>
  <c r="AD11" i="1"/>
  <c r="AO10" i="1" s="1"/>
  <c r="AE10" i="1"/>
  <c r="AA22" i="1"/>
  <c r="AB48" i="1"/>
  <c r="AC47" i="1"/>
  <c r="AG45" i="1"/>
  <c r="AH44" i="1"/>
  <c r="AI43" i="1"/>
  <c r="AD42" i="1"/>
  <c r="AE41" i="1"/>
  <c r="AF40" i="1"/>
  <c r="AQ29" i="1" s="1"/>
  <c r="AG39" i="1"/>
  <c r="AR28" i="1" s="1"/>
  <c r="AB38" i="1"/>
  <c r="AM27" i="1" s="1"/>
  <c r="AC37" i="1"/>
  <c r="AD36" i="1"/>
  <c r="AH34" i="1"/>
  <c r="AI33" i="1"/>
  <c r="AA33" i="1"/>
  <c r="AE31" i="1"/>
  <c r="AF30" i="1"/>
  <c r="AG29" i="1"/>
  <c r="AR21" i="1" s="1"/>
  <c r="AB28" i="1"/>
  <c r="AC27" i="1"/>
  <c r="AD26" i="1"/>
  <c r="AO18" i="1" s="1"/>
  <c r="AE25" i="1"/>
  <c r="AP17" i="1" s="1"/>
  <c r="AI23" i="1"/>
  <c r="AA23" i="1"/>
  <c r="AB64" i="1"/>
  <c r="AF62" i="1"/>
  <c r="AG61" i="1"/>
  <c r="AH60" i="1"/>
  <c r="AC59" i="1"/>
  <c r="AD58" i="1"/>
  <c r="AE57" i="1"/>
  <c r="AI55" i="1"/>
  <c r="AA55" i="1"/>
  <c r="AB54" i="1"/>
  <c r="AC53" i="1"/>
  <c r="AG51" i="1"/>
  <c r="AR36" i="1" s="1"/>
  <c r="AH50" i="1"/>
  <c r="AI49" i="1"/>
  <c r="AI21" i="1"/>
  <c r="AB20" i="1"/>
  <c r="AD18" i="1"/>
  <c r="AF16" i="1"/>
  <c r="AH14" i="1"/>
  <c r="AI13" i="1"/>
  <c r="AA13" i="1"/>
  <c r="AB12" i="1"/>
  <c r="AC11" i="1"/>
  <c r="AN10" i="1" s="1"/>
  <c r="AD10" i="1"/>
  <c r="AI48" i="1"/>
  <c r="AA48" i="1"/>
  <c r="AB47" i="1"/>
  <c r="AM33" i="1" s="1"/>
  <c r="AF45" i="1"/>
  <c r="AG44" i="1"/>
  <c r="AH43" i="1"/>
  <c r="AC42" i="1"/>
  <c r="AD41" i="1"/>
  <c r="AO30" i="1" s="1"/>
  <c r="AE40" i="1"/>
  <c r="AC39" i="1"/>
  <c r="AA38" i="1"/>
  <c r="AL27" i="1" s="1"/>
  <c r="AB37" i="1"/>
  <c r="AM26" i="1" s="1"/>
  <c r="AC36" i="1"/>
  <c r="AG34" i="1"/>
  <c r="AR23" i="1" s="1"/>
  <c r="AH33" i="1"/>
  <c r="AI32" i="1"/>
  <c r="AD31" i="1"/>
  <c r="AE30" i="1"/>
  <c r="AF29" i="1"/>
  <c r="AQ21" i="1" s="1"/>
  <c r="AA28" i="1"/>
  <c r="AB27" i="1"/>
  <c r="AM19" i="1" s="1"/>
  <c r="AC26" i="1"/>
  <c r="AN18" i="1" s="1"/>
  <c r="AA25" i="1"/>
  <c r="AL17" i="1" s="1"/>
  <c r="AH23" i="1"/>
  <c r="AI64" i="1"/>
  <c r="AA64" i="1"/>
  <c r="AE62" i="1"/>
  <c r="AF61" i="1"/>
  <c r="AG60" i="1"/>
  <c r="AB59" i="1"/>
  <c r="AM39" i="1" s="1"/>
  <c r="AC58" i="1"/>
  <c r="AD57" i="1"/>
  <c r="AH55" i="1"/>
  <c r="AI54" i="1"/>
  <c r="AA54" i="1"/>
  <c r="AH52" i="1"/>
  <c r="AF51" i="1"/>
  <c r="AG50" i="1"/>
  <c r="AR35" i="1" s="1"/>
  <c r="AH49" i="1"/>
  <c r="AG46" i="1"/>
  <c r="AB43" i="1"/>
  <c r="AF39" i="1"/>
  <c r="AQ28" i="1" s="1"/>
  <c r="AA36" i="1"/>
  <c r="AE32" i="1"/>
  <c r="AI28" i="1"/>
  <c r="AD25" i="1"/>
  <c r="AH63" i="1"/>
  <c r="AC60" i="1"/>
  <c r="AG56" i="1"/>
  <c r="AB53" i="1"/>
  <c r="AF49" i="1"/>
  <c r="AB10" i="1"/>
  <c r="AF46" i="1"/>
  <c r="AA43" i="1"/>
  <c r="AE39" i="1"/>
  <c r="AI35" i="1"/>
  <c r="AD32" i="1"/>
  <c r="AH28" i="1"/>
  <c r="AC25" i="1"/>
  <c r="AG63" i="1"/>
  <c r="AR43" i="1" s="1"/>
  <c r="AB60" i="1"/>
  <c r="AM40" i="1" s="1"/>
  <c r="AF56" i="1"/>
  <c r="AA53" i="1"/>
  <c r="AE49" i="1"/>
  <c r="AA10" i="1"/>
  <c r="AE46" i="1"/>
  <c r="AI42" i="1"/>
  <c r="AD39" i="1"/>
  <c r="AH35" i="1"/>
  <c r="AC32" i="1"/>
  <c r="AG28" i="1"/>
  <c r="AR20" i="1" s="1"/>
  <c r="AB25" i="1"/>
  <c r="AM17" i="1" s="1"/>
  <c r="AF63" i="1"/>
  <c r="AA60" i="1"/>
  <c r="AE56" i="1"/>
  <c r="AI52" i="1"/>
  <c r="AD49" i="1"/>
  <c r="AH22" i="1"/>
  <c r="AC46" i="1"/>
  <c r="AG42" i="1"/>
  <c r="AB39" i="1"/>
  <c r="AM28" i="1" s="1"/>
  <c r="AF35" i="1"/>
  <c r="AA32" i="1"/>
  <c r="AE28" i="1"/>
  <c r="AI24" i="1"/>
  <c r="AD63" i="1"/>
  <c r="AH59" i="1"/>
  <c r="AC56" i="1"/>
  <c r="AG52" i="1"/>
  <c r="AR37" i="1" s="1"/>
  <c r="AB49" i="1"/>
  <c r="AG22" i="1"/>
  <c r="AB46" i="1"/>
  <c r="AF42" i="1"/>
  <c r="AQ31" i="1" s="1"/>
  <c r="AA39" i="1"/>
  <c r="AE35" i="1"/>
  <c r="AI31" i="1"/>
  <c r="AD28" i="1"/>
  <c r="AH24" i="1"/>
  <c r="AC63" i="1"/>
  <c r="AG59" i="1"/>
  <c r="AB56" i="1"/>
  <c r="AF52" i="1"/>
  <c r="AA49" i="1"/>
  <c r="AF22" i="1"/>
  <c r="AA46" i="1"/>
  <c r="AE42" i="1"/>
  <c r="AI38" i="1"/>
  <c r="AD35" i="1"/>
  <c r="AH31" i="1"/>
  <c r="AC28" i="1"/>
  <c r="AG24" i="1"/>
  <c r="AR16" i="1" s="1"/>
  <c r="AB63" i="1"/>
  <c r="AF59" i="1"/>
  <c r="AA56" i="1"/>
  <c r="BE43" i="1"/>
  <c r="BE36" i="1"/>
  <c r="BE37" i="1"/>
  <c r="BE32" i="1"/>
  <c r="BE41" i="1"/>
  <c r="BE33" i="1"/>
  <c r="BE56" i="1"/>
  <c r="BE45" i="1"/>
  <c r="BE38" i="1"/>
  <c r="BE42" i="1"/>
  <c r="BE27" i="1"/>
  <c r="BE21" i="1"/>
  <c r="BE44" i="1"/>
  <c r="BE20" i="1"/>
  <c r="BE55" i="1"/>
  <c r="BE53" i="1"/>
  <c r="BE51" i="1"/>
  <c r="BE19" i="1"/>
  <c r="BE40" i="1"/>
  <c r="BE31" i="1"/>
  <c r="BE18" i="1"/>
  <c r="BE29" i="1"/>
  <c r="BE57" i="1"/>
  <c r="BE22" i="1"/>
  <c r="BE50" i="1"/>
  <c r="BE49" i="1"/>
  <c r="BE17" i="1"/>
  <c r="BE39" i="1"/>
  <c r="BE30" i="1"/>
  <c r="BE25" i="1"/>
  <c r="BE54" i="1"/>
  <c r="BE48" i="1"/>
  <c r="BE16" i="1"/>
  <c r="BE35" i="1"/>
  <c r="BE23" i="1"/>
  <c r="BE52" i="1"/>
  <c r="BE47" i="1"/>
  <c r="BE15" i="1"/>
  <c r="BE34" i="1"/>
  <c r="BE28" i="1"/>
  <c r="BE26" i="1"/>
  <c r="BE24" i="1"/>
  <c r="BE46" i="1"/>
  <c r="BE14" i="1"/>
  <c r="BJ13" i="1"/>
  <c r="BE13" i="1"/>
  <c r="AZ13" i="1"/>
</calcChain>
</file>

<file path=xl/sharedStrings.xml><?xml version="1.0" encoding="utf-8"?>
<sst xmlns="http://schemas.openxmlformats.org/spreadsheetml/2006/main" count="115" uniqueCount="22">
  <si>
    <t>Source:</t>
  </si>
  <si>
    <t>Measured</t>
  </si>
  <si>
    <t xml:space="preserve"> NISTFake-TuningCorrected</t>
  </si>
  <si>
    <t>Molecules</t>
  </si>
  <si>
    <t>Acetaldehyde</t>
  </si>
  <si>
    <t>(E) 2-Butenal (Crotonaldehyde</t>
  </si>
  <si>
    <t>CO</t>
  </si>
  <si>
    <t>CO2</t>
  </si>
  <si>
    <t>Ethylene (Ethene)</t>
  </si>
  <si>
    <t>Ethanol</t>
  </si>
  <si>
    <t>Crotyl Alcohol</t>
  </si>
  <si>
    <t>H2</t>
  </si>
  <si>
    <t>H2O</t>
  </si>
  <si>
    <t>Max:</t>
  </si>
  <si>
    <t xml:space="preserve"> 1butanal</t>
  </si>
  <si>
    <t>Electron Numbers</t>
  </si>
  <si>
    <t>Molecular Mass</t>
  </si>
  <si>
    <t xml:space="preserve"> MadixAndKo</t>
  </si>
  <si>
    <t>Scaled to 100</t>
  </si>
  <si>
    <t>Filtered (IF:4&gt;0=)</t>
  </si>
  <si>
    <t>Rounded With Zeros Removed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</si>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</sst>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square"/>
            <c:size val="7"/>
          </c:marker>
          <c:xVal>
            <c:numRef>
              <c:f>AcetaldehydeMeasured_Scaled_to_!$Z$9:$Z$64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</c:numCache>
            </c:numRef>
          </c:xVal>
          <c:yVal>
            <c:numRef>
              <c:f>AcetaldehydeMeasured_Scaled_to_!$AG$9:$AG$64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9.7626394371545864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14.635768855068779</c:v>
                </c:pt>
                <c:pt idx="16">
                  <c:v>54.221916806279644</c:v>
                </c:pt>
                <c:pt idx="17">
                  <c:v>18.461720805441836</c:v>
                </c:pt>
                <c:pt idx="18">
                  <c:v>93.416201585826443</c:v>
                </c:pt>
                <c:pt idx="19">
                  <c:v>4.7146703854549532</c:v>
                </c:pt>
                <c:pt idx="20">
                  <c:v>36.214665580539403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7.8556274588105159</c:v>
                </c:pt>
                <c:pt idx="26">
                  <c:v>13.769089942218244</c:v>
                </c:pt>
                <c:pt idx="27">
                  <c:v>58.973784789368089</c:v>
                </c:pt>
                <c:pt idx="28">
                  <c:v>8.0786690917133424</c:v>
                </c:pt>
                <c:pt idx="29">
                  <c:v>34.386683769881706</c:v>
                </c:pt>
                <c:pt idx="30">
                  <c:v>8.8724194508595566</c:v>
                </c:pt>
                <c:pt idx="31">
                  <c:v>44.4417852031563</c:v>
                </c:pt>
                <c:pt idx="32">
                  <c:v>11.544121843243628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6.8664977304333004</c:v>
                </c:pt>
                <c:pt idx="39">
                  <c:v>6.0960451288711468</c:v>
                </c:pt>
                <c:pt idx="40">
                  <c:v>0</c:v>
                </c:pt>
                <c:pt idx="41">
                  <c:v>13.64073616899919</c:v>
                </c:pt>
                <c:pt idx="42">
                  <c:v>9.192897758407554</c:v>
                </c:pt>
                <c:pt idx="43">
                  <c:v>8.7347106040471054</c:v>
                </c:pt>
                <c:pt idx="44">
                  <c:v>0</c:v>
                </c:pt>
                <c:pt idx="45">
                  <c:v>100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7.2672487997765698</c:v>
                </c:pt>
                <c:pt idx="54">
                  <c:v>26.922311367683633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4E-4301-AB74-038DE21D8A3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[1]ExportedReferencePatternMixedCh!$A$7:$A$61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</c:numCache>
            </c:numRef>
          </c:xVal>
          <c:yVal>
            <c:numRef>
              <c:f>[1]ExportedReferencePatternMixedCh!$G$7:$G$61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0.45989159536241803</c:v>
                </c:pt>
                <c:pt idx="3">
                  <c:v>0.90378474234195705</c:v>
                </c:pt>
                <c:pt idx="4">
                  <c:v>3.71698823100159</c:v>
                </c:pt>
                <c:pt idx="5">
                  <c:v>9.7626394371545793</c:v>
                </c:pt>
                <c:pt idx="6">
                  <c:v>0.85785122136425895</c:v>
                </c:pt>
                <c:pt idx="7">
                  <c:v>0.95253456788254098</c:v>
                </c:pt>
                <c:pt idx="8">
                  <c:v>1.01315751884542</c:v>
                </c:pt>
                <c:pt idx="9">
                  <c:v>1.0564950109561599</c:v>
                </c:pt>
                <c:pt idx="10">
                  <c:v>0</c:v>
                </c:pt>
                <c:pt idx="11">
                  <c:v>0</c:v>
                </c:pt>
                <c:pt idx="12">
                  <c:v>0.41693437564110702</c:v>
                </c:pt>
                <c:pt idx="13">
                  <c:v>2.76293758113512</c:v>
                </c:pt>
                <c:pt idx="14">
                  <c:v>14.635768855068701</c:v>
                </c:pt>
                <c:pt idx="15">
                  <c:v>54.221916806279602</c:v>
                </c:pt>
                <c:pt idx="16">
                  <c:v>18.4617208054418</c:v>
                </c:pt>
                <c:pt idx="17">
                  <c:v>93.4162015858264</c:v>
                </c:pt>
                <c:pt idx="18">
                  <c:v>4.7146703854549497</c:v>
                </c:pt>
                <c:pt idx="19">
                  <c:v>36.214665580539403</c:v>
                </c:pt>
                <c:pt idx="20">
                  <c:v>1.5519124186803499</c:v>
                </c:pt>
                <c:pt idx="21">
                  <c:v>0</c:v>
                </c:pt>
                <c:pt idx="22">
                  <c:v>0.31161363876456699</c:v>
                </c:pt>
                <c:pt idx="23">
                  <c:v>1.2613286846412499</c:v>
                </c:pt>
                <c:pt idx="24">
                  <c:v>7.8556274588105097</c:v>
                </c:pt>
                <c:pt idx="25">
                  <c:v>13.7690899422182</c:v>
                </c:pt>
                <c:pt idx="26">
                  <c:v>58.973784789367997</c:v>
                </c:pt>
                <c:pt idx="27">
                  <c:v>8.0786690917133406</c:v>
                </c:pt>
                <c:pt idx="28">
                  <c:v>34.386683769881699</c:v>
                </c:pt>
                <c:pt idx="29">
                  <c:v>8.8724194508595495</c:v>
                </c:pt>
                <c:pt idx="30">
                  <c:v>44.4417852031563</c:v>
                </c:pt>
                <c:pt idx="31">
                  <c:v>11.5441218432436</c:v>
                </c:pt>
                <c:pt idx="32">
                  <c:v>3.2697903007730398</c:v>
                </c:pt>
                <c:pt idx="33">
                  <c:v>0</c:v>
                </c:pt>
                <c:pt idx="34">
                  <c:v>0</c:v>
                </c:pt>
                <c:pt idx="35">
                  <c:v>0.477318649968827</c:v>
                </c:pt>
                <c:pt idx="36">
                  <c:v>2.3505241407117601</c:v>
                </c:pt>
                <c:pt idx="37">
                  <c:v>6.8664977304333004</c:v>
                </c:pt>
                <c:pt idx="38">
                  <c:v>6.0960451288711397</c:v>
                </c:pt>
                <c:pt idx="39">
                  <c:v>2.16109169034607</c:v>
                </c:pt>
                <c:pt idx="40">
                  <c:v>13.6407361689991</c:v>
                </c:pt>
                <c:pt idx="41">
                  <c:v>9.1928977584075504</c:v>
                </c:pt>
                <c:pt idx="42">
                  <c:v>8.7347106040471001</c:v>
                </c:pt>
                <c:pt idx="43">
                  <c:v>0.46079427484976299</c:v>
                </c:pt>
                <c:pt idx="44">
                  <c:v>100</c:v>
                </c:pt>
                <c:pt idx="45">
                  <c:v>3.2371154311506398</c:v>
                </c:pt>
                <c:pt idx="46">
                  <c:v>0.33957695746602001</c:v>
                </c:pt>
                <c:pt idx="47">
                  <c:v>0</c:v>
                </c:pt>
                <c:pt idx="48">
                  <c:v>0</c:v>
                </c:pt>
                <c:pt idx="49">
                  <c:v>0.32774614788560602</c:v>
                </c:pt>
                <c:pt idx="50">
                  <c:v>1.8646917259014399</c:v>
                </c:pt>
                <c:pt idx="51">
                  <c:v>1.43087025004823</c:v>
                </c:pt>
                <c:pt idx="52">
                  <c:v>7.26724879977656</c:v>
                </c:pt>
                <c:pt idx="53">
                  <c:v>26.922311367683601</c:v>
                </c:pt>
                <c:pt idx="54">
                  <c:v>1.1666808159129001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4E-4301-AB74-038DE21D8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45368"/>
        <c:axId val="554145696"/>
      </c:scatterChart>
      <c:valAx>
        <c:axId val="55414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45696"/>
        <c:crosses val="autoZero"/>
        <c:crossBetween val="midCat"/>
      </c:valAx>
      <c:valAx>
        <c:axId val="5541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453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349222</xdr:colOff>
      <xdr:row>8</xdr:row>
      <xdr:rowOff>73040</xdr:rowOff>
    </xdr:from>
    <xdr:to>
      <xdr:col>76</xdr:col>
      <xdr:colOff>384601</xdr:colOff>
      <xdr:row>32</xdr:row>
      <xdr:rowOff>144477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A09F7-DC38-4ACD-8008-50A9DF196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vs\Desktop\Temp\Junk\m\MSRESOLVE\220131TuningCorrectorTest10\5\UnitTests\TuningCorrector\ExportedReferencePatternMixedChosenMolecul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edReferencePatternMixedCh"/>
    </sheetNames>
    <sheetDataSet>
      <sheetData sheetId="0">
        <row r="7">
          <cell r="A7">
            <v>1</v>
          </cell>
          <cell r="G7">
            <v>0</v>
          </cell>
        </row>
        <row r="8">
          <cell r="A8">
            <v>2</v>
          </cell>
          <cell r="G8">
            <v>0</v>
          </cell>
        </row>
        <row r="9">
          <cell r="A9">
            <v>12</v>
          </cell>
          <cell r="G9">
            <v>0.45989159536241803</v>
          </cell>
        </row>
        <row r="10">
          <cell r="A10">
            <v>13</v>
          </cell>
          <cell r="G10">
            <v>0.90378474234195705</v>
          </cell>
        </row>
        <row r="11">
          <cell r="A11">
            <v>14</v>
          </cell>
          <cell r="G11">
            <v>3.71698823100159</v>
          </cell>
        </row>
        <row r="12">
          <cell r="A12">
            <v>15</v>
          </cell>
          <cell r="G12">
            <v>9.7626394371545793</v>
          </cell>
        </row>
        <row r="13">
          <cell r="A13">
            <v>16</v>
          </cell>
          <cell r="G13">
            <v>0.85785122136425895</v>
          </cell>
        </row>
        <row r="14">
          <cell r="A14">
            <v>17</v>
          </cell>
          <cell r="G14">
            <v>0.95253456788254098</v>
          </cell>
        </row>
        <row r="15">
          <cell r="A15">
            <v>18</v>
          </cell>
          <cell r="G15">
            <v>1.01315751884542</v>
          </cell>
        </row>
        <row r="16">
          <cell r="A16">
            <v>19</v>
          </cell>
          <cell r="G16">
            <v>1.0564950109561599</v>
          </cell>
        </row>
        <row r="17">
          <cell r="A17">
            <v>20</v>
          </cell>
          <cell r="G17">
            <v>0</v>
          </cell>
        </row>
        <row r="18">
          <cell r="A18">
            <v>22</v>
          </cell>
          <cell r="G18">
            <v>0</v>
          </cell>
        </row>
        <row r="19">
          <cell r="A19">
            <v>24</v>
          </cell>
          <cell r="G19">
            <v>0.41693437564110702</v>
          </cell>
        </row>
        <row r="20">
          <cell r="A20">
            <v>25</v>
          </cell>
          <cell r="G20">
            <v>2.76293758113512</v>
          </cell>
        </row>
        <row r="21">
          <cell r="A21">
            <v>26</v>
          </cell>
          <cell r="G21">
            <v>14.635768855068701</v>
          </cell>
        </row>
        <row r="22">
          <cell r="A22">
            <v>27</v>
          </cell>
          <cell r="G22">
            <v>54.221916806279602</v>
          </cell>
        </row>
        <row r="23">
          <cell r="A23">
            <v>28</v>
          </cell>
          <cell r="G23">
            <v>18.4617208054418</v>
          </cell>
        </row>
        <row r="24">
          <cell r="A24">
            <v>29</v>
          </cell>
          <cell r="G24">
            <v>93.4162015858264</v>
          </cell>
        </row>
        <row r="25">
          <cell r="A25">
            <v>30</v>
          </cell>
          <cell r="G25">
            <v>4.7146703854549497</v>
          </cell>
        </row>
        <row r="26">
          <cell r="A26">
            <v>31</v>
          </cell>
          <cell r="G26">
            <v>36.214665580539403</v>
          </cell>
        </row>
        <row r="27">
          <cell r="A27">
            <v>32</v>
          </cell>
          <cell r="G27">
            <v>1.5519124186803499</v>
          </cell>
        </row>
        <row r="28">
          <cell r="A28">
            <v>33</v>
          </cell>
          <cell r="G28">
            <v>0</v>
          </cell>
        </row>
        <row r="29">
          <cell r="A29">
            <v>34</v>
          </cell>
          <cell r="G29">
            <v>0.31161363876456699</v>
          </cell>
        </row>
        <row r="30">
          <cell r="A30">
            <v>36</v>
          </cell>
          <cell r="G30">
            <v>1.2613286846412499</v>
          </cell>
        </row>
        <row r="31">
          <cell r="A31">
            <v>37</v>
          </cell>
          <cell r="G31">
            <v>7.8556274588105097</v>
          </cell>
        </row>
        <row r="32">
          <cell r="A32">
            <v>38</v>
          </cell>
          <cell r="G32">
            <v>13.7690899422182</v>
          </cell>
        </row>
        <row r="33">
          <cell r="A33">
            <v>39</v>
          </cell>
          <cell r="G33">
            <v>58.973784789367997</v>
          </cell>
        </row>
        <row r="34">
          <cell r="A34">
            <v>40</v>
          </cell>
          <cell r="G34">
            <v>8.0786690917133406</v>
          </cell>
        </row>
        <row r="35">
          <cell r="A35">
            <v>41</v>
          </cell>
          <cell r="G35">
            <v>34.386683769881699</v>
          </cell>
        </row>
        <row r="36">
          <cell r="A36">
            <v>42</v>
          </cell>
          <cell r="G36">
            <v>8.8724194508595495</v>
          </cell>
        </row>
        <row r="37">
          <cell r="A37">
            <v>43</v>
          </cell>
          <cell r="G37">
            <v>44.4417852031563</v>
          </cell>
        </row>
        <row r="38">
          <cell r="A38">
            <v>44</v>
          </cell>
          <cell r="G38">
            <v>11.5441218432436</v>
          </cell>
        </row>
        <row r="39">
          <cell r="A39">
            <v>45</v>
          </cell>
          <cell r="G39">
            <v>3.2697903007730398</v>
          </cell>
        </row>
        <row r="40">
          <cell r="A40">
            <v>46</v>
          </cell>
          <cell r="G40">
            <v>0</v>
          </cell>
        </row>
        <row r="41">
          <cell r="A41">
            <v>47</v>
          </cell>
          <cell r="G41">
            <v>0</v>
          </cell>
        </row>
        <row r="42">
          <cell r="A42">
            <v>48</v>
          </cell>
          <cell r="G42">
            <v>0.477318649968827</v>
          </cell>
        </row>
        <row r="43">
          <cell r="A43">
            <v>49</v>
          </cell>
          <cell r="G43">
            <v>2.3505241407117601</v>
          </cell>
        </row>
        <row r="44">
          <cell r="A44">
            <v>50</v>
          </cell>
          <cell r="G44">
            <v>6.8664977304333004</v>
          </cell>
        </row>
        <row r="45">
          <cell r="A45">
            <v>51</v>
          </cell>
          <cell r="G45">
            <v>6.0960451288711397</v>
          </cell>
        </row>
        <row r="46">
          <cell r="A46">
            <v>52</v>
          </cell>
          <cell r="G46">
            <v>2.16109169034607</v>
          </cell>
        </row>
        <row r="47">
          <cell r="A47">
            <v>53</v>
          </cell>
          <cell r="G47">
            <v>13.6407361689991</v>
          </cell>
        </row>
        <row r="48">
          <cell r="A48">
            <v>54</v>
          </cell>
          <cell r="G48">
            <v>9.1928977584075504</v>
          </cell>
        </row>
        <row r="49">
          <cell r="A49">
            <v>55</v>
          </cell>
          <cell r="G49">
            <v>8.7347106040471001</v>
          </cell>
        </row>
        <row r="50">
          <cell r="A50">
            <v>56</v>
          </cell>
          <cell r="G50">
            <v>0.46079427484976299</v>
          </cell>
        </row>
        <row r="51">
          <cell r="A51">
            <v>57</v>
          </cell>
          <cell r="G51">
            <v>100</v>
          </cell>
        </row>
        <row r="52">
          <cell r="A52">
            <v>58</v>
          </cell>
          <cell r="G52">
            <v>3.2371154311506398</v>
          </cell>
        </row>
        <row r="53">
          <cell r="A53">
            <v>59</v>
          </cell>
          <cell r="G53">
            <v>0.33957695746602001</v>
          </cell>
        </row>
        <row r="54">
          <cell r="A54">
            <v>66</v>
          </cell>
          <cell r="G54">
            <v>0</v>
          </cell>
        </row>
        <row r="55">
          <cell r="A55">
            <v>67</v>
          </cell>
          <cell r="G55">
            <v>0</v>
          </cell>
        </row>
        <row r="56">
          <cell r="A56">
            <v>68</v>
          </cell>
          <cell r="G56">
            <v>0.32774614788560602</v>
          </cell>
        </row>
        <row r="57">
          <cell r="A57">
            <v>69</v>
          </cell>
          <cell r="G57">
            <v>1.8646917259014399</v>
          </cell>
        </row>
        <row r="58">
          <cell r="A58">
            <v>70</v>
          </cell>
          <cell r="G58">
            <v>1.43087025004823</v>
          </cell>
        </row>
        <row r="59">
          <cell r="A59">
            <v>71</v>
          </cell>
          <cell r="G59">
            <v>7.26724879977656</v>
          </cell>
        </row>
        <row r="60">
          <cell r="A60">
            <v>72</v>
          </cell>
          <cell r="G60">
            <v>26.922311367683601</v>
          </cell>
        </row>
        <row r="61">
          <cell r="A61">
            <v>73</v>
          </cell>
          <cell r="G61">
            <v>1.1666808159129001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64"/>
  <sheetViews>
    <sheetView tabSelected="1" topLeftCell="V1" zoomScale="85" zoomScaleNormal="85" workbookViewId="0">
      <selection activeCell="AW17" sqref="AW17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</row>
    <row r="2" spans="1:63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L2" t="s">
        <v>13</v>
      </c>
      <c r="M2">
        <f>MAX(B5:J60)</f>
        <v>19866.011279999999</v>
      </c>
    </row>
    <row r="3" spans="1:63" x14ac:dyDescent="0.25">
      <c r="A3" t="s">
        <v>15</v>
      </c>
      <c r="B3">
        <v>24</v>
      </c>
      <c r="C3">
        <v>38</v>
      </c>
      <c r="D3">
        <v>14</v>
      </c>
      <c r="E3">
        <v>22</v>
      </c>
      <c r="F3">
        <v>16</v>
      </c>
      <c r="G3">
        <v>26</v>
      </c>
      <c r="H3">
        <v>40</v>
      </c>
      <c r="I3">
        <v>2</v>
      </c>
      <c r="J3">
        <v>10</v>
      </c>
    </row>
    <row r="4" spans="1:63" x14ac:dyDescent="0.25">
      <c r="A4" t="s">
        <v>16</v>
      </c>
      <c r="B4">
        <v>44.052599999999998</v>
      </c>
      <c r="C4">
        <v>70.089799999999997</v>
      </c>
      <c r="D4">
        <v>28.01</v>
      </c>
      <c r="E4">
        <v>44.01</v>
      </c>
      <c r="F4">
        <v>28.0532</v>
      </c>
      <c r="G4">
        <v>46.068399999999997</v>
      </c>
      <c r="H4">
        <v>72.105699999999999</v>
      </c>
      <c r="I4">
        <v>2.0158800000000001</v>
      </c>
      <c r="J4">
        <v>18</v>
      </c>
      <c r="N4" s="2" t="s">
        <v>18</v>
      </c>
      <c r="O4" s="1"/>
      <c r="Z4" s="3" t="s">
        <v>19</v>
      </c>
      <c r="AA4" s="3"/>
      <c r="AB4" s="3"/>
      <c r="AC4" s="3"/>
      <c r="AD4" s="3"/>
      <c r="AE4" s="3"/>
      <c r="AF4" s="3"/>
      <c r="AG4" s="3"/>
      <c r="AH4" s="3"/>
      <c r="AI4" s="3"/>
      <c r="AK4" s="3" t="s">
        <v>20</v>
      </c>
    </row>
    <row r="5" spans="1:63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424.73898980000001</v>
      </c>
      <c r="J5">
        <v>0</v>
      </c>
      <c r="N5" s="1" t="s">
        <v>0</v>
      </c>
      <c r="O5" s="1" t="s">
        <v>1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1</v>
      </c>
      <c r="U5" s="1" t="s">
        <v>1</v>
      </c>
      <c r="V5" s="1" t="s">
        <v>1</v>
      </c>
      <c r="W5" s="1" t="s">
        <v>1</v>
      </c>
      <c r="Z5" s="3" t="s">
        <v>0</v>
      </c>
      <c r="AA5" s="3" t="s">
        <v>1</v>
      </c>
      <c r="AB5" s="3" t="s">
        <v>1</v>
      </c>
      <c r="AC5" s="3" t="s">
        <v>1</v>
      </c>
      <c r="AD5" s="3" t="s">
        <v>1</v>
      </c>
      <c r="AE5" s="3" t="s">
        <v>1</v>
      </c>
      <c r="AF5" s="3" t="s">
        <v>1</v>
      </c>
      <c r="AG5" s="3" t="s">
        <v>1</v>
      </c>
      <c r="AH5" s="3" t="s">
        <v>1</v>
      </c>
      <c r="AI5" s="3" t="s">
        <v>1</v>
      </c>
      <c r="AK5" s="3" t="s">
        <v>0</v>
      </c>
      <c r="AL5" s="3" t="s">
        <v>1</v>
      </c>
      <c r="AM5" s="3" t="s">
        <v>1</v>
      </c>
      <c r="AN5" s="3" t="s">
        <v>1</v>
      </c>
      <c r="AO5" s="3" t="s">
        <v>1</v>
      </c>
      <c r="AP5" s="3" t="s">
        <v>1</v>
      </c>
      <c r="AQ5" s="3" t="s">
        <v>1</v>
      </c>
      <c r="AR5" s="3" t="s">
        <v>1</v>
      </c>
      <c r="AS5" s="3" t="s">
        <v>1</v>
      </c>
      <c r="AT5" s="3" t="s">
        <v>1</v>
      </c>
    </row>
    <row r="6" spans="1:63" x14ac:dyDescent="0.25">
      <c r="A6">
        <v>2</v>
      </c>
      <c r="B6">
        <v>0</v>
      </c>
      <c r="C6">
        <v>0</v>
      </c>
      <c r="D6">
        <v>0</v>
      </c>
      <c r="E6">
        <v>0</v>
      </c>
      <c r="F6">
        <v>19.86799808</v>
      </c>
      <c r="G6">
        <v>0</v>
      </c>
      <c r="H6">
        <v>0</v>
      </c>
      <c r="I6">
        <v>19866.011279999999</v>
      </c>
      <c r="J6">
        <v>0</v>
      </c>
      <c r="N6" s="1" t="s">
        <v>3</v>
      </c>
      <c r="O6" s="1" t="s">
        <v>4</v>
      </c>
      <c r="P6" s="1" t="s">
        <v>5</v>
      </c>
      <c r="Q6" s="1" t="s">
        <v>6</v>
      </c>
      <c r="R6" s="1" t="s">
        <v>7</v>
      </c>
      <c r="S6" s="1" t="s">
        <v>8</v>
      </c>
      <c r="T6" s="1" t="s">
        <v>9</v>
      </c>
      <c r="U6" s="1" t="s">
        <v>10</v>
      </c>
      <c r="V6" s="1" t="s">
        <v>11</v>
      </c>
      <c r="W6" s="1" t="s">
        <v>12</v>
      </c>
      <c r="Z6" s="3" t="s">
        <v>3</v>
      </c>
      <c r="AA6" s="3" t="s">
        <v>4</v>
      </c>
      <c r="AB6" s="3" t="s">
        <v>5</v>
      </c>
      <c r="AC6" s="3" t="s">
        <v>6</v>
      </c>
      <c r="AD6" s="3" t="s">
        <v>7</v>
      </c>
      <c r="AE6" s="3" t="s">
        <v>8</v>
      </c>
      <c r="AF6" s="3" t="s">
        <v>9</v>
      </c>
      <c r="AG6" s="3" t="s">
        <v>10</v>
      </c>
      <c r="AH6" s="3" t="s">
        <v>11</v>
      </c>
      <c r="AI6" s="3" t="s">
        <v>12</v>
      </c>
      <c r="AK6" s="3" t="s">
        <v>3</v>
      </c>
      <c r="AL6" s="3" t="s">
        <v>4</v>
      </c>
      <c r="AM6" s="3" t="s">
        <v>5</v>
      </c>
      <c r="AN6" s="3" t="s">
        <v>6</v>
      </c>
      <c r="AO6" s="3" t="s">
        <v>7</v>
      </c>
      <c r="AP6" s="3" t="s">
        <v>8</v>
      </c>
      <c r="AQ6" s="3" t="s">
        <v>9</v>
      </c>
      <c r="AR6" s="3" t="s">
        <v>10</v>
      </c>
      <c r="AS6" s="3" t="s">
        <v>11</v>
      </c>
      <c r="AT6" s="3" t="s">
        <v>12</v>
      </c>
      <c r="BD6" s="3" t="s">
        <v>19</v>
      </c>
      <c r="BE6" s="3"/>
      <c r="BF6" s="3"/>
      <c r="BI6" s="5" t="s">
        <v>21</v>
      </c>
      <c r="BJ6" s="5"/>
      <c r="BK6" s="5"/>
    </row>
    <row r="7" spans="1:63" x14ac:dyDescent="0.25">
      <c r="A7">
        <v>12</v>
      </c>
      <c r="B7">
        <v>0</v>
      </c>
      <c r="C7">
        <v>0</v>
      </c>
      <c r="D7">
        <v>781.75571939999998</v>
      </c>
      <c r="E7">
        <v>1448.743046</v>
      </c>
      <c r="F7">
        <v>83.165502059999994</v>
      </c>
      <c r="G7">
        <v>33.266200820000002</v>
      </c>
      <c r="H7">
        <v>44.909371110000002</v>
      </c>
      <c r="I7">
        <v>0</v>
      </c>
      <c r="J7">
        <v>0</v>
      </c>
      <c r="N7" s="1" t="s">
        <v>15</v>
      </c>
      <c r="O7" s="1">
        <v>24</v>
      </c>
      <c r="P7" s="1">
        <v>38</v>
      </c>
      <c r="Q7" s="1">
        <v>14</v>
      </c>
      <c r="R7" s="1">
        <v>22</v>
      </c>
      <c r="S7" s="1">
        <v>16</v>
      </c>
      <c r="T7" s="1">
        <v>26</v>
      </c>
      <c r="U7" s="1">
        <v>40</v>
      </c>
      <c r="V7" s="1">
        <v>2</v>
      </c>
      <c r="W7" s="1">
        <v>10</v>
      </c>
      <c r="Z7" s="3" t="s">
        <v>15</v>
      </c>
      <c r="AA7" s="3">
        <v>24</v>
      </c>
      <c r="AB7" s="3">
        <v>38</v>
      </c>
      <c r="AC7" s="3">
        <v>14</v>
      </c>
      <c r="AD7" s="3">
        <v>22</v>
      </c>
      <c r="AE7" s="3">
        <v>16</v>
      </c>
      <c r="AF7" s="3">
        <v>26</v>
      </c>
      <c r="AG7" s="3">
        <v>40</v>
      </c>
      <c r="AH7" s="3">
        <v>2</v>
      </c>
      <c r="AI7" s="3">
        <v>10</v>
      </c>
      <c r="AK7" s="3" t="s">
        <v>15</v>
      </c>
      <c r="AL7" s="3">
        <v>24</v>
      </c>
      <c r="AM7" s="3">
        <v>38</v>
      </c>
      <c r="AN7" s="3">
        <v>14</v>
      </c>
      <c r="AO7" s="3">
        <v>22</v>
      </c>
      <c r="AP7" s="3">
        <v>16</v>
      </c>
      <c r="AQ7" s="3">
        <v>26</v>
      </c>
      <c r="AR7" s="3">
        <v>40</v>
      </c>
      <c r="AS7" s="3">
        <v>2</v>
      </c>
      <c r="AT7" s="3">
        <v>10</v>
      </c>
      <c r="AY7" s="1" t="s">
        <v>0</v>
      </c>
      <c r="AZ7" s="1" t="s">
        <v>2</v>
      </c>
      <c r="BA7" s="1"/>
      <c r="BB7" s="1"/>
      <c r="BD7" s="3" t="s">
        <v>0</v>
      </c>
      <c r="BE7" s="3" t="s">
        <v>2</v>
      </c>
      <c r="BF7" s="3"/>
      <c r="BI7" s="5" t="s">
        <v>0</v>
      </c>
      <c r="BJ7" s="5" t="s">
        <v>2</v>
      </c>
      <c r="BK7" s="5"/>
    </row>
    <row r="8" spans="1:63" x14ac:dyDescent="0.25">
      <c r="A8">
        <v>13</v>
      </c>
      <c r="B8">
        <v>0</v>
      </c>
      <c r="C8">
        <v>0</v>
      </c>
      <c r="D8">
        <v>0</v>
      </c>
      <c r="E8">
        <v>0</v>
      </c>
      <c r="F8">
        <v>147.09410080000001</v>
      </c>
      <c r="G8">
        <v>227.17866670000001</v>
      </c>
      <c r="H8">
        <v>88.256460450000006</v>
      </c>
      <c r="I8">
        <v>0</v>
      </c>
      <c r="J8">
        <v>0</v>
      </c>
      <c r="N8" s="1" t="s">
        <v>16</v>
      </c>
      <c r="O8" s="1">
        <v>44.052599999999998</v>
      </c>
      <c r="P8" s="1">
        <v>70.089799999999997</v>
      </c>
      <c r="Q8" s="1">
        <v>28.01</v>
      </c>
      <c r="R8" s="1">
        <v>44.01</v>
      </c>
      <c r="S8" s="1">
        <v>28.0532</v>
      </c>
      <c r="T8" s="1">
        <v>46.068399999999997</v>
      </c>
      <c r="U8" s="1">
        <v>72.105699999999999</v>
      </c>
      <c r="V8" s="1">
        <v>2.0158800000000001</v>
      </c>
      <c r="W8" s="1">
        <v>18</v>
      </c>
      <c r="Z8" s="3" t="s">
        <v>16</v>
      </c>
      <c r="AA8" s="3">
        <v>44.052599999999998</v>
      </c>
      <c r="AB8" s="3">
        <v>70.089799999999997</v>
      </c>
      <c r="AC8" s="3">
        <v>28.01</v>
      </c>
      <c r="AD8" s="3">
        <v>44.01</v>
      </c>
      <c r="AE8" s="3">
        <v>28.0532</v>
      </c>
      <c r="AF8" s="3">
        <v>46.068399999999997</v>
      </c>
      <c r="AG8" s="3">
        <v>72.105699999999999</v>
      </c>
      <c r="AH8" s="3">
        <v>2.0158800000000001</v>
      </c>
      <c r="AI8" s="3">
        <v>18</v>
      </c>
      <c r="AK8" s="3" t="s">
        <v>16</v>
      </c>
      <c r="AL8" s="3">
        <v>44.052599999999998</v>
      </c>
      <c r="AM8" s="3">
        <v>70.089799999999997</v>
      </c>
      <c r="AN8" s="3">
        <v>28.01</v>
      </c>
      <c r="AO8" s="3">
        <v>44.01</v>
      </c>
      <c r="AP8" s="3">
        <v>28.0532</v>
      </c>
      <c r="AQ8" s="3">
        <v>46.068399999999997</v>
      </c>
      <c r="AR8" s="3">
        <v>72.105699999999999</v>
      </c>
      <c r="AS8" s="3">
        <v>2.0158800000000001</v>
      </c>
      <c r="AT8" s="3">
        <v>18</v>
      </c>
      <c r="AY8" s="1" t="s">
        <v>3</v>
      </c>
      <c r="AZ8" s="1" t="s">
        <v>14</v>
      </c>
      <c r="BA8" s="1"/>
      <c r="BB8" s="1"/>
      <c r="BD8" s="3" t="s">
        <v>3</v>
      </c>
      <c r="BE8" s="3" t="s">
        <v>14</v>
      </c>
      <c r="BF8" s="3"/>
      <c r="BI8" s="5" t="s">
        <v>3</v>
      </c>
      <c r="BJ8" s="5" t="s">
        <v>14</v>
      </c>
      <c r="BK8" s="5"/>
    </row>
    <row r="9" spans="1:63" x14ac:dyDescent="0.25">
      <c r="A9">
        <v>14</v>
      </c>
      <c r="B9">
        <v>0</v>
      </c>
      <c r="C9">
        <v>0</v>
      </c>
      <c r="D9">
        <v>0</v>
      </c>
      <c r="E9">
        <v>0</v>
      </c>
      <c r="F9">
        <v>337.27452729999999</v>
      </c>
      <c r="G9">
        <v>232.88003069999999</v>
      </c>
      <c r="H9">
        <v>362.97163410000002</v>
      </c>
      <c r="I9">
        <v>0</v>
      </c>
      <c r="J9">
        <v>0</v>
      </c>
      <c r="N9" s="1">
        <v>1</v>
      </c>
      <c r="O9" s="1">
        <f>B5/MAX($B$5:$B$60)*100</f>
        <v>0</v>
      </c>
      <c r="P9" s="1">
        <f>C5/MAX($C$5:$C$60)*100</f>
        <v>0</v>
      </c>
      <c r="Q9" s="1">
        <f>D5/MAX($D$5:$D$60)*100</f>
        <v>0</v>
      </c>
      <c r="R9" s="1">
        <f>E5/MAX($E$5:$E$60)*100</f>
        <v>0</v>
      </c>
      <c r="S9" s="1">
        <f>F5/MAX($F$5:$F$60)*100</f>
        <v>0</v>
      </c>
      <c r="T9" s="1">
        <f>G5/MAX($G$5:$G$60)*100</f>
        <v>0</v>
      </c>
      <c r="U9" s="4">
        <f>H5/MAX($H$5:$H$60)*100</f>
        <v>0</v>
      </c>
      <c r="V9" s="1">
        <f>I5/MAX($I$5:$I$60)*100</f>
        <v>2.1380184668857192</v>
      </c>
      <c r="W9" s="1">
        <f>J5/MAX($J$5:$J$60)*100</f>
        <v>0</v>
      </c>
      <c r="Z9" s="3">
        <f>N9</f>
        <v>1</v>
      </c>
      <c r="AA9" s="3">
        <f>IF(O9&lt;4,0,O9)</f>
        <v>0</v>
      </c>
      <c r="AB9" s="3">
        <f t="shared" ref="AB9:AI9" si="0">IF(P9&lt;4,0,P9)</f>
        <v>0</v>
      </c>
      <c r="AC9" s="3">
        <f t="shared" si="0"/>
        <v>0</v>
      </c>
      <c r="AD9" s="3">
        <f t="shared" si="0"/>
        <v>0</v>
      </c>
      <c r="AE9" s="3">
        <f t="shared" si="0"/>
        <v>0</v>
      </c>
      <c r="AF9" s="3">
        <f t="shared" si="0"/>
        <v>0</v>
      </c>
      <c r="AG9" s="3">
        <f t="shared" si="0"/>
        <v>0</v>
      </c>
      <c r="AH9" s="3">
        <f t="shared" si="0"/>
        <v>0</v>
      </c>
      <c r="AI9" s="3">
        <f t="shared" si="0"/>
        <v>0</v>
      </c>
      <c r="AK9" s="3">
        <f t="shared" ref="AK9:AK10" si="1">Z10</f>
        <v>2</v>
      </c>
      <c r="AL9" s="3"/>
      <c r="AM9" s="3"/>
      <c r="AN9" s="3"/>
      <c r="AO9" s="3"/>
      <c r="AP9" s="3"/>
      <c r="AQ9" s="3"/>
      <c r="AR9" s="3"/>
      <c r="AS9" s="3">
        <f>ROUND(AH10,0)</f>
        <v>100</v>
      </c>
      <c r="AT9" s="3"/>
      <c r="AY9" s="1" t="s">
        <v>15</v>
      </c>
      <c r="AZ9" s="1">
        <v>40</v>
      </c>
      <c r="BA9" s="1"/>
      <c r="BB9" s="1"/>
      <c r="BD9" s="3" t="s">
        <v>15</v>
      </c>
      <c r="BE9" s="3">
        <v>40</v>
      </c>
      <c r="BF9" s="3"/>
      <c r="BI9" s="5" t="s">
        <v>15</v>
      </c>
      <c r="BJ9" s="5">
        <v>40</v>
      </c>
      <c r="BK9" s="5"/>
    </row>
    <row r="10" spans="1:63" x14ac:dyDescent="0.25">
      <c r="A10">
        <v>15</v>
      </c>
      <c r="B10">
        <v>0</v>
      </c>
      <c r="C10">
        <v>0</v>
      </c>
      <c r="D10">
        <v>0</v>
      </c>
      <c r="E10">
        <v>0</v>
      </c>
      <c r="F10">
        <v>47.351426459999999</v>
      </c>
      <c r="G10">
        <v>1048.0449060000001</v>
      </c>
      <c r="H10">
        <v>953.34205259999999</v>
      </c>
      <c r="I10">
        <v>0</v>
      </c>
      <c r="J10">
        <v>0</v>
      </c>
      <c r="N10" s="1">
        <v>2</v>
      </c>
      <c r="O10" s="1">
        <f t="shared" ref="O10:O64" si="2">B6/MAX($B$5:$B$60)*100</f>
        <v>0</v>
      </c>
      <c r="P10" s="1">
        <f t="shared" ref="P10:P64" si="3">C6/MAX($C$5:$C$60)*100</f>
        <v>0</v>
      </c>
      <c r="Q10" s="1">
        <f t="shared" ref="Q10:Q64" si="4">D6/MAX($D$5:$D$60)*100</f>
        <v>0</v>
      </c>
      <c r="R10" s="1">
        <f t="shared" ref="R10:R64" si="5">E6/MAX($E$5:$E$60)*100</f>
        <v>0</v>
      </c>
      <c r="S10" s="1">
        <f t="shared" ref="S10:S64" si="6">F6/MAX($F$5:$F$60)*100</f>
        <v>0.15584514274110817</v>
      </c>
      <c r="T10" s="1">
        <f t="shared" ref="T10:T64" si="7">G6/MAX($G$5:$G$60)*100</f>
        <v>0</v>
      </c>
      <c r="U10" s="4">
        <f t="shared" ref="U10:U64" si="8">H6/MAX($H$5:$H$60)*100</f>
        <v>0</v>
      </c>
      <c r="V10" s="1">
        <f t="shared" ref="V10:V64" si="9">I6/MAX($I$5:$I$60)*100</f>
        <v>100</v>
      </c>
      <c r="W10" s="1">
        <f t="shared" ref="W10:W64" si="10">J6/MAX($J$5:$J$60)*100</f>
        <v>0</v>
      </c>
      <c r="Z10" s="3">
        <f t="shared" ref="Z10:Z64" si="11">N10</f>
        <v>2</v>
      </c>
      <c r="AA10" s="3">
        <f t="shared" ref="AA10:AA12" si="12">IF(O10&lt;4,0,O10)</f>
        <v>0</v>
      </c>
      <c r="AB10" s="3">
        <f t="shared" ref="AB10:AB12" si="13">IF(P10&lt;4,0,P10)</f>
        <v>0</v>
      </c>
      <c r="AC10" s="3">
        <f t="shared" ref="AC10:AC12" si="14">IF(Q10&lt;4,0,Q10)</f>
        <v>0</v>
      </c>
      <c r="AD10" s="3">
        <f t="shared" ref="AD10:AD12" si="15">IF(R10&lt;4,0,R10)</f>
        <v>0</v>
      </c>
      <c r="AE10" s="3">
        <f t="shared" ref="AE10:AE12" si="16">IF(S10&lt;4,0,S10)</f>
        <v>0</v>
      </c>
      <c r="AF10" s="3">
        <f t="shared" ref="AF10:AF12" si="17">IF(T10&lt;4,0,T10)</f>
        <v>0</v>
      </c>
      <c r="AG10" s="3">
        <f t="shared" ref="AG10:AG12" si="18">IF(U10&lt;4,0,U10)</f>
        <v>0</v>
      </c>
      <c r="AH10" s="3">
        <f t="shared" ref="AH10:AH12" si="19">IF(V10&lt;4,0,V10)</f>
        <v>100</v>
      </c>
      <c r="AI10" s="3">
        <f t="shared" ref="AI10:AI12" si="20">IF(W10&lt;4,0,W10)</f>
        <v>0</v>
      </c>
      <c r="AK10" s="3">
        <f t="shared" si="1"/>
        <v>12</v>
      </c>
      <c r="AL10" s="3"/>
      <c r="AM10" s="3"/>
      <c r="AN10" s="3">
        <f>ROUND(AC11,0)</f>
        <v>6</v>
      </c>
      <c r="AO10" s="3">
        <f>ROUND(AD11,0)</f>
        <v>14</v>
      </c>
      <c r="AP10" s="3"/>
      <c r="AQ10" s="3"/>
      <c r="AR10" s="3"/>
      <c r="AS10" s="3"/>
      <c r="AT10" s="3"/>
      <c r="AY10" s="1" t="s">
        <v>16</v>
      </c>
      <c r="AZ10" s="1">
        <v>2.1142857140000002</v>
      </c>
      <c r="BA10" s="1"/>
      <c r="BB10" s="1"/>
      <c r="BD10" s="3" t="s">
        <v>16</v>
      </c>
      <c r="BE10" s="3">
        <v>2.1142857140000002</v>
      </c>
      <c r="BF10" s="3"/>
      <c r="BI10" s="5" t="s">
        <v>16</v>
      </c>
      <c r="BJ10" s="5">
        <v>2.1142857140000002</v>
      </c>
      <c r="BK10" s="5"/>
    </row>
    <row r="11" spans="1:63" x14ac:dyDescent="0.25">
      <c r="A11">
        <v>16</v>
      </c>
      <c r="B11">
        <v>0</v>
      </c>
      <c r="C11">
        <v>0</v>
      </c>
      <c r="D11">
        <v>263.72338180000003</v>
      </c>
      <c r="E11">
        <v>1490.812764</v>
      </c>
      <c r="F11">
        <v>0</v>
      </c>
      <c r="G11">
        <v>0</v>
      </c>
      <c r="H11">
        <v>83.770956560000002</v>
      </c>
      <c r="I11">
        <v>0</v>
      </c>
      <c r="J11">
        <v>139.6182609</v>
      </c>
      <c r="N11" s="1">
        <v>12</v>
      </c>
      <c r="O11" s="1">
        <f t="shared" si="2"/>
        <v>0</v>
      </c>
      <c r="P11" s="1">
        <f t="shared" si="3"/>
        <v>0</v>
      </c>
      <c r="Q11" s="1">
        <f t="shared" si="4"/>
        <v>6.1321141258420493</v>
      </c>
      <c r="R11" s="1">
        <f t="shared" si="5"/>
        <v>13.855147519287359</v>
      </c>
      <c r="S11" s="1">
        <f t="shared" si="6"/>
        <v>0.65235256654890039</v>
      </c>
      <c r="T11" s="1">
        <f>G7/MAX($G$5:$G$60)*100</f>
        <v>0.27272746271996279</v>
      </c>
      <c r="U11" s="4">
        <f t="shared" si="8"/>
        <v>0.45989159536241869</v>
      </c>
      <c r="V11" s="1">
        <f t="shared" si="9"/>
        <v>0</v>
      </c>
      <c r="W11" s="1">
        <f t="shared" si="10"/>
        <v>0</v>
      </c>
      <c r="Z11" s="3">
        <f t="shared" si="11"/>
        <v>12</v>
      </c>
      <c r="AA11" s="3">
        <f t="shared" si="12"/>
        <v>0</v>
      </c>
      <c r="AB11" s="3">
        <f t="shared" si="13"/>
        <v>0</v>
      </c>
      <c r="AC11" s="3">
        <f t="shared" si="14"/>
        <v>6.1321141258420493</v>
      </c>
      <c r="AD11" s="3">
        <f t="shared" si="15"/>
        <v>13.855147519287359</v>
      </c>
      <c r="AE11" s="3">
        <f t="shared" si="16"/>
        <v>0</v>
      </c>
      <c r="AF11" s="3">
        <f t="shared" si="17"/>
        <v>0</v>
      </c>
      <c r="AG11" s="3">
        <f t="shared" si="18"/>
        <v>0</v>
      </c>
      <c r="AH11" s="3">
        <f t="shared" si="19"/>
        <v>0</v>
      </c>
      <c r="AI11" s="3">
        <f t="shared" si="20"/>
        <v>0</v>
      </c>
      <c r="AK11" s="3">
        <f>Z14</f>
        <v>15</v>
      </c>
      <c r="AL11" s="3"/>
      <c r="AM11" s="3"/>
      <c r="AN11" s="3"/>
      <c r="AO11" s="3"/>
      <c r="AP11" s="3"/>
      <c r="AQ11" s="3">
        <f>ROUND(AF14,0)</f>
        <v>9</v>
      </c>
      <c r="AR11" s="3">
        <f>ROUND(AG14,0)</f>
        <v>10</v>
      </c>
      <c r="AS11" s="3"/>
      <c r="AT11" s="3"/>
      <c r="AY11" s="1"/>
      <c r="AZ11" s="1" t="s">
        <v>17</v>
      </c>
      <c r="BA11" s="1"/>
      <c r="BB11" s="1"/>
      <c r="BD11" s="3"/>
      <c r="BE11" s="3" t="s">
        <v>17</v>
      </c>
      <c r="BF11" s="3"/>
      <c r="BI11" s="5"/>
      <c r="BJ11" s="5" t="s">
        <v>17</v>
      </c>
      <c r="BK11" s="5"/>
    </row>
    <row r="12" spans="1:63" x14ac:dyDescent="0.25">
      <c r="A12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106.7407994</v>
      </c>
      <c r="H12">
        <v>93.016982339999998</v>
      </c>
      <c r="I12">
        <v>0</v>
      </c>
      <c r="J12">
        <v>3235.7710910000001</v>
      </c>
      <c r="N12" s="1">
        <v>13</v>
      </c>
      <c r="O12" s="1">
        <f t="shared" si="2"/>
        <v>0</v>
      </c>
      <c r="P12" s="1">
        <f t="shared" si="3"/>
        <v>0</v>
      </c>
      <c r="Q12" s="1">
        <f t="shared" si="4"/>
        <v>0</v>
      </c>
      <c r="R12" s="1">
        <f t="shared" si="5"/>
        <v>0</v>
      </c>
      <c r="S12" s="1">
        <f t="shared" si="6"/>
        <v>1.1538103156264727</v>
      </c>
      <c r="T12" s="1">
        <f t="shared" si="7"/>
        <v>1.8624868432810446</v>
      </c>
      <c r="U12" s="4">
        <f t="shared" si="8"/>
        <v>0.90378474234195771</v>
      </c>
      <c r="V12" s="1">
        <f t="shared" si="9"/>
        <v>0</v>
      </c>
      <c r="W12" s="1">
        <f t="shared" si="10"/>
        <v>0</v>
      </c>
      <c r="Z12" s="3">
        <f t="shared" si="11"/>
        <v>13</v>
      </c>
      <c r="AA12" s="3">
        <f t="shared" si="12"/>
        <v>0</v>
      </c>
      <c r="AB12" s="3">
        <f t="shared" si="13"/>
        <v>0</v>
      </c>
      <c r="AC12" s="3">
        <f t="shared" si="14"/>
        <v>0</v>
      </c>
      <c r="AD12" s="3">
        <f t="shared" si="15"/>
        <v>0</v>
      </c>
      <c r="AE12" s="3">
        <f t="shared" si="16"/>
        <v>0</v>
      </c>
      <c r="AF12" s="3">
        <f t="shared" si="17"/>
        <v>0</v>
      </c>
      <c r="AG12" s="3">
        <f t="shared" si="18"/>
        <v>0</v>
      </c>
      <c r="AH12" s="3">
        <f t="shared" si="19"/>
        <v>0</v>
      </c>
      <c r="AI12" s="3">
        <f t="shared" si="20"/>
        <v>0</v>
      </c>
      <c r="AK12" s="3">
        <f>Z15</f>
        <v>16</v>
      </c>
      <c r="AL12" s="3"/>
      <c r="AM12" s="3"/>
      <c r="AN12" s="3"/>
      <c r="AO12" s="3">
        <f>ROUND(AD15,0)</f>
        <v>14</v>
      </c>
      <c r="AP12" s="3"/>
      <c r="AQ12" s="3"/>
      <c r="AR12" s="3"/>
      <c r="AS12" s="3"/>
      <c r="AT12" s="3"/>
      <c r="AY12" s="1"/>
      <c r="AZ12" s="1">
        <v>72.11</v>
      </c>
      <c r="BA12" s="1"/>
      <c r="BB12" s="1"/>
      <c r="BD12" s="3"/>
      <c r="BE12" s="3">
        <v>72.11</v>
      </c>
      <c r="BF12" s="3"/>
      <c r="BI12" s="5"/>
      <c r="BJ12" s="5">
        <v>72.11</v>
      </c>
      <c r="BK12" s="5"/>
    </row>
    <row r="13" spans="1:63" x14ac:dyDescent="0.25">
      <c r="A13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82.447449689999999</v>
      </c>
      <c r="H13">
        <v>98.936939629999998</v>
      </c>
      <c r="I13">
        <v>0</v>
      </c>
      <c r="J13">
        <v>14988.94635</v>
      </c>
      <c r="N13" s="1">
        <v>14</v>
      </c>
      <c r="O13" s="1">
        <f t="shared" si="2"/>
        <v>0</v>
      </c>
      <c r="P13" s="1">
        <f t="shared" si="3"/>
        <v>0</v>
      </c>
      <c r="Q13" s="1">
        <f t="shared" si="4"/>
        <v>0</v>
      </c>
      <c r="R13" s="1">
        <f t="shared" si="5"/>
        <v>0</v>
      </c>
      <c r="S13" s="1">
        <f t="shared" si="6"/>
        <v>2.6455909970577309</v>
      </c>
      <c r="T13" s="1">
        <f t="shared" si="7"/>
        <v>1.9092285360332899</v>
      </c>
      <c r="U13" s="4">
        <f t="shared" si="8"/>
        <v>3.7169882310015958</v>
      </c>
      <c r="V13" s="1">
        <f t="shared" si="9"/>
        <v>0</v>
      </c>
      <c r="W13" s="1">
        <f t="shared" si="10"/>
        <v>0</v>
      </c>
      <c r="Z13" s="3">
        <f t="shared" si="11"/>
        <v>14</v>
      </c>
      <c r="AA13" s="3">
        <f t="shared" ref="AA13:AA64" si="21">IF(O13&lt;4,0,O13)</f>
        <v>0</v>
      </c>
      <c r="AB13" s="3">
        <f t="shared" ref="AB13:AB64" si="22">IF(P13&lt;4,0,P13)</f>
        <v>0</v>
      </c>
      <c r="AC13" s="3">
        <f t="shared" ref="AC13:AC64" si="23">IF(Q13&lt;4,0,Q13)</f>
        <v>0</v>
      </c>
      <c r="AD13" s="3">
        <f t="shared" ref="AD13:AD64" si="24">IF(R13&lt;4,0,R13)</f>
        <v>0</v>
      </c>
      <c r="AE13" s="3">
        <f t="shared" ref="AE13:AE64" si="25">IF(S13&lt;4,0,S13)</f>
        <v>0</v>
      </c>
      <c r="AF13" s="3">
        <f t="shared" ref="AF13:AF64" si="26">IF(T13&lt;4,0,T13)</f>
        <v>0</v>
      </c>
      <c r="AG13" s="3">
        <f t="shared" ref="AG13:AG64" si="27">IF(U13&lt;4,0,U13)</f>
        <v>0</v>
      </c>
      <c r="AH13" s="3">
        <f t="shared" ref="AH13:AH64" si="28">IF(V13&lt;4,0,V13)</f>
        <v>0</v>
      </c>
      <c r="AI13" s="3">
        <f t="shared" ref="AI13:AI64" si="29">IF(W13&lt;4,0,W13)</f>
        <v>0</v>
      </c>
      <c r="AK13" s="3">
        <f>Z16</f>
        <v>17</v>
      </c>
      <c r="AL13" s="3"/>
      <c r="AM13" s="3"/>
      <c r="AN13" s="3"/>
      <c r="AO13" s="3"/>
      <c r="AP13" s="3"/>
      <c r="AQ13" s="3"/>
      <c r="AR13" s="3"/>
      <c r="AS13" s="3"/>
      <c r="AT13" s="3">
        <f>ROUND(AI16,0)</f>
        <v>22</v>
      </c>
      <c r="AY13" s="1">
        <v>2</v>
      </c>
      <c r="AZ13" s="1">
        <f ca="1">AZ13/MAX($AZ$13:$AZ$57)*100</f>
        <v>0</v>
      </c>
      <c r="BA13" s="1"/>
      <c r="BB13" s="1"/>
      <c r="BD13" s="3">
        <f>AY13</f>
        <v>2</v>
      </c>
      <c r="BE13" s="3">
        <f ca="1">IF(AZ13&lt;4,0,AZ13)</f>
        <v>0</v>
      </c>
      <c r="BF13" s="3"/>
      <c r="BI13" s="5">
        <f>BD13</f>
        <v>2</v>
      </c>
      <c r="BJ13" s="5">
        <f t="shared" ref="BJ13:BJ57" ca="1" si="30">ROUND(BE13,0)</f>
        <v>0</v>
      </c>
      <c r="BK13" s="5"/>
    </row>
    <row r="14" spans="1:63" x14ac:dyDescent="0.25">
      <c r="A14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411.20190150000002</v>
      </c>
      <c r="H14">
        <v>103.16893589999999</v>
      </c>
      <c r="I14">
        <v>0</v>
      </c>
      <c r="J14">
        <v>73.692097039999993</v>
      </c>
      <c r="N14" s="1">
        <v>15</v>
      </c>
      <c r="O14" s="1">
        <f t="shared" si="2"/>
        <v>0</v>
      </c>
      <c r="P14" s="1">
        <f t="shared" si="3"/>
        <v>0</v>
      </c>
      <c r="Q14" s="1">
        <f t="shared" si="4"/>
        <v>0</v>
      </c>
      <c r="R14" s="1">
        <f t="shared" si="5"/>
        <v>0</v>
      </c>
      <c r="S14" s="1">
        <f t="shared" si="6"/>
        <v>0.37142593762792364</v>
      </c>
      <c r="T14" s="1">
        <f t="shared" si="7"/>
        <v>8.5922233673920889</v>
      </c>
      <c r="U14" s="4">
        <f t="shared" si="8"/>
        <v>9.7626394371545864</v>
      </c>
      <c r="V14" s="1">
        <f t="shared" si="9"/>
        <v>0</v>
      </c>
      <c r="W14" s="1">
        <f t="shared" si="10"/>
        <v>0</v>
      </c>
      <c r="Z14" s="3">
        <f t="shared" si="11"/>
        <v>15</v>
      </c>
      <c r="AA14" s="3">
        <f t="shared" si="21"/>
        <v>0</v>
      </c>
      <c r="AB14" s="3">
        <f t="shared" si="22"/>
        <v>0</v>
      </c>
      <c r="AC14" s="3">
        <f t="shared" si="23"/>
        <v>0</v>
      </c>
      <c r="AD14" s="3">
        <f t="shared" si="24"/>
        <v>0</v>
      </c>
      <c r="AE14" s="3">
        <f t="shared" si="25"/>
        <v>0</v>
      </c>
      <c r="AF14" s="3">
        <f t="shared" si="26"/>
        <v>8.5922233673920889</v>
      </c>
      <c r="AG14" s="3">
        <f t="shared" si="27"/>
        <v>9.7626394371545864</v>
      </c>
      <c r="AH14" s="3">
        <f t="shared" si="28"/>
        <v>0</v>
      </c>
      <c r="AI14" s="3">
        <f t="shared" si="29"/>
        <v>0</v>
      </c>
      <c r="AK14" s="3">
        <f>Z17</f>
        <v>18</v>
      </c>
      <c r="AL14" s="3"/>
      <c r="AM14" s="3"/>
      <c r="AN14" s="3"/>
      <c r="AO14" s="3"/>
      <c r="AP14" s="3"/>
      <c r="AQ14" s="3"/>
      <c r="AR14" s="3"/>
      <c r="AS14" s="3"/>
      <c r="AT14" s="3">
        <f>ROUND(AI17,0)</f>
        <v>100</v>
      </c>
      <c r="AY14" s="1">
        <v>12</v>
      </c>
      <c r="AZ14" s="1">
        <v>7.9755296000000003E-2</v>
      </c>
      <c r="BA14" s="1"/>
      <c r="BB14" s="1"/>
      <c r="BD14" s="3">
        <f t="shared" ref="BD14:BD57" si="31">AY14</f>
        <v>12</v>
      </c>
      <c r="BE14" s="3">
        <f t="shared" ref="BE14:BE57" si="32">IF(AZ14&lt;4,0,AZ14)</f>
        <v>0</v>
      </c>
      <c r="BF14" s="3"/>
      <c r="BI14" s="5">
        <f t="shared" ref="BI14:BI57" si="33">BD14</f>
        <v>12</v>
      </c>
      <c r="BJ14" s="5">
        <f t="shared" si="30"/>
        <v>0</v>
      </c>
      <c r="BK14" s="5"/>
    </row>
    <row r="15" spans="1:63" x14ac:dyDescent="0.25">
      <c r="A15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43.477822969999998</v>
      </c>
      <c r="N15" s="1">
        <v>16</v>
      </c>
      <c r="O15" s="1">
        <f t="shared" si="2"/>
        <v>0</v>
      </c>
      <c r="P15" s="1">
        <f t="shared" si="3"/>
        <v>0</v>
      </c>
      <c r="Q15" s="1">
        <f t="shared" si="4"/>
        <v>2.0686537171634742</v>
      </c>
      <c r="R15" s="1">
        <f t="shared" si="5"/>
        <v>14.257483979568681</v>
      </c>
      <c r="S15" s="1">
        <f t="shared" si="6"/>
        <v>0</v>
      </c>
      <c r="T15" s="1">
        <f t="shared" si="7"/>
        <v>0</v>
      </c>
      <c r="U15" s="4">
        <f t="shared" si="8"/>
        <v>0.85785122136425918</v>
      </c>
      <c r="V15" s="1">
        <f t="shared" si="9"/>
        <v>0</v>
      </c>
      <c r="W15" s="1">
        <f t="shared" si="10"/>
        <v>0.93147481910894958</v>
      </c>
      <c r="Z15" s="3">
        <f t="shared" si="11"/>
        <v>16</v>
      </c>
      <c r="AA15" s="3">
        <f t="shared" si="21"/>
        <v>0</v>
      </c>
      <c r="AB15" s="3">
        <f t="shared" si="22"/>
        <v>0</v>
      </c>
      <c r="AC15" s="3">
        <f t="shared" si="23"/>
        <v>0</v>
      </c>
      <c r="AD15" s="3">
        <f t="shared" si="24"/>
        <v>14.257483979568681</v>
      </c>
      <c r="AE15" s="3">
        <f t="shared" si="25"/>
        <v>0</v>
      </c>
      <c r="AF15" s="3">
        <f t="shared" si="26"/>
        <v>0</v>
      </c>
      <c r="AG15" s="3">
        <f t="shared" si="27"/>
        <v>0</v>
      </c>
      <c r="AH15" s="3">
        <f t="shared" si="28"/>
        <v>0</v>
      </c>
      <c r="AI15" s="3">
        <f t="shared" si="29"/>
        <v>0</v>
      </c>
      <c r="AK15" s="3">
        <f t="shared" ref="AK15:AK21" si="34">Z23</f>
        <v>25</v>
      </c>
      <c r="AL15" s="3"/>
      <c r="AM15" s="3">
        <f>ROUND(AB23,0)</f>
        <v>6</v>
      </c>
      <c r="AN15" s="3"/>
      <c r="AO15" s="3"/>
      <c r="AP15" s="3">
        <f>ROUND(AE23,0)</f>
        <v>8</v>
      </c>
      <c r="AQ15" s="3"/>
      <c r="AR15" s="3"/>
      <c r="AS15" s="3"/>
      <c r="AT15" s="3"/>
      <c r="AY15" s="1">
        <v>13</v>
      </c>
      <c r="AZ15" s="1">
        <v>0.237967606</v>
      </c>
      <c r="BA15" s="1"/>
      <c r="BB15" s="1"/>
      <c r="BD15" s="3">
        <f t="shared" si="31"/>
        <v>13</v>
      </c>
      <c r="BE15" s="3">
        <f t="shared" si="32"/>
        <v>0</v>
      </c>
      <c r="BF15" s="3"/>
      <c r="BI15" s="5">
        <f t="shared" si="33"/>
        <v>13</v>
      </c>
      <c r="BJ15" s="5">
        <f t="shared" si="30"/>
        <v>0</v>
      </c>
      <c r="BK15" s="5"/>
    </row>
    <row r="16" spans="1:63" x14ac:dyDescent="0.25">
      <c r="A16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N16" s="1">
        <v>17</v>
      </c>
      <c r="O16" s="1">
        <f t="shared" si="2"/>
        <v>0</v>
      </c>
      <c r="P16" s="1">
        <f t="shared" si="3"/>
        <v>0</v>
      </c>
      <c r="Q16" s="1">
        <f t="shared" si="4"/>
        <v>0</v>
      </c>
      <c r="R16" s="1">
        <f t="shared" si="5"/>
        <v>0</v>
      </c>
      <c r="S16" s="1">
        <f t="shared" si="6"/>
        <v>0</v>
      </c>
      <c r="T16" s="1">
        <f t="shared" si="7"/>
        <v>0.87509684519070741</v>
      </c>
      <c r="U16" s="4">
        <f t="shared" si="8"/>
        <v>0.95253456788254098</v>
      </c>
      <c r="V16" s="1">
        <f t="shared" si="9"/>
        <v>0</v>
      </c>
      <c r="W16" s="1">
        <f t="shared" si="10"/>
        <v>21.587715476745302</v>
      </c>
      <c r="Z16" s="3">
        <f t="shared" si="11"/>
        <v>17</v>
      </c>
      <c r="AA16" s="3">
        <f t="shared" si="21"/>
        <v>0</v>
      </c>
      <c r="AB16" s="3">
        <f t="shared" si="22"/>
        <v>0</v>
      </c>
      <c r="AC16" s="3">
        <f t="shared" si="23"/>
        <v>0</v>
      </c>
      <c r="AD16" s="3">
        <f t="shared" si="24"/>
        <v>0</v>
      </c>
      <c r="AE16" s="3">
        <f t="shared" si="25"/>
        <v>0</v>
      </c>
      <c r="AF16" s="3">
        <f t="shared" si="26"/>
        <v>0</v>
      </c>
      <c r="AG16" s="3">
        <f t="shared" si="27"/>
        <v>0</v>
      </c>
      <c r="AH16" s="3">
        <f t="shared" si="28"/>
        <v>0</v>
      </c>
      <c r="AI16" s="3">
        <f t="shared" si="29"/>
        <v>21.587715476745302</v>
      </c>
      <c r="AK16" s="3">
        <f t="shared" si="34"/>
        <v>26</v>
      </c>
      <c r="AL16" s="3">
        <f>ROUND(AA24,0)</f>
        <v>11</v>
      </c>
      <c r="AM16" s="3">
        <f>ROUND(AB24,0)</f>
        <v>22</v>
      </c>
      <c r="AN16" s="3"/>
      <c r="AO16" s="3"/>
      <c r="AP16" s="3">
        <f>ROUND(AE24,0)</f>
        <v>55</v>
      </c>
      <c r="AQ16" s="3">
        <f>ROUND(AF24,0)</f>
        <v>11</v>
      </c>
      <c r="AR16" s="3">
        <f>ROUND(AG24,0)</f>
        <v>15</v>
      </c>
      <c r="AS16" s="3"/>
      <c r="AT16" s="3"/>
      <c r="AY16" s="1">
        <v>14</v>
      </c>
      <c r="AZ16" s="1">
        <v>1.2633364949999999</v>
      </c>
      <c r="BA16" s="1"/>
      <c r="BB16" s="1"/>
      <c r="BD16" s="3">
        <f t="shared" si="31"/>
        <v>14</v>
      </c>
      <c r="BE16" s="3">
        <f t="shared" si="32"/>
        <v>0</v>
      </c>
      <c r="BF16" s="3"/>
      <c r="BI16" s="5">
        <f t="shared" si="33"/>
        <v>14</v>
      </c>
      <c r="BJ16" s="5">
        <f t="shared" si="30"/>
        <v>0</v>
      </c>
      <c r="BK16" s="5"/>
    </row>
    <row r="17" spans="1:63" x14ac:dyDescent="0.25">
      <c r="A17">
        <v>22</v>
      </c>
      <c r="B17">
        <v>0</v>
      </c>
      <c r="C17">
        <v>0</v>
      </c>
      <c r="D17">
        <v>0</v>
      </c>
      <c r="E17">
        <v>266.3729108</v>
      </c>
      <c r="F17">
        <v>0</v>
      </c>
      <c r="G17">
        <v>0</v>
      </c>
      <c r="H17">
        <v>0</v>
      </c>
      <c r="I17">
        <v>0</v>
      </c>
      <c r="J17">
        <v>0</v>
      </c>
      <c r="N17" s="1">
        <v>18</v>
      </c>
      <c r="O17" s="1">
        <f t="shared" si="2"/>
        <v>0</v>
      </c>
      <c r="P17" s="1">
        <f t="shared" si="3"/>
        <v>0</v>
      </c>
      <c r="Q17" s="1">
        <f t="shared" si="4"/>
        <v>0</v>
      </c>
      <c r="R17" s="1">
        <f t="shared" si="5"/>
        <v>0</v>
      </c>
      <c r="S17" s="1">
        <f t="shared" si="6"/>
        <v>0</v>
      </c>
      <c r="T17" s="1">
        <f t="shared" si="7"/>
        <v>0.67593182291399034</v>
      </c>
      <c r="U17" s="4">
        <f t="shared" si="8"/>
        <v>1.0131575188454247</v>
      </c>
      <c r="V17" s="1">
        <f t="shared" si="9"/>
        <v>0</v>
      </c>
      <c r="W17" s="1">
        <f t="shared" si="10"/>
        <v>100</v>
      </c>
      <c r="Z17" s="3">
        <f t="shared" si="11"/>
        <v>18</v>
      </c>
      <c r="AA17" s="3">
        <f t="shared" si="21"/>
        <v>0</v>
      </c>
      <c r="AB17" s="3">
        <f t="shared" si="22"/>
        <v>0</v>
      </c>
      <c r="AC17" s="3">
        <f t="shared" si="23"/>
        <v>0</v>
      </c>
      <c r="AD17" s="3">
        <f t="shared" si="24"/>
        <v>0</v>
      </c>
      <c r="AE17" s="3">
        <f t="shared" si="25"/>
        <v>0</v>
      </c>
      <c r="AF17" s="3">
        <f t="shared" si="26"/>
        <v>0</v>
      </c>
      <c r="AG17" s="3">
        <f t="shared" si="27"/>
        <v>0</v>
      </c>
      <c r="AH17" s="3">
        <f t="shared" si="28"/>
        <v>0</v>
      </c>
      <c r="AI17" s="3">
        <f t="shared" si="29"/>
        <v>100</v>
      </c>
      <c r="AK17" s="3">
        <f t="shared" si="34"/>
        <v>27</v>
      </c>
      <c r="AL17" s="3">
        <f>ROUND(AA25,0)</f>
        <v>8</v>
      </c>
      <c r="AM17" s="3">
        <f>ROUND(AB25,0)</f>
        <v>59</v>
      </c>
      <c r="AN17" s="3"/>
      <c r="AO17" s="3"/>
      <c r="AP17" s="3">
        <f>ROUND(AE25,0)</f>
        <v>63</v>
      </c>
      <c r="AQ17" s="3">
        <f>ROUND(AF25,0)</f>
        <v>24</v>
      </c>
      <c r="AR17" s="3">
        <f>ROUND(AG25,0)</f>
        <v>54</v>
      </c>
      <c r="AS17" s="3"/>
      <c r="AT17" s="3"/>
      <c r="AY17" s="1">
        <v>15</v>
      </c>
      <c r="AZ17" s="1">
        <v>4.2478172699999996</v>
      </c>
      <c r="BA17" s="1"/>
      <c r="BB17" s="1"/>
      <c r="BD17" s="3">
        <f t="shared" si="31"/>
        <v>15</v>
      </c>
      <c r="BE17" s="3">
        <f>IF(AZ17&lt;4,0,AZ17)</f>
        <v>4.2478172699999996</v>
      </c>
      <c r="BF17" s="3"/>
      <c r="BI17" s="5">
        <f t="shared" si="33"/>
        <v>15</v>
      </c>
      <c r="BJ17" s="5">
        <f t="shared" si="30"/>
        <v>4</v>
      </c>
      <c r="BK17" s="5"/>
    </row>
    <row r="18" spans="1:63" x14ac:dyDescent="0.25">
      <c r="A18">
        <v>24</v>
      </c>
      <c r="B18">
        <v>0</v>
      </c>
      <c r="C18">
        <v>0</v>
      </c>
      <c r="D18">
        <v>0</v>
      </c>
      <c r="E18">
        <v>0</v>
      </c>
      <c r="F18">
        <v>312.14457069999997</v>
      </c>
      <c r="G18">
        <v>82.786168759999995</v>
      </c>
      <c r="H18">
        <v>40.714509229999997</v>
      </c>
      <c r="I18">
        <v>0</v>
      </c>
      <c r="J18">
        <v>0</v>
      </c>
      <c r="N18" s="1">
        <v>19</v>
      </c>
      <c r="O18" s="1">
        <f t="shared" si="2"/>
        <v>0</v>
      </c>
      <c r="P18" s="1">
        <f t="shared" si="3"/>
        <v>0</v>
      </c>
      <c r="Q18" s="1">
        <f t="shared" si="4"/>
        <v>0</v>
      </c>
      <c r="R18" s="1">
        <f t="shared" si="5"/>
        <v>0</v>
      </c>
      <c r="S18" s="1">
        <f t="shared" si="6"/>
        <v>0</v>
      </c>
      <c r="T18" s="1">
        <f t="shared" si="7"/>
        <v>3.3711709933012735</v>
      </c>
      <c r="U18" s="4">
        <f t="shared" si="8"/>
        <v>1.056495010956169</v>
      </c>
      <c r="V18" s="1">
        <f t="shared" si="9"/>
        <v>0</v>
      </c>
      <c r="W18" s="1">
        <f t="shared" si="10"/>
        <v>0.4916429435348536</v>
      </c>
      <c r="Z18" s="3">
        <f t="shared" si="11"/>
        <v>19</v>
      </c>
      <c r="AA18" s="3">
        <f t="shared" si="21"/>
        <v>0</v>
      </c>
      <c r="AB18" s="3">
        <f t="shared" si="22"/>
        <v>0</v>
      </c>
      <c r="AC18" s="3">
        <f t="shared" si="23"/>
        <v>0</v>
      </c>
      <c r="AD18" s="3">
        <f t="shared" si="24"/>
        <v>0</v>
      </c>
      <c r="AE18" s="3">
        <f t="shared" si="25"/>
        <v>0</v>
      </c>
      <c r="AF18" s="3">
        <f t="shared" si="26"/>
        <v>0</v>
      </c>
      <c r="AG18" s="3">
        <f t="shared" si="27"/>
        <v>0</v>
      </c>
      <c r="AH18" s="3">
        <f t="shared" si="28"/>
        <v>0</v>
      </c>
      <c r="AI18" s="3">
        <f t="shared" si="29"/>
        <v>0</v>
      </c>
      <c r="AK18" s="3">
        <f t="shared" si="34"/>
        <v>28</v>
      </c>
      <c r="AL18" s="3">
        <f>ROUND(AA26,0)</f>
        <v>61</v>
      </c>
      <c r="AM18" s="3"/>
      <c r="AN18" s="3">
        <f>ROUND(AC26,0)</f>
        <v>100</v>
      </c>
      <c r="AO18" s="3">
        <f>ROUND(AD26,0)</f>
        <v>12</v>
      </c>
      <c r="AP18" s="3">
        <f>ROUND(AE26,0)</f>
        <v>100</v>
      </c>
      <c r="AQ18" s="3"/>
      <c r="AR18" s="3">
        <f>ROUND(AG26,0)</f>
        <v>18</v>
      </c>
      <c r="AS18" s="3"/>
      <c r="AT18" s="3"/>
      <c r="AY18" s="1">
        <v>16</v>
      </c>
      <c r="AZ18" s="1">
        <v>0.15687358200000001</v>
      </c>
      <c r="BA18" s="1"/>
      <c r="BB18" s="1"/>
      <c r="BD18" s="3">
        <f t="shared" si="31"/>
        <v>16</v>
      </c>
      <c r="BE18" s="3">
        <f t="shared" si="32"/>
        <v>0</v>
      </c>
      <c r="BF18" s="3"/>
      <c r="BI18" s="5">
        <f t="shared" si="33"/>
        <v>16</v>
      </c>
      <c r="BJ18" s="5">
        <f t="shared" si="30"/>
        <v>0</v>
      </c>
      <c r="BK18" s="5"/>
    </row>
    <row r="19" spans="1:63" x14ac:dyDescent="0.25">
      <c r="A19">
        <v>25</v>
      </c>
      <c r="B19">
        <v>0</v>
      </c>
      <c r="C19">
        <v>6.6783812669999998</v>
      </c>
      <c r="D19">
        <v>0</v>
      </c>
      <c r="E19">
        <v>0</v>
      </c>
      <c r="F19">
        <v>1043.1631540000001</v>
      </c>
      <c r="G19">
        <v>328.57635829999998</v>
      </c>
      <c r="H19">
        <v>269.80660319999998</v>
      </c>
      <c r="I19">
        <v>0</v>
      </c>
      <c r="J19">
        <v>0</v>
      </c>
      <c r="N19" s="1">
        <v>20</v>
      </c>
      <c r="O19" s="1">
        <f t="shared" si="2"/>
        <v>0</v>
      </c>
      <c r="P19" s="1">
        <f t="shared" si="3"/>
        <v>0</v>
      </c>
      <c r="Q19" s="1">
        <f t="shared" si="4"/>
        <v>0</v>
      </c>
      <c r="R19" s="1">
        <f t="shared" si="5"/>
        <v>0</v>
      </c>
      <c r="S19" s="1">
        <f t="shared" si="6"/>
        <v>0</v>
      </c>
      <c r="T19" s="1">
        <f t="shared" si="7"/>
        <v>0</v>
      </c>
      <c r="U19" s="4">
        <f t="shared" si="8"/>
        <v>0</v>
      </c>
      <c r="V19" s="1">
        <f t="shared" si="9"/>
        <v>0</v>
      </c>
      <c r="W19" s="1">
        <f t="shared" si="10"/>
        <v>0.29006590559982887</v>
      </c>
      <c r="Z19" s="3">
        <f t="shared" si="11"/>
        <v>20</v>
      </c>
      <c r="AA19" s="3">
        <f t="shared" si="21"/>
        <v>0</v>
      </c>
      <c r="AB19" s="3">
        <f t="shared" si="22"/>
        <v>0</v>
      </c>
      <c r="AC19" s="3">
        <f t="shared" si="23"/>
        <v>0</v>
      </c>
      <c r="AD19" s="3">
        <f t="shared" si="24"/>
        <v>0</v>
      </c>
      <c r="AE19" s="3">
        <f t="shared" si="25"/>
        <v>0</v>
      </c>
      <c r="AF19" s="3">
        <f t="shared" si="26"/>
        <v>0</v>
      </c>
      <c r="AG19" s="3">
        <f t="shared" si="27"/>
        <v>0</v>
      </c>
      <c r="AH19" s="3">
        <f t="shared" si="28"/>
        <v>0</v>
      </c>
      <c r="AI19" s="3">
        <f t="shared" si="29"/>
        <v>0</v>
      </c>
      <c r="AK19" s="3">
        <f t="shared" si="34"/>
        <v>29</v>
      </c>
      <c r="AL19" s="3">
        <f>ROUND(AA27,0)</f>
        <v>100</v>
      </c>
      <c r="AM19" s="3">
        <f>ROUND(AB27,0)</f>
        <v>46</v>
      </c>
      <c r="AN19" s="3"/>
      <c r="AO19" s="3"/>
      <c r="AP19" s="3"/>
      <c r="AQ19" s="3">
        <f>ROUND(AF27,0)</f>
        <v>31</v>
      </c>
      <c r="AR19" s="3">
        <f>ROUND(AG27,0)</f>
        <v>93</v>
      </c>
      <c r="AS19" s="3"/>
      <c r="AT19" s="3"/>
      <c r="AY19" s="1">
        <v>17</v>
      </c>
      <c r="AZ19" s="1">
        <v>0.23483716499999999</v>
      </c>
      <c r="BA19" s="1"/>
      <c r="BB19" s="1"/>
      <c r="BD19" s="3">
        <f t="shared" si="31"/>
        <v>17</v>
      </c>
      <c r="BE19" s="3">
        <f t="shared" si="32"/>
        <v>0</v>
      </c>
      <c r="BF19" s="3"/>
      <c r="BI19" s="5">
        <f t="shared" si="33"/>
        <v>17</v>
      </c>
      <c r="BJ19" s="5">
        <f t="shared" si="30"/>
        <v>0</v>
      </c>
      <c r="BK19" s="5"/>
    </row>
    <row r="20" spans="1:63" x14ac:dyDescent="0.25">
      <c r="A20">
        <v>26</v>
      </c>
      <c r="B20">
        <v>1070</v>
      </c>
      <c r="C20">
        <v>23.66682522</v>
      </c>
      <c r="D20">
        <v>0</v>
      </c>
      <c r="E20">
        <v>0</v>
      </c>
      <c r="F20">
        <v>6961.991086</v>
      </c>
      <c r="G20">
        <v>1295.101269</v>
      </c>
      <c r="H20">
        <v>1429.2132790000001</v>
      </c>
      <c r="I20">
        <v>0</v>
      </c>
      <c r="J20">
        <v>0</v>
      </c>
      <c r="N20" s="1">
        <v>21</v>
      </c>
      <c r="O20" s="1">
        <f t="shared" si="2"/>
        <v>0</v>
      </c>
      <c r="P20" s="1">
        <f t="shared" si="3"/>
        <v>0</v>
      </c>
      <c r="Q20" s="1">
        <f t="shared" si="4"/>
        <v>0</v>
      </c>
      <c r="R20" s="1">
        <f t="shared" si="5"/>
        <v>0</v>
      </c>
      <c r="S20" s="1">
        <f t="shared" si="6"/>
        <v>0</v>
      </c>
      <c r="T20" s="1">
        <f t="shared" si="7"/>
        <v>0</v>
      </c>
      <c r="U20" s="4">
        <f t="shared" si="8"/>
        <v>0</v>
      </c>
      <c r="V20" s="1">
        <f t="shared" si="9"/>
        <v>0</v>
      </c>
      <c r="W20" s="1">
        <f t="shared" si="10"/>
        <v>0</v>
      </c>
      <c r="Z20" s="3">
        <f t="shared" si="11"/>
        <v>21</v>
      </c>
      <c r="AA20" s="3">
        <f t="shared" si="21"/>
        <v>0</v>
      </c>
      <c r="AB20" s="3">
        <f t="shared" si="22"/>
        <v>0</v>
      </c>
      <c r="AC20" s="3">
        <f t="shared" si="23"/>
        <v>0</v>
      </c>
      <c r="AD20" s="3">
        <f t="shared" si="24"/>
        <v>0</v>
      </c>
      <c r="AE20" s="3">
        <f t="shared" si="25"/>
        <v>0</v>
      </c>
      <c r="AF20" s="3">
        <f t="shared" si="26"/>
        <v>0</v>
      </c>
      <c r="AG20" s="3">
        <f t="shared" si="27"/>
        <v>0</v>
      </c>
      <c r="AH20" s="3">
        <f t="shared" si="28"/>
        <v>0</v>
      </c>
      <c r="AI20" s="3">
        <f t="shared" si="29"/>
        <v>0</v>
      </c>
      <c r="AK20" s="3">
        <f t="shared" si="34"/>
        <v>30</v>
      </c>
      <c r="AL20" s="3"/>
      <c r="AM20" s="3"/>
      <c r="AN20" s="3"/>
      <c r="AO20" s="3"/>
      <c r="AP20" s="3"/>
      <c r="AQ20" s="3">
        <f>ROUND(AF28,0)</f>
        <v>8</v>
      </c>
      <c r="AR20" s="3">
        <f>ROUND(AG28,0)</f>
        <v>5</v>
      </c>
      <c r="AS20" s="3"/>
      <c r="AT20" s="3"/>
      <c r="AY20" s="1">
        <v>18</v>
      </c>
      <c r="AZ20" s="1">
        <v>1.1728511269999999</v>
      </c>
      <c r="BA20" s="1"/>
      <c r="BB20" s="1"/>
      <c r="BD20" s="3">
        <f t="shared" si="31"/>
        <v>18</v>
      </c>
      <c r="BE20" s="3">
        <f t="shared" si="32"/>
        <v>0</v>
      </c>
      <c r="BF20" s="3"/>
      <c r="BI20" s="5">
        <f t="shared" si="33"/>
        <v>18</v>
      </c>
      <c r="BJ20" s="5">
        <f t="shared" si="30"/>
        <v>0</v>
      </c>
      <c r="BK20" s="5"/>
    </row>
    <row r="21" spans="1:63" x14ac:dyDescent="0.25">
      <c r="A21">
        <v>27</v>
      </c>
      <c r="B21">
        <v>774</v>
      </c>
      <c r="C21">
        <v>63.435028449999997</v>
      </c>
      <c r="D21">
        <v>0</v>
      </c>
      <c r="E21">
        <v>0</v>
      </c>
      <c r="F21">
        <v>8073.0783149999997</v>
      </c>
      <c r="G21">
        <v>2901.181607</v>
      </c>
      <c r="H21">
        <v>5294.882987</v>
      </c>
      <c r="I21">
        <v>0</v>
      </c>
      <c r="J21">
        <v>0</v>
      </c>
      <c r="N21" s="1">
        <v>22</v>
      </c>
      <c r="O21" s="1">
        <f t="shared" si="2"/>
        <v>0</v>
      </c>
      <c r="P21" s="1">
        <f t="shared" si="3"/>
        <v>0</v>
      </c>
      <c r="Q21" s="1">
        <f t="shared" si="4"/>
        <v>0</v>
      </c>
      <c r="R21" s="1">
        <f t="shared" si="5"/>
        <v>2.547474505203577</v>
      </c>
      <c r="S21" s="1">
        <f t="shared" si="6"/>
        <v>0</v>
      </c>
      <c r="T21" s="1">
        <f t="shared" si="7"/>
        <v>0</v>
      </c>
      <c r="U21" s="4">
        <f t="shared" si="8"/>
        <v>0</v>
      </c>
      <c r="V21" s="1">
        <f t="shared" si="9"/>
        <v>0</v>
      </c>
      <c r="W21" s="1">
        <f t="shared" si="10"/>
        <v>0</v>
      </c>
      <c r="Z21" s="3">
        <f t="shared" si="11"/>
        <v>22</v>
      </c>
      <c r="AA21" s="3">
        <f t="shared" si="21"/>
        <v>0</v>
      </c>
      <c r="AB21" s="3">
        <f t="shared" si="22"/>
        <v>0</v>
      </c>
      <c r="AC21" s="3">
        <f t="shared" si="23"/>
        <v>0</v>
      </c>
      <c r="AD21" s="3">
        <f t="shared" si="24"/>
        <v>0</v>
      </c>
      <c r="AE21" s="3">
        <f t="shared" si="25"/>
        <v>0</v>
      </c>
      <c r="AF21" s="3">
        <f t="shared" si="26"/>
        <v>0</v>
      </c>
      <c r="AG21" s="3">
        <f t="shared" si="27"/>
        <v>0</v>
      </c>
      <c r="AH21" s="3">
        <f t="shared" si="28"/>
        <v>0</v>
      </c>
      <c r="AI21" s="3">
        <f t="shared" si="29"/>
        <v>0</v>
      </c>
      <c r="AK21" s="3">
        <f t="shared" si="34"/>
        <v>31</v>
      </c>
      <c r="AL21" s="3"/>
      <c r="AM21" s="3"/>
      <c r="AN21" s="3"/>
      <c r="AO21" s="3"/>
      <c r="AP21" s="3"/>
      <c r="AQ21" s="3">
        <f>ROUND(AF29,0)</f>
        <v>100</v>
      </c>
      <c r="AR21" s="3">
        <f>ROUND(AG29,0)</f>
        <v>36</v>
      </c>
      <c r="AS21" s="3"/>
      <c r="AT21" s="3"/>
      <c r="AY21" s="1">
        <v>19</v>
      </c>
      <c r="AZ21" s="1">
        <v>0.156339703</v>
      </c>
      <c r="BA21" s="1"/>
      <c r="BB21" s="1"/>
      <c r="BD21" s="3">
        <f t="shared" si="31"/>
        <v>19</v>
      </c>
      <c r="BE21" s="3">
        <f t="shared" si="32"/>
        <v>0</v>
      </c>
      <c r="BF21" s="3"/>
      <c r="BI21" s="5">
        <f t="shared" si="33"/>
        <v>19</v>
      </c>
      <c r="BJ21" s="5">
        <f t="shared" si="30"/>
        <v>0</v>
      </c>
      <c r="BK21" s="5"/>
    </row>
    <row r="22" spans="1:63" x14ac:dyDescent="0.25">
      <c r="A22">
        <v>28</v>
      </c>
      <c r="B22">
        <v>6103</v>
      </c>
      <c r="C22">
        <v>0</v>
      </c>
      <c r="D22">
        <v>12748.551369999999</v>
      </c>
      <c r="E22">
        <v>1250.7579659999999</v>
      </c>
      <c r="F22">
        <v>12748.551369999999</v>
      </c>
      <c r="G22">
        <v>439.86900930000002</v>
      </c>
      <c r="H22">
        <v>1802.8254469999999</v>
      </c>
      <c r="I22">
        <v>0</v>
      </c>
      <c r="J22">
        <v>0</v>
      </c>
      <c r="N22" s="1">
        <v>24</v>
      </c>
      <c r="O22" s="1">
        <f t="shared" si="2"/>
        <v>0</v>
      </c>
      <c r="P22" s="1">
        <f t="shared" si="3"/>
        <v>0</v>
      </c>
      <c r="Q22" s="1">
        <f t="shared" si="4"/>
        <v>0</v>
      </c>
      <c r="R22" s="1">
        <f t="shared" si="5"/>
        <v>0</v>
      </c>
      <c r="S22" s="1">
        <f t="shared" si="6"/>
        <v>2.448470901835492</v>
      </c>
      <c r="T22" s="1">
        <f t="shared" si="7"/>
        <v>0.67870875536371045</v>
      </c>
      <c r="U22" s="4">
        <f t="shared" si="8"/>
        <v>0.41693437564110697</v>
      </c>
      <c r="V22" s="1">
        <f t="shared" si="9"/>
        <v>0</v>
      </c>
      <c r="W22" s="1">
        <f t="shared" si="10"/>
        <v>0</v>
      </c>
      <c r="Z22" s="3">
        <f t="shared" si="11"/>
        <v>24</v>
      </c>
      <c r="AA22" s="3">
        <f t="shared" si="21"/>
        <v>0</v>
      </c>
      <c r="AB22" s="3">
        <f t="shared" si="22"/>
        <v>0</v>
      </c>
      <c r="AC22" s="3">
        <f t="shared" si="23"/>
        <v>0</v>
      </c>
      <c r="AD22" s="3">
        <f t="shared" si="24"/>
        <v>0</v>
      </c>
      <c r="AE22" s="3">
        <f t="shared" si="25"/>
        <v>0</v>
      </c>
      <c r="AF22" s="3">
        <f t="shared" si="26"/>
        <v>0</v>
      </c>
      <c r="AG22" s="3">
        <f t="shared" si="27"/>
        <v>0</v>
      </c>
      <c r="AH22" s="3">
        <f t="shared" si="28"/>
        <v>0</v>
      </c>
      <c r="AI22" s="3">
        <f t="shared" si="29"/>
        <v>0</v>
      </c>
      <c r="AK22" s="3">
        <f t="shared" ref="AK22:AK32" si="35">Z33</f>
        <v>36</v>
      </c>
      <c r="AL22" s="3"/>
      <c r="AM22" s="3">
        <f t="shared" ref="AM22:AM28" si="36">ROUND(AB33,0)</f>
        <v>4</v>
      </c>
      <c r="AN22" s="3"/>
      <c r="AO22" s="3"/>
      <c r="AP22" s="3"/>
      <c r="AQ22" s="3"/>
      <c r="AR22" s="3"/>
      <c r="AS22" s="3"/>
      <c r="AT22" s="3"/>
      <c r="AY22" s="1">
        <v>20</v>
      </c>
      <c r="AZ22" s="1">
        <v>7.8218384000000002E-2</v>
      </c>
      <c r="BA22" s="1"/>
      <c r="BB22" s="1"/>
      <c r="BD22" s="3">
        <f t="shared" si="31"/>
        <v>20</v>
      </c>
      <c r="BE22" s="3">
        <f t="shared" si="32"/>
        <v>0</v>
      </c>
      <c r="BF22" s="3"/>
      <c r="BI22" s="5">
        <f t="shared" si="33"/>
        <v>20</v>
      </c>
      <c r="BJ22" s="5">
        <f t="shared" si="30"/>
        <v>0</v>
      </c>
      <c r="BK22" s="5"/>
    </row>
    <row r="23" spans="1:63" x14ac:dyDescent="0.25">
      <c r="A23">
        <v>29</v>
      </c>
      <c r="B23">
        <v>9999</v>
      </c>
      <c r="C23">
        <v>48.983776839999997</v>
      </c>
      <c r="D23">
        <v>150.7193134</v>
      </c>
      <c r="E23">
        <v>12.55994278</v>
      </c>
      <c r="F23">
        <v>288.8786839</v>
      </c>
      <c r="G23">
        <v>3749.1429199999998</v>
      </c>
      <c r="H23">
        <v>9122.2864410000002</v>
      </c>
      <c r="I23">
        <v>0</v>
      </c>
      <c r="J23">
        <v>0</v>
      </c>
      <c r="N23" s="1">
        <v>25</v>
      </c>
      <c r="O23" s="1">
        <f t="shared" si="2"/>
        <v>0</v>
      </c>
      <c r="P23" s="1">
        <f t="shared" si="3"/>
        <v>6.2038061691238129</v>
      </c>
      <c r="Q23" s="1">
        <f t="shared" si="4"/>
        <v>0</v>
      </c>
      <c r="R23" s="1">
        <f t="shared" si="5"/>
        <v>0</v>
      </c>
      <c r="S23" s="1">
        <f t="shared" si="6"/>
        <v>8.1826014872150932</v>
      </c>
      <c r="T23" s="1">
        <f t="shared" si="7"/>
        <v>2.6937791001083835</v>
      </c>
      <c r="U23" s="4">
        <f t="shared" si="8"/>
        <v>2.7629375811351244</v>
      </c>
      <c r="V23" s="1">
        <f t="shared" si="9"/>
        <v>0</v>
      </c>
      <c r="W23" s="1">
        <f t="shared" si="10"/>
        <v>0</v>
      </c>
      <c r="Z23" s="3">
        <f t="shared" si="11"/>
        <v>25</v>
      </c>
      <c r="AA23" s="3">
        <f t="shared" si="21"/>
        <v>0</v>
      </c>
      <c r="AB23" s="3">
        <f t="shared" si="22"/>
        <v>6.2038061691238129</v>
      </c>
      <c r="AC23" s="3">
        <f t="shared" si="23"/>
        <v>0</v>
      </c>
      <c r="AD23" s="3">
        <f t="shared" si="24"/>
        <v>0</v>
      </c>
      <c r="AE23" s="3">
        <f t="shared" si="25"/>
        <v>8.1826014872150932</v>
      </c>
      <c r="AF23" s="3">
        <f t="shared" si="26"/>
        <v>0</v>
      </c>
      <c r="AG23" s="3">
        <f t="shared" si="27"/>
        <v>0</v>
      </c>
      <c r="AH23" s="3">
        <f t="shared" si="28"/>
        <v>0</v>
      </c>
      <c r="AI23" s="3">
        <f t="shared" si="29"/>
        <v>0</v>
      </c>
      <c r="AK23" s="3">
        <f t="shared" si="35"/>
        <v>37</v>
      </c>
      <c r="AL23" s="3"/>
      <c r="AM23" s="3">
        <f t="shared" si="36"/>
        <v>19</v>
      </c>
      <c r="AN23" s="3"/>
      <c r="AO23" s="3"/>
      <c r="AP23" s="3"/>
      <c r="AQ23" s="3"/>
      <c r="AR23" s="3">
        <f t="shared" ref="AR23:AR30" si="37">ROUND(AG34,0)</f>
        <v>8</v>
      </c>
      <c r="AS23" s="3"/>
      <c r="AT23" s="3"/>
      <c r="AY23" s="1">
        <v>24</v>
      </c>
      <c r="AZ23" s="1">
        <v>0</v>
      </c>
      <c r="BA23" s="1"/>
      <c r="BB23" s="1"/>
      <c r="BD23" s="3">
        <f t="shared" si="31"/>
        <v>24</v>
      </c>
      <c r="BE23" s="3">
        <f t="shared" si="32"/>
        <v>0</v>
      </c>
      <c r="BF23" s="3"/>
      <c r="BI23" s="5">
        <f t="shared" si="33"/>
        <v>24</v>
      </c>
      <c r="BJ23" s="5">
        <f t="shared" si="30"/>
        <v>0</v>
      </c>
      <c r="BK23" s="5"/>
    </row>
    <row r="24" spans="1:63" x14ac:dyDescent="0.25">
      <c r="A24">
        <v>30</v>
      </c>
      <c r="B24">
        <v>0</v>
      </c>
      <c r="C24">
        <v>2.4752546889999998</v>
      </c>
      <c r="D24">
        <v>0</v>
      </c>
      <c r="E24">
        <v>0</v>
      </c>
      <c r="F24">
        <v>12.376273449999999</v>
      </c>
      <c r="G24">
        <v>1004.953404</v>
      </c>
      <c r="H24">
        <v>460.39737220000001</v>
      </c>
      <c r="I24">
        <v>0</v>
      </c>
      <c r="J24">
        <v>0</v>
      </c>
      <c r="N24" s="1">
        <v>26</v>
      </c>
      <c r="O24" s="1">
        <f t="shared" si="2"/>
        <v>10.701070107010702</v>
      </c>
      <c r="P24" s="1">
        <f t="shared" si="3"/>
        <v>21.985027573809983</v>
      </c>
      <c r="Q24" s="1">
        <f t="shared" si="4"/>
        <v>0</v>
      </c>
      <c r="R24" s="1">
        <f t="shared" si="5"/>
        <v>0</v>
      </c>
      <c r="S24" s="1">
        <f t="shared" si="6"/>
        <v>54.610056342425054</v>
      </c>
      <c r="T24" s="1">
        <f t="shared" si="7"/>
        <v>10.617674226490585</v>
      </c>
      <c r="U24" s="4">
        <f t="shared" si="8"/>
        <v>14.635768855068779</v>
      </c>
      <c r="V24" s="1">
        <f t="shared" si="9"/>
        <v>0</v>
      </c>
      <c r="W24" s="1">
        <f t="shared" si="10"/>
        <v>0</v>
      </c>
      <c r="Z24" s="3">
        <f t="shared" si="11"/>
        <v>26</v>
      </c>
      <c r="AA24" s="3">
        <f t="shared" si="21"/>
        <v>10.701070107010702</v>
      </c>
      <c r="AB24" s="3">
        <f t="shared" si="22"/>
        <v>21.985027573809983</v>
      </c>
      <c r="AC24" s="3">
        <f t="shared" si="23"/>
        <v>0</v>
      </c>
      <c r="AD24" s="3">
        <f t="shared" si="24"/>
        <v>0</v>
      </c>
      <c r="AE24" s="3">
        <f t="shared" si="25"/>
        <v>54.610056342425054</v>
      </c>
      <c r="AF24" s="3">
        <f t="shared" si="26"/>
        <v>10.617674226490585</v>
      </c>
      <c r="AG24" s="3">
        <f t="shared" si="27"/>
        <v>14.635768855068779</v>
      </c>
      <c r="AH24" s="3">
        <f t="shared" si="28"/>
        <v>0</v>
      </c>
      <c r="AI24" s="3">
        <f t="shared" si="29"/>
        <v>0</v>
      </c>
      <c r="AK24" s="3">
        <f t="shared" si="35"/>
        <v>38</v>
      </c>
      <c r="AL24" s="3"/>
      <c r="AM24" s="3">
        <f t="shared" si="36"/>
        <v>30</v>
      </c>
      <c r="AN24" s="3"/>
      <c r="AO24" s="3"/>
      <c r="AP24" s="3"/>
      <c r="AQ24" s="3"/>
      <c r="AR24" s="3">
        <f t="shared" si="37"/>
        <v>14</v>
      </c>
      <c r="AS24" s="3"/>
      <c r="AT24" s="3"/>
      <c r="AY24" s="1">
        <v>25</v>
      </c>
      <c r="AZ24" s="1">
        <v>0</v>
      </c>
      <c r="BA24" s="1"/>
      <c r="BB24" s="1"/>
      <c r="BD24" s="3">
        <f t="shared" si="31"/>
        <v>25</v>
      </c>
      <c r="BE24" s="3">
        <f t="shared" si="32"/>
        <v>0</v>
      </c>
      <c r="BF24" s="3"/>
      <c r="BI24" s="5">
        <f t="shared" si="33"/>
        <v>25</v>
      </c>
      <c r="BJ24" s="5">
        <f t="shared" si="30"/>
        <v>0</v>
      </c>
      <c r="BK24" s="5"/>
    </row>
    <row r="25" spans="1:63" x14ac:dyDescent="0.25">
      <c r="A25">
        <v>31</v>
      </c>
      <c r="B25">
        <v>0</v>
      </c>
      <c r="C25">
        <v>2.4397636700000001</v>
      </c>
      <c r="D25">
        <v>0</v>
      </c>
      <c r="E25">
        <v>0</v>
      </c>
      <c r="F25">
        <v>0</v>
      </c>
      <c r="G25">
        <v>12197.598470000001</v>
      </c>
      <c r="H25">
        <v>3536.4374400000002</v>
      </c>
      <c r="I25">
        <v>0</v>
      </c>
      <c r="J25">
        <v>0</v>
      </c>
      <c r="N25" s="1">
        <v>27</v>
      </c>
      <c r="O25" s="1">
        <f t="shared" si="2"/>
        <v>7.7407740774077398</v>
      </c>
      <c r="P25" s="1">
        <f t="shared" si="3"/>
        <v>58.927246753828463</v>
      </c>
      <c r="Q25" s="1">
        <f t="shared" si="4"/>
        <v>0</v>
      </c>
      <c r="R25" s="1">
        <f t="shared" si="5"/>
        <v>0</v>
      </c>
      <c r="S25" s="1">
        <f t="shared" si="6"/>
        <v>63.325456208284471</v>
      </c>
      <c r="T25" s="1">
        <f t="shared" si="7"/>
        <v>23.784859078083752</v>
      </c>
      <c r="U25" s="4">
        <f t="shared" si="8"/>
        <v>54.221916806279644</v>
      </c>
      <c r="V25" s="1">
        <f t="shared" si="9"/>
        <v>0</v>
      </c>
      <c r="W25" s="1">
        <f t="shared" si="10"/>
        <v>0</v>
      </c>
      <c r="Z25" s="3">
        <f t="shared" si="11"/>
        <v>27</v>
      </c>
      <c r="AA25" s="3">
        <f t="shared" si="21"/>
        <v>7.7407740774077398</v>
      </c>
      <c r="AB25" s="3">
        <f t="shared" si="22"/>
        <v>58.927246753828463</v>
      </c>
      <c r="AC25" s="3">
        <f t="shared" si="23"/>
        <v>0</v>
      </c>
      <c r="AD25" s="3">
        <f t="shared" si="24"/>
        <v>0</v>
      </c>
      <c r="AE25" s="3">
        <f t="shared" si="25"/>
        <v>63.325456208284471</v>
      </c>
      <c r="AF25" s="3">
        <f t="shared" si="26"/>
        <v>23.784859078083752</v>
      </c>
      <c r="AG25" s="3">
        <f t="shared" si="27"/>
        <v>54.221916806279644</v>
      </c>
      <c r="AH25" s="3">
        <f t="shared" si="28"/>
        <v>0</v>
      </c>
      <c r="AI25" s="3">
        <f t="shared" si="29"/>
        <v>0</v>
      </c>
      <c r="AK25" s="3">
        <f t="shared" si="35"/>
        <v>39</v>
      </c>
      <c r="AL25" s="3"/>
      <c r="AM25" s="3">
        <f t="shared" si="36"/>
        <v>99</v>
      </c>
      <c r="AN25" s="3"/>
      <c r="AO25" s="3"/>
      <c r="AP25" s="3"/>
      <c r="AQ25" s="3"/>
      <c r="AR25" s="3">
        <f t="shared" si="37"/>
        <v>59</v>
      </c>
      <c r="AS25" s="3"/>
      <c r="AT25" s="3"/>
      <c r="AY25" s="1">
        <v>26</v>
      </c>
      <c r="AZ25" s="1">
        <v>5.0450631670000003</v>
      </c>
      <c r="BA25" s="1"/>
      <c r="BB25" s="1"/>
      <c r="BD25" s="3">
        <f t="shared" si="31"/>
        <v>26</v>
      </c>
      <c r="BE25" s="3">
        <f t="shared" si="32"/>
        <v>5.0450631670000003</v>
      </c>
      <c r="BF25" s="3"/>
      <c r="BI25" s="5">
        <f t="shared" si="33"/>
        <v>26</v>
      </c>
      <c r="BJ25" s="5">
        <f t="shared" si="30"/>
        <v>5</v>
      </c>
      <c r="BK25" s="5"/>
    </row>
    <row r="26" spans="1:63" x14ac:dyDescent="0.25">
      <c r="A26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151.54747649999999</v>
      </c>
      <c r="I26">
        <v>0</v>
      </c>
      <c r="J26">
        <v>0</v>
      </c>
      <c r="N26" s="1">
        <v>28</v>
      </c>
      <c r="O26" s="1">
        <f t="shared" si="2"/>
        <v>61.036103610361039</v>
      </c>
      <c r="P26" s="1">
        <f t="shared" si="3"/>
        <v>0</v>
      </c>
      <c r="Q26" s="1">
        <f t="shared" si="4"/>
        <v>100</v>
      </c>
      <c r="R26" s="1">
        <f t="shared" si="5"/>
        <v>11.961704442827607</v>
      </c>
      <c r="S26" s="1">
        <f t="shared" si="6"/>
        <v>100</v>
      </c>
      <c r="T26" s="1">
        <f t="shared" si="7"/>
        <v>3.6061935501636491</v>
      </c>
      <c r="U26" s="4">
        <f t="shared" si="8"/>
        <v>18.461720805441836</v>
      </c>
      <c r="V26" s="1">
        <f t="shared" si="9"/>
        <v>0</v>
      </c>
      <c r="W26" s="1">
        <f t="shared" si="10"/>
        <v>0</v>
      </c>
      <c r="Z26" s="3">
        <f t="shared" si="11"/>
        <v>28</v>
      </c>
      <c r="AA26" s="3">
        <f t="shared" si="21"/>
        <v>61.036103610361039</v>
      </c>
      <c r="AB26" s="3">
        <f t="shared" si="22"/>
        <v>0</v>
      </c>
      <c r="AC26" s="3">
        <f t="shared" si="23"/>
        <v>100</v>
      </c>
      <c r="AD26" s="3">
        <f t="shared" si="24"/>
        <v>11.961704442827607</v>
      </c>
      <c r="AE26" s="3">
        <f t="shared" si="25"/>
        <v>100</v>
      </c>
      <c r="AF26" s="3">
        <f t="shared" si="26"/>
        <v>0</v>
      </c>
      <c r="AG26" s="3">
        <f t="shared" si="27"/>
        <v>18.461720805441836</v>
      </c>
      <c r="AH26" s="3">
        <f t="shared" si="28"/>
        <v>0</v>
      </c>
      <c r="AI26" s="3">
        <f t="shared" si="29"/>
        <v>0</v>
      </c>
      <c r="AK26" s="3">
        <f t="shared" si="35"/>
        <v>40</v>
      </c>
      <c r="AL26" s="3"/>
      <c r="AM26" s="3">
        <f t="shared" si="36"/>
        <v>27</v>
      </c>
      <c r="AN26" s="3"/>
      <c r="AO26" s="3"/>
      <c r="AP26" s="3"/>
      <c r="AQ26" s="3"/>
      <c r="AR26" s="3">
        <f t="shared" si="37"/>
        <v>8</v>
      </c>
      <c r="AS26" s="3"/>
      <c r="AT26" s="3"/>
      <c r="AY26" s="1">
        <v>27</v>
      </c>
      <c r="AZ26" s="1">
        <v>47.44489523</v>
      </c>
      <c r="BA26" s="1"/>
      <c r="BB26" s="1"/>
      <c r="BD26" s="3">
        <f t="shared" si="31"/>
        <v>27</v>
      </c>
      <c r="BE26" s="3">
        <f t="shared" si="32"/>
        <v>47.44489523</v>
      </c>
      <c r="BF26" s="3"/>
      <c r="BI26" s="5">
        <f t="shared" si="33"/>
        <v>27</v>
      </c>
      <c r="BJ26" s="5">
        <f t="shared" si="30"/>
        <v>47</v>
      </c>
      <c r="BK26" s="5"/>
    </row>
    <row r="27" spans="1:63" x14ac:dyDescent="0.25">
      <c r="A27">
        <v>33</v>
      </c>
      <c r="B27">
        <v>0</v>
      </c>
      <c r="C27">
        <v>1.1862550890000001</v>
      </c>
      <c r="D27">
        <v>0</v>
      </c>
      <c r="E27">
        <v>0</v>
      </c>
      <c r="F27">
        <v>0</v>
      </c>
      <c r="G27">
        <v>36.77390776</v>
      </c>
      <c r="H27">
        <v>0</v>
      </c>
      <c r="I27">
        <v>0</v>
      </c>
      <c r="J27">
        <v>0</v>
      </c>
      <c r="N27" s="1">
        <v>29</v>
      </c>
      <c r="O27" s="1">
        <f t="shared" si="2"/>
        <v>100</v>
      </c>
      <c r="P27" s="1">
        <f t="shared" si="3"/>
        <v>45.502921261559671</v>
      </c>
      <c r="Q27" s="1">
        <f t="shared" si="4"/>
        <v>1.182246586499812</v>
      </c>
      <c r="R27" s="1">
        <f t="shared" si="5"/>
        <v>0.12011782250218868</v>
      </c>
      <c r="S27" s="1">
        <f t="shared" si="6"/>
        <v>2.2659726232095028</v>
      </c>
      <c r="T27" s="1">
        <f t="shared" si="7"/>
        <v>30.73673009667451</v>
      </c>
      <c r="U27" s="4">
        <f t="shared" si="8"/>
        <v>93.416201585826443</v>
      </c>
      <c r="V27" s="1">
        <f t="shared" si="9"/>
        <v>0</v>
      </c>
      <c r="W27" s="1">
        <f t="shared" si="10"/>
        <v>0</v>
      </c>
      <c r="Z27" s="3">
        <f t="shared" si="11"/>
        <v>29</v>
      </c>
      <c r="AA27" s="3">
        <f t="shared" si="21"/>
        <v>100</v>
      </c>
      <c r="AB27" s="3">
        <f t="shared" si="22"/>
        <v>45.502921261559671</v>
      </c>
      <c r="AC27" s="3">
        <f t="shared" si="23"/>
        <v>0</v>
      </c>
      <c r="AD27" s="3">
        <f t="shared" si="24"/>
        <v>0</v>
      </c>
      <c r="AE27" s="3">
        <f t="shared" si="25"/>
        <v>0</v>
      </c>
      <c r="AF27" s="3">
        <f t="shared" si="26"/>
        <v>30.73673009667451</v>
      </c>
      <c r="AG27" s="3">
        <f t="shared" si="27"/>
        <v>93.416201585826443</v>
      </c>
      <c r="AH27" s="3">
        <f t="shared" si="28"/>
        <v>0</v>
      </c>
      <c r="AI27" s="3">
        <f t="shared" si="29"/>
        <v>0</v>
      </c>
      <c r="AK27" s="3">
        <f t="shared" si="35"/>
        <v>41</v>
      </c>
      <c r="AL27" s="3">
        <f>ROUND(AA38,0)</f>
        <v>5</v>
      </c>
      <c r="AM27" s="3">
        <f t="shared" si="36"/>
        <v>100</v>
      </c>
      <c r="AN27" s="3"/>
      <c r="AO27" s="3"/>
      <c r="AP27" s="3"/>
      <c r="AQ27" s="3"/>
      <c r="AR27" s="3">
        <f t="shared" si="37"/>
        <v>34</v>
      </c>
      <c r="AS27" s="3"/>
      <c r="AT27" s="3"/>
      <c r="AY27" s="1">
        <v>28</v>
      </c>
      <c r="AZ27" s="1">
        <v>12.08930597</v>
      </c>
      <c r="BA27" s="1"/>
      <c r="BB27" s="1"/>
      <c r="BD27" s="3">
        <f t="shared" si="31"/>
        <v>28</v>
      </c>
      <c r="BE27" s="3">
        <f t="shared" si="32"/>
        <v>12.08930597</v>
      </c>
      <c r="BF27" s="3"/>
      <c r="BI27" s="5">
        <f t="shared" si="33"/>
        <v>28</v>
      </c>
      <c r="BJ27" s="5">
        <f t="shared" si="30"/>
        <v>12</v>
      </c>
      <c r="BK27" s="5"/>
    </row>
    <row r="28" spans="1:63" x14ac:dyDescent="0.25">
      <c r="A28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30.429720150000001</v>
      </c>
      <c r="I28">
        <v>0</v>
      </c>
      <c r="J28">
        <v>0</v>
      </c>
      <c r="N28" s="1">
        <v>30</v>
      </c>
      <c r="O28" s="1">
        <f t="shared" si="2"/>
        <v>0</v>
      </c>
      <c r="P28" s="1">
        <f t="shared" si="3"/>
        <v>2.2993596345943454</v>
      </c>
      <c r="Q28" s="1">
        <f t="shared" si="4"/>
        <v>0</v>
      </c>
      <c r="R28" s="1">
        <f t="shared" si="5"/>
        <v>0</v>
      </c>
      <c r="S28" s="1">
        <f t="shared" si="6"/>
        <v>9.7079841393775554E-2</v>
      </c>
      <c r="T28" s="1">
        <f t="shared" si="7"/>
        <v>8.2389447928761008</v>
      </c>
      <c r="U28" s="4">
        <f t="shared" si="8"/>
        <v>4.7146703854549532</v>
      </c>
      <c r="V28" s="1">
        <f t="shared" si="9"/>
        <v>0</v>
      </c>
      <c r="W28" s="1">
        <f t="shared" si="10"/>
        <v>0</v>
      </c>
      <c r="Z28" s="3">
        <f t="shared" si="11"/>
        <v>30</v>
      </c>
      <c r="AA28" s="3">
        <f t="shared" si="21"/>
        <v>0</v>
      </c>
      <c r="AB28" s="3">
        <f t="shared" si="22"/>
        <v>0</v>
      </c>
      <c r="AC28" s="3">
        <f t="shared" si="23"/>
        <v>0</v>
      </c>
      <c r="AD28" s="3">
        <f t="shared" si="24"/>
        <v>0</v>
      </c>
      <c r="AE28" s="3">
        <f t="shared" si="25"/>
        <v>0</v>
      </c>
      <c r="AF28" s="3">
        <f t="shared" si="26"/>
        <v>8.2389447928761008</v>
      </c>
      <c r="AG28" s="3">
        <f t="shared" si="27"/>
        <v>4.7146703854549532</v>
      </c>
      <c r="AH28" s="3">
        <f t="shared" si="28"/>
        <v>0</v>
      </c>
      <c r="AI28" s="3">
        <f t="shared" si="29"/>
        <v>0</v>
      </c>
      <c r="AK28" s="3">
        <f t="shared" si="35"/>
        <v>42</v>
      </c>
      <c r="AL28" s="3"/>
      <c r="AM28" s="3">
        <f t="shared" si="36"/>
        <v>30</v>
      </c>
      <c r="AN28" s="3"/>
      <c r="AO28" s="3"/>
      <c r="AP28" s="3"/>
      <c r="AQ28" s="3">
        <f>ROUND(AF39,0)</f>
        <v>4</v>
      </c>
      <c r="AR28" s="3">
        <f t="shared" si="37"/>
        <v>9</v>
      </c>
      <c r="AS28" s="3"/>
      <c r="AT28" s="3"/>
      <c r="AY28" s="1">
        <v>29</v>
      </c>
      <c r="AZ28" s="1">
        <v>44.02194523</v>
      </c>
      <c r="BA28" s="1"/>
      <c r="BB28" s="1"/>
      <c r="BD28" s="3">
        <f t="shared" si="31"/>
        <v>29</v>
      </c>
      <c r="BE28" s="3">
        <f t="shared" si="32"/>
        <v>44.02194523</v>
      </c>
      <c r="BF28" s="3"/>
      <c r="BI28" s="5">
        <f t="shared" si="33"/>
        <v>29</v>
      </c>
      <c r="BJ28" s="5">
        <f t="shared" si="30"/>
        <v>44</v>
      </c>
      <c r="BK28" s="5"/>
    </row>
    <row r="29" spans="1:63" x14ac:dyDescent="0.25">
      <c r="A29">
        <v>36</v>
      </c>
      <c r="B29">
        <v>0</v>
      </c>
      <c r="C29">
        <v>4.5619026030000001</v>
      </c>
      <c r="D29">
        <v>0</v>
      </c>
      <c r="E29">
        <v>0</v>
      </c>
      <c r="F29">
        <v>0</v>
      </c>
      <c r="G29">
        <v>0</v>
      </c>
      <c r="H29">
        <v>123.17137030000001</v>
      </c>
      <c r="I29">
        <v>0</v>
      </c>
      <c r="J29">
        <v>0</v>
      </c>
      <c r="N29" s="1">
        <v>31</v>
      </c>
      <c r="O29" s="1">
        <f t="shared" si="2"/>
        <v>0</v>
      </c>
      <c r="P29" s="1">
        <f t="shared" si="3"/>
        <v>2.2663906569606986</v>
      </c>
      <c r="Q29" s="1">
        <f t="shared" si="4"/>
        <v>0</v>
      </c>
      <c r="R29" s="1">
        <f t="shared" si="5"/>
        <v>0</v>
      </c>
      <c r="S29" s="1">
        <f t="shared" si="6"/>
        <v>0</v>
      </c>
      <c r="T29" s="1">
        <f t="shared" si="7"/>
        <v>100</v>
      </c>
      <c r="U29" s="4">
        <f t="shared" si="8"/>
        <v>36.214665580539403</v>
      </c>
      <c r="V29" s="1">
        <f t="shared" si="9"/>
        <v>0</v>
      </c>
      <c r="W29" s="1">
        <f t="shared" si="10"/>
        <v>0</v>
      </c>
      <c r="Z29" s="3">
        <f t="shared" si="11"/>
        <v>31</v>
      </c>
      <c r="AA29" s="3">
        <f t="shared" si="21"/>
        <v>0</v>
      </c>
      <c r="AB29" s="3">
        <f t="shared" si="22"/>
        <v>0</v>
      </c>
      <c r="AC29" s="3">
        <f t="shared" si="23"/>
        <v>0</v>
      </c>
      <c r="AD29" s="3">
        <f t="shared" si="24"/>
        <v>0</v>
      </c>
      <c r="AE29" s="3">
        <f t="shared" si="25"/>
        <v>0</v>
      </c>
      <c r="AF29" s="3">
        <f t="shared" si="26"/>
        <v>100</v>
      </c>
      <c r="AG29" s="3">
        <f t="shared" si="27"/>
        <v>36.214665580539403</v>
      </c>
      <c r="AH29" s="3">
        <f t="shared" si="28"/>
        <v>0</v>
      </c>
      <c r="AI29" s="3">
        <f t="shared" si="29"/>
        <v>0</v>
      </c>
      <c r="AK29" s="3">
        <f t="shared" si="35"/>
        <v>43</v>
      </c>
      <c r="AL29" s="3"/>
      <c r="AM29" s="3"/>
      <c r="AN29" s="3"/>
      <c r="AO29" s="3"/>
      <c r="AP29" s="3"/>
      <c r="AQ29" s="3">
        <f>ROUND(AF40,0)</f>
        <v>10</v>
      </c>
      <c r="AR29" s="3">
        <f t="shared" si="37"/>
        <v>44</v>
      </c>
      <c r="AS29" s="3"/>
      <c r="AT29" s="3"/>
      <c r="AY29" s="1">
        <v>30</v>
      </c>
      <c r="AZ29" s="1">
        <v>0.98982354800000005</v>
      </c>
      <c r="BA29" s="1"/>
      <c r="BB29" s="1"/>
      <c r="BD29" s="3">
        <f t="shared" si="31"/>
        <v>30</v>
      </c>
      <c r="BE29" s="3">
        <f t="shared" si="32"/>
        <v>0</v>
      </c>
      <c r="BF29" s="3"/>
      <c r="BI29" s="5">
        <f t="shared" si="33"/>
        <v>30</v>
      </c>
      <c r="BJ29" s="5">
        <f t="shared" si="30"/>
        <v>0</v>
      </c>
      <c r="BK29" s="5"/>
    </row>
    <row r="30" spans="1:63" x14ac:dyDescent="0.25">
      <c r="A30">
        <v>37</v>
      </c>
      <c r="B30">
        <v>0</v>
      </c>
      <c r="C30">
        <v>20.276256350000001</v>
      </c>
      <c r="D30">
        <v>0</v>
      </c>
      <c r="E30">
        <v>0</v>
      </c>
      <c r="F30">
        <v>0</v>
      </c>
      <c r="G30">
        <v>0</v>
      </c>
      <c r="H30">
        <v>767.11836530000005</v>
      </c>
      <c r="I30">
        <v>0</v>
      </c>
      <c r="J30">
        <v>0</v>
      </c>
      <c r="N30" s="1">
        <v>32</v>
      </c>
      <c r="O30" s="1">
        <f t="shared" si="2"/>
        <v>0</v>
      </c>
      <c r="P30" s="1">
        <f t="shared" si="3"/>
        <v>0</v>
      </c>
      <c r="Q30" s="1">
        <f t="shared" si="4"/>
        <v>0</v>
      </c>
      <c r="R30" s="1">
        <f t="shared" si="5"/>
        <v>0</v>
      </c>
      <c r="S30" s="1">
        <f t="shared" si="6"/>
        <v>0</v>
      </c>
      <c r="T30" s="1">
        <f t="shared" si="7"/>
        <v>0</v>
      </c>
      <c r="U30" s="4">
        <f t="shared" si="8"/>
        <v>1.5519124186803523</v>
      </c>
      <c r="V30" s="1">
        <f t="shared" si="9"/>
        <v>0</v>
      </c>
      <c r="W30" s="1">
        <f t="shared" si="10"/>
        <v>0</v>
      </c>
      <c r="Z30" s="3">
        <f t="shared" si="11"/>
        <v>32</v>
      </c>
      <c r="AA30" s="3">
        <f t="shared" si="21"/>
        <v>0</v>
      </c>
      <c r="AB30" s="3">
        <f t="shared" si="22"/>
        <v>0</v>
      </c>
      <c r="AC30" s="3">
        <f t="shared" si="23"/>
        <v>0</v>
      </c>
      <c r="AD30" s="3">
        <f t="shared" si="24"/>
        <v>0</v>
      </c>
      <c r="AE30" s="3">
        <f t="shared" si="25"/>
        <v>0</v>
      </c>
      <c r="AF30" s="3">
        <f t="shared" si="26"/>
        <v>0</v>
      </c>
      <c r="AG30" s="3">
        <f t="shared" si="27"/>
        <v>0</v>
      </c>
      <c r="AH30" s="3">
        <f t="shared" si="28"/>
        <v>0</v>
      </c>
      <c r="AI30" s="3">
        <f t="shared" si="29"/>
        <v>0</v>
      </c>
      <c r="AK30" s="3">
        <f t="shared" si="35"/>
        <v>44</v>
      </c>
      <c r="AL30" s="3">
        <f>ROUND(AA41,0)</f>
        <v>100</v>
      </c>
      <c r="AM30" s="3"/>
      <c r="AN30" s="3"/>
      <c r="AO30" s="3">
        <f>ROUND(AD41,0)</f>
        <v>100</v>
      </c>
      <c r="AP30" s="3"/>
      <c r="AQ30" s="3"/>
      <c r="AR30" s="3">
        <f t="shared" si="37"/>
        <v>12</v>
      </c>
      <c r="AS30" s="3"/>
      <c r="AT30" s="3"/>
      <c r="AY30" s="1">
        <v>31</v>
      </c>
      <c r="AZ30" s="1">
        <v>2.3321240740000002</v>
      </c>
      <c r="BA30" s="1"/>
      <c r="BB30" s="1"/>
      <c r="BD30" s="3">
        <f t="shared" si="31"/>
        <v>31</v>
      </c>
      <c r="BE30" s="3">
        <f t="shared" si="32"/>
        <v>0</v>
      </c>
      <c r="BF30" s="3"/>
      <c r="BI30" s="5">
        <f t="shared" si="33"/>
        <v>31</v>
      </c>
      <c r="BJ30" s="5">
        <f t="shared" si="30"/>
        <v>0</v>
      </c>
      <c r="BK30" s="5"/>
    </row>
    <row r="31" spans="1:63" x14ac:dyDescent="0.25">
      <c r="A31">
        <v>38</v>
      </c>
      <c r="B31">
        <v>0</v>
      </c>
      <c r="C31">
        <v>32.278831230000002</v>
      </c>
      <c r="D31">
        <v>0</v>
      </c>
      <c r="E31">
        <v>0</v>
      </c>
      <c r="F31">
        <v>0</v>
      </c>
      <c r="G31">
        <v>0</v>
      </c>
      <c r="H31">
        <v>1344.5802799999999</v>
      </c>
      <c r="I31">
        <v>0</v>
      </c>
      <c r="J31">
        <v>0</v>
      </c>
      <c r="N31" s="1">
        <v>33</v>
      </c>
      <c r="O31" s="1">
        <f t="shared" si="2"/>
        <v>0</v>
      </c>
      <c r="P31" s="1">
        <f t="shared" si="3"/>
        <v>1.1019581460042327</v>
      </c>
      <c r="Q31" s="1">
        <f t="shared" si="4"/>
        <v>0</v>
      </c>
      <c r="R31" s="1">
        <f t="shared" si="5"/>
        <v>0</v>
      </c>
      <c r="S31" s="1">
        <f t="shared" si="6"/>
        <v>0</v>
      </c>
      <c r="T31" s="1">
        <f t="shared" si="7"/>
        <v>0.30148481974091412</v>
      </c>
      <c r="U31" s="4">
        <f t="shared" si="8"/>
        <v>0</v>
      </c>
      <c r="V31" s="1">
        <f t="shared" si="9"/>
        <v>0</v>
      </c>
      <c r="W31" s="1">
        <f t="shared" si="10"/>
        <v>0</v>
      </c>
      <c r="Z31" s="3">
        <f t="shared" si="11"/>
        <v>33</v>
      </c>
      <c r="AA31" s="3">
        <f t="shared" si="21"/>
        <v>0</v>
      </c>
      <c r="AB31" s="3">
        <f t="shared" si="22"/>
        <v>0</v>
      </c>
      <c r="AC31" s="3">
        <f t="shared" si="23"/>
        <v>0</v>
      </c>
      <c r="AD31" s="3">
        <f t="shared" si="24"/>
        <v>0</v>
      </c>
      <c r="AE31" s="3">
        <f t="shared" si="25"/>
        <v>0</v>
      </c>
      <c r="AF31" s="3">
        <f t="shared" si="26"/>
        <v>0</v>
      </c>
      <c r="AG31" s="3">
        <f t="shared" si="27"/>
        <v>0</v>
      </c>
      <c r="AH31" s="3">
        <f t="shared" si="28"/>
        <v>0</v>
      </c>
      <c r="AI31" s="3">
        <f t="shared" si="29"/>
        <v>0</v>
      </c>
      <c r="AK31" s="3">
        <f t="shared" si="35"/>
        <v>45</v>
      </c>
      <c r="AL31" s="3"/>
      <c r="AM31" s="3"/>
      <c r="AN31" s="3"/>
      <c r="AO31" s="3"/>
      <c r="AP31" s="3"/>
      <c r="AQ31" s="3">
        <f>ROUND(AF42,0)</f>
        <v>44</v>
      </c>
      <c r="AR31" s="3"/>
      <c r="AS31" s="3"/>
      <c r="AT31" s="3"/>
      <c r="AY31" s="1">
        <v>32</v>
      </c>
      <c r="AZ31" s="1">
        <v>0</v>
      </c>
      <c r="BA31" s="1"/>
      <c r="BB31" s="1"/>
      <c r="BD31" s="3">
        <f t="shared" si="31"/>
        <v>32</v>
      </c>
      <c r="BE31" s="3">
        <f t="shared" si="32"/>
        <v>0</v>
      </c>
      <c r="BF31" s="3"/>
      <c r="BI31" s="5">
        <f t="shared" si="33"/>
        <v>32</v>
      </c>
      <c r="BJ31" s="5">
        <f t="shared" si="30"/>
        <v>0</v>
      </c>
      <c r="BK31" s="5"/>
    </row>
    <row r="32" spans="1:63" x14ac:dyDescent="0.25">
      <c r="A32">
        <v>39</v>
      </c>
      <c r="B32">
        <v>0</v>
      </c>
      <c r="C32">
        <v>106.72803589999999</v>
      </c>
      <c r="D32">
        <v>0</v>
      </c>
      <c r="E32">
        <v>0</v>
      </c>
      <c r="F32">
        <v>0</v>
      </c>
      <c r="G32">
        <v>0</v>
      </c>
      <c r="H32">
        <v>5758.9127820000003</v>
      </c>
      <c r="I32">
        <v>0</v>
      </c>
      <c r="J32">
        <v>0</v>
      </c>
      <c r="N32" s="1">
        <v>34</v>
      </c>
      <c r="O32" s="1">
        <f t="shared" si="2"/>
        <v>0</v>
      </c>
      <c r="P32" s="1">
        <f t="shared" si="3"/>
        <v>0</v>
      </c>
      <c r="Q32" s="1">
        <f t="shared" si="4"/>
        <v>0</v>
      </c>
      <c r="R32" s="1">
        <f t="shared" si="5"/>
        <v>0</v>
      </c>
      <c r="S32" s="1">
        <f t="shared" si="6"/>
        <v>0</v>
      </c>
      <c r="T32" s="1">
        <f t="shared" si="7"/>
        <v>0</v>
      </c>
      <c r="U32" s="4">
        <f t="shared" si="8"/>
        <v>0.31161363876456738</v>
      </c>
      <c r="V32" s="1">
        <f t="shared" si="9"/>
        <v>0</v>
      </c>
      <c r="W32" s="1">
        <f t="shared" si="10"/>
        <v>0</v>
      </c>
      <c r="Z32" s="3">
        <f t="shared" si="11"/>
        <v>34</v>
      </c>
      <c r="AA32" s="3">
        <f t="shared" si="21"/>
        <v>0</v>
      </c>
      <c r="AB32" s="3">
        <f t="shared" si="22"/>
        <v>0</v>
      </c>
      <c r="AC32" s="3">
        <f t="shared" si="23"/>
        <v>0</v>
      </c>
      <c r="AD32" s="3">
        <f t="shared" si="24"/>
        <v>0</v>
      </c>
      <c r="AE32" s="3">
        <f t="shared" si="25"/>
        <v>0</v>
      </c>
      <c r="AF32" s="3">
        <f t="shared" si="26"/>
        <v>0</v>
      </c>
      <c r="AG32" s="3">
        <f t="shared" si="27"/>
        <v>0</v>
      </c>
      <c r="AH32" s="3">
        <f t="shared" si="28"/>
        <v>0</v>
      </c>
      <c r="AI32" s="3">
        <f t="shared" si="29"/>
        <v>0</v>
      </c>
      <c r="AK32" s="3">
        <f t="shared" si="35"/>
        <v>46</v>
      </c>
      <c r="AL32" s="3"/>
      <c r="AM32" s="3"/>
      <c r="AN32" s="3"/>
      <c r="AO32" s="3"/>
      <c r="AP32" s="3"/>
      <c r="AQ32" s="3">
        <f>ROUND(AF43,0)</f>
        <v>18</v>
      </c>
      <c r="AR32" s="3"/>
      <c r="AS32" s="3"/>
      <c r="AT32" s="3"/>
      <c r="AY32" s="1">
        <v>33</v>
      </c>
      <c r="AZ32" s="1">
        <v>0</v>
      </c>
      <c r="BA32" s="1"/>
      <c r="BB32" s="1"/>
      <c r="BD32" s="3">
        <f t="shared" si="31"/>
        <v>33</v>
      </c>
      <c r="BE32" s="3">
        <f t="shared" si="32"/>
        <v>0</v>
      </c>
      <c r="BF32" s="3"/>
      <c r="BI32" s="5">
        <f t="shared" si="33"/>
        <v>33</v>
      </c>
      <c r="BJ32" s="5">
        <f t="shared" si="30"/>
        <v>0</v>
      </c>
      <c r="BK32" s="5"/>
    </row>
    <row r="33" spans="1:63" x14ac:dyDescent="0.25">
      <c r="A33">
        <v>40</v>
      </c>
      <c r="B33">
        <v>0</v>
      </c>
      <c r="C33">
        <v>29.379681120000001</v>
      </c>
      <c r="D33">
        <v>0</v>
      </c>
      <c r="E33">
        <v>0</v>
      </c>
      <c r="F33">
        <v>0</v>
      </c>
      <c r="G33">
        <v>0</v>
      </c>
      <c r="H33">
        <v>788.89884480000001</v>
      </c>
      <c r="I33">
        <v>0</v>
      </c>
      <c r="J33">
        <v>0</v>
      </c>
      <c r="N33" s="1">
        <v>36</v>
      </c>
      <c r="O33" s="1">
        <f t="shared" si="2"/>
        <v>0</v>
      </c>
      <c r="P33" s="1">
        <f t="shared" si="3"/>
        <v>4.2377274342329612</v>
      </c>
      <c r="Q33" s="1">
        <f t="shared" si="4"/>
        <v>0</v>
      </c>
      <c r="R33" s="1">
        <f t="shared" si="5"/>
        <v>0</v>
      </c>
      <c r="S33" s="1">
        <f t="shared" si="6"/>
        <v>0</v>
      </c>
      <c r="T33" s="1">
        <f t="shared" si="7"/>
        <v>0</v>
      </c>
      <c r="U33" s="4">
        <f t="shared" si="8"/>
        <v>1.2613286846412541</v>
      </c>
      <c r="V33" s="1">
        <f t="shared" si="9"/>
        <v>0</v>
      </c>
      <c r="W33" s="1">
        <f t="shared" si="10"/>
        <v>0</v>
      </c>
      <c r="Z33" s="3">
        <f t="shared" si="11"/>
        <v>36</v>
      </c>
      <c r="AA33" s="3">
        <f t="shared" si="21"/>
        <v>0</v>
      </c>
      <c r="AB33" s="3">
        <f t="shared" si="22"/>
        <v>4.2377274342329612</v>
      </c>
      <c r="AC33" s="3">
        <f t="shared" si="23"/>
        <v>0</v>
      </c>
      <c r="AD33" s="3">
        <f t="shared" si="24"/>
        <v>0</v>
      </c>
      <c r="AE33" s="3">
        <f t="shared" si="25"/>
        <v>0</v>
      </c>
      <c r="AF33" s="3">
        <f t="shared" si="26"/>
        <v>0</v>
      </c>
      <c r="AG33" s="3">
        <f t="shared" si="27"/>
        <v>0</v>
      </c>
      <c r="AH33" s="3">
        <f t="shared" si="28"/>
        <v>0</v>
      </c>
      <c r="AI33" s="3">
        <f t="shared" si="29"/>
        <v>0</v>
      </c>
      <c r="AK33" s="3">
        <f>Z47</f>
        <v>50</v>
      </c>
      <c r="AL33" s="3"/>
      <c r="AM33" s="3">
        <f>ROUND(AB47,0)</f>
        <v>5</v>
      </c>
      <c r="AN33" s="3"/>
      <c r="AO33" s="3"/>
      <c r="AP33" s="3"/>
      <c r="AQ33" s="3"/>
      <c r="AR33" s="3">
        <f>ROUND(AG47,0)</f>
        <v>7</v>
      </c>
      <c r="AS33" s="3"/>
      <c r="AT33" s="3"/>
      <c r="AY33" s="1">
        <v>34</v>
      </c>
      <c r="AZ33" s="1">
        <v>0</v>
      </c>
      <c r="BA33" s="1"/>
      <c r="BB33" s="1"/>
      <c r="BD33" s="3">
        <f t="shared" si="31"/>
        <v>34</v>
      </c>
      <c r="BE33" s="3">
        <f t="shared" si="32"/>
        <v>0</v>
      </c>
      <c r="BF33" s="3"/>
      <c r="BI33" s="5">
        <f t="shared" si="33"/>
        <v>34</v>
      </c>
      <c r="BJ33" s="5">
        <f t="shared" si="30"/>
        <v>0</v>
      </c>
      <c r="BK33" s="5"/>
    </row>
    <row r="34" spans="1:63" x14ac:dyDescent="0.25">
      <c r="A34">
        <v>41</v>
      </c>
      <c r="B34">
        <v>546</v>
      </c>
      <c r="C34">
        <v>107.6497409</v>
      </c>
      <c r="D34">
        <v>0</v>
      </c>
      <c r="E34">
        <v>0</v>
      </c>
      <c r="F34">
        <v>0</v>
      </c>
      <c r="G34">
        <v>147.49489460000001</v>
      </c>
      <c r="H34">
        <v>3357.9312129999998</v>
      </c>
      <c r="I34">
        <v>0</v>
      </c>
      <c r="J34">
        <v>0</v>
      </c>
      <c r="N34" s="1">
        <v>37</v>
      </c>
      <c r="O34" s="1">
        <f t="shared" si="2"/>
        <v>0</v>
      </c>
      <c r="P34" s="1">
        <f t="shared" si="3"/>
        <v>18.835397261973348</v>
      </c>
      <c r="Q34" s="1">
        <f t="shared" si="4"/>
        <v>0</v>
      </c>
      <c r="R34" s="1">
        <f t="shared" si="5"/>
        <v>0</v>
      </c>
      <c r="S34" s="1">
        <f t="shared" si="6"/>
        <v>0</v>
      </c>
      <c r="T34" s="1">
        <f t="shared" si="7"/>
        <v>0</v>
      </c>
      <c r="U34" s="4">
        <f t="shared" si="8"/>
        <v>7.8556274588105159</v>
      </c>
      <c r="V34" s="1">
        <f t="shared" si="9"/>
        <v>0</v>
      </c>
      <c r="W34" s="1">
        <f t="shared" si="10"/>
        <v>0</v>
      </c>
      <c r="Z34" s="3">
        <f t="shared" si="11"/>
        <v>37</v>
      </c>
      <c r="AA34" s="3">
        <f t="shared" si="21"/>
        <v>0</v>
      </c>
      <c r="AB34" s="3">
        <f t="shared" si="22"/>
        <v>18.835397261973348</v>
      </c>
      <c r="AC34" s="3">
        <f t="shared" si="23"/>
        <v>0</v>
      </c>
      <c r="AD34" s="3">
        <f t="shared" si="24"/>
        <v>0</v>
      </c>
      <c r="AE34" s="3">
        <f t="shared" si="25"/>
        <v>0</v>
      </c>
      <c r="AF34" s="3">
        <f t="shared" si="26"/>
        <v>0</v>
      </c>
      <c r="AG34" s="3">
        <f t="shared" si="27"/>
        <v>7.8556274588105159</v>
      </c>
      <c r="AH34" s="3">
        <f t="shared" si="28"/>
        <v>0</v>
      </c>
      <c r="AI34" s="3">
        <f t="shared" si="29"/>
        <v>0</v>
      </c>
      <c r="AK34" s="3">
        <f>Z48</f>
        <v>51</v>
      </c>
      <c r="AL34" s="3"/>
      <c r="AM34" s="3"/>
      <c r="AN34" s="3"/>
      <c r="AO34" s="3"/>
      <c r="AP34" s="3"/>
      <c r="AQ34" s="3"/>
      <c r="AR34" s="3">
        <f>ROUND(AG48,0)</f>
        <v>6</v>
      </c>
      <c r="AS34" s="3"/>
      <c r="AT34" s="3"/>
      <c r="AY34" s="1">
        <v>36</v>
      </c>
      <c r="AZ34" s="1">
        <v>0.26503721000000002</v>
      </c>
      <c r="BA34" s="1"/>
      <c r="BB34" s="1"/>
      <c r="BD34" s="3">
        <f t="shared" si="31"/>
        <v>36</v>
      </c>
      <c r="BE34" s="3">
        <f t="shared" si="32"/>
        <v>0</v>
      </c>
      <c r="BF34" s="3"/>
      <c r="BI34" s="5">
        <f t="shared" si="33"/>
        <v>36</v>
      </c>
      <c r="BJ34" s="5">
        <f t="shared" si="30"/>
        <v>0</v>
      </c>
      <c r="BK34" s="5"/>
    </row>
    <row r="35" spans="1:63" x14ac:dyDescent="0.25">
      <c r="A35">
        <v>42</v>
      </c>
      <c r="B35">
        <v>0</v>
      </c>
      <c r="C35">
        <v>31.970856779999998</v>
      </c>
      <c r="D35">
        <v>0</v>
      </c>
      <c r="E35">
        <v>0</v>
      </c>
      <c r="F35">
        <v>0</v>
      </c>
      <c r="G35">
        <v>505.13953720000001</v>
      </c>
      <c r="H35">
        <v>866.41021880000005</v>
      </c>
      <c r="I35">
        <v>0</v>
      </c>
      <c r="J35">
        <v>0</v>
      </c>
      <c r="N35" s="1">
        <v>38</v>
      </c>
      <c r="O35" s="1">
        <f t="shared" si="2"/>
        <v>0</v>
      </c>
      <c r="P35" s="1">
        <f t="shared" si="3"/>
        <v>29.985052411770369</v>
      </c>
      <c r="Q35" s="1">
        <f t="shared" si="4"/>
        <v>0</v>
      </c>
      <c r="R35" s="1">
        <f t="shared" si="5"/>
        <v>0</v>
      </c>
      <c r="S35" s="1">
        <f t="shared" si="6"/>
        <v>0</v>
      </c>
      <c r="T35" s="1">
        <f t="shared" si="7"/>
        <v>0</v>
      </c>
      <c r="U35" s="4">
        <f t="shared" si="8"/>
        <v>13.769089942218244</v>
      </c>
      <c r="V35" s="1">
        <f t="shared" si="9"/>
        <v>0</v>
      </c>
      <c r="W35" s="1">
        <f t="shared" si="10"/>
        <v>0</v>
      </c>
      <c r="Z35" s="3">
        <f t="shared" si="11"/>
        <v>38</v>
      </c>
      <c r="AA35" s="3">
        <f t="shared" si="21"/>
        <v>0</v>
      </c>
      <c r="AB35" s="3">
        <f t="shared" si="22"/>
        <v>29.985052411770369</v>
      </c>
      <c r="AC35" s="3">
        <f t="shared" si="23"/>
        <v>0</v>
      </c>
      <c r="AD35" s="3">
        <f t="shared" si="24"/>
        <v>0</v>
      </c>
      <c r="AE35" s="3">
        <f t="shared" si="25"/>
        <v>0</v>
      </c>
      <c r="AF35" s="3">
        <f t="shared" si="26"/>
        <v>0</v>
      </c>
      <c r="AG35" s="3">
        <f t="shared" si="27"/>
        <v>13.769089942218244</v>
      </c>
      <c r="AH35" s="3">
        <f t="shared" si="28"/>
        <v>0</v>
      </c>
      <c r="AI35" s="3">
        <f t="shared" si="29"/>
        <v>0</v>
      </c>
      <c r="AK35" s="3">
        <f>Z50</f>
        <v>53</v>
      </c>
      <c r="AL35" s="3"/>
      <c r="AM35" s="3"/>
      <c r="AN35" s="3"/>
      <c r="AO35" s="3"/>
      <c r="AP35" s="3"/>
      <c r="AQ35" s="3"/>
      <c r="AR35" s="3">
        <f>ROUND(AG50,0)</f>
        <v>14</v>
      </c>
      <c r="AS35" s="3"/>
      <c r="AT35" s="3"/>
      <c r="AY35" s="1">
        <v>37</v>
      </c>
      <c r="AZ35" s="1">
        <v>2.4182043279999998</v>
      </c>
      <c r="BA35" s="1"/>
      <c r="BB35" s="1"/>
      <c r="BD35" s="3">
        <f t="shared" si="31"/>
        <v>37</v>
      </c>
      <c r="BE35" s="3">
        <f t="shared" si="32"/>
        <v>0</v>
      </c>
      <c r="BF35" s="3"/>
      <c r="BI35" s="5">
        <f t="shared" si="33"/>
        <v>37</v>
      </c>
      <c r="BJ35" s="5">
        <f t="shared" si="30"/>
        <v>0</v>
      </c>
      <c r="BK35" s="5"/>
    </row>
    <row r="36" spans="1:63" x14ac:dyDescent="0.25">
      <c r="A36">
        <v>43</v>
      </c>
      <c r="B36">
        <v>0</v>
      </c>
      <c r="C36">
        <v>4.2216272259999998</v>
      </c>
      <c r="D36">
        <v>0</v>
      </c>
      <c r="E36">
        <v>0</v>
      </c>
      <c r="F36">
        <v>0</v>
      </c>
      <c r="G36">
        <v>1207.385387</v>
      </c>
      <c r="H36">
        <v>4339.8327879999997</v>
      </c>
      <c r="I36">
        <v>0</v>
      </c>
      <c r="J36">
        <v>0</v>
      </c>
      <c r="N36" s="1">
        <v>39</v>
      </c>
      <c r="O36" s="1">
        <f t="shared" si="2"/>
        <v>0</v>
      </c>
      <c r="P36" s="1">
        <f t="shared" si="3"/>
        <v>99.143792644279372</v>
      </c>
      <c r="Q36" s="1">
        <f t="shared" si="4"/>
        <v>0</v>
      </c>
      <c r="R36" s="1">
        <f t="shared" si="5"/>
        <v>0</v>
      </c>
      <c r="S36" s="1">
        <f t="shared" si="6"/>
        <v>0</v>
      </c>
      <c r="T36" s="1">
        <f t="shared" si="7"/>
        <v>0</v>
      </c>
      <c r="U36" s="4">
        <f t="shared" si="8"/>
        <v>58.973784789368089</v>
      </c>
      <c r="V36" s="1">
        <f t="shared" si="9"/>
        <v>0</v>
      </c>
      <c r="W36" s="1">
        <f t="shared" si="10"/>
        <v>0</v>
      </c>
      <c r="Z36" s="3">
        <f t="shared" si="11"/>
        <v>39</v>
      </c>
      <c r="AA36" s="3">
        <f t="shared" si="21"/>
        <v>0</v>
      </c>
      <c r="AB36" s="3">
        <f t="shared" si="22"/>
        <v>99.143792644279372</v>
      </c>
      <c r="AC36" s="3">
        <f t="shared" si="23"/>
        <v>0</v>
      </c>
      <c r="AD36" s="3">
        <f t="shared" si="24"/>
        <v>0</v>
      </c>
      <c r="AE36" s="3">
        <f t="shared" si="25"/>
        <v>0</v>
      </c>
      <c r="AF36" s="3">
        <f t="shared" si="26"/>
        <v>0</v>
      </c>
      <c r="AG36" s="3">
        <f t="shared" si="27"/>
        <v>58.973784789368089</v>
      </c>
      <c r="AH36" s="3">
        <f t="shared" si="28"/>
        <v>0</v>
      </c>
      <c r="AI36" s="3">
        <f t="shared" si="29"/>
        <v>0</v>
      </c>
      <c r="AK36" s="3">
        <f>Z51</f>
        <v>54</v>
      </c>
      <c r="AL36" s="3"/>
      <c r="AM36" s="3"/>
      <c r="AN36" s="3"/>
      <c r="AO36" s="3"/>
      <c r="AP36" s="3"/>
      <c r="AQ36" s="3"/>
      <c r="AR36" s="3">
        <f>ROUND(AG51,0)</f>
        <v>9</v>
      </c>
      <c r="AS36" s="3"/>
      <c r="AT36" s="3"/>
      <c r="AY36" s="1">
        <v>38</v>
      </c>
      <c r="AZ36" s="1">
        <v>4.1790662359999997</v>
      </c>
      <c r="BA36" s="1"/>
      <c r="BB36" s="1"/>
      <c r="BD36" s="3">
        <f t="shared" si="31"/>
        <v>38</v>
      </c>
      <c r="BE36" s="3">
        <f t="shared" si="32"/>
        <v>4.1790662359999997</v>
      </c>
      <c r="BF36" s="3"/>
      <c r="BI36" s="5">
        <f t="shared" si="33"/>
        <v>38</v>
      </c>
      <c r="BJ36" s="5">
        <f t="shared" si="30"/>
        <v>4</v>
      </c>
      <c r="BK36" s="5"/>
    </row>
    <row r="37" spans="1:63" x14ac:dyDescent="0.25">
      <c r="A37">
        <v>44</v>
      </c>
      <c r="B37">
        <v>9998</v>
      </c>
      <c r="C37">
        <v>0</v>
      </c>
      <c r="D37">
        <v>0</v>
      </c>
      <c r="E37">
        <v>10456.352370000001</v>
      </c>
      <c r="F37">
        <v>0</v>
      </c>
      <c r="G37">
        <v>74.247526579999999</v>
      </c>
      <c r="H37">
        <v>1127.3075160000001</v>
      </c>
      <c r="I37">
        <v>0</v>
      </c>
      <c r="J37">
        <v>0</v>
      </c>
      <c r="N37" s="1">
        <v>40</v>
      </c>
      <c r="O37" s="1">
        <f t="shared" si="2"/>
        <v>0</v>
      </c>
      <c r="P37" s="1">
        <f t="shared" si="3"/>
        <v>27.29191995667869</v>
      </c>
      <c r="Q37" s="1">
        <f t="shared" si="4"/>
        <v>0</v>
      </c>
      <c r="R37" s="1">
        <f t="shared" si="5"/>
        <v>0</v>
      </c>
      <c r="S37" s="1">
        <f t="shared" si="6"/>
        <v>0</v>
      </c>
      <c r="T37" s="1">
        <f t="shared" si="7"/>
        <v>0</v>
      </c>
      <c r="U37" s="4">
        <f t="shared" si="8"/>
        <v>8.0786690917133424</v>
      </c>
      <c r="V37" s="1">
        <f t="shared" si="9"/>
        <v>0</v>
      </c>
      <c r="W37" s="1">
        <f t="shared" si="10"/>
        <v>0</v>
      </c>
      <c r="Z37" s="3">
        <f t="shared" si="11"/>
        <v>40</v>
      </c>
      <c r="AA37" s="3">
        <f t="shared" si="21"/>
        <v>0</v>
      </c>
      <c r="AB37" s="3">
        <f t="shared" si="22"/>
        <v>27.29191995667869</v>
      </c>
      <c r="AC37" s="3">
        <f t="shared" si="23"/>
        <v>0</v>
      </c>
      <c r="AD37" s="3">
        <f t="shared" si="24"/>
        <v>0</v>
      </c>
      <c r="AE37" s="3">
        <f t="shared" si="25"/>
        <v>0</v>
      </c>
      <c r="AF37" s="3">
        <f t="shared" si="26"/>
        <v>0</v>
      </c>
      <c r="AG37" s="3">
        <f t="shared" si="27"/>
        <v>8.0786690917133424</v>
      </c>
      <c r="AH37" s="3">
        <f t="shared" si="28"/>
        <v>0</v>
      </c>
      <c r="AI37" s="3">
        <f t="shared" si="29"/>
        <v>0</v>
      </c>
      <c r="AK37" s="3">
        <f>Z52</f>
        <v>55</v>
      </c>
      <c r="AL37" s="3"/>
      <c r="AM37" s="3">
        <f>ROUND(AB52,0)</f>
        <v>5</v>
      </c>
      <c r="AN37" s="3"/>
      <c r="AO37" s="3"/>
      <c r="AP37" s="3"/>
      <c r="AQ37" s="3"/>
      <c r="AR37" s="3">
        <f>ROUND(AG52,0)</f>
        <v>9</v>
      </c>
      <c r="AS37" s="3"/>
      <c r="AT37" s="3"/>
      <c r="AY37" s="1">
        <v>39</v>
      </c>
      <c r="AZ37" s="1">
        <v>21.317602910000002</v>
      </c>
      <c r="BA37" s="1"/>
      <c r="BB37" s="1"/>
      <c r="BD37" s="3">
        <f t="shared" si="31"/>
        <v>39</v>
      </c>
      <c r="BE37" s="3">
        <f t="shared" si="32"/>
        <v>21.317602910000002</v>
      </c>
      <c r="BF37" s="3"/>
      <c r="BI37" s="5">
        <f t="shared" si="33"/>
        <v>39</v>
      </c>
      <c r="BJ37" s="5">
        <f t="shared" si="30"/>
        <v>21</v>
      </c>
      <c r="BK37" s="5"/>
    </row>
    <row r="38" spans="1:63" x14ac:dyDescent="0.25">
      <c r="A38">
        <v>45</v>
      </c>
      <c r="B38">
        <v>0</v>
      </c>
      <c r="C38">
        <v>0</v>
      </c>
      <c r="D38">
        <v>0</v>
      </c>
      <c r="E38">
        <v>124.4033088</v>
      </c>
      <c r="F38">
        <v>0</v>
      </c>
      <c r="G38">
        <v>5337.9386400000003</v>
      </c>
      <c r="H38">
        <v>319.30182580000002</v>
      </c>
      <c r="I38">
        <v>0</v>
      </c>
      <c r="J38">
        <v>0</v>
      </c>
      <c r="N38" s="1">
        <v>41</v>
      </c>
      <c r="O38" s="1">
        <f t="shared" si="2"/>
        <v>5.4605460546054605</v>
      </c>
      <c r="P38" s="1">
        <f t="shared" si="3"/>
        <v>100</v>
      </c>
      <c r="Q38" s="1">
        <f t="shared" si="4"/>
        <v>0</v>
      </c>
      <c r="R38" s="1">
        <f t="shared" si="5"/>
        <v>0</v>
      </c>
      <c r="S38" s="1">
        <f t="shared" si="6"/>
        <v>0</v>
      </c>
      <c r="T38" s="1">
        <f t="shared" si="7"/>
        <v>1.2092125754324818</v>
      </c>
      <c r="U38" s="4">
        <f t="shared" si="8"/>
        <v>34.386683769881706</v>
      </c>
      <c r="V38" s="1">
        <f t="shared" si="9"/>
        <v>0</v>
      </c>
      <c r="W38" s="1">
        <f t="shared" si="10"/>
        <v>0</v>
      </c>
      <c r="Z38" s="3">
        <f t="shared" si="11"/>
        <v>41</v>
      </c>
      <c r="AA38" s="3">
        <f t="shared" si="21"/>
        <v>5.4605460546054605</v>
      </c>
      <c r="AB38" s="3">
        <f t="shared" si="22"/>
        <v>100</v>
      </c>
      <c r="AC38" s="3">
        <f t="shared" si="23"/>
        <v>0</v>
      </c>
      <c r="AD38" s="3">
        <f t="shared" si="24"/>
        <v>0</v>
      </c>
      <c r="AE38" s="3">
        <f t="shared" si="25"/>
        <v>0</v>
      </c>
      <c r="AF38" s="3">
        <f t="shared" si="26"/>
        <v>0</v>
      </c>
      <c r="AG38" s="3">
        <f t="shared" si="27"/>
        <v>34.386683769881706</v>
      </c>
      <c r="AH38" s="3">
        <f t="shared" si="28"/>
        <v>0</v>
      </c>
      <c r="AI38" s="3">
        <f t="shared" si="29"/>
        <v>0</v>
      </c>
      <c r="AK38" s="3">
        <f>Z54</f>
        <v>57</v>
      </c>
      <c r="AL38" s="3"/>
      <c r="AM38" s="3"/>
      <c r="AN38" s="3"/>
      <c r="AO38" s="3"/>
      <c r="AP38" s="3"/>
      <c r="AQ38" s="3"/>
      <c r="AR38" s="3">
        <f>ROUND(AG54,0)</f>
        <v>100</v>
      </c>
      <c r="AS38" s="3"/>
      <c r="AT38" s="3"/>
      <c r="AY38" s="1">
        <v>40</v>
      </c>
      <c r="AZ38" s="1">
        <v>2.808834595</v>
      </c>
      <c r="BA38" s="1"/>
      <c r="BB38" s="1"/>
      <c r="BD38" s="3">
        <f t="shared" si="31"/>
        <v>40</v>
      </c>
      <c r="BE38" s="3">
        <f t="shared" si="32"/>
        <v>0</v>
      </c>
      <c r="BF38" s="3"/>
      <c r="BI38" s="5">
        <f t="shared" si="33"/>
        <v>40</v>
      </c>
      <c r="BJ38" s="5">
        <f t="shared" si="30"/>
        <v>0</v>
      </c>
      <c r="BK38" s="5"/>
    </row>
    <row r="39" spans="1:63" x14ac:dyDescent="0.25">
      <c r="A39">
        <v>46</v>
      </c>
      <c r="B39">
        <v>0</v>
      </c>
      <c r="C39">
        <v>0</v>
      </c>
      <c r="D39">
        <v>0</v>
      </c>
      <c r="E39">
        <v>41.130803700000001</v>
      </c>
      <c r="F39">
        <v>0</v>
      </c>
      <c r="G39">
        <v>2224.1482099999998</v>
      </c>
      <c r="H39">
        <v>0</v>
      </c>
      <c r="I39">
        <v>0</v>
      </c>
      <c r="J39">
        <v>0</v>
      </c>
      <c r="N39" s="1">
        <v>42</v>
      </c>
      <c r="O39" s="1">
        <f t="shared" si="2"/>
        <v>0</v>
      </c>
      <c r="P39" s="1">
        <f t="shared" si="3"/>
        <v>29.698963056212985</v>
      </c>
      <c r="Q39" s="1">
        <f t="shared" si="4"/>
        <v>0</v>
      </c>
      <c r="R39" s="1">
        <f t="shared" si="5"/>
        <v>0</v>
      </c>
      <c r="S39" s="1">
        <f t="shared" si="6"/>
        <v>0</v>
      </c>
      <c r="T39" s="1">
        <f t="shared" si="7"/>
        <v>4.1413032117952637</v>
      </c>
      <c r="U39" s="4">
        <f t="shared" si="8"/>
        <v>8.8724194508595566</v>
      </c>
      <c r="V39" s="1">
        <f t="shared" si="9"/>
        <v>0</v>
      </c>
      <c r="W39" s="1">
        <f t="shared" si="10"/>
        <v>0</v>
      </c>
      <c r="Z39" s="3">
        <f t="shared" si="11"/>
        <v>42</v>
      </c>
      <c r="AA39" s="3">
        <f t="shared" si="21"/>
        <v>0</v>
      </c>
      <c r="AB39" s="3">
        <f t="shared" si="22"/>
        <v>29.698963056212985</v>
      </c>
      <c r="AC39" s="3">
        <f t="shared" si="23"/>
        <v>0</v>
      </c>
      <c r="AD39" s="3">
        <f t="shared" si="24"/>
        <v>0</v>
      </c>
      <c r="AE39" s="3">
        <f t="shared" si="25"/>
        <v>0</v>
      </c>
      <c r="AF39" s="3">
        <f t="shared" si="26"/>
        <v>4.1413032117952637</v>
      </c>
      <c r="AG39" s="3">
        <f t="shared" si="27"/>
        <v>8.8724194508595566</v>
      </c>
      <c r="AH39" s="3">
        <f t="shared" si="28"/>
        <v>0</v>
      </c>
      <c r="AI39" s="3">
        <f t="shared" si="29"/>
        <v>0</v>
      </c>
      <c r="AK39" s="3">
        <f>Z59</f>
        <v>68</v>
      </c>
      <c r="AL39" s="3"/>
      <c r="AM39" s="3">
        <f>ROUND(AB59,0)</f>
        <v>5</v>
      </c>
      <c r="AN39" s="3"/>
      <c r="AO39" s="3"/>
      <c r="AP39" s="3"/>
      <c r="AQ39" s="3"/>
      <c r="AR39" s="3"/>
      <c r="AS39" s="3"/>
      <c r="AT39" s="3"/>
      <c r="AY39" s="1">
        <v>41</v>
      </c>
      <c r="AZ39" s="1">
        <v>57.595299830000002</v>
      </c>
      <c r="BA39" s="1"/>
      <c r="BB39" s="1"/>
      <c r="BD39" s="3">
        <f t="shared" si="31"/>
        <v>41</v>
      </c>
      <c r="BE39" s="3">
        <f t="shared" si="32"/>
        <v>57.595299830000002</v>
      </c>
      <c r="BF39" s="3"/>
      <c r="BI39" s="5">
        <f t="shared" si="33"/>
        <v>41</v>
      </c>
      <c r="BJ39" s="5">
        <f t="shared" si="30"/>
        <v>58</v>
      </c>
      <c r="BK39" s="5"/>
    </row>
    <row r="40" spans="1:63" x14ac:dyDescent="0.25">
      <c r="A40">
        <v>47</v>
      </c>
      <c r="B40">
        <v>0</v>
      </c>
      <c r="C40">
        <v>0</v>
      </c>
      <c r="D40">
        <v>0</v>
      </c>
      <c r="E40">
        <v>0</v>
      </c>
      <c r="F40">
        <v>0</v>
      </c>
      <c r="G40">
        <v>74.494117970000005</v>
      </c>
      <c r="H40">
        <v>0</v>
      </c>
      <c r="I40">
        <v>0</v>
      </c>
      <c r="J40">
        <v>0</v>
      </c>
      <c r="N40" s="1">
        <v>43</v>
      </c>
      <c r="O40" s="1">
        <f t="shared" si="2"/>
        <v>0</v>
      </c>
      <c r="P40" s="1">
        <f t="shared" si="3"/>
        <v>3.9216325006500781</v>
      </c>
      <c r="Q40" s="1">
        <f t="shared" si="4"/>
        <v>0</v>
      </c>
      <c r="R40" s="1">
        <f t="shared" si="5"/>
        <v>0</v>
      </c>
      <c r="S40" s="1">
        <f t="shared" si="6"/>
        <v>0</v>
      </c>
      <c r="T40" s="1">
        <f t="shared" si="7"/>
        <v>9.8985500299060103</v>
      </c>
      <c r="U40" s="4">
        <f t="shared" si="8"/>
        <v>44.4417852031563</v>
      </c>
      <c r="V40" s="1">
        <f t="shared" si="9"/>
        <v>0</v>
      </c>
      <c r="W40" s="1">
        <f t="shared" si="10"/>
        <v>0</v>
      </c>
      <c r="Z40" s="3">
        <f t="shared" si="11"/>
        <v>43</v>
      </c>
      <c r="AA40" s="3">
        <f t="shared" si="21"/>
        <v>0</v>
      </c>
      <c r="AB40" s="3">
        <f t="shared" si="22"/>
        <v>0</v>
      </c>
      <c r="AC40" s="3">
        <f t="shared" si="23"/>
        <v>0</v>
      </c>
      <c r="AD40" s="3">
        <f t="shared" si="24"/>
        <v>0</v>
      </c>
      <c r="AE40" s="3">
        <f t="shared" si="25"/>
        <v>0</v>
      </c>
      <c r="AF40" s="3">
        <f t="shared" si="26"/>
        <v>9.8985500299060103</v>
      </c>
      <c r="AG40" s="3">
        <f t="shared" si="27"/>
        <v>44.4417852031563</v>
      </c>
      <c r="AH40" s="3">
        <f t="shared" si="28"/>
        <v>0</v>
      </c>
      <c r="AI40" s="3">
        <f t="shared" si="29"/>
        <v>0</v>
      </c>
      <c r="AK40" s="3">
        <f>Z60</f>
        <v>69</v>
      </c>
      <c r="AL40" s="3"/>
      <c r="AM40" s="3">
        <f>ROUND(AB60,0)</f>
        <v>61</v>
      </c>
      <c r="AN40" s="3"/>
      <c r="AO40" s="3"/>
      <c r="AP40" s="3"/>
      <c r="AQ40" s="3"/>
      <c r="AR40" s="3"/>
      <c r="AS40" s="3"/>
      <c r="AT40" s="3"/>
      <c r="AY40" s="1">
        <v>42</v>
      </c>
      <c r="AZ40" s="1">
        <v>11.51475452</v>
      </c>
      <c r="BA40" s="1"/>
      <c r="BB40" s="1"/>
      <c r="BD40" s="3">
        <f t="shared" si="31"/>
        <v>42</v>
      </c>
      <c r="BE40" s="3">
        <f t="shared" si="32"/>
        <v>11.51475452</v>
      </c>
      <c r="BF40" s="3"/>
      <c r="BI40" s="5">
        <f t="shared" si="33"/>
        <v>42</v>
      </c>
      <c r="BJ40" s="5">
        <f t="shared" si="30"/>
        <v>12</v>
      </c>
      <c r="BK40" s="5"/>
    </row>
    <row r="41" spans="1:63" x14ac:dyDescent="0.25">
      <c r="A41">
        <v>48</v>
      </c>
      <c r="B41">
        <v>0</v>
      </c>
      <c r="C41">
        <v>1.013286071</v>
      </c>
      <c r="D41">
        <v>0</v>
      </c>
      <c r="E41">
        <v>0</v>
      </c>
      <c r="F41">
        <v>0</v>
      </c>
      <c r="G41">
        <v>0</v>
      </c>
      <c r="H41">
        <v>46.61115925</v>
      </c>
      <c r="I41">
        <v>0</v>
      </c>
      <c r="J41">
        <v>0</v>
      </c>
      <c r="N41" s="1">
        <v>44</v>
      </c>
      <c r="O41" s="1">
        <f t="shared" si="2"/>
        <v>99.989998999899981</v>
      </c>
      <c r="P41" s="1">
        <f t="shared" si="3"/>
        <v>0</v>
      </c>
      <c r="Q41" s="1">
        <f t="shared" si="4"/>
        <v>0</v>
      </c>
      <c r="R41" s="1">
        <f t="shared" si="5"/>
        <v>100</v>
      </c>
      <c r="S41" s="1">
        <f t="shared" si="6"/>
        <v>0</v>
      </c>
      <c r="T41" s="1">
        <f t="shared" si="7"/>
        <v>0.6087061052436824</v>
      </c>
      <c r="U41" s="4">
        <f t="shared" si="8"/>
        <v>11.544121843243628</v>
      </c>
      <c r="V41" s="1">
        <f t="shared" si="9"/>
        <v>0</v>
      </c>
      <c r="W41" s="1">
        <f t="shared" si="10"/>
        <v>0</v>
      </c>
      <c r="Z41" s="3">
        <f t="shared" si="11"/>
        <v>44</v>
      </c>
      <c r="AA41" s="3">
        <f t="shared" si="21"/>
        <v>99.989998999899981</v>
      </c>
      <c r="AB41" s="3">
        <f t="shared" si="22"/>
        <v>0</v>
      </c>
      <c r="AC41" s="3">
        <f t="shared" si="23"/>
        <v>0</v>
      </c>
      <c r="AD41" s="3">
        <f t="shared" si="24"/>
        <v>100</v>
      </c>
      <c r="AE41" s="3">
        <f t="shared" si="25"/>
        <v>0</v>
      </c>
      <c r="AF41" s="3">
        <f t="shared" si="26"/>
        <v>0</v>
      </c>
      <c r="AG41" s="3">
        <f t="shared" si="27"/>
        <v>11.544121843243628</v>
      </c>
      <c r="AH41" s="3">
        <f t="shared" si="28"/>
        <v>0</v>
      </c>
      <c r="AI41" s="3">
        <f t="shared" si="29"/>
        <v>0</v>
      </c>
      <c r="AK41" s="3">
        <f>Z61</f>
        <v>70</v>
      </c>
      <c r="AL41" s="3"/>
      <c r="AM41" s="3">
        <f>ROUND(AB61,0)</f>
        <v>77</v>
      </c>
      <c r="AN41" s="3"/>
      <c r="AO41" s="3"/>
      <c r="AP41" s="3"/>
      <c r="AQ41" s="3"/>
      <c r="AR41" s="3"/>
      <c r="AS41" s="3"/>
      <c r="AT41" s="3"/>
      <c r="AY41" s="1">
        <v>43</v>
      </c>
      <c r="AZ41" s="1">
        <v>77.341516639999995</v>
      </c>
      <c r="BA41" s="1"/>
      <c r="BB41" s="1"/>
      <c r="BD41" s="3">
        <f t="shared" si="31"/>
        <v>43</v>
      </c>
      <c r="BE41" s="3">
        <f t="shared" si="32"/>
        <v>77.341516639999995</v>
      </c>
      <c r="BF41" s="3"/>
      <c r="BI41" s="5">
        <f t="shared" si="33"/>
        <v>43</v>
      </c>
      <c r="BJ41" s="5">
        <f t="shared" si="30"/>
        <v>77</v>
      </c>
      <c r="BK41" s="5"/>
    </row>
    <row r="42" spans="1:63" x14ac:dyDescent="0.25">
      <c r="A42">
        <v>49</v>
      </c>
      <c r="B42">
        <v>0</v>
      </c>
      <c r="C42">
        <v>4.0269047840000001</v>
      </c>
      <c r="D42">
        <v>0</v>
      </c>
      <c r="E42">
        <v>0</v>
      </c>
      <c r="F42">
        <v>0</v>
      </c>
      <c r="G42">
        <v>0</v>
      </c>
      <c r="H42">
        <v>229.53357270000001</v>
      </c>
      <c r="I42">
        <v>0</v>
      </c>
      <c r="J42">
        <v>0</v>
      </c>
      <c r="N42" s="1">
        <v>45</v>
      </c>
      <c r="O42" s="1">
        <f t="shared" si="2"/>
        <v>0</v>
      </c>
      <c r="P42" s="1">
        <f t="shared" si="3"/>
        <v>0</v>
      </c>
      <c r="Q42" s="1">
        <f t="shared" si="4"/>
        <v>0</v>
      </c>
      <c r="R42" s="1">
        <f t="shared" si="5"/>
        <v>1.1897390638529142</v>
      </c>
      <c r="S42" s="1">
        <f t="shared" si="6"/>
        <v>0</v>
      </c>
      <c r="T42" s="1">
        <f t="shared" si="7"/>
        <v>43.762209857363828</v>
      </c>
      <c r="U42" s="4">
        <f t="shared" si="8"/>
        <v>3.2697903007730429</v>
      </c>
      <c r="V42" s="1">
        <f t="shared" si="9"/>
        <v>0</v>
      </c>
      <c r="W42" s="1">
        <f t="shared" si="10"/>
        <v>0</v>
      </c>
      <c r="Z42" s="3">
        <f t="shared" si="11"/>
        <v>45</v>
      </c>
      <c r="AA42" s="3">
        <f t="shared" si="21"/>
        <v>0</v>
      </c>
      <c r="AB42" s="3">
        <f t="shared" si="22"/>
        <v>0</v>
      </c>
      <c r="AC42" s="3">
        <f t="shared" si="23"/>
        <v>0</v>
      </c>
      <c r="AD42" s="3">
        <f t="shared" si="24"/>
        <v>0</v>
      </c>
      <c r="AE42" s="3">
        <f t="shared" si="25"/>
        <v>0</v>
      </c>
      <c r="AF42" s="3">
        <f t="shared" si="26"/>
        <v>43.762209857363828</v>
      </c>
      <c r="AG42" s="3">
        <f t="shared" si="27"/>
        <v>0</v>
      </c>
      <c r="AH42" s="3">
        <f t="shared" si="28"/>
        <v>0</v>
      </c>
      <c r="AI42" s="3">
        <f t="shared" si="29"/>
        <v>0</v>
      </c>
      <c r="AK42" s="3">
        <f>Z62</f>
        <v>71</v>
      </c>
      <c r="AL42" s="3"/>
      <c r="AM42" s="3">
        <f>ROUND(AB62,0)</f>
        <v>8</v>
      </c>
      <c r="AN42" s="3"/>
      <c r="AO42" s="3"/>
      <c r="AP42" s="3"/>
      <c r="AQ42" s="3"/>
      <c r="AR42" s="3">
        <f>ROUND(AG62,0)</f>
        <v>7</v>
      </c>
      <c r="AS42" s="3"/>
      <c r="AT42" s="3"/>
      <c r="AY42" s="1">
        <v>44</v>
      </c>
      <c r="AZ42" s="1">
        <v>100</v>
      </c>
      <c r="BA42" s="1"/>
      <c r="BB42" s="1"/>
      <c r="BD42" s="3">
        <f t="shared" si="31"/>
        <v>44</v>
      </c>
      <c r="BE42" s="3">
        <f t="shared" si="32"/>
        <v>100</v>
      </c>
      <c r="BF42" s="3"/>
      <c r="BI42" s="5">
        <f t="shared" si="33"/>
        <v>44</v>
      </c>
      <c r="BJ42" s="5">
        <f t="shared" si="30"/>
        <v>100</v>
      </c>
      <c r="BK42" s="5"/>
    </row>
    <row r="43" spans="1:63" x14ac:dyDescent="0.25">
      <c r="A43">
        <v>50</v>
      </c>
      <c r="B43">
        <v>0</v>
      </c>
      <c r="C43">
        <v>5.0039387270000004</v>
      </c>
      <c r="D43">
        <v>0</v>
      </c>
      <c r="E43">
        <v>0</v>
      </c>
      <c r="F43">
        <v>0</v>
      </c>
      <c r="G43">
        <v>0</v>
      </c>
      <c r="H43">
        <v>670.52778939999996</v>
      </c>
      <c r="I43">
        <v>0</v>
      </c>
      <c r="J43">
        <v>0</v>
      </c>
      <c r="N43" s="1">
        <v>46</v>
      </c>
      <c r="O43" s="1">
        <f t="shared" si="2"/>
        <v>0</v>
      </c>
      <c r="P43" s="1">
        <f t="shared" si="3"/>
        <v>0</v>
      </c>
      <c r="Q43" s="1">
        <f t="shared" si="4"/>
        <v>0</v>
      </c>
      <c r="R43" s="1">
        <f t="shared" si="5"/>
        <v>0.39335709284250148</v>
      </c>
      <c r="S43" s="1">
        <f t="shared" si="6"/>
        <v>0</v>
      </c>
      <c r="T43" s="1">
        <f t="shared" si="7"/>
        <v>18.23431239739768</v>
      </c>
      <c r="U43" s="4">
        <f t="shared" si="8"/>
        <v>0</v>
      </c>
      <c r="V43" s="1">
        <f t="shared" si="9"/>
        <v>0</v>
      </c>
      <c r="W43" s="1">
        <f t="shared" si="10"/>
        <v>0</v>
      </c>
      <c r="Z43" s="3">
        <f t="shared" si="11"/>
        <v>46</v>
      </c>
      <c r="AA43" s="3">
        <f t="shared" si="21"/>
        <v>0</v>
      </c>
      <c r="AB43" s="3">
        <f t="shared" si="22"/>
        <v>0</v>
      </c>
      <c r="AC43" s="3">
        <f t="shared" si="23"/>
        <v>0</v>
      </c>
      <c r="AD43" s="3">
        <f t="shared" si="24"/>
        <v>0</v>
      </c>
      <c r="AE43" s="3">
        <f t="shared" si="25"/>
        <v>0</v>
      </c>
      <c r="AF43" s="3">
        <f t="shared" si="26"/>
        <v>18.23431239739768</v>
      </c>
      <c r="AG43" s="3">
        <f t="shared" si="27"/>
        <v>0</v>
      </c>
      <c r="AH43" s="3">
        <f t="shared" si="28"/>
        <v>0</v>
      </c>
      <c r="AI43" s="3">
        <f t="shared" si="29"/>
        <v>0</v>
      </c>
      <c r="AK43" s="3">
        <f>Z63</f>
        <v>72</v>
      </c>
      <c r="AL43" s="3"/>
      <c r="AM43" s="3"/>
      <c r="AN43" s="3"/>
      <c r="AO43" s="3"/>
      <c r="AP43" s="3"/>
      <c r="AQ43" s="3"/>
      <c r="AR43" s="3">
        <f>ROUND(AG63,0)</f>
        <v>27</v>
      </c>
      <c r="AS43" s="3"/>
      <c r="AT43" s="3"/>
      <c r="AY43" s="1">
        <v>45</v>
      </c>
      <c r="AZ43" s="1">
        <v>3.562210281</v>
      </c>
      <c r="BA43" s="1"/>
      <c r="BB43" s="1"/>
      <c r="BD43" s="3">
        <f t="shared" si="31"/>
        <v>45</v>
      </c>
      <c r="BE43" s="3">
        <f t="shared" si="32"/>
        <v>0</v>
      </c>
      <c r="BF43" s="3"/>
      <c r="BI43" s="5">
        <f t="shared" si="33"/>
        <v>45</v>
      </c>
      <c r="BJ43" s="5">
        <f t="shared" si="30"/>
        <v>0</v>
      </c>
      <c r="BK43" s="5"/>
    </row>
    <row r="44" spans="1:63" x14ac:dyDescent="0.25">
      <c r="A44">
        <v>51</v>
      </c>
      <c r="B44">
        <v>0</v>
      </c>
      <c r="C44">
        <v>3.9818828750000002</v>
      </c>
      <c r="D44">
        <v>0</v>
      </c>
      <c r="E44">
        <v>0</v>
      </c>
      <c r="F44">
        <v>0</v>
      </c>
      <c r="G44">
        <v>0</v>
      </c>
      <c r="H44">
        <v>595.29148989999999</v>
      </c>
      <c r="I44">
        <v>0</v>
      </c>
      <c r="J44">
        <v>0</v>
      </c>
      <c r="N44" s="1">
        <v>47</v>
      </c>
      <c r="O44" s="1">
        <f t="shared" si="2"/>
        <v>0</v>
      </c>
      <c r="P44" s="1">
        <f t="shared" si="3"/>
        <v>0</v>
      </c>
      <c r="Q44" s="1">
        <f t="shared" si="4"/>
        <v>0</v>
      </c>
      <c r="R44" s="1">
        <f t="shared" si="5"/>
        <v>0</v>
      </c>
      <c r="S44" s="1">
        <f t="shared" si="6"/>
        <v>0</v>
      </c>
      <c r="T44" s="1">
        <f t="shared" si="7"/>
        <v>0.61072774409830199</v>
      </c>
      <c r="U44" s="4">
        <f t="shared" si="8"/>
        <v>0</v>
      </c>
      <c r="V44" s="1">
        <f t="shared" si="9"/>
        <v>0</v>
      </c>
      <c r="W44" s="1">
        <f t="shared" si="10"/>
        <v>0</v>
      </c>
      <c r="Z44" s="3">
        <f t="shared" si="11"/>
        <v>47</v>
      </c>
      <c r="AA44" s="3">
        <f t="shared" si="21"/>
        <v>0</v>
      </c>
      <c r="AB44" s="3">
        <f t="shared" si="22"/>
        <v>0</v>
      </c>
      <c r="AC44" s="3">
        <f t="shared" si="23"/>
        <v>0</v>
      </c>
      <c r="AD44" s="3">
        <f t="shared" si="24"/>
        <v>0</v>
      </c>
      <c r="AE44" s="3">
        <f t="shared" si="25"/>
        <v>0</v>
      </c>
      <c r="AF44" s="3">
        <f t="shared" si="26"/>
        <v>0</v>
      </c>
      <c r="AG44" s="3">
        <f t="shared" si="27"/>
        <v>0</v>
      </c>
      <c r="AH44" s="3">
        <f t="shared" si="28"/>
        <v>0</v>
      </c>
      <c r="AI44" s="3">
        <f t="shared" si="29"/>
        <v>0</v>
      </c>
      <c r="AY44" s="1">
        <v>46</v>
      </c>
      <c r="AZ44" s="1">
        <v>0.41445451300000002</v>
      </c>
      <c r="BA44" s="1"/>
      <c r="BB44" s="1"/>
      <c r="BD44" s="3">
        <f t="shared" si="31"/>
        <v>46</v>
      </c>
      <c r="BE44" s="3">
        <f t="shared" si="32"/>
        <v>0</v>
      </c>
      <c r="BF44" s="3"/>
      <c r="BI44" s="5">
        <f t="shared" si="33"/>
        <v>46</v>
      </c>
      <c r="BJ44" s="5">
        <f t="shared" si="30"/>
        <v>0</v>
      </c>
      <c r="BK44" s="5"/>
    </row>
    <row r="45" spans="1:63" x14ac:dyDescent="0.25">
      <c r="A45">
        <v>52</v>
      </c>
      <c r="B45">
        <v>0</v>
      </c>
      <c r="C45">
        <v>1.9815502330000001</v>
      </c>
      <c r="D45">
        <v>0</v>
      </c>
      <c r="E45">
        <v>0</v>
      </c>
      <c r="F45">
        <v>0</v>
      </c>
      <c r="G45">
        <v>0</v>
      </c>
      <c r="H45">
        <v>211.03509980000001</v>
      </c>
      <c r="I45">
        <v>0</v>
      </c>
      <c r="J45">
        <v>0</v>
      </c>
      <c r="N45" s="1">
        <v>48</v>
      </c>
      <c r="O45" s="1">
        <f t="shared" si="2"/>
        <v>0</v>
      </c>
      <c r="P45" s="1">
        <f t="shared" si="3"/>
        <v>0.9412805479404549</v>
      </c>
      <c r="Q45" s="1">
        <f t="shared" si="4"/>
        <v>0</v>
      </c>
      <c r="R45" s="1">
        <f t="shared" si="5"/>
        <v>0</v>
      </c>
      <c r="S45" s="1">
        <f t="shared" si="6"/>
        <v>0</v>
      </c>
      <c r="T45" s="1">
        <f t="shared" si="7"/>
        <v>0</v>
      </c>
      <c r="U45" s="4">
        <f t="shared" si="8"/>
        <v>0.47731864996882739</v>
      </c>
      <c r="V45" s="1">
        <f t="shared" si="9"/>
        <v>0</v>
      </c>
      <c r="W45" s="1">
        <f t="shared" si="10"/>
        <v>0</v>
      </c>
      <c r="Z45" s="3">
        <f t="shared" si="11"/>
        <v>48</v>
      </c>
      <c r="AA45" s="3">
        <f t="shared" si="21"/>
        <v>0</v>
      </c>
      <c r="AB45" s="3">
        <f t="shared" si="22"/>
        <v>0</v>
      </c>
      <c r="AC45" s="3">
        <f t="shared" si="23"/>
        <v>0</v>
      </c>
      <c r="AD45" s="3">
        <f t="shared" si="24"/>
        <v>0</v>
      </c>
      <c r="AE45" s="3">
        <f t="shared" si="25"/>
        <v>0</v>
      </c>
      <c r="AF45" s="3">
        <f t="shared" si="26"/>
        <v>0</v>
      </c>
      <c r="AG45" s="3">
        <f t="shared" si="27"/>
        <v>0</v>
      </c>
      <c r="AH45" s="3">
        <f t="shared" si="28"/>
        <v>0</v>
      </c>
      <c r="AI45" s="3">
        <f t="shared" si="29"/>
        <v>0</v>
      </c>
      <c r="AY45" s="1">
        <v>47</v>
      </c>
      <c r="AZ45" s="1">
        <v>0</v>
      </c>
      <c r="BA45" s="1"/>
      <c r="BB45" s="1"/>
      <c r="BD45" s="3">
        <f t="shared" si="31"/>
        <v>47</v>
      </c>
      <c r="BE45" s="3">
        <f t="shared" si="32"/>
        <v>0</v>
      </c>
      <c r="BF45" s="3"/>
      <c r="BI45" s="5">
        <f t="shared" si="33"/>
        <v>47</v>
      </c>
      <c r="BJ45" s="5">
        <f t="shared" si="30"/>
        <v>0</v>
      </c>
      <c r="BK45" s="5"/>
    </row>
    <row r="46" spans="1:63" x14ac:dyDescent="0.25">
      <c r="A46">
        <v>53</v>
      </c>
      <c r="B46">
        <v>0</v>
      </c>
      <c r="C46">
        <v>2.9601028149999999</v>
      </c>
      <c r="D46">
        <v>0</v>
      </c>
      <c r="E46">
        <v>0</v>
      </c>
      <c r="F46">
        <v>0</v>
      </c>
      <c r="G46">
        <v>0</v>
      </c>
      <c r="H46">
        <v>1332.0462669999999</v>
      </c>
      <c r="I46">
        <v>0</v>
      </c>
      <c r="J46">
        <v>0</v>
      </c>
      <c r="N46" s="1">
        <v>49</v>
      </c>
      <c r="O46" s="1">
        <f t="shared" si="2"/>
        <v>0</v>
      </c>
      <c r="P46" s="1">
        <f t="shared" si="3"/>
        <v>3.7407473072701101</v>
      </c>
      <c r="Q46" s="1">
        <f t="shared" si="4"/>
        <v>0</v>
      </c>
      <c r="R46" s="1">
        <f t="shared" si="5"/>
        <v>0</v>
      </c>
      <c r="S46" s="1">
        <f t="shared" si="6"/>
        <v>0</v>
      </c>
      <c r="T46" s="1">
        <f t="shared" si="7"/>
        <v>0</v>
      </c>
      <c r="U46" s="4">
        <f t="shared" si="8"/>
        <v>2.3505241407117694</v>
      </c>
      <c r="V46" s="1">
        <f t="shared" si="9"/>
        <v>0</v>
      </c>
      <c r="W46" s="1">
        <f t="shared" si="10"/>
        <v>0</v>
      </c>
      <c r="Z46" s="3">
        <f t="shared" si="11"/>
        <v>49</v>
      </c>
      <c r="AA46" s="3">
        <f t="shared" si="21"/>
        <v>0</v>
      </c>
      <c r="AB46" s="3">
        <f t="shared" si="22"/>
        <v>0</v>
      </c>
      <c r="AC46" s="3">
        <f t="shared" si="23"/>
        <v>0</v>
      </c>
      <c r="AD46" s="3">
        <f t="shared" si="24"/>
        <v>0</v>
      </c>
      <c r="AE46" s="3">
        <f t="shared" si="25"/>
        <v>0</v>
      </c>
      <c r="AF46" s="3">
        <f t="shared" si="26"/>
        <v>0</v>
      </c>
      <c r="AG46" s="3">
        <f t="shared" si="27"/>
        <v>0</v>
      </c>
      <c r="AH46" s="3">
        <f t="shared" si="28"/>
        <v>0</v>
      </c>
      <c r="AI46" s="3">
        <f t="shared" si="29"/>
        <v>0</v>
      </c>
      <c r="AY46" s="1">
        <v>48</v>
      </c>
      <c r="AZ46" s="1">
        <v>0.10749228</v>
      </c>
      <c r="BA46" s="1"/>
      <c r="BB46" s="1"/>
      <c r="BD46" s="3">
        <f t="shared" si="31"/>
        <v>48</v>
      </c>
      <c r="BE46" s="3">
        <f t="shared" si="32"/>
        <v>0</v>
      </c>
      <c r="BF46" s="3"/>
      <c r="BI46" s="5">
        <f t="shared" si="33"/>
        <v>48</v>
      </c>
      <c r="BJ46" s="5">
        <f t="shared" si="30"/>
        <v>0</v>
      </c>
      <c r="BK46" s="5"/>
    </row>
    <row r="47" spans="1:63" x14ac:dyDescent="0.25">
      <c r="A47">
        <v>54</v>
      </c>
      <c r="B47">
        <v>0</v>
      </c>
      <c r="C47">
        <v>0.98324818400000003</v>
      </c>
      <c r="D47">
        <v>0</v>
      </c>
      <c r="E47">
        <v>0</v>
      </c>
      <c r="F47">
        <v>0</v>
      </c>
      <c r="G47">
        <v>0</v>
      </c>
      <c r="H47">
        <v>897.70559230000003</v>
      </c>
      <c r="I47">
        <v>0</v>
      </c>
      <c r="J47">
        <v>0</v>
      </c>
      <c r="N47" s="1">
        <v>50</v>
      </c>
      <c r="O47" s="1">
        <f t="shared" si="2"/>
        <v>0</v>
      </c>
      <c r="P47" s="1">
        <f t="shared" si="3"/>
        <v>4.6483518540451971</v>
      </c>
      <c r="Q47" s="1">
        <f t="shared" si="4"/>
        <v>0</v>
      </c>
      <c r="R47" s="1">
        <f t="shared" si="5"/>
        <v>0</v>
      </c>
      <c r="S47" s="1">
        <f t="shared" si="6"/>
        <v>0</v>
      </c>
      <c r="T47" s="1">
        <f t="shared" si="7"/>
        <v>0</v>
      </c>
      <c r="U47" s="4">
        <f t="shared" si="8"/>
        <v>6.8664977304333004</v>
      </c>
      <c r="V47" s="1">
        <f t="shared" si="9"/>
        <v>0</v>
      </c>
      <c r="W47" s="1">
        <f t="shared" si="10"/>
        <v>0</v>
      </c>
      <c r="Z47" s="3">
        <f t="shared" si="11"/>
        <v>50</v>
      </c>
      <c r="AA47" s="3">
        <f t="shared" si="21"/>
        <v>0</v>
      </c>
      <c r="AB47" s="3">
        <f t="shared" si="22"/>
        <v>4.6483518540451971</v>
      </c>
      <c r="AC47" s="3">
        <f t="shared" si="23"/>
        <v>0</v>
      </c>
      <c r="AD47" s="3">
        <f t="shared" si="24"/>
        <v>0</v>
      </c>
      <c r="AE47" s="3">
        <f t="shared" si="25"/>
        <v>0</v>
      </c>
      <c r="AF47" s="3">
        <f t="shared" si="26"/>
        <v>0</v>
      </c>
      <c r="AG47" s="3">
        <f t="shared" si="27"/>
        <v>6.8664977304333004</v>
      </c>
      <c r="AH47" s="3">
        <f t="shared" si="28"/>
        <v>0</v>
      </c>
      <c r="AI47" s="3">
        <f t="shared" si="29"/>
        <v>0</v>
      </c>
      <c r="AY47" s="1">
        <v>49</v>
      </c>
      <c r="AZ47" s="1">
        <v>0.54767370100000001</v>
      </c>
      <c r="BA47" s="1"/>
      <c r="BB47" s="1"/>
      <c r="BD47" s="3">
        <f t="shared" si="31"/>
        <v>49</v>
      </c>
      <c r="BE47" s="3">
        <f t="shared" si="32"/>
        <v>0</v>
      </c>
      <c r="BF47" s="3"/>
      <c r="BI47" s="5">
        <f t="shared" si="33"/>
        <v>49</v>
      </c>
      <c r="BJ47" s="5">
        <f t="shared" si="30"/>
        <v>0</v>
      </c>
      <c r="BK47" s="5"/>
    </row>
    <row r="48" spans="1:63" x14ac:dyDescent="0.25">
      <c r="A48">
        <v>55</v>
      </c>
      <c r="B48">
        <v>0</v>
      </c>
      <c r="C48">
        <v>4.9020842729999998</v>
      </c>
      <c r="D48">
        <v>0</v>
      </c>
      <c r="E48">
        <v>0</v>
      </c>
      <c r="F48">
        <v>0</v>
      </c>
      <c r="G48">
        <v>0</v>
      </c>
      <c r="H48">
        <v>852.9626634</v>
      </c>
      <c r="I48">
        <v>0</v>
      </c>
      <c r="J48">
        <v>0</v>
      </c>
      <c r="N48" s="1">
        <v>51</v>
      </c>
      <c r="O48" s="1">
        <f t="shared" si="2"/>
        <v>0</v>
      </c>
      <c r="P48" s="1">
        <f t="shared" si="3"/>
        <v>3.6989247179878726</v>
      </c>
      <c r="Q48" s="1">
        <f t="shared" si="4"/>
        <v>0</v>
      </c>
      <c r="R48" s="1">
        <f t="shared" si="5"/>
        <v>0</v>
      </c>
      <c r="S48" s="1">
        <f t="shared" si="6"/>
        <v>0</v>
      </c>
      <c r="T48" s="1">
        <f t="shared" si="7"/>
        <v>0</v>
      </c>
      <c r="U48" s="4">
        <f t="shared" si="8"/>
        <v>6.0960451288711468</v>
      </c>
      <c r="V48" s="1">
        <f t="shared" si="9"/>
        <v>0</v>
      </c>
      <c r="W48" s="1">
        <f t="shared" si="10"/>
        <v>0</v>
      </c>
      <c r="Z48" s="3">
        <f t="shared" si="11"/>
        <v>51</v>
      </c>
      <c r="AA48" s="3">
        <f t="shared" si="21"/>
        <v>0</v>
      </c>
      <c r="AB48" s="3">
        <f t="shared" si="22"/>
        <v>0</v>
      </c>
      <c r="AC48" s="3">
        <f t="shared" si="23"/>
        <v>0</v>
      </c>
      <c r="AD48" s="3">
        <f t="shared" si="24"/>
        <v>0</v>
      </c>
      <c r="AE48" s="3">
        <f t="shared" si="25"/>
        <v>0</v>
      </c>
      <c r="AF48" s="3">
        <f t="shared" si="26"/>
        <v>0</v>
      </c>
      <c r="AG48" s="3">
        <f t="shared" si="27"/>
        <v>6.0960451288711468</v>
      </c>
      <c r="AH48" s="3">
        <f t="shared" si="28"/>
        <v>0</v>
      </c>
      <c r="AI48" s="3">
        <f t="shared" si="29"/>
        <v>0</v>
      </c>
      <c r="AY48" s="1">
        <v>50</v>
      </c>
      <c r="AZ48" s="1">
        <v>1.3397514779999999</v>
      </c>
      <c r="BA48" s="1"/>
      <c r="BB48" s="1"/>
      <c r="BD48" s="3">
        <f t="shared" si="31"/>
        <v>50</v>
      </c>
      <c r="BE48" s="3">
        <f t="shared" si="32"/>
        <v>0</v>
      </c>
      <c r="BF48" s="3"/>
      <c r="BI48" s="5">
        <f t="shared" si="33"/>
        <v>50</v>
      </c>
      <c r="BJ48" s="5">
        <f t="shared" si="30"/>
        <v>0</v>
      </c>
      <c r="BK48" s="5"/>
    </row>
    <row r="49" spans="1:63" x14ac:dyDescent="0.25">
      <c r="A49">
        <v>56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44.99751964</v>
      </c>
      <c r="I49">
        <v>0</v>
      </c>
      <c r="J49">
        <v>0</v>
      </c>
      <c r="N49" s="1">
        <v>52</v>
      </c>
      <c r="O49" s="1">
        <f t="shared" si="2"/>
        <v>0</v>
      </c>
      <c r="P49" s="1">
        <f t="shared" si="3"/>
        <v>1.8407385065986726</v>
      </c>
      <c r="Q49" s="1">
        <f t="shared" si="4"/>
        <v>0</v>
      </c>
      <c r="R49" s="1">
        <f t="shared" si="5"/>
        <v>0</v>
      </c>
      <c r="S49" s="1">
        <f t="shared" si="6"/>
        <v>0</v>
      </c>
      <c r="T49" s="1">
        <f t="shared" si="7"/>
        <v>0</v>
      </c>
      <c r="U49" s="4">
        <f t="shared" si="8"/>
        <v>2.1610916903460788</v>
      </c>
      <c r="V49" s="1">
        <f t="shared" si="9"/>
        <v>0</v>
      </c>
      <c r="W49" s="1">
        <f t="shared" si="10"/>
        <v>0</v>
      </c>
      <c r="Z49" s="3">
        <f t="shared" si="11"/>
        <v>52</v>
      </c>
      <c r="AA49" s="3">
        <f t="shared" si="21"/>
        <v>0</v>
      </c>
      <c r="AB49" s="3">
        <f t="shared" si="22"/>
        <v>0</v>
      </c>
      <c r="AC49" s="3">
        <f t="shared" si="23"/>
        <v>0</v>
      </c>
      <c r="AD49" s="3">
        <f t="shared" si="24"/>
        <v>0</v>
      </c>
      <c r="AE49" s="3">
        <f t="shared" si="25"/>
        <v>0</v>
      </c>
      <c r="AF49" s="3">
        <f t="shared" si="26"/>
        <v>0</v>
      </c>
      <c r="AG49" s="3">
        <f t="shared" si="27"/>
        <v>0</v>
      </c>
      <c r="AH49" s="3">
        <f t="shared" si="28"/>
        <v>0</v>
      </c>
      <c r="AI49" s="3">
        <f t="shared" si="29"/>
        <v>0</v>
      </c>
      <c r="AY49" s="1">
        <v>51</v>
      </c>
      <c r="AZ49" s="1">
        <v>0.91060743099999997</v>
      </c>
      <c r="BA49" s="1"/>
      <c r="BB49" s="1"/>
      <c r="BD49" s="3">
        <f t="shared" si="31"/>
        <v>51</v>
      </c>
      <c r="BE49" s="3">
        <f t="shared" si="32"/>
        <v>0</v>
      </c>
      <c r="BF49" s="3"/>
      <c r="BI49" s="5">
        <f t="shared" si="33"/>
        <v>51</v>
      </c>
      <c r="BJ49" s="5">
        <f t="shared" si="30"/>
        <v>0</v>
      </c>
      <c r="BK49" s="5"/>
    </row>
    <row r="50" spans="1:63" x14ac:dyDescent="0.25">
      <c r="A50">
        <v>57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9765.2080540000006</v>
      </c>
      <c r="I50">
        <v>0</v>
      </c>
      <c r="J50">
        <v>0</v>
      </c>
      <c r="N50" s="1">
        <v>53</v>
      </c>
      <c r="O50" s="1">
        <f t="shared" si="2"/>
        <v>0</v>
      </c>
      <c r="P50" s="1">
        <f t="shared" si="3"/>
        <v>2.7497537757659387</v>
      </c>
      <c r="Q50" s="1">
        <f t="shared" si="4"/>
        <v>0</v>
      </c>
      <c r="R50" s="1">
        <f t="shared" si="5"/>
        <v>0</v>
      </c>
      <c r="S50" s="1">
        <f t="shared" si="6"/>
        <v>0</v>
      </c>
      <c r="T50" s="1">
        <f t="shared" si="7"/>
        <v>0</v>
      </c>
      <c r="U50" s="4">
        <f t="shared" si="8"/>
        <v>13.64073616899919</v>
      </c>
      <c r="V50" s="1">
        <f t="shared" si="9"/>
        <v>0</v>
      </c>
      <c r="W50" s="1">
        <f t="shared" si="10"/>
        <v>0</v>
      </c>
      <c r="Z50" s="3">
        <f t="shared" si="11"/>
        <v>53</v>
      </c>
      <c r="AA50" s="3">
        <f t="shared" si="21"/>
        <v>0</v>
      </c>
      <c r="AB50" s="3">
        <f t="shared" si="22"/>
        <v>0</v>
      </c>
      <c r="AC50" s="3">
        <f t="shared" si="23"/>
        <v>0</v>
      </c>
      <c r="AD50" s="3">
        <f t="shared" si="24"/>
        <v>0</v>
      </c>
      <c r="AE50" s="3">
        <f t="shared" si="25"/>
        <v>0</v>
      </c>
      <c r="AF50" s="3">
        <f t="shared" si="26"/>
        <v>0</v>
      </c>
      <c r="AG50" s="3">
        <f t="shared" si="27"/>
        <v>13.64073616899919</v>
      </c>
      <c r="AH50" s="3">
        <f t="shared" si="28"/>
        <v>0</v>
      </c>
      <c r="AI50" s="3">
        <f t="shared" si="29"/>
        <v>0</v>
      </c>
      <c r="AY50" s="1">
        <v>52</v>
      </c>
      <c r="AZ50" s="1">
        <v>0.23214931499999999</v>
      </c>
      <c r="BA50" s="1"/>
      <c r="BB50" s="1"/>
      <c r="BD50" s="3">
        <f t="shared" si="31"/>
        <v>52</v>
      </c>
      <c r="BE50" s="3">
        <f t="shared" si="32"/>
        <v>0</v>
      </c>
      <c r="BF50" s="3"/>
      <c r="BI50" s="5">
        <f t="shared" si="33"/>
        <v>52</v>
      </c>
      <c r="BJ50" s="5">
        <f t="shared" si="30"/>
        <v>0</v>
      </c>
      <c r="BK50" s="5"/>
    </row>
    <row r="51" spans="1:63" x14ac:dyDescent="0.25">
      <c r="A51">
        <v>58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316.11105679999997</v>
      </c>
      <c r="I51">
        <v>0</v>
      </c>
      <c r="J51">
        <v>0</v>
      </c>
      <c r="N51" s="1">
        <v>54</v>
      </c>
      <c r="O51" s="1">
        <f t="shared" si="2"/>
        <v>0</v>
      </c>
      <c r="P51" s="1">
        <f t="shared" si="3"/>
        <v>0.9133771951326638</v>
      </c>
      <c r="Q51" s="1">
        <f t="shared" si="4"/>
        <v>0</v>
      </c>
      <c r="R51" s="1">
        <f t="shared" si="5"/>
        <v>0</v>
      </c>
      <c r="S51" s="1">
        <f t="shared" si="6"/>
        <v>0</v>
      </c>
      <c r="T51" s="1">
        <f t="shared" si="7"/>
        <v>0</v>
      </c>
      <c r="U51" s="4">
        <f t="shared" si="8"/>
        <v>9.192897758407554</v>
      </c>
      <c r="V51" s="1">
        <f t="shared" si="9"/>
        <v>0</v>
      </c>
      <c r="W51" s="1">
        <f t="shared" si="10"/>
        <v>0</v>
      </c>
      <c r="Z51" s="3">
        <f t="shared" si="11"/>
        <v>54</v>
      </c>
      <c r="AA51" s="3">
        <f t="shared" si="21"/>
        <v>0</v>
      </c>
      <c r="AB51" s="3">
        <f t="shared" si="22"/>
        <v>0</v>
      </c>
      <c r="AC51" s="3">
        <f t="shared" si="23"/>
        <v>0</v>
      </c>
      <c r="AD51" s="3">
        <f t="shared" si="24"/>
        <v>0</v>
      </c>
      <c r="AE51" s="3">
        <f t="shared" si="25"/>
        <v>0</v>
      </c>
      <c r="AF51" s="3">
        <f t="shared" si="26"/>
        <v>0</v>
      </c>
      <c r="AG51" s="3">
        <f t="shared" si="27"/>
        <v>9.192897758407554</v>
      </c>
      <c r="AH51" s="3">
        <f t="shared" si="28"/>
        <v>0</v>
      </c>
      <c r="AI51" s="3">
        <f t="shared" si="29"/>
        <v>0</v>
      </c>
      <c r="AY51" s="1">
        <v>53</v>
      </c>
      <c r="AZ51" s="1">
        <v>2.959803548</v>
      </c>
      <c r="BA51" s="1"/>
      <c r="BB51" s="1"/>
      <c r="BD51" s="3">
        <f t="shared" si="31"/>
        <v>53</v>
      </c>
      <c r="BE51" s="3">
        <f t="shared" si="32"/>
        <v>0</v>
      </c>
      <c r="BF51" s="3"/>
      <c r="BI51" s="5">
        <f t="shared" si="33"/>
        <v>53</v>
      </c>
      <c r="BJ51" s="5">
        <f t="shared" si="30"/>
        <v>0</v>
      </c>
      <c r="BK51" s="5"/>
    </row>
    <row r="52" spans="1:63" x14ac:dyDescent="0.25">
      <c r="A52">
        <v>59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33.160396400000003</v>
      </c>
      <c r="I52">
        <v>0</v>
      </c>
      <c r="J52">
        <v>0</v>
      </c>
      <c r="N52" s="1">
        <v>55</v>
      </c>
      <c r="O52" s="1">
        <f t="shared" si="2"/>
        <v>0</v>
      </c>
      <c r="P52" s="1">
        <f t="shared" si="3"/>
        <v>4.5537353197661066</v>
      </c>
      <c r="Q52" s="1">
        <f t="shared" si="4"/>
        <v>0</v>
      </c>
      <c r="R52" s="1">
        <f t="shared" si="5"/>
        <v>0</v>
      </c>
      <c r="S52" s="1">
        <f t="shared" si="6"/>
        <v>0</v>
      </c>
      <c r="T52" s="1">
        <f t="shared" si="7"/>
        <v>0</v>
      </c>
      <c r="U52" s="4">
        <f t="shared" si="8"/>
        <v>8.7347106040471054</v>
      </c>
      <c r="V52" s="1">
        <f t="shared" si="9"/>
        <v>0</v>
      </c>
      <c r="W52" s="1">
        <f t="shared" si="10"/>
        <v>0</v>
      </c>
      <c r="Z52" s="3">
        <f t="shared" si="11"/>
        <v>55</v>
      </c>
      <c r="AA52" s="3">
        <f t="shared" si="21"/>
        <v>0</v>
      </c>
      <c r="AB52" s="3">
        <f t="shared" si="22"/>
        <v>4.5537353197661066</v>
      </c>
      <c r="AC52" s="3">
        <f t="shared" si="23"/>
        <v>0</v>
      </c>
      <c r="AD52" s="3">
        <f t="shared" si="24"/>
        <v>0</v>
      </c>
      <c r="AE52" s="3">
        <f t="shared" si="25"/>
        <v>0</v>
      </c>
      <c r="AF52" s="3">
        <f t="shared" si="26"/>
        <v>0</v>
      </c>
      <c r="AG52" s="3">
        <f t="shared" si="27"/>
        <v>8.7347106040471054</v>
      </c>
      <c r="AH52" s="3">
        <f t="shared" si="28"/>
        <v>0</v>
      </c>
      <c r="AI52" s="3">
        <f t="shared" si="29"/>
        <v>0</v>
      </c>
      <c r="AY52" s="1">
        <v>54</v>
      </c>
      <c r="AZ52" s="1">
        <v>2.7779028010000002</v>
      </c>
      <c r="BA52" s="1"/>
      <c r="BB52" s="1"/>
      <c r="BD52" s="3">
        <f t="shared" si="31"/>
        <v>54</v>
      </c>
      <c r="BE52" s="3">
        <f t="shared" si="32"/>
        <v>0</v>
      </c>
      <c r="BF52" s="3"/>
      <c r="BI52" s="5">
        <f t="shared" si="33"/>
        <v>54</v>
      </c>
      <c r="BJ52" s="5">
        <f t="shared" si="30"/>
        <v>0</v>
      </c>
      <c r="BK52" s="5"/>
    </row>
    <row r="53" spans="1:63" x14ac:dyDescent="0.25">
      <c r="A53">
        <v>66</v>
      </c>
      <c r="B53">
        <v>0</v>
      </c>
      <c r="C53">
        <v>0.99028621900000002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N53" s="1">
        <v>56</v>
      </c>
      <c r="O53" s="1">
        <f t="shared" si="2"/>
        <v>0</v>
      </c>
      <c r="P53" s="1">
        <f t="shared" si="3"/>
        <v>0</v>
      </c>
      <c r="Q53" s="1">
        <f t="shared" si="4"/>
        <v>0</v>
      </c>
      <c r="R53" s="1">
        <f t="shared" si="5"/>
        <v>0</v>
      </c>
      <c r="S53" s="1">
        <f t="shared" si="6"/>
        <v>0</v>
      </c>
      <c r="T53" s="1">
        <f t="shared" si="7"/>
        <v>0</v>
      </c>
      <c r="U53" s="4">
        <f t="shared" si="8"/>
        <v>0.46079427484976349</v>
      </c>
      <c r="V53" s="1">
        <f t="shared" si="9"/>
        <v>0</v>
      </c>
      <c r="W53" s="1">
        <f t="shared" si="10"/>
        <v>0</v>
      </c>
      <c r="Z53" s="3">
        <f t="shared" si="11"/>
        <v>56</v>
      </c>
      <c r="AA53" s="3">
        <f t="shared" si="21"/>
        <v>0</v>
      </c>
      <c r="AB53" s="3">
        <f t="shared" si="22"/>
        <v>0</v>
      </c>
      <c r="AC53" s="3">
        <f t="shared" si="23"/>
        <v>0</v>
      </c>
      <c r="AD53" s="3">
        <f t="shared" si="24"/>
        <v>0</v>
      </c>
      <c r="AE53" s="3">
        <f t="shared" si="25"/>
        <v>0</v>
      </c>
      <c r="AF53" s="3">
        <f t="shared" si="26"/>
        <v>0</v>
      </c>
      <c r="AG53" s="3">
        <f t="shared" si="27"/>
        <v>0</v>
      </c>
      <c r="AH53" s="3">
        <f t="shared" si="28"/>
        <v>0</v>
      </c>
      <c r="AI53" s="3">
        <f t="shared" si="29"/>
        <v>0</v>
      </c>
      <c r="AY53" s="1">
        <v>55</v>
      </c>
      <c r="AZ53" s="1">
        <v>3.6970013850000001</v>
      </c>
      <c r="BA53" s="1"/>
      <c r="BB53" s="1"/>
      <c r="BD53" s="3">
        <f t="shared" si="31"/>
        <v>55</v>
      </c>
      <c r="BE53" s="3">
        <f t="shared" si="32"/>
        <v>0</v>
      </c>
      <c r="BF53" s="3"/>
      <c r="BI53" s="5">
        <f t="shared" si="33"/>
        <v>55</v>
      </c>
      <c r="BJ53" s="5">
        <f t="shared" si="30"/>
        <v>0</v>
      </c>
      <c r="BK53" s="5"/>
    </row>
    <row r="54" spans="1:63" x14ac:dyDescent="0.25">
      <c r="A54">
        <v>67</v>
      </c>
      <c r="B54">
        <v>0</v>
      </c>
      <c r="C54">
        <v>0.99491197899999995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N54" s="1">
        <v>57</v>
      </c>
      <c r="O54" s="1">
        <f t="shared" si="2"/>
        <v>0</v>
      </c>
      <c r="P54" s="1">
        <f t="shared" si="3"/>
        <v>0</v>
      </c>
      <c r="Q54" s="1">
        <f t="shared" si="4"/>
        <v>0</v>
      </c>
      <c r="R54" s="1">
        <f t="shared" si="5"/>
        <v>0</v>
      </c>
      <c r="S54" s="1">
        <f t="shared" si="6"/>
        <v>0</v>
      </c>
      <c r="T54" s="1">
        <f t="shared" si="7"/>
        <v>0</v>
      </c>
      <c r="U54" s="4">
        <f t="shared" si="8"/>
        <v>100</v>
      </c>
      <c r="V54" s="1">
        <f t="shared" si="9"/>
        <v>0</v>
      </c>
      <c r="W54" s="1">
        <f t="shared" si="10"/>
        <v>0</v>
      </c>
      <c r="Z54" s="3">
        <f t="shared" si="11"/>
        <v>57</v>
      </c>
      <c r="AA54" s="3">
        <f t="shared" si="21"/>
        <v>0</v>
      </c>
      <c r="AB54" s="3">
        <f t="shared" si="22"/>
        <v>0</v>
      </c>
      <c r="AC54" s="3">
        <f t="shared" si="23"/>
        <v>0</v>
      </c>
      <c r="AD54" s="3">
        <f t="shared" si="24"/>
        <v>0</v>
      </c>
      <c r="AE54" s="3">
        <f t="shared" si="25"/>
        <v>0</v>
      </c>
      <c r="AF54" s="3">
        <f t="shared" si="26"/>
        <v>0</v>
      </c>
      <c r="AG54" s="3">
        <f t="shared" si="27"/>
        <v>100</v>
      </c>
      <c r="AH54" s="3">
        <f t="shared" si="28"/>
        <v>0</v>
      </c>
      <c r="AI54" s="3">
        <f t="shared" si="29"/>
        <v>0</v>
      </c>
      <c r="AY54" s="1">
        <v>56</v>
      </c>
      <c r="AZ54" s="1">
        <v>0.50302853000000003</v>
      </c>
      <c r="BA54" s="1"/>
      <c r="BB54" s="1"/>
      <c r="BD54" s="3">
        <f t="shared" si="31"/>
        <v>56</v>
      </c>
      <c r="BE54" s="3">
        <f t="shared" si="32"/>
        <v>0</v>
      </c>
      <c r="BF54" s="3"/>
      <c r="BI54" s="5">
        <f t="shared" si="33"/>
        <v>56</v>
      </c>
      <c r="BJ54" s="5">
        <f t="shared" si="30"/>
        <v>0</v>
      </c>
      <c r="BK54" s="5"/>
    </row>
    <row r="55" spans="1:63" x14ac:dyDescent="0.25">
      <c r="A55">
        <v>68</v>
      </c>
      <c r="B55">
        <v>0</v>
      </c>
      <c r="C55">
        <v>5.0007958170000002</v>
      </c>
      <c r="D55">
        <v>0</v>
      </c>
      <c r="E55">
        <v>0</v>
      </c>
      <c r="F55">
        <v>0</v>
      </c>
      <c r="G55">
        <v>0</v>
      </c>
      <c r="H55">
        <v>32.00509323</v>
      </c>
      <c r="I55">
        <v>0</v>
      </c>
      <c r="J55">
        <v>0</v>
      </c>
      <c r="N55" s="1">
        <v>58</v>
      </c>
      <c r="O55" s="1">
        <f t="shared" si="2"/>
        <v>0</v>
      </c>
      <c r="P55" s="1">
        <f t="shared" si="3"/>
        <v>0</v>
      </c>
      <c r="Q55" s="1">
        <f t="shared" si="4"/>
        <v>0</v>
      </c>
      <c r="R55" s="1">
        <f t="shared" si="5"/>
        <v>0</v>
      </c>
      <c r="S55" s="1">
        <f t="shared" si="6"/>
        <v>0</v>
      </c>
      <c r="T55" s="1">
        <f t="shared" si="7"/>
        <v>0</v>
      </c>
      <c r="U55" s="4">
        <f t="shared" si="8"/>
        <v>3.2371154311506487</v>
      </c>
      <c r="V55" s="1">
        <f t="shared" si="9"/>
        <v>0</v>
      </c>
      <c r="W55" s="1">
        <f t="shared" si="10"/>
        <v>0</v>
      </c>
      <c r="Z55" s="3">
        <f t="shared" si="11"/>
        <v>58</v>
      </c>
      <c r="AA55" s="3">
        <f t="shared" si="21"/>
        <v>0</v>
      </c>
      <c r="AB55" s="3">
        <f t="shared" si="22"/>
        <v>0</v>
      </c>
      <c r="AC55" s="3">
        <f t="shared" si="23"/>
        <v>0</v>
      </c>
      <c r="AD55" s="3">
        <f t="shared" si="24"/>
        <v>0</v>
      </c>
      <c r="AE55" s="3">
        <f t="shared" si="25"/>
        <v>0</v>
      </c>
      <c r="AF55" s="3">
        <f t="shared" si="26"/>
        <v>0</v>
      </c>
      <c r="AG55" s="3">
        <f t="shared" si="27"/>
        <v>0</v>
      </c>
      <c r="AH55" s="3">
        <f t="shared" si="28"/>
        <v>0</v>
      </c>
      <c r="AI55" s="3">
        <f t="shared" si="29"/>
        <v>0</v>
      </c>
      <c r="AY55" s="1">
        <v>57</v>
      </c>
      <c r="AZ55" s="1">
        <v>33.139877460000001</v>
      </c>
      <c r="BA55" s="1"/>
      <c r="BB55" s="1"/>
      <c r="BD55" s="3">
        <f t="shared" si="31"/>
        <v>57</v>
      </c>
      <c r="BE55" s="3">
        <f t="shared" si="32"/>
        <v>33.139877460000001</v>
      </c>
      <c r="BF55" s="3"/>
      <c r="BI55" s="5">
        <f t="shared" si="33"/>
        <v>57</v>
      </c>
      <c r="BJ55" s="5">
        <f t="shared" si="30"/>
        <v>33</v>
      </c>
      <c r="BK55" s="5"/>
    </row>
    <row r="56" spans="1:63" x14ac:dyDescent="0.25">
      <c r="A56">
        <v>69</v>
      </c>
      <c r="B56">
        <v>0</v>
      </c>
      <c r="C56">
        <v>65.391805140000002</v>
      </c>
      <c r="D56">
        <v>0</v>
      </c>
      <c r="E56">
        <v>0</v>
      </c>
      <c r="F56">
        <v>0</v>
      </c>
      <c r="G56">
        <v>0</v>
      </c>
      <c r="H56">
        <v>182.09102659999999</v>
      </c>
      <c r="I56">
        <v>0</v>
      </c>
      <c r="J56">
        <v>0</v>
      </c>
      <c r="N56" s="1">
        <v>59</v>
      </c>
      <c r="O56" s="1">
        <f t="shared" si="2"/>
        <v>0</v>
      </c>
      <c r="P56" s="1">
        <f t="shared" si="3"/>
        <v>0</v>
      </c>
      <c r="Q56" s="1">
        <f t="shared" si="4"/>
        <v>0</v>
      </c>
      <c r="R56" s="1">
        <f t="shared" si="5"/>
        <v>0</v>
      </c>
      <c r="S56" s="1">
        <f t="shared" si="6"/>
        <v>0</v>
      </c>
      <c r="T56" s="1">
        <f t="shared" si="7"/>
        <v>0</v>
      </c>
      <c r="U56" s="4">
        <f t="shared" si="8"/>
        <v>0.33957695746602062</v>
      </c>
      <c r="V56" s="1">
        <f t="shared" si="9"/>
        <v>0</v>
      </c>
      <c r="W56" s="1">
        <f t="shared" si="10"/>
        <v>0</v>
      </c>
      <c r="Z56" s="3">
        <f t="shared" si="11"/>
        <v>59</v>
      </c>
      <c r="AA56" s="3">
        <f t="shared" si="21"/>
        <v>0</v>
      </c>
      <c r="AB56" s="3">
        <f t="shared" si="22"/>
        <v>0</v>
      </c>
      <c r="AC56" s="3">
        <f t="shared" si="23"/>
        <v>0</v>
      </c>
      <c r="AD56" s="3">
        <f t="shared" si="24"/>
        <v>0</v>
      </c>
      <c r="AE56" s="3">
        <f t="shared" si="25"/>
        <v>0</v>
      </c>
      <c r="AF56" s="3">
        <f t="shared" si="26"/>
        <v>0</v>
      </c>
      <c r="AG56" s="3">
        <f t="shared" si="27"/>
        <v>0</v>
      </c>
      <c r="AH56" s="3">
        <f t="shared" si="28"/>
        <v>0</v>
      </c>
      <c r="AI56" s="3">
        <f t="shared" si="29"/>
        <v>0</v>
      </c>
      <c r="AY56" s="1">
        <v>58</v>
      </c>
      <c r="AZ56" s="1">
        <v>1.4411199750000001</v>
      </c>
      <c r="BA56" s="1"/>
      <c r="BB56" s="1"/>
      <c r="BD56" s="3">
        <f t="shared" si="31"/>
        <v>58</v>
      </c>
      <c r="BE56" s="3">
        <f t="shared" si="32"/>
        <v>0</v>
      </c>
      <c r="BF56" s="3"/>
      <c r="BI56" s="5">
        <f t="shared" si="33"/>
        <v>58</v>
      </c>
      <c r="BJ56" s="5">
        <f t="shared" si="30"/>
        <v>0</v>
      </c>
      <c r="BK56" s="5"/>
    </row>
    <row r="57" spans="1:63" x14ac:dyDescent="0.25">
      <c r="A57">
        <v>70</v>
      </c>
      <c r="B57">
        <v>0</v>
      </c>
      <c r="C57">
        <v>83.026459900000006</v>
      </c>
      <c r="D57">
        <v>0</v>
      </c>
      <c r="E57">
        <v>0</v>
      </c>
      <c r="F57">
        <v>0</v>
      </c>
      <c r="G57">
        <v>0</v>
      </c>
      <c r="H57">
        <v>139.72745689999999</v>
      </c>
      <c r="I57">
        <v>0</v>
      </c>
      <c r="J57">
        <v>0</v>
      </c>
      <c r="N57" s="1">
        <v>66</v>
      </c>
      <c r="O57" s="1">
        <f t="shared" si="2"/>
        <v>0</v>
      </c>
      <c r="P57" s="1">
        <f t="shared" si="3"/>
        <v>0.91991509753833522</v>
      </c>
      <c r="Q57" s="1">
        <f t="shared" si="4"/>
        <v>0</v>
      </c>
      <c r="R57" s="1">
        <f t="shared" si="5"/>
        <v>0</v>
      </c>
      <c r="S57" s="1">
        <f t="shared" si="6"/>
        <v>0</v>
      </c>
      <c r="T57" s="1">
        <f t="shared" si="7"/>
        <v>0</v>
      </c>
      <c r="U57" s="4">
        <f t="shared" si="8"/>
        <v>0</v>
      </c>
      <c r="V57" s="1">
        <f t="shared" si="9"/>
        <v>0</v>
      </c>
      <c r="W57" s="1">
        <f t="shared" si="10"/>
        <v>0</v>
      </c>
      <c r="Z57" s="3">
        <f t="shared" si="11"/>
        <v>66</v>
      </c>
      <c r="AA57" s="3">
        <f t="shared" si="21"/>
        <v>0</v>
      </c>
      <c r="AB57" s="3">
        <f t="shared" si="22"/>
        <v>0</v>
      </c>
      <c r="AC57" s="3">
        <f t="shared" si="23"/>
        <v>0</v>
      </c>
      <c r="AD57" s="3">
        <f t="shared" si="24"/>
        <v>0</v>
      </c>
      <c r="AE57" s="3">
        <f t="shared" si="25"/>
        <v>0</v>
      </c>
      <c r="AF57" s="3">
        <f t="shared" si="26"/>
        <v>0</v>
      </c>
      <c r="AG57" s="3">
        <f t="shared" si="27"/>
        <v>0</v>
      </c>
      <c r="AH57" s="3">
        <f t="shared" si="28"/>
        <v>0</v>
      </c>
      <c r="AI57" s="3">
        <f t="shared" si="29"/>
        <v>0</v>
      </c>
      <c r="AY57" s="1">
        <v>73</v>
      </c>
      <c r="AZ57" s="1">
        <v>0.17918062000000001</v>
      </c>
      <c r="BA57" s="1"/>
      <c r="BB57" s="1"/>
      <c r="BD57" s="3">
        <f t="shared" si="31"/>
        <v>73</v>
      </c>
      <c r="BE57" s="3">
        <f t="shared" si="32"/>
        <v>0</v>
      </c>
      <c r="BF57" s="3"/>
      <c r="BI57" s="5">
        <f t="shared" si="33"/>
        <v>73</v>
      </c>
      <c r="BJ57" s="5">
        <f t="shared" si="30"/>
        <v>0</v>
      </c>
      <c r="BK57" s="5"/>
    </row>
    <row r="58" spans="1:63" x14ac:dyDescent="0.25">
      <c r="A58">
        <v>71</v>
      </c>
      <c r="B58">
        <v>0</v>
      </c>
      <c r="C58">
        <v>8.1570340819999991</v>
      </c>
      <c r="D58">
        <v>0</v>
      </c>
      <c r="E58">
        <v>0</v>
      </c>
      <c r="F58">
        <v>0</v>
      </c>
      <c r="G58">
        <v>0</v>
      </c>
      <c r="H58">
        <v>709.66196509999997</v>
      </c>
      <c r="I58">
        <v>0</v>
      </c>
      <c r="J58">
        <v>0</v>
      </c>
      <c r="N58" s="1">
        <v>67</v>
      </c>
      <c r="O58" s="1">
        <f t="shared" si="2"/>
        <v>0</v>
      </c>
      <c r="P58" s="1">
        <f t="shared" si="3"/>
        <v>0.92421214457377288</v>
      </c>
      <c r="Q58" s="1">
        <f t="shared" si="4"/>
        <v>0</v>
      </c>
      <c r="R58" s="1">
        <f t="shared" si="5"/>
        <v>0</v>
      </c>
      <c r="S58" s="1">
        <f t="shared" si="6"/>
        <v>0</v>
      </c>
      <c r="T58" s="1">
        <f t="shared" si="7"/>
        <v>0</v>
      </c>
      <c r="U58" s="4">
        <f t="shared" si="8"/>
        <v>0</v>
      </c>
      <c r="V58" s="1">
        <f t="shared" si="9"/>
        <v>0</v>
      </c>
      <c r="W58" s="1">
        <f t="shared" si="10"/>
        <v>0</v>
      </c>
      <c r="Z58" s="3">
        <f t="shared" si="11"/>
        <v>67</v>
      </c>
      <c r="AA58" s="3">
        <f t="shared" si="21"/>
        <v>0</v>
      </c>
      <c r="AB58" s="3">
        <f t="shared" si="22"/>
        <v>0</v>
      </c>
      <c r="AC58" s="3">
        <f t="shared" si="23"/>
        <v>0</v>
      </c>
      <c r="AD58" s="3">
        <f t="shared" si="24"/>
        <v>0</v>
      </c>
      <c r="AE58" s="3">
        <f t="shared" si="25"/>
        <v>0</v>
      </c>
      <c r="AF58" s="3">
        <f t="shared" si="26"/>
        <v>0</v>
      </c>
      <c r="AG58" s="3">
        <f t="shared" si="27"/>
        <v>0</v>
      </c>
      <c r="AH58" s="3">
        <f t="shared" si="28"/>
        <v>0</v>
      </c>
      <c r="AI58" s="3">
        <f t="shared" si="29"/>
        <v>0</v>
      </c>
    </row>
    <row r="59" spans="1:63" x14ac:dyDescent="0.25">
      <c r="A59">
        <v>72</v>
      </c>
      <c r="B59">
        <v>0</v>
      </c>
      <c r="C59">
        <v>1.027362141</v>
      </c>
      <c r="D59">
        <v>0</v>
      </c>
      <c r="E59">
        <v>0</v>
      </c>
      <c r="F59">
        <v>0</v>
      </c>
      <c r="G59">
        <v>0</v>
      </c>
      <c r="H59">
        <v>2629.019718</v>
      </c>
      <c r="I59">
        <v>0</v>
      </c>
      <c r="J59">
        <v>0</v>
      </c>
      <c r="N59" s="1">
        <v>68</v>
      </c>
      <c r="O59" s="1">
        <f t="shared" si="2"/>
        <v>0</v>
      </c>
      <c r="P59" s="1">
        <f t="shared" si="3"/>
        <v>4.6454322836182511</v>
      </c>
      <c r="Q59" s="1">
        <f t="shared" si="4"/>
        <v>0</v>
      </c>
      <c r="R59" s="1">
        <f t="shared" si="5"/>
        <v>0</v>
      </c>
      <c r="S59" s="1">
        <f t="shared" si="6"/>
        <v>0</v>
      </c>
      <c r="T59" s="1">
        <f t="shared" si="7"/>
        <v>0</v>
      </c>
      <c r="U59" s="4">
        <f t="shared" si="8"/>
        <v>0.32774614788560652</v>
      </c>
      <c r="V59" s="1">
        <f t="shared" si="9"/>
        <v>0</v>
      </c>
      <c r="W59" s="1">
        <f t="shared" si="10"/>
        <v>0</v>
      </c>
      <c r="Z59" s="3">
        <f t="shared" si="11"/>
        <v>68</v>
      </c>
      <c r="AA59" s="3">
        <f t="shared" si="21"/>
        <v>0</v>
      </c>
      <c r="AB59" s="3">
        <f t="shared" si="22"/>
        <v>4.6454322836182511</v>
      </c>
      <c r="AC59" s="3">
        <f t="shared" si="23"/>
        <v>0</v>
      </c>
      <c r="AD59" s="3">
        <f t="shared" si="24"/>
        <v>0</v>
      </c>
      <c r="AE59" s="3">
        <f t="shared" si="25"/>
        <v>0</v>
      </c>
      <c r="AF59" s="3">
        <f t="shared" si="26"/>
        <v>0</v>
      </c>
      <c r="AG59" s="3">
        <f t="shared" si="27"/>
        <v>0</v>
      </c>
      <c r="AH59" s="3">
        <f t="shared" si="28"/>
        <v>0</v>
      </c>
      <c r="AI59" s="3">
        <f t="shared" si="29"/>
        <v>0</v>
      </c>
    </row>
    <row r="60" spans="1:63" x14ac:dyDescent="0.25">
      <c r="A60">
        <v>73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113.928809</v>
      </c>
      <c r="I60">
        <v>0</v>
      </c>
      <c r="J60">
        <v>0</v>
      </c>
      <c r="N60" s="1">
        <v>69</v>
      </c>
      <c r="O60" s="1">
        <f t="shared" si="2"/>
        <v>0</v>
      </c>
      <c r="P60" s="1">
        <f t="shared" si="3"/>
        <v>60.744972159984087</v>
      </c>
      <c r="Q60" s="1">
        <f t="shared" si="4"/>
        <v>0</v>
      </c>
      <c r="R60" s="1">
        <f t="shared" si="5"/>
        <v>0</v>
      </c>
      <c r="S60" s="1">
        <f t="shared" si="6"/>
        <v>0</v>
      </c>
      <c r="T60" s="1">
        <f t="shared" si="7"/>
        <v>0</v>
      </c>
      <c r="U60" s="4">
        <f t="shared" si="8"/>
        <v>1.8646917259014497</v>
      </c>
      <c r="V60" s="1">
        <f t="shared" si="9"/>
        <v>0</v>
      </c>
      <c r="W60" s="1">
        <f t="shared" si="10"/>
        <v>0</v>
      </c>
      <c r="Z60" s="3">
        <f t="shared" si="11"/>
        <v>69</v>
      </c>
      <c r="AA60" s="3">
        <f t="shared" si="21"/>
        <v>0</v>
      </c>
      <c r="AB60" s="3">
        <f t="shared" si="22"/>
        <v>60.744972159984087</v>
      </c>
      <c r="AC60" s="3">
        <f t="shared" si="23"/>
        <v>0</v>
      </c>
      <c r="AD60" s="3">
        <f t="shared" si="24"/>
        <v>0</v>
      </c>
      <c r="AE60" s="3">
        <f t="shared" si="25"/>
        <v>0</v>
      </c>
      <c r="AF60" s="3">
        <f t="shared" si="26"/>
        <v>0</v>
      </c>
      <c r="AG60" s="3">
        <f t="shared" si="27"/>
        <v>0</v>
      </c>
      <c r="AH60" s="3">
        <f t="shared" si="28"/>
        <v>0</v>
      </c>
      <c r="AI60" s="3">
        <f t="shared" si="29"/>
        <v>0</v>
      </c>
    </row>
    <row r="61" spans="1:63" x14ac:dyDescent="0.25">
      <c r="N61" s="1">
        <v>70</v>
      </c>
      <c r="O61" s="1">
        <f t="shared" si="2"/>
        <v>0</v>
      </c>
      <c r="P61" s="1">
        <f t="shared" si="3"/>
        <v>77.126483729418823</v>
      </c>
      <c r="Q61" s="1">
        <f t="shared" si="4"/>
        <v>0</v>
      </c>
      <c r="R61" s="1">
        <f t="shared" si="5"/>
        <v>0</v>
      </c>
      <c r="S61" s="1">
        <f t="shared" si="6"/>
        <v>0</v>
      </c>
      <c r="T61" s="1">
        <f t="shared" si="7"/>
        <v>0</v>
      </c>
      <c r="U61" s="4">
        <f t="shared" si="8"/>
        <v>1.4308702500482331</v>
      </c>
      <c r="V61" s="1">
        <f t="shared" si="9"/>
        <v>0</v>
      </c>
      <c r="W61" s="1">
        <f t="shared" si="10"/>
        <v>0</v>
      </c>
      <c r="Z61" s="3">
        <f t="shared" si="11"/>
        <v>70</v>
      </c>
      <c r="AA61" s="3">
        <f t="shared" si="21"/>
        <v>0</v>
      </c>
      <c r="AB61" s="3">
        <f t="shared" si="22"/>
        <v>77.126483729418823</v>
      </c>
      <c r="AC61" s="3">
        <f t="shared" si="23"/>
        <v>0</v>
      </c>
      <c r="AD61" s="3">
        <f t="shared" si="24"/>
        <v>0</v>
      </c>
      <c r="AE61" s="3">
        <f t="shared" si="25"/>
        <v>0</v>
      </c>
      <c r="AF61" s="3">
        <f t="shared" si="26"/>
        <v>0</v>
      </c>
      <c r="AG61" s="3">
        <f t="shared" si="27"/>
        <v>0</v>
      </c>
      <c r="AH61" s="3">
        <f t="shared" si="28"/>
        <v>0</v>
      </c>
      <c r="AI61" s="3">
        <f t="shared" si="29"/>
        <v>0</v>
      </c>
    </row>
    <row r="62" spans="1:63" x14ac:dyDescent="0.25">
      <c r="N62" s="1">
        <v>71</v>
      </c>
      <c r="O62" s="1">
        <f t="shared" si="2"/>
        <v>0</v>
      </c>
      <c r="P62" s="1">
        <f t="shared" si="3"/>
        <v>7.5773838504426898</v>
      </c>
      <c r="Q62" s="1">
        <f t="shared" si="4"/>
        <v>0</v>
      </c>
      <c r="R62" s="1">
        <f t="shared" si="5"/>
        <v>0</v>
      </c>
      <c r="S62" s="1">
        <f t="shared" si="6"/>
        <v>0</v>
      </c>
      <c r="T62" s="1">
        <f t="shared" si="7"/>
        <v>0</v>
      </c>
      <c r="U62" s="4">
        <f t="shared" si="8"/>
        <v>7.2672487997765698</v>
      </c>
      <c r="V62" s="1">
        <f t="shared" si="9"/>
        <v>0</v>
      </c>
      <c r="W62" s="1">
        <f t="shared" si="10"/>
        <v>0</v>
      </c>
      <c r="Z62" s="3">
        <f t="shared" si="11"/>
        <v>71</v>
      </c>
      <c r="AA62" s="3">
        <f t="shared" si="21"/>
        <v>0</v>
      </c>
      <c r="AB62" s="3">
        <f t="shared" si="22"/>
        <v>7.5773838504426898</v>
      </c>
      <c r="AC62" s="3">
        <f t="shared" si="23"/>
        <v>0</v>
      </c>
      <c r="AD62" s="3">
        <f t="shared" si="24"/>
        <v>0</v>
      </c>
      <c r="AE62" s="3">
        <f t="shared" si="25"/>
        <v>0</v>
      </c>
      <c r="AF62" s="3">
        <f t="shared" si="26"/>
        <v>0</v>
      </c>
      <c r="AG62" s="3">
        <f t="shared" si="27"/>
        <v>7.2672487997765698</v>
      </c>
      <c r="AH62" s="3">
        <f t="shared" si="28"/>
        <v>0</v>
      </c>
      <c r="AI62" s="3">
        <f t="shared" si="29"/>
        <v>0</v>
      </c>
    </row>
    <row r="63" spans="1:63" x14ac:dyDescent="0.25">
      <c r="N63" s="1">
        <v>72</v>
      </c>
      <c r="O63" s="1">
        <f t="shared" si="2"/>
        <v>0</v>
      </c>
      <c r="P63" s="1">
        <f t="shared" si="3"/>
        <v>0.95435635275179753</v>
      </c>
      <c r="Q63" s="1">
        <f t="shared" si="4"/>
        <v>0</v>
      </c>
      <c r="R63" s="1">
        <f t="shared" si="5"/>
        <v>0</v>
      </c>
      <c r="S63" s="1">
        <f t="shared" si="6"/>
        <v>0</v>
      </c>
      <c r="T63" s="1">
        <f t="shared" si="7"/>
        <v>0</v>
      </c>
      <c r="U63" s="4">
        <f t="shared" si="8"/>
        <v>26.922311367683633</v>
      </c>
      <c r="V63" s="1">
        <f t="shared" si="9"/>
        <v>0</v>
      </c>
      <c r="W63" s="1">
        <f t="shared" si="10"/>
        <v>0</v>
      </c>
      <c r="Z63" s="3">
        <f t="shared" si="11"/>
        <v>72</v>
      </c>
      <c r="AA63" s="3">
        <f t="shared" si="21"/>
        <v>0</v>
      </c>
      <c r="AB63" s="3">
        <f t="shared" si="22"/>
        <v>0</v>
      </c>
      <c r="AC63" s="3">
        <f t="shared" si="23"/>
        <v>0</v>
      </c>
      <c r="AD63" s="3">
        <f t="shared" si="24"/>
        <v>0</v>
      </c>
      <c r="AE63" s="3">
        <f t="shared" si="25"/>
        <v>0</v>
      </c>
      <c r="AF63" s="3">
        <f t="shared" si="26"/>
        <v>0</v>
      </c>
      <c r="AG63" s="3">
        <f t="shared" si="27"/>
        <v>26.922311367683633</v>
      </c>
      <c r="AH63" s="3">
        <f t="shared" si="28"/>
        <v>0</v>
      </c>
      <c r="AI63" s="3">
        <f t="shared" si="29"/>
        <v>0</v>
      </c>
    </row>
    <row r="64" spans="1:63" x14ac:dyDescent="0.25">
      <c r="N64" s="1">
        <v>73</v>
      </c>
      <c r="O64" s="1">
        <f t="shared" si="2"/>
        <v>0</v>
      </c>
      <c r="P64" s="1">
        <f t="shared" si="3"/>
        <v>0</v>
      </c>
      <c r="Q64" s="1">
        <f t="shared" si="4"/>
        <v>0</v>
      </c>
      <c r="R64" s="1">
        <f t="shared" si="5"/>
        <v>0</v>
      </c>
      <c r="S64" s="1">
        <f t="shared" si="6"/>
        <v>0</v>
      </c>
      <c r="T64" s="1">
        <f t="shared" si="7"/>
        <v>0</v>
      </c>
      <c r="U64" s="4">
        <f t="shared" si="8"/>
        <v>1.1666808159129058</v>
      </c>
      <c r="V64" s="1">
        <f t="shared" si="9"/>
        <v>0</v>
      </c>
      <c r="W64" s="1">
        <f t="shared" si="10"/>
        <v>0</v>
      </c>
      <c r="Z64" s="3">
        <f t="shared" si="11"/>
        <v>73</v>
      </c>
      <c r="AA64" s="3">
        <f t="shared" si="21"/>
        <v>0</v>
      </c>
      <c r="AB64" s="3">
        <f t="shared" si="22"/>
        <v>0</v>
      </c>
      <c r="AC64" s="3">
        <f t="shared" si="23"/>
        <v>0</v>
      </c>
      <c r="AD64" s="3">
        <f t="shared" si="24"/>
        <v>0</v>
      </c>
      <c r="AE64" s="3">
        <f t="shared" si="25"/>
        <v>0</v>
      </c>
      <c r="AF64" s="3">
        <f t="shared" si="26"/>
        <v>0</v>
      </c>
      <c r="AG64" s="3">
        <f t="shared" si="27"/>
        <v>0</v>
      </c>
      <c r="AH64" s="3">
        <f t="shared" si="28"/>
        <v>0</v>
      </c>
      <c r="AI64" s="3">
        <f t="shared" si="29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AcetaldehydeMeasured_Scaled_to_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 Lee</dc:creator>
  <cp:lastModifiedBy>Lane Lee</cp:lastModifiedBy>
  <dcterms:created xsi:type="dcterms:W3CDTF">2022-01-31T18:34:26Z</dcterms:created>
  <dcterms:modified xsi:type="dcterms:W3CDTF">2022-02-25T14:53:10Z</dcterms:modified>
</cp:coreProperties>
</file>