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el\OneDrive\2021LaneLeeCCIFall2021\Github\MSRESOLVESG\UnitTests\TuningCorrector\test_11 Manual SLS Implicit\10\"/>
    </mc:Choice>
  </mc:AlternateContent>
  <xr:revisionPtr revIDLastSave="0" documentId="13_ncr:1_{DFC0677C-4279-4712-8E41-A3F3218EA7FF}" xr6:coauthVersionLast="47" xr6:coauthVersionMax="47" xr10:uidLastSave="{00000000-0000-0000-0000-000000000000}"/>
  <bookViews>
    <workbookView xWindow="22860" yWindow="1065" windowWidth="28635" windowHeight="14520" xr2:uid="{1BE193A6-CF44-4ACE-AD4A-AAC9D5EE8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R8" i="1"/>
  <c r="R9" i="1"/>
  <c r="R10" i="1"/>
  <c r="R11" i="1"/>
  <c r="R12" i="1"/>
  <c r="R15" i="1"/>
  <c r="R7" i="1"/>
  <c r="Q8" i="1"/>
  <c r="Q9" i="1"/>
  <c r="Q10" i="1"/>
  <c r="Q11" i="1"/>
  <c r="Q12" i="1"/>
  <c r="Q13" i="1"/>
  <c r="Q14" i="1"/>
  <c r="Q15" i="1"/>
  <c r="Q7" i="1"/>
  <c r="N8" i="1"/>
  <c r="N9" i="1"/>
  <c r="N10" i="1"/>
  <c r="N11" i="1"/>
  <c r="N12" i="1"/>
  <c r="N13" i="1"/>
  <c r="N14" i="1"/>
  <c r="N15" i="1"/>
  <c r="N7" i="1"/>
  <c r="D8" i="1" l="1"/>
  <c r="D9" i="1"/>
  <c r="D10" i="1"/>
  <c r="D11" i="1"/>
  <c r="D12" i="1"/>
  <c r="D13" i="1"/>
  <c r="D14" i="1"/>
  <c r="D15" i="1"/>
  <c r="D7" i="1"/>
  <c r="I8" i="1" l="1"/>
  <c r="I9" i="1"/>
  <c r="I10" i="1"/>
  <c r="I11" i="1"/>
  <c r="I12" i="1"/>
  <c r="I13" i="1"/>
  <c r="I14" i="1"/>
  <c r="I15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lanel</author>
  </authors>
  <commentList>
    <comment ref="B6" authorId="0" shapeId="0" xr:uid="{4B219930-DA28-4A64-804A-CF7AD8D75188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Taken From: 220222_Manual_TuningCorrection_Unit_Test_10/Test_10_SLS</t>
        </r>
      </text>
    </comment>
    <comment ref="C6" authorId="0" shapeId="0" xr:uid="{8346A65E-9A41-4BD9-95F8-D9853180B2B6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Taken From: 220222_Manual_TuningCorrection_Unit_Test_10/4/UnitTests/TuningCorrector/ScaledConcentrations</t>
        </r>
      </text>
    </comment>
    <comment ref="G6" authorId="0" shapeId="0" xr:uid="{23A8ADFA-86C0-433E-B8C8-9AC147360710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220310_implicit_SLS_Unit_Test_11/Test_11_SLS_Implicit</t>
        </r>
      </text>
    </comment>
    <comment ref="H6" authorId="0" shapeId="0" xr:uid="{4DEAE350-E1CE-4989-B0AE-83AA8A42BC0F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Taken From 220310_implicit_SLS_Unit_Test_11/4/UnitTests/TuningCorrector/ScaledConcentrations</t>
        </r>
      </text>
    </comment>
    <comment ref="L6" authorId="0" shapeId="0" xr:uid="{577F41AA-B0DF-41C7-B1E3-343AEEEAD6FC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220310_implicit_SLS_Unit_Test_11/Test_11_SLS_Implicit</t>
        </r>
      </text>
    </comment>
    <comment ref="M6" authorId="0" shapeId="0" xr:uid="{B587DB96-E89E-4010-B806-CF43D5966D1E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220310_implicit_SLS_Unit_Test_11/Test_11_SLS_Implicit</t>
        </r>
      </text>
    </comment>
    <comment ref="O6" authorId="0" shapeId="0" xr:uid="{ABE02D74-99EE-4BAC-85B9-25D295C9C354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220310_implicit_SLS_Unit_Test_11/SLS step by step Trimmed</t>
        </r>
      </text>
    </comment>
    <comment ref="P6" authorId="0" shapeId="0" xr:uid="{C7380D67-02E6-40AA-97A4-EE1DC9B16804}">
      <text>
        <r>
          <rPr>
            <b/>
            <sz val="9"/>
            <color indexed="81"/>
            <rFont val="Tahoma"/>
            <family val="2"/>
          </rPr>
          <t>lanel:</t>
        </r>
        <r>
          <rPr>
            <sz val="9"/>
            <color indexed="81"/>
            <rFont val="Tahoma"/>
            <family val="2"/>
          </rPr>
          <t xml:space="preserve">
Taken From 220310_implicit_SLS_Unit_Test_11/4/UnitTests/TuningCorrector/ScaledConcentrations</t>
        </r>
      </text>
    </comment>
  </commentList>
</comments>
</file>

<file path=xl/sharedStrings.xml><?xml version="1.0" encoding="utf-8"?>
<sst xmlns="http://schemas.openxmlformats.org/spreadsheetml/2006/main" count="47" uniqueCount="20">
  <si>
    <t>Mine:</t>
  </si>
  <si>
    <t>MSRESOLVE</t>
  </si>
  <si>
    <t>SLS:</t>
  </si>
  <si>
    <t>SLS Implicit:</t>
  </si>
  <si>
    <t>Percent Error:</t>
  </si>
  <si>
    <t>SLS Correction Term (SLS - SLS Implicit)</t>
  </si>
  <si>
    <t>Molecule</t>
  </si>
  <si>
    <t>Crotyl Alcohol</t>
  </si>
  <si>
    <t>1butanal</t>
  </si>
  <si>
    <t>Ethanol</t>
  </si>
  <si>
    <t>H20</t>
  </si>
  <si>
    <t>CO2</t>
  </si>
  <si>
    <t>Acetaldehyde</t>
  </si>
  <si>
    <t>Ethylene</t>
  </si>
  <si>
    <t>CO</t>
  </si>
  <si>
    <t>H2</t>
  </si>
  <si>
    <t>MSRESOLVE:</t>
  </si>
  <si>
    <t>Percent Error</t>
  </si>
  <si>
    <t>SLS Implicit Concetration</t>
  </si>
  <si>
    <t>SLS Concetration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</si>
</sst>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3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FC26-598D-407A-9E79-A27085A38FED}">
  <dimension ref="A2:R15"/>
  <sheetViews>
    <sheetView tabSelected="1" workbookViewId="0">
      <selection activeCell="B20" sqref="B20"/>
    </sheetView>
  </sheetViews>
  <sheetFormatPr defaultRowHeight="15" x14ac:dyDescent="0.25"/>
  <cols>
    <col min="1" max="1" width="14" customWidth="1"/>
    <col min="2" max="2" width="11.42578125" bestFit="1" customWidth="1"/>
    <col min="3" max="3" width="16.42578125" customWidth="1"/>
    <col min="4" max="4" width="12.5703125" bestFit="1" customWidth="1"/>
    <col min="5" max="5" width="11.5703125" bestFit="1" customWidth="1"/>
    <col min="6" max="6" width="13.5703125" bestFit="1" customWidth="1"/>
    <col min="8" max="8" width="11.42578125" bestFit="1" customWidth="1"/>
    <col min="9" max="9" width="12.5703125" bestFit="1" customWidth="1"/>
    <col min="11" max="11" width="13.42578125" customWidth="1"/>
    <col min="12" max="12" width="14" customWidth="1"/>
    <col min="13" max="13" width="16.7109375" customWidth="1"/>
    <col min="14" max="14" width="12.5703125" bestFit="1" customWidth="1"/>
    <col min="15" max="15" width="14.5703125" customWidth="1"/>
    <col min="16" max="16" width="15.85546875" customWidth="1"/>
    <col min="17" max="17" width="11.42578125" bestFit="1" customWidth="1"/>
    <col min="18" max="18" width="12.5703125" bestFit="1" customWidth="1"/>
  </cols>
  <sheetData>
    <row r="2" spans="1:18" ht="36" x14ac:dyDescent="0.55000000000000004">
      <c r="A2" s="1" t="s">
        <v>4</v>
      </c>
    </row>
    <row r="5" spans="1:18" x14ac:dyDescent="0.25">
      <c r="A5" t="s">
        <v>2</v>
      </c>
      <c r="F5" t="s">
        <v>3</v>
      </c>
      <c r="K5" t="s">
        <v>5</v>
      </c>
    </row>
    <row r="6" spans="1:18" x14ac:dyDescent="0.25">
      <c r="A6" t="s">
        <v>6</v>
      </c>
      <c r="B6" s="2" t="s">
        <v>0</v>
      </c>
      <c r="C6" s="3" t="s">
        <v>16</v>
      </c>
      <c r="D6" s="4" t="s">
        <v>17</v>
      </c>
      <c r="F6" t="s">
        <v>6</v>
      </c>
      <c r="G6" s="2" t="s">
        <v>0</v>
      </c>
      <c r="H6" s="3" t="s">
        <v>1</v>
      </c>
      <c r="I6" s="4" t="s">
        <v>17</v>
      </c>
      <c r="K6" t="s">
        <v>6</v>
      </c>
      <c r="L6" s="2" t="s">
        <v>19</v>
      </c>
      <c r="M6" s="2" t="s">
        <v>18</v>
      </c>
      <c r="N6" s="2" t="s">
        <v>0</v>
      </c>
      <c r="O6" s="3" t="s">
        <v>19</v>
      </c>
      <c r="P6" s="3" t="s">
        <v>18</v>
      </c>
      <c r="Q6" s="3" t="s">
        <v>1</v>
      </c>
      <c r="R6" s="4" t="s">
        <v>17</v>
      </c>
    </row>
    <row r="7" spans="1:18" x14ac:dyDescent="0.25">
      <c r="A7" t="s">
        <v>7</v>
      </c>
      <c r="B7" s="2">
        <v>-0.19470702625201849</v>
      </c>
      <c r="C7" s="3">
        <v>-0.19356554751027499</v>
      </c>
      <c r="D7">
        <f>((B7-C7)/C7)*100</f>
        <v>0.5897117314654915</v>
      </c>
      <c r="F7" t="s">
        <v>7</v>
      </c>
      <c r="G7" s="2">
        <v>-0.29021595209101814</v>
      </c>
      <c r="H7" s="3">
        <v>-0.26790031507185502</v>
      </c>
      <c r="I7">
        <f>((G7-H7)/H7)*100</f>
        <v>8.3298285831346313</v>
      </c>
      <c r="K7" t="s">
        <v>7</v>
      </c>
      <c r="L7" s="2">
        <v>-0.20434914817892608</v>
      </c>
      <c r="M7" s="2">
        <v>-0.29021595209101814</v>
      </c>
      <c r="N7" s="2">
        <f>L7-M7</f>
        <v>8.586680391209206E-2</v>
      </c>
      <c r="O7" s="3">
        <v>-0.19356554751027499</v>
      </c>
      <c r="P7" s="3">
        <v>-0.26790031507185502</v>
      </c>
      <c r="Q7" s="3">
        <f>O7-P7</f>
        <v>7.4334767561580029E-2</v>
      </c>
      <c r="R7">
        <f>((N7-Q7)/Q7)*100</f>
        <v>15.513650918406007</v>
      </c>
    </row>
    <row r="8" spans="1:18" x14ac:dyDescent="0.25">
      <c r="A8" t="s">
        <v>8</v>
      </c>
      <c r="B8" s="2">
        <v>0.83081572400000003</v>
      </c>
      <c r="C8" s="3">
        <v>0.83083923630596501</v>
      </c>
      <c r="D8">
        <f t="shared" ref="D8:D15" si="0">((B8-C8)/C8)*100</f>
        <v>-2.8299465092089414E-3</v>
      </c>
      <c r="F8" t="s">
        <v>8</v>
      </c>
      <c r="G8" s="2">
        <v>0.88301280218692246</v>
      </c>
      <c r="H8" s="3">
        <v>0.89619344515465404</v>
      </c>
      <c r="I8">
        <f t="shared" ref="I8:I15" si="1">((G8-H8)/H8)*100</f>
        <v>-1.4707363727099152</v>
      </c>
      <c r="K8" t="s">
        <v>8</v>
      </c>
      <c r="L8" s="2">
        <v>0.88301280218692246</v>
      </c>
      <c r="M8" s="2">
        <v>0.88301280218692246</v>
      </c>
      <c r="N8" s="2">
        <f t="shared" ref="N8:N15" si="2">L8-M8</f>
        <v>0</v>
      </c>
      <c r="O8" s="3">
        <v>0.83083923630596501</v>
      </c>
      <c r="P8" s="3">
        <v>0.89619344515465404</v>
      </c>
      <c r="Q8" s="3">
        <f t="shared" ref="Q8:Q15" si="3">O8-P8</f>
        <v>-6.5354208848689033E-2</v>
      </c>
      <c r="R8">
        <f t="shared" ref="R8:R15" si="4">((N8-Q8)/Q8)*100</f>
        <v>-100</v>
      </c>
    </row>
    <row r="9" spans="1:18" x14ac:dyDescent="0.25">
      <c r="A9" t="s">
        <v>9</v>
      </c>
      <c r="B9" s="2">
        <v>0.15734055493076632</v>
      </c>
      <c r="C9" s="3">
        <v>0.15776286807953899</v>
      </c>
      <c r="D9">
        <f t="shared" si="0"/>
        <v>-0.26768855936350727</v>
      </c>
      <c r="F9" t="s">
        <v>9</v>
      </c>
      <c r="G9" s="2">
        <v>7.9642268869895907E-2</v>
      </c>
      <c r="H9" s="3">
        <v>0.11229688680102599</v>
      </c>
      <c r="I9">
        <f t="shared" si="1"/>
        <v>-29.078827438012055</v>
      </c>
      <c r="K9" t="s">
        <v>9</v>
      </c>
      <c r="L9" s="2">
        <v>0.16682605809640974</v>
      </c>
      <c r="M9" s="2">
        <v>7.9642268869895907E-2</v>
      </c>
      <c r="N9" s="2">
        <f t="shared" si="2"/>
        <v>8.7183789226513833E-2</v>
      </c>
      <c r="O9" s="3">
        <v>0.15776286807953899</v>
      </c>
      <c r="P9" s="3">
        <v>0.11229688680102599</v>
      </c>
      <c r="Q9" s="3">
        <f t="shared" si="3"/>
        <v>4.5465981278512993E-2</v>
      </c>
      <c r="R9">
        <f t="shared" si="4"/>
        <v>91.756092742061796</v>
      </c>
    </row>
    <row r="10" spans="1:18" x14ac:dyDescent="0.25">
      <c r="A10" t="s">
        <v>10</v>
      </c>
      <c r="B10" s="2">
        <v>0.21337280636427181</v>
      </c>
      <c r="C10" s="3">
        <v>0.212668475670405</v>
      </c>
      <c r="D10">
        <f t="shared" si="0"/>
        <v>0.33118716426894257</v>
      </c>
      <c r="F10" t="s">
        <v>10</v>
      </c>
      <c r="G10" s="2">
        <v>0.21136771247032662</v>
      </c>
      <c r="H10" s="3">
        <v>0.21559679608736801</v>
      </c>
      <c r="I10">
        <f t="shared" si="1"/>
        <v>-1.9615707161657447</v>
      </c>
      <c r="K10" t="s">
        <v>10</v>
      </c>
      <c r="L10" s="2">
        <v>0.21563768030390795</v>
      </c>
      <c r="M10" s="2">
        <v>0.21136771247032662</v>
      </c>
      <c r="N10" s="2">
        <f t="shared" si="2"/>
        <v>4.2699678335813285E-3</v>
      </c>
      <c r="O10" s="3">
        <v>0.212668475670405</v>
      </c>
      <c r="P10" s="3">
        <v>0.21559679608736801</v>
      </c>
      <c r="Q10" s="3">
        <f t="shared" si="3"/>
        <v>-2.9283204169630039E-3</v>
      </c>
      <c r="R10">
        <f t="shared" si="4"/>
        <v>-245.81627778321345</v>
      </c>
    </row>
    <row r="11" spans="1:18" x14ac:dyDescent="0.25">
      <c r="A11" t="s">
        <v>11</v>
      </c>
      <c r="B11" s="2">
        <v>1.0344418678957368</v>
      </c>
      <c r="C11" s="3">
        <v>1.02726148736742</v>
      </c>
      <c r="D11">
        <f t="shared" si="0"/>
        <v>0.69898274359706614</v>
      </c>
      <c r="F11" t="s">
        <v>11</v>
      </c>
      <c r="G11" s="2">
        <v>1.0620480616570922</v>
      </c>
      <c r="H11" s="3">
        <v>1.0536326973454599</v>
      </c>
      <c r="I11">
        <f t="shared" si="1"/>
        <v>0.7986999960075335</v>
      </c>
      <c r="K11" t="s">
        <v>11</v>
      </c>
      <c r="L11" s="2">
        <v>1.0620480616570922</v>
      </c>
      <c r="M11" s="2">
        <v>1.0620480616570922</v>
      </c>
      <c r="N11" s="2">
        <f t="shared" si="2"/>
        <v>0</v>
      </c>
      <c r="O11" s="3">
        <v>1.02726148736742</v>
      </c>
      <c r="P11" s="3">
        <v>1.0536326973454599</v>
      </c>
      <c r="Q11" s="3">
        <f t="shared" si="3"/>
        <v>-2.6371209978039989E-2</v>
      </c>
      <c r="R11">
        <f t="shared" si="4"/>
        <v>-100</v>
      </c>
    </row>
    <row r="12" spans="1:18" x14ac:dyDescent="0.25">
      <c r="A12" t="s">
        <v>12</v>
      </c>
      <c r="B12" s="2">
        <v>0.33254144473756864</v>
      </c>
      <c r="C12" s="3">
        <v>0.33431103353687402</v>
      </c>
      <c r="D12">
        <f t="shared" si="0"/>
        <v>-0.52932407901224865</v>
      </c>
      <c r="F12" t="s">
        <v>12</v>
      </c>
      <c r="G12" s="2">
        <v>0.22029105113976433</v>
      </c>
      <c r="H12" s="3">
        <v>0.23993066872108901</v>
      </c>
      <c r="I12">
        <f t="shared" si="1"/>
        <v>-8.1855386333103777</v>
      </c>
      <c r="K12" t="s">
        <v>12</v>
      </c>
      <c r="L12" s="2">
        <v>0.33267175304056024</v>
      </c>
      <c r="M12" s="2">
        <v>0.22029105113976433</v>
      </c>
      <c r="N12" s="2">
        <f t="shared" si="2"/>
        <v>0.11238070190079591</v>
      </c>
      <c r="O12" s="3">
        <v>0.33431103353687402</v>
      </c>
      <c r="P12" s="3">
        <v>0.23993066872108901</v>
      </c>
      <c r="Q12" s="3">
        <f t="shared" si="3"/>
        <v>9.4380364815785017E-2</v>
      </c>
      <c r="R12">
        <f t="shared" si="4"/>
        <v>19.072120689663148</v>
      </c>
    </row>
    <row r="13" spans="1:18" x14ac:dyDescent="0.25">
      <c r="A13" t="s">
        <v>13</v>
      </c>
      <c r="B13" s="2">
        <v>0.50250970343171486</v>
      </c>
      <c r="C13" s="3">
        <v>0.50591427642962605</v>
      </c>
      <c r="D13">
        <f t="shared" si="0"/>
        <v>-0.67295452145335477</v>
      </c>
      <c r="F13" t="s">
        <v>13</v>
      </c>
      <c r="G13" s="2">
        <v>0.52472702092649615</v>
      </c>
      <c r="H13" s="3">
        <v>0.52362021489699295</v>
      </c>
      <c r="I13">
        <f t="shared" si="1"/>
        <v>0.21137572576737229</v>
      </c>
      <c r="K13" t="s">
        <v>13</v>
      </c>
      <c r="L13" s="2">
        <v>0.52472702092649615</v>
      </c>
      <c r="M13" s="2">
        <v>0.52472702092649615</v>
      </c>
      <c r="N13" s="2">
        <f t="shared" si="2"/>
        <v>0</v>
      </c>
      <c r="O13" s="3">
        <v>0.50591427642962605</v>
      </c>
      <c r="P13" s="3">
        <v>0.52362021489699295</v>
      </c>
      <c r="Q13" s="3">
        <f t="shared" si="3"/>
        <v>-1.77059384673669E-2</v>
      </c>
      <c r="R13">
        <f>((N13-Q13)/Q13)*100</f>
        <v>-100</v>
      </c>
    </row>
    <row r="14" spans="1:18" x14ac:dyDescent="0.25">
      <c r="A14" t="s">
        <v>14</v>
      </c>
      <c r="B14" s="2">
        <v>3.5457886396746745</v>
      </c>
      <c r="C14" s="3">
        <v>3.5522452928047699</v>
      </c>
      <c r="D14">
        <f t="shared" si="0"/>
        <v>-0.18176259232924016</v>
      </c>
      <c r="F14" t="s">
        <v>14</v>
      </c>
      <c r="G14" s="2">
        <v>3.643140861476005</v>
      </c>
      <c r="H14" s="3">
        <v>3.64429140858504</v>
      </c>
      <c r="I14">
        <f t="shared" si="1"/>
        <v>-3.1571215911124668E-2</v>
      </c>
      <c r="K14" t="s">
        <v>14</v>
      </c>
      <c r="L14" s="2">
        <v>3.643140861476005</v>
      </c>
      <c r="M14" s="2">
        <v>3.643140861476005</v>
      </c>
      <c r="N14" s="2">
        <f t="shared" si="2"/>
        <v>0</v>
      </c>
      <c r="O14" s="3">
        <v>3.5522452928047699</v>
      </c>
      <c r="P14" s="3">
        <v>3.64429140858504</v>
      </c>
      <c r="Q14" s="3">
        <f t="shared" si="3"/>
        <v>-9.204611578027011E-2</v>
      </c>
      <c r="R14">
        <f>((N14-Q14)/Q14)*100</f>
        <v>-100</v>
      </c>
    </row>
    <row r="15" spans="1:18" x14ac:dyDescent="0.25">
      <c r="A15" t="s">
        <v>15</v>
      </c>
      <c r="B15" s="2">
        <v>0.8690720100073166</v>
      </c>
      <c r="C15" s="3">
        <v>0.86907201000731604</v>
      </c>
      <c r="D15">
        <f t="shared" si="0"/>
        <v>6.3874052543460148E-14</v>
      </c>
      <c r="F15" t="s">
        <v>15</v>
      </c>
      <c r="G15" s="2">
        <v>0.88199885969479752</v>
      </c>
      <c r="H15" s="3">
        <v>0.88201503104148904</v>
      </c>
      <c r="I15">
        <f t="shared" si="1"/>
        <v>-1.8334547737154621E-3</v>
      </c>
      <c r="K15" t="s">
        <v>15</v>
      </c>
      <c r="L15" s="2">
        <v>0.88221070458630602</v>
      </c>
      <c r="M15" s="2">
        <v>0.88199885969479752</v>
      </c>
      <c r="N15" s="2">
        <f t="shared" si="2"/>
        <v>2.1184489150849473E-4</v>
      </c>
      <c r="O15" s="3">
        <v>0.86907201000731604</v>
      </c>
      <c r="P15" s="3">
        <v>0.88201503104148904</v>
      </c>
      <c r="Q15" s="3">
        <f t="shared" si="3"/>
        <v>-1.2943021034172997E-2</v>
      </c>
      <c r="R15">
        <f t="shared" si="4"/>
        <v>-101.63674995929597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lanel</dc:creator>
  <cp:lastModifiedBy>lanel</cp:lastModifiedBy>
  <dcterms:created xsi:type="dcterms:W3CDTF">2022-03-16T17:45:31Z</dcterms:created>
  <dcterms:modified xsi:type="dcterms:W3CDTF">2022-03-21T14:03:34Z</dcterms:modified>
</cp:coreProperties>
</file>