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esktop\Temp\Junk\m\200202Uncertainties\5.3\UnitTests\uncertainties\"/>
    </mc:Choice>
  </mc:AlternateContent>
  <xr:revisionPtr revIDLastSave="0" documentId="13_ncr:1_{F790E6B7-5BE7-47C7-9C54-4C612D55982B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caledConcentrations_relative_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1" l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34" i="1" l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<sst xmlns="http://schemas.openxmlformats.org/spreadsheetml/2006/main" count="113" uniqueCount="34">
  <si>
    <t>time-s</t>
  </si>
  <si>
    <t>2buten1ol(crotyl alcohol)Percent</t>
  </si>
  <si>
    <t>2butenalE(crotonaldehyde)Percent</t>
  </si>
  <si>
    <t>2buteneEPercent</t>
  </si>
  <si>
    <t>13butadienePercent</t>
  </si>
  <si>
    <t>acetaldehydePercent</t>
  </si>
  <si>
    <t>acetonePercent</t>
  </si>
  <si>
    <t>diethyletherPercent</t>
  </si>
  <si>
    <t>ethanolPercent</t>
  </si>
  <si>
    <t>Left is from test 1</t>
  </si>
  <si>
    <t>Left is from test 2</t>
  </si>
  <si>
    <t>Left is from test 3</t>
  </si>
  <si>
    <t>Ratio of Test 2 to Test 1</t>
  </si>
  <si>
    <t>Ratio of Test 3 to Test 1</t>
  </si>
  <si>
    <t>(old SLS way)</t>
  </si>
  <si>
    <t>(new SLS way)</t>
  </si>
  <si>
    <t>(inverse way)</t>
  </si>
  <si>
    <t>Ratio of Test 3 to Test 2</t>
  </si>
  <si>
    <t>Left is from test 4 (includes collected file uncertainties)</t>
  </si>
  <si>
    <t>Ratio of test 4 over test 3</t>
  </si>
  <si>
    <t>This data is particularly not noisy, so the error is not that much increased.</t>
  </si>
  <si>
    <t>Ratio of Test 1 to Test 1</t>
  </si>
  <si>
    <t>Left is from test 5</t>
  </si>
  <si>
    <t>Left is from test 6</t>
  </si>
  <si>
    <t>Interestingly, we get the *same*  uncertainties from test 6 and test 5.</t>
  </si>
  <si>
    <t>Perhaps it is not surprising because there is a unique solution. Changing test_6 to sls with chosen mass fragments works well for this particular scenario.</t>
  </si>
  <si>
    <t>Left is from test 7 with inverse</t>
  </si>
  <si>
    <t>We see that now the crotyl alcohol error has increased compared to using 74.</t>
  </si>
  <si>
    <t>This is as expected.</t>
  </si>
  <si>
    <t>Left is from test 8 - same input as test 7 only using SLS.</t>
  </si>
  <si>
    <t>This is as expected. Somewhat surprisingly, the numbers are the same as test 7, even though m71 has two different molecules there.</t>
  </si>
  <si>
    <t>Left is from test 9 with inverse and 0.5 filter</t>
  </si>
  <si>
    <t>Now the errors go up on the diethylether because it can't solve the same way. The others also go up marginally. This makes sense.</t>
  </si>
  <si>
    <t>Trying 0.5 with SLS does not work, it fails.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</si>
</sst>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topLeftCell="A46" workbookViewId="0">
      <selection activeCell="K71" sqref="K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5618.5619999999999</v>
      </c>
      <c r="B2">
        <v>0.72312126528068299</v>
      </c>
      <c r="C2">
        <v>2.9510766338412601E-2</v>
      </c>
      <c r="D2">
        <v>4.9592915529427697E-2</v>
      </c>
      <c r="E2">
        <v>2.9327501839069001E-2</v>
      </c>
      <c r="F2">
        <v>3.2851083736063103E-2</v>
      </c>
      <c r="G2">
        <v>8.8106193306316305E-2</v>
      </c>
      <c r="H2">
        <v>3.8676498725452903E-2</v>
      </c>
      <c r="I2">
        <v>1.7424413083027099</v>
      </c>
      <c r="K2" t="s">
        <v>9</v>
      </c>
    </row>
    <row r="3" spans="1:11" x14ac:dyDescent="0.25">
      <c r="A3">
        <v>5638.5309999999999</v>
      </c>
      <c r="B3">
        <v>0.90163881454296002</v>
      </c>
      <c r="C3">
        <v>2.9510766338412601E-2</v>
      </c>
      <c r="D3">
        <v>4.9592915529427697E-2</v>
      </c>
      <c r="E3">
        <v>2.96341448147452E-2</v>
      </c>
      <c r="F3">
        <v>3.2845459866633002E-2</v>
      </c>
      <c r="G3">
        <v>8.8099040419188104E-2</v>
      </c>
      <c r="H3">
        <v>3.8676498725452903E-2</v>
      </c>
      <c r="I3">
        <v>1.6046718832648399</v>
      </c>
    </row>
    <row r="4" spans="1:11" x14ac:dyDescent="0.25">
      <c r="A4">
        <v>5658.5</v>
      </c>
      <c r="B4">
        <v>0.64560831207093905</v>
      </c>
      <c r="C4">
        <v>2.9510766338412601E-2</v>
      </c>
      <c r="D4">
        <v>4.9592915529427697E-2</v>
      </c>
      <c r="E4">
        <v>2.9424798370262399E-2</v>
      </c>
      <c r="F4">
        <v>3.2843470833361699E-2</v>
      </c>
      <c r="G4">
        <v>8.8108694045429606E-2</v>
      </c>
      <c r="H4">
        <v>3.8676498725452903E-2</v>
      </c>
      <c r="I4">
        <v>1.61095738837683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11" x14ac:dyDescent="0.25">
      <c r="A7">
        <v>5618.5619999999999</v>
      </c>
      <c r="B7">
        <v>8.0964655612219702E-2</v>
      </c>
      <c r="C7">
        <v>2.9510766338412601E-2</v>
      </c>
      <c r="D7">
        <v>4.9592915529427697E-2</v>
      </c>
      <c r="E7">
        <v>2.9311952810962199E-2</v>
      </c>
      <c r="F7">
        <v>3.2850619873005797E-2</v>
      </c>
      <c r="G7">
        <v>8.8097386981508694E-2</v>
      </c>
      <c r="H7">
        <v>3.8676498725452903E-2</v>
      </c>
      <c r="I7">
        <v>9.59075545253395E-2</v>
      </c>
      <c r="K7" t="s">
        <v>10</v>
      </c>
    </row>
    <row r="8" spans="1:11" x14ac:dyDescent="0.25">
      <c r="A8">
        <v>5638.5309999999999</v>
      </c>
      <c r="B8">
        <v>8.0964655612219702E-2</v>
      </c>
      <c r="C8">
        <v>2.9510766338412601E-2</v>
      </c>
      <c r="D8">
        <v>4.9592915529427697E-2</v>
      </c>
      <c r="E8">
        <v>2.9614472509785401E-2</v>
      </c>
      <c r="F8">
        <v>3.2845087684799601E-2</v>
      </c>
      <c r="G8">
        <v>8.8084078305061597E-2</v>
      </c>
      <c r="H8">
        <v>3.8676498725452903E-2</v>
      </c>
      <c r="I8">
        <v>9.59075545253395E-2</v>
      </c>
    </row>
    <row r="9" spans="1:11" x14ac:dyDescent="0.25">
      <c r="A9">
        <v>5658.5</v>
      </c>
      <c r="B9">
        <v>8.0964655612219702E-2</v>
      </c>
      <c r="C9">
        <v>2.9510766338412601E-2</v>
      </c>
      <c r="D9">
        <v>4.9592915529427697E-2</v>
      </c>
      <c r="E9">
        <v>2.94081898917842E-2</v>
      </c>
      <c r="F9">
        <v>3.2843087338828798E-2</v>
      </c>
      <c r="G9">
        <v>8.8099059482063605E-2</v>
      </c>
      <c r="H9">
        <v>3.8676498725452903E-2</v>
      </c>
      <c r="I9">
        <v>9.59075545253395E-2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</row>
    <row r="12" spans="1:11" x14ac:dyDescent="0.25">
      <c r="A12">
        <v>5618.5619999999999</v>
      </c>
      <c r="B12">
        <v>1.80014946894132</v>
      </c>
      <c r="C12">
        <v>0.17389781181987099</v>
      </c>
      <c r="D12">
        <v>0.42017420469109101</v>
      </c>
      <c r="E12">
        <v>3.45876990875255E-2</v>
      </c>
      <c r="F12">
        <v>3.4521196335122802E-2</v>
      </c>
      <c r="G12">
        <v>8.7512278788910103E-2</v>
      </c>
      <c r="H12">
        <v>0.75366052029216002</v>
      </c>
      <c r="I12">
        <v>9.59075545253395E-2</v>
      </c>
      <c r="K12" t="s">
        <v>11</v>
      </c>
    </row>
    <row r="13" spans="1:11" x14ac:dyDescent="0.25">
      <c r="A13">
        <v>5638.5309999999999</v>
      </c>
      <c r="B13">
        <v>1.6124907258363601</v>
      </c>
      <c r="C13">
        <v>0.173050746688173</v>
      </c>
      <c r="D13">
        <v>0.51047170008451803</v>
      </c>
      <c r="E13">
        <v>3.3990652549428998E-2</v>
      </c>
      <c r="F13">
        <v>3.4603488548204601E-2</v>
      </c>
      <c r="G13">
        <v>8.5318816258417404E-2</v>
      </c>
      <c r="H13">
        <v>0.76671346355695702</v>
      </c>
      <c r="I13">
        <v>9.59075545253395E-2</v>
      </c>
    </row>
    <row r="14" spans="1:11" x14ac:dyDescent="0.25">
      <c r="A14">
        <v>5658.5</v>
      </c>
      <c r="B14">
        <v>1.0609479430203801</v>
      </c>
      <c r="C14">
        <v>0.16802826059998399</v>
      </c>
      <c r="D14">
        <v>0.54916689069593905</v>
      </c>
      <c r="E14">
        <v>3.37205353427424E-2</v>
      </c>
      <c r="F14">
        <v>3.4590420265535098E-2</v>
      </c>
      <c r="G14">
        <v>8.5808488848719597E-2</v>
      </c>
      <c r="H14">
        <v>0.75751176243346097</v>
      </c>
      <c r="I14">
        <v>9.59075545253395E-2</v>
      </c>
    </row>
    <row r="16" spans="1:11" x14ac:dyDescent="0.25">
      <c r="A16" t="s">
        <v>0</v>
      </c>
    </row>
    <row r="17" spans="1:14" x14ac:dyDescent="0.25">
      <c r="A17">
        <v>5618.5619999999999</v>
      </c>
      <c r="B17">
        <f>B2/B2</f>
        <v>1</v>
      </c>
      <c r="C17">
        <f t="shared" ref="C17:I17" si="0">C2/C2</f>
        <v>1</v>
      </c>
      <c r="D17">
        <f t="shared" si="0"/>
        <v>1</v>
      </c>
      <c r="E17">
        <f t="shared" si="0"/>
        <v>1</v>
      </c>
      <c r="F17">
        <f t="shared" si="0"/>
        <v>1</v>
      </c>
      <c r="G17">
        <f t="shared" si="0"/>
        <v>1</v>
      </c>
      <c r="H17">
        <f t="shared" si="0"/>
        <v>1</v>
      </c>
      <c r="I17">
        <f t="shared" si="0"/>
        <v>1</v>
      </c>
      <c r="K17" t="s">
        <v>21</v>
      </c>
      <c r="N17" t="s">
        <v>14</v>
      </c>
    </row>
    <row r="18" spans="1:14" x14ac:dyDescent="0.25">
      <c r="A18">
        <v>5638.5309999999999</v>
      </c>
      <c r="B18">
        <f t="shared" ref="B18:I18" si="1">B3/B3</f>
        <v>1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1</v>
      </c>
      <c r="G18">
        <f t="shared" si="1"/>
        <v>1</v>
      </c>
      <c r="H18">
        <f t="shared" si="1"/>
        <v>1</v>
      </c>
      <c r="I18">
        <f t="shared" si="1"/>
        <v>1</v>
      </c>
    </row>
    <row r="19" spans="1:14" x14ac:dyDescent="0.25">
      <c r="A19">
        <v>5658.5</v>
      </c>
      <c r="B19">
        <f t="shared" ref="B19:I19" si="2">B4/B4</f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</row>
    <row r="21" spans="1:14" x14ac:dyDescent="0.25">
      <c r="A21" t="s">
        <v>0</v>
      </c>
    </row>
    <row r="22" spans="1:14" x14ac:dyDescent="0.25">
      <c r="A22">
        <v>5618.5619999999999</v>
      </c>
      <c r="B22">
        <f>B7/B2</f>
        <v>0.11196552984898443</v>
      </c>
      <c r="C22">
        <f t="shared" ref="C22:I22" si="3">C7/C2</f>
        <v>1</v>
      </c>
      <c r="D22">
        <f t="shared" si="3"/>
        <v>1</v>
      </c>
      <c r="E22">
        <f t="shared" si="3"/>
        <v>0.99946981409490232</v>
      </c>
      <c r="F22">
        <f t="shared" si="3"/>
        <v>0.99998587982481701</v>
      </c>
      <c r="G22">
        <f t="shared" si="3"/>
        <v>0.99990004874257821</v>
      </c>
      <c r="H22">
        <f t="shared" si="3"/>
        <v>1</v>
      </c>
      <c r="I22">
        <f t="shared" si="3"/>
        <v>5.5042057410106877E-2</v>
      </c>
      <c r="K22" t="s">
        <v>12</v>
      </c>
      <c r="N22" t="s">
        <v>15</v>
      </c>
    </row>
    <row r="23" spans="1:14" x14ac:dyDescent="0.25">
      <c r="A23">
        <v>5638.5309999999999</v>
      </c>
      <c r="B23">
        <f t="shared" ref="B23:I23" si="4">B8/B3</f>
        <v>8.9797216253673179E-2</v>
      </c>
      <c r="C23">
        <f t="shared" si="4"/>
        <v>1</v>
      </c>
      <c r="D23">
        <f t="shared" si="4"/>
        <v>1</v>
      </c>
      <c r="E23">
        <f t="shared" si="4"/>
        <v>0.99933616086839094</v>
      </c>
      <c r="F23">
        <f t="shared" si="4"/>
        <v>0.99998866869774661</v>
      </c>
      <c r="G23">
        <f t="shared" si="4"/>
        <v>0.99983016711583561</v>
      </c>
      <c r="H23">
        <f t="shared" si="4"/>
        <v>1</v>
      </c>
      <c r="I23">
        <f t="shared" si="4"/>
        <v>5.9767704242569213E-2</v>
      </c>
    </row>
    <row r="24" spans="1:14" x14ac:dyDescent="0.25">
      <c r="A24">
        <v>5658.5</v>
      </c>
      <c r="B24">
        <f t="shared" ref="B24:I24" si="5">B9/B4</f>
        <v>0.12540832281496919</v>
      </c>
      <c r="C24">
        <f t="shared" si="5"/>
        <v>1</v>
      </c>
      <c r="D24">
        <f t="shared" si="5"/>
        <v>1</v>
      </c>
      <c r="E24">
        <f t="shared" si="5"/>
        <v>0.99943556185944904</v>
      </c>
      <c r="F24">
        <f t="shared" si="5"/>
        <v>0.99998832356863721</v>
      </c>
      <c r="G24">
        <f t="shared" si="5"/>
        <v>0.99989065138837452</v>
      </c>
      <c r="H24">
        <f t="shared" si="5"/>
        <v>1</v>
      </c>
      <c r="I24">
        <f t="shared" si="5"/>
        <v>5.9534507378853845E-2</v>
      </c>
    </row>
    <row r="26" spans="1:14" x14ac:dyDescent="0.25">
      <c r="A26" t="s">
        <v>0</v>
      </c>
    </row>
    <row r="27" spans="1:14" x14ac:dyDescent="0.25">
      <c r="A27">
        <v>5618.5619999999999</v>
      </c>
      <c r="B27">
        <f>B12/B2</f>
        <v>2.4894157527542538</v>
      </c>
      <c r="C27">
        <f t="shared" ref="C27:I27" si="6">C12/C2</f>
        <v>5.8926904786446501</v>
      </c>
      <c r="D27">
        <f t="shared" si="6"/>
        <v>8.4724642664286574</v>
      </c>
      <c r="E27">
        <f t="shared" si="6"/>
        <v>1.1793605632461017</v>
      </c>
      <c r="F27">
        <f t="shared" si="6"/>
        <v>1.050838888983936</v>
      </c>
      <c r="G27">
        <f t="shared" si="6"/>
        <v>0.99325910591391287</v>
      </c>
      <c r="H27">
        <f t="shared" si="6"/>
        <v>19.486265435815625</v>
      </c>
      <c r="I27">
        <f t="shared" si="6"/>
        <v>5.5042057410106877E-2</v>
      </c>
      <c r="K27" t="s">
        <v>13</v>
      </c>
      <c r="N27" t="s">
        <v>16</v>
      </c>
    </row>
    <row r="28" spans="1:14" x14ac:dyDescent="0.25">
      <c r="A28">
        <v>5638.5309999999999</v>
      </c>
      <c r="B28">
        <f t="shared" ref="B28:I28" si="7">B13/B3</f>
        <v>1.7883998557157617</v>
      </c>
      <c r="C28">
        <f t="shared" si="7"/>
        <v>5.8639868820662242</v>
      </c>
      <c r="D28">
        <f t="shared" si="7"/>
        <v>10.293238351385325</v>
      </c>
      <c r="E28">
        <f t="shared" si="7"/>
        <v>1.1470097336001446</v>
      </c>
      <c r="F28">
        <f t="shared" si="7"/>
        <v>1.0535242523231512</v>
      </c>
      <c r="G28">
        <f t="shared" si="7"/>
        <v>0.96844206080404527</v>
      </c>
      <c r="H28">
        <f t="shared" si="7"/>
        <v>19.823755738582015</v>
      </c>
      <c r="I28">
        <f t="shared" si="7"/>
        <v>5.9767704242569213E-2</v>
      </c>
    </row>
    <row r="29" spans="1:14" x14ac:dyDescent="0.25">
      <c r="A29">
        <v>5658.5</v>
      </c>
      <c r="B29">
        <f t="shared" ref="B29:I29" si="8">B14/B4</f>
        <v>1.6433306746270697</v>
      </c>
      <c r="C29">
        <f t="shared" si="8"/>
        <v>5.6937952296166063</v>
      </c>
      <c r="D29">
        <f t="shared" si="8"/>
        <v>11.073494769027475</v>
      </c>
      <c r="E29">
        <f t="shared" si="8"/>
        <v>1.1459903622252652</v>
      </c>
      <c r="F29">
        <f t="shared" si="8"/>
        <v>1.0531901588914556</v>
      </c>
      <c r="G29">
        <f t="shared" si="8"/>
        <v>0.97389355021510138</v>
      </c>
      <c r="H29">
        <f t="shared" si="8"/>
        <v>19.585841205810713</v>
      </c>
      <c r="I29">
        <f t="shared" si="8"/>
        <v>5.9534507378853845E-2</v>
      </c>
    </row>
    <row r="31" spans="1:14" x14ac:dyDescent="0.25">
      <c r="A31" t="s">
        <v>0</v>
      </c>
    </row>
    <row r="32" spans="1:14" x14ac:dyDescent="0.25">
      <c r="A32">
        <v>5618.5619999999999</v>
      </c>
      <c r="B32">
        <f>B12/B7</f>
        <v>22.233769233369404</v>
      </c>
      <c r="C32">
        <f t="shared" ref="C32:I32" si="9">C12/C7</f>
        <v>5.8926904786446501</v>
      </c>
      <c r="D32">
        <f t="shared" si="9"/>
        <v>8.4724642664286574</v>
      </c>
      <c r="E32">
        <f t="shared" si="9"/>
        <v>1.1799861752844476</v>
      </c>
      <c r="F32">
        <f t="shared" si="9"/>
        <v>1.0508537272226561</v>
      </c>
      <c r="G32">
        <f t="shared" si="9"/>
        <v>0.99335839333439702</v>
      </c>
      <c r="H32">
        <f t="shared" si="9"/>
        <v>19.486265435815625</v>
      </c>
      <c r="I32">
        <f t="shared" si="9"/>
        <v>1</v>
      </c>
      <c r="K32" t="s">
        <v>17</v>
      </c>
      <c r="N32" t="s">
        <v>16</v>
      </c>
    </row>
    <row r="33" spans="1:11" x14ac:dyDescent="0.25">
      <c r="A33">
        <v>5638.5309999999999</v>
      </c>
      <c r="B33">
        <f t="shared" ref="B33:I33" si="10">B13/B8</f>
        <v>19.915983260144849</v>
      </c>
      <c r="C33">
        <f t="shared" si="10"/>
        <v>5.8639868820662242</v>
      </c>
      <c r="D33">
        <f t="shared" si="10"/>
        <v>10.293238351385325</v>
      </c>
      <c r="E33">
        <f t="shared" si="10"/>
        <v>1.1477716693484104</v>
      </c>
      <c r="F33">
        <f t="shared" si="10"/>
        <v>1.0535361902601579</v>
      </c>
      <c r="G33">
        <f t="shared" si="10"/>
        <v>0.96860656205009876</v>
      </c>
      <c r="H33">
        <f t="shared" si="10"/>
        <v>19.823755738582015</v>
      </c>
      <c r="I33">
        <f t="shared" si="10"/>
        <v>1</v>
      </c>
    </row>
    <row r="34" spans="1:11" x14ac:dyDescent="0.25">
      <c r="A34">
        <v>5658.5</v>
      </c>
      <c r="B34">
        <f t="shared" ref="B34:I34" si="11">B14/B9</f>
        <v>13.103840620304634</v>
      </c>
      <c r="C34">
        <f t="shared" si="11"/>
        <v>5.6937952296166063</v>
      </c>
      <c r="D34">
        <f t="shared" si="11"/>
        <v>11.073494769027475</v>
      </c>
      <c r="E34">
        <f t="shared" si="11"/>
        <v>1.1466375682021472</v>
      </c>
      <c r="F34">
        <f t="shared" si="11"/>
        <v>1.0532024565376505</v>
      </c>
      <c r="G34">
        <f t="shared" si="11"/>
        <v>0.97400005576892279</v>
      </c>
      <c r="H34">
        <f t="shared" si="11"/>
        <v>19.585841205810713</v>
      </c>
      <c r="I34">
        <f t="shared" si="11"/>
        <v>1</v>
      </c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</row>
    <row r="38" spans="1:11" x14ac:dyDescent="0.25">
      <c r="A38" s="1">
        <v>5618.5619999999999</v>
      </c>
      <c r="B38" s="1">
        <v>1.80018038142402</v>
      </c>
      <c r="C38" s="1">
        <v>0.17389923559534601</v>
      </c>
      <c r="D38" s="1">
        <v>0.42017552905471101</v>
      </c>
      <c r="E38" s="1">
        <v>3.4588972523665898E-2</v>
      </c>
      <c r="F38" s="1">
        <v>3.45224803069452E-2</v>
      </c>
      <c r="G38" s="1">
        <v>8.7513284646206099E-2</v>
      </c>
      <c r="H38" s="1">
        <v>0.75368409448030105</v>
      </c>
      <c r="I38" s="1">
        <v>9.6313086342950396E-2</v>
      </c>
      <c r="K38" t="s">
        <v>18</v>
      </c>
    </row>
    <row r="39" spans="1:11" x14ac:dyDescent="0.25">
      <c r="A39" s="1">
        <v>5638.5309999999999</v>
      </c>
      <c r="B39" s="1">
        <v>1.6125291864040501</v>
      </c>
      <c r="C39" s="1">
        <v>0.173052607812689</v>
      </c>
      <c r="D39" s="1">
        <v>0.510473467114128</v>
      </c>
      <c r="E39" s="1">
        <v>3.3991827458297E-2</v>
      </c>
      <c r="F39" s="1">
        <v>3.4604565345719998E-2</v>
      </c>
      <c r="G39" s="1">
        <v>8.5319613744674505E-2</v>
      </c>
      <c r="H39" s="1">
        <v>0.76673853760909105</v>
      </c>
      <c r="I39" s="1">
        <v>9.6461049125419807E-2</v>
      </c>
      <c r="K39" t="s">
        <v>20</v>
      </c>
    </row>
    <row r="40" spans="1:11" x14ac:dyDescent="0.25">
      <c r="A40" s="1">
        <v>5658.5</v>
      </c>
      <c r="B40" s="1">
        <v>1.0609753702860301</v>
      </c>
      <c r="C40" s="1">
        <v>0.16803109441969299</v>
      </c>
      <c r="D40" s="1">
        <v>0.54917027746861102</v>
      </c>
      <c r="E40" s="1">
        <v>3.3721911285167799E-2</v>
      </c>
      <c r="F40" s="1">
        <v>3.4592230218161997E-2</v>
      </c>
      <c r="G40" s="1">
        <v>8.5809759116384901E-2</v>
      </c>
      <c r="H40" s="1">
        <v>0.75755163670159698</v>
      </c>
      <c r="I40" s="1">
        <v>9.6510229443935003E-2</v>
      </c>
    </row>
    <row r="42" spans="1:11" x14ac:dyDescent="0.25">
      <c r="A42" s="1" t="s">
        <v>0</v>
      </c>
    </row>
    <row r="43" spans="1:11" x14ac:dyDescent="0.25">
      <c r="A43" s="1">
        <v>5618.5619999999999</v>
      </c>
      <c r="B43">
        <f>B38/B12</f>
        <v>1.0000171721755517</v>
      </c>
      <c r="C43" s="1">
        <f t="shared" ref="C43:I43" si="12">C38/C12</f>
        <v>1.0000081874260527</v>
      </c>
      <c r="D43" s="1">
        <f t="shared" si="12"/>
        <v>1.0000031519393746</v>
      </c>
      <c r="E43" s="1">
        <f t="shared" si="12"/>
        <v>1.0000368176020376</v>
      </c>
      <c r="F43" s="1">
        <f t="shared" si="12"/>
        <v>1.00003719372324</v>
      </c>
      <c r="G43" s="1">
        <f t="shared" si="12"/>
        <v>1.0000114938990268</v>
      </c>
      <c r="H43" s="1">
        <f t="shared" si="12"/>
        <v>1.0000312795847817</v>
      </c>
      <c r="I43" s="1">
        <f t="shared" si="12"/>
        <v>1.0042283615677403</v>
      </c>
      <c r="K43" t="s">
        <v>19</v>
      </c>
    </row>
    <row r="44" spans="1:11" x14ac:dyDescent="0.25">
      <c r="A44" s="1">
        <v>5638.5309999999999</v>
      </c>
      <c r="B44" s="1">
        <f t="shared" ref="B44:I44" si="13">B39/B13</f>
        <v>1.0000238516520275</v>
      </c>
      <c r="C44" s="1">
        <f t="shared" si="13"/>
        <v>1.0000107547904393</v>
      </c>
      <c r="D44" s="1">
        <f t="shared" si="13"/>
        <v>1.0000034615623348</v>
      </c>
      <c r="E44" s="1">
        <f t="shared" si="13"/>
        <v>1.0000345656461374</v>
      </c>
      <c r="F44" s="1">
        <f t="shared" si="13"/>
        <v>1.0000311181779806</v>
      </c>
      <c r="G44" s="1">
        <f t="shared" si="13"/>
        <v>1.000009347132228</v>
      </c>
      <c r="H44" s="1">
        <f t="shared" si="13"/>
        <v>1.0000327032892022</v>
      </c>
      <c r="I44" s="1">
        <f t="shared" si="13"/>
        <v>1.0057711261935478</v>
      </c>
    </row>
    <row r="45" spans="1:11" x14ac:dyDescent="0.25">
      <c r="A45" s="1">
        <v>5658.5</v>
      </c>
      <c r="B45" s="1">
        <f t="shared" ref="B45:I45" si="14">B40/B14</f>
        <v>1.0000258516601408</v>
      </c>
      <c r="C45" s="1">
        <f t="shared" si="14"/>
        <v>1.000016865137441</v>
      </c>
      <c r="D45" s="1">
        <f t="shared" si="14"/>
        <v>1.0000061671100886</v>
      </c>
      <c r="E45" s="1">
        <f t="shared" si="14"/>
        <v>1.0000408042876963</v>
      </c>
      <c r="F45" s="1">
        <f t="shared" si="14"/>
        <v>1.0000523252569065</v>
      </c>
      <c r="G45" s="1">
        <f t="shared" si="14"/>
        <v>1.0000148035198189</v>
      </c>
      <c r="H45" s="1">
        <f t="shared" si="14"/>
        <v>1.0000526384805009</v>
      </c>
      <c r="I45" s="1">
        <f t="shared" si="14"/>
        <v>1.0062839149801934</v>
      </c>
    </row>
    <row r="47" spans="1:11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</row>
    <row r="48" spans="1:11" x14ac:dyDescent="0.25">
      <c r="A48" s="1">
        <v>5618.5619999999999</v>
      </c>
      <c r="B48" s="1">
        <v>9.1600675439007503E-2</v>
      </c>
      <c r="C48" s="1">
        <v>2.9824098704964101E-2</v>
      </c>
      <c r="D48" s="1">
        <v>4.9597017909220997E-2</v>
      </c>
      <c r="E48" s="1">
        <v>2.93135090192751E-2</v>
      </c>
      <c r="F48" s="1">
        <v>3.2851971205535298E-2</v>
      </c>
      <c r="G48" s="1">
        <v>8.8108104132629594E-2</v>
      </c>
      <c r="H48" s="1">
        <v>4.3543501204007302E-2</v>
      </c>
      <c r="I48" s="1">
        <v>9.6313086342950396E-2</v>
      </c>
      <c r="K48" s="1" t="s">
        <v>22</v>
      </c>
    </row>
    <row r="49" spans="1:11" x14ac:dyDescent="0.25">
      <c r="A49" s="1">
        <v>5638.5309999999999</v>
      </c>
      <c r="B49" s="1">
        <v>0.100711380095428</v>
      </c>
      <c r="C49" s="1">
        <v>2.9894581363579201E-2</v>
      </c>
      <c r="D49" s="1">
        <v>4.9596252062441698E-2</v>
      </c>
      <c r="E49" s="1">
        <v>2.96159068157822E-2</v>
      </c>
      <c r="F49" s="1">
        <v>3.2846224414121099E-2</v>
      </c>
      <c r="G49" s="1">
        <v>8.80931693491004E-2</v>
      </c>
      <c r="H49" s="1">
        <v>4.2821206250898997E-2</v>
      </c>
      <c r="I49" s="1">
        <v>9.6461049125419807E-2</v>
      </c>
    </row>
    <row r="50" spans="1:11" x14ac:dyDescent="0.25">
      <c r="A50" s="1">
        <v>5658.5</v>
      </c>
      <c r="B50" s="1">
        <v>9.1146691140205599E-2</v>
      </c>
      <c r="C50" s="1">
        <v>3.0783571479627601E-2</v>
      </c>
      <c r="D50" s="1">
        <v>4.9597553754866103E-2</v>
      </c>
      <c r="E50" s="1">
        <v>2.9409822752661099E-2</v>
      </c>
      <c r="F50" s="1">
        <v>3.2844995578231097E-2</v>
      </c>
      <c r="G50" s="1">
        <v>8.8109085505324106E-2</v>
      </c>
      <c r="H50" s="1">
        <v>4.2490043268070599E-2</v>
      </c>
      <c r="I50" s="1">
        <v>9.6510229443935003E-2</v>
      </c>
    </row>
    <row r="52" spans="1:11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</row>
    <row r="53" spans="1:11" x14ac:dyDescent="0.25">
      <c r="A53" s="1">
        <v>5618.5619999999999</v>
      </c>
      <c r="B53" s="1">
        <v>9.1600675439007503E-2</v>
      </c>
      <c r="C53" s="1">
        <v>2.9824098704964101E-2</v>
      </c>
      <c r="D53" s="1">
        <v>4.9597017909220997E-2</v>
      </c>
      <c r="E53" s="1">
        <v>2.93135090192751E-2</v>
      </c>
      <c r="F53" s="1">
        <v>3.2851970550081502E-2</v>
      </c>
      <c r="G53" s="1">
        <v>8.8108104132629594E-2</v>
      </c>
      <c r="H53" s="1">
        <v>4.3543501204007302E-2</v>
      </c>
      <c r="I53" s="1">
        <v>9.6313086342950396E-2</v>
      </c>
      <c r="K53" s="1" t="s">
        <v>23</v>
      </c>
    </row>
    <row r="54" spans="1:11" x14ac:dyDescent="0.25">
      <c r="A54" s="1">
        <v>5638.5309999999999</v>
      </c>
      <c r="B54" s="1">
        <v>0.100711380095428</v>
      </c>
      <c r="C54" s="1">
        <v>2.9894581363579201E-2</v>
      </c>
      <c r="D54" s="1">
        <v>4.9596252062441698E-2</v>
      </c>
      <c r="E54" s="1">
        <v>2.96159068157822E-2</v>
      </c>
      <c r="F54" s="1">
        <v>3.28462240494065E-2</v>
      </c>
      <c r="G54" s="1">
        <v>8.80931693491004E-2</v>
      </c>
      <c r="H54" s="1">
        <v>4.2821206250898997E-2</v>
      </c>
      <c r="I54" s="1">
        <v>9.6461049125419807E-2</v>
      </c>
      <c r="K54" t="s">
        <v>24</v>
      </c>
    </row>
    <row r="55" spans="1:11" x14ac:dyDescent="0.25">
      <c r="A55" s="1">
        <v>5658.5</v>
      </c>
      <c r="B55" s="1">
        <v>9.1146691140205599E-2</v>
      </c>
      <c r="C55" s="1">
        <v>3.0783571479627601E-2</v>
      </c>
      <c r="D55" s="1">
        <v>4.9597553754866103E-2</v>
      </c>
      <c r="E55" s="1">
        <v>2.9409822752661099E-2</v>
      </c>
      <c r="F55" s="1">
        <v>3.2844994969765E-2</v>
      </c>
      <c r="G55" s="1">
        <v>8.8109085505324106E-2</v>
      </c>
      <c r="H55" s="1">
        <v>4.2490043268070599E-2</v>
      </c>
      <c r="I55" s="1">
        <v>9.6510229443935003E-2</v>
      </c>
      <c r="K55" t="s">
        <v>25</v>
      </c>
    </row>
    <row r="57" spans="1:11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</row>
    <row r="58" spans="1:11" x14ac:dyDescent="0.25">
      <c r="A58" s="1">
        <v>5618.5619999999999</v>
      </c>
      <c r="B58" s="1">
        <v>0.62965504634945002</v>
      </c>
      <c r="C58" s="1">
        <v>2.9824098704964101E-2</v>
      </c>
      <c r="D58" s="1">
        <v>4.9597017909220997E-2</v>
      </c>
      <c r="E58" s="1">
        <v>2.93313479135296E-2</v>
      </c>
      <c r="F58" s="1">
        <v>3.2852378467082603E-2</v>
      </c>
      <c r="G58" s="1">
        <v>8.8122810390573306E-2</v>
      </c>
      <c r="H58" s="1">
        <v>4.3543501204007302E-2</v>
      </c>
      <c r="I58" s="1">
        <v>9.6313086342950396E-2</v>
      </c>
      <c r="K58" s="1" t="s">
        <v>26</v>
      </c>
    </row>
    <row r="59" spans="1:11" x14ac:dyDescent="0.25">
      <c r="A59" s="1">
        <v>5638.5309999999999</v>
      </c>
      <c r="B59" s="1">
        <v>0.58300146099419303</v>
      </c>
      <c r="C59" s="1">
        <v>2.9894581363579201E-2</v>
      </c>
      <c r="D59" s="1">
        <v>4.9596252062441698E-2</v>
      </c>
      <c r="E59" s="1">
        <v>2.96394560547803E-2</v>
      </c>
      <c r="F59" s="1">
        <v>3.2846465264210402E-2</v>
      </c>
      <c r="G59" s="1">
        <v>8.8118728863752702E-2</v>
      </c>
      <c r="H59" s="1">
        <v>4.2821206250898997E-2</v>
      </c>
      <c r="I59" s="1">
        <v>9.6461049125419807E-2</v>
      </c>
      <c r="K59" t="s">
        <v>27</v>
      </c>
    </row>
    <row r="60" spans="1:11" x14ac:dyDescent="0.25">
      <c r="A60" s="1">
        <v>5658.5</v>
      </c>
      <c r="B60" s="1">
        <v>1.5990435131675</v>
      </c>
      <c r="C60" s="1">
        <v>3.0783571479627601E-2</v>
      </c>
      <c r="D60" s="1">
        <v>4.9597553754866103E-2</v>
      </c>
      <c r="E60" s="1">
        <v>2.94172515312815E-2</v>
      </c>
      <c r="F60" s="1">
        <v>3.2845489572637797E-2</v>
      </c>
      <c r="G60" s="1">
        <v>8.81011156734781E-2</v>
      </c>
      <c r="H60" s="1">
        <v>4.2490043268070599E-2</v>
      </c>
      <c r="I60" s="1">
        <v>9.6510229443935003E-2</v>
      </c>
      <c r="K60" t="s">
        <v>28</v>
      </c>
    </row>
    <row r="62" spans="1:11" x14ac:dyDescent="0.25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</row>
    <row r="63" spans="1:11" x14ac:dyDescent="0.25">
      <c r="A63" s="1">
        <v>5618.5619999999999</v>
      </c>
      <c r="B63" s="1">
        <v>0.62965504634949598</v>
      </c>
      <c r="C63" s="1">
        <v>2.9824098704964101E-2</v>
      </c>
      <c r="D63" s="1">
        <v>4.9597017909220997E-2</v>
      </c>
      <c r="E63" s="1">
        <v>2.93313479135296E-2</v>
      </c>
      <c r="F63" s="1">
        <v>3.2852402486317898E-2</v>
      </c>
      <c r="G63" s="1">
        <v>8.8122810390573403E-2</v>
      </c>
      <c r="H63" s="1">
        <v>4.3543501204007302E-2</v>
      </c>
      <c r="I63" s="1">
        <v>9.6313086342950396E-2</v>
      </c>
      <c r="K63" s="1" t="s">
        <v>29</v>
      </c>
    </row>
    <row r="64" spans="1:11" x14ac:dyDescent="0.25">
      <c r="A64" s="1">
        <v>5638.5309999999999</v>
      </c>
      <c r="B64" s="1">
        <v>0.583001460994236</v>
      </c>
      <c r="C64" s="1">
        <v>2.9894581363579201E-2</v>
      </c>
      <c r="D64" s="1">
        <v>4.9596252062441698E-2</v>
      </c>
      <c r="E64" s="1">
        <v>2.96394560547803E-2</v>
      </c>
      <c r="F64" s="1">
        <v>3.2846484321421003E-2</v>
      </c>
      <c r="G64" s="1">
        <v>8.8118728863752799E-2</v>
      </c>
      <c r="H64" s="1">
        <v>4.2821206250898997E-2</v>
      </c>
      <c r="I64" s="1">
        <v>9.6461049125419807E-2</v>
      </c>
      <c r="K64" s="1" t="s">
        <v>27</v>
      </c>
    </row>
    <row r="65" spans="1:15" x14ac:dyDescent="0.25">
      <c r="A65" s="1">
        <v>5658.5</v>
      </c>
      <c r="B65" s="1">
        <v>1.5990435131679199</v>
      </c>
      <c r="C65" s="1">
        <v>3.0783571479627601E-2</v>
      </c>
      <c r="D65" s="1">
        <v>4.9597553754866103E-2</v>
      </c>
      <c r="E65" s="1">
        <v>2.94172515312815E-2</v>
      </c>
      <c r="F65" s="1">
        <v>3.2845507614772902E-2</v>
      </c>
      <c r="G65" s="1">
        <v>8.81011156734781E-2</v>
      </c>
      <c r="H65" s="1">
        <v>4.2490043268070599E-2</v>
      </c>
      <c r="I65" s="1">
        <v>9.6510229443935003E-2</v>
      </c>
      <c r="K65" s="1" t="s">
        <v>30</v>
      </c>
    </row>
    <row r="67" spans="1:15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/>
      <c r="K67" s="1"/>
      <c r="L67" s="1"/>
      <c r="M67" s="1"/>
      <c r="N67" s="1"/>
      <c r="O67" s="1"/>
    </row>
    <row r="68" spans="1:15" x14ac:dyDescent="0.25">
      <c r="A68" s="1">
        <v>5618.5619999999999</v>
      </c>
      <c r="B68" s="1">
        <v>0.62950202800194899</v>
      </c>
      <c r="C68" s="1">
        <v>3.5328422273076997E-2</v>
      </c>
      <c r="D68" s="1">
        <v>5.0293945463442902E-2</v>
      </c>
      <c r="E68" s="1">
        <v>3.00533264940042E-2</v>
      </c>
      <c r="F68" s="1">
        <v>3.4591921412939597E-2</v>
      </c>
      <c r="G68" s="1">
        <v>9.1047786141718504E-2</v>
      </c>
      <c r="H68" s="1">
        <v>2.77126649552098</v>
      </c>
      <c r="I68" s="1">
        <v>9.8123768426917599E-2</v>
      </c>
      <c r="J68" s="1"/>
      <c r="K68" s="1" t="s">
        <v>31</v>
      </c>
      <c r="L68" s="1"/>
      <c r="M68" s="1"/>
      <c r="N68" s="1"/>
      <c r="O68" s="1"/>
    </row>
    <row r="69" spans="1:15" x14ac:dyDescent="0.25">
      <c r="A69" s="1">
        <v>5638.5309999999999</v>
      </c>
      <c r="B69" s="1">
        <v>0.58312839423402096</v>
      </c>
      <c r="C69" s="1">
        <v>3.5980223170355798E-2</v>
      </c>
      <c r="D69" s="1">
        <v>5.0293190229229102E-2</v>
      </c>
      <c r="E69" s="1">
        <v>3.0354509779957399E-2</v>
      </c>
      <c r="F69" s="1">
        <v>3.4584745490004898E-2</v>
      </c>
      <c r="G69" s="1">
        <v>9.1043758399227001E-2</v>
      </c>
      <c r="H69" s="1">
        <v>3.1490520743259598</v>
      </c>
      <c r="I69" s="1">
        <v>9.8274260609561098E-2</v>
      </c>
      <c r="J69" s="1"/>
      <c r="K69" s="1" t="s">
        <v>32</v>
      </c>
      <c r="L69" s="1"/>
      <c r="M69" s="1"/>
      <c r="N69" s="1"/>
      <c r="O69" s="1"/>
    </row>
    <row r="70" spans="1:15" x14ac:dyDescent="0.25">
      <c r="A70" s="1">
        <v>5658.5</v>
      </c>
      <c r="B70" s="1">
        <v>1.5980523379421601</v>
      </c>
      <c r="C70" s="1">
        <v>3.3830243125059403E-2</v>
      </c>
      <c r="D70" s="1">
        <v>5.0294473883907002E-2</v>
      </c>
      <c r="E70" s="1">
        <v>3.0138282253639299E-2</v>
      </c>
      <c r="F70" s="1">
        <v>3.4584294580305999E-2</v>
      </c>
      <c r="G70" s="1">
        <v>9.1025955963535493E-2</v>
      </c>
      <c r="H70" s="1">
        <v>2.2170004555581402</v>
      </c>
      <c r="I70" s="1">
        <v>9.8340926164972101E-2</v>
      </c>
      <c r="J70" s="1"/>
      <c r="K70" s="1" t="s">
        <v>33</v>
      </c>
      <c r="L70" s="1"/>
      <c r="M70" s="1"/>
      <c r="N70" s="1"/>
      <c r="O70" s="1"/>
    </row>
    <row r="71" spans="1:15" x14ac:dyDescent="0.25">
      <c r="K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K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K75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ScaledConcentrations_relative_u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2020-02-03T07:57:51Z</dcterms:created>
  <dcterms:modified xsi:type="dcterms:W3CDTF">2020-02-05T19:45:23Z</dcterms:modified>
</cp:coreProperties>
</file>