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vs\Desktop\Temp\Junk\b\BayesKin\ODE-KIN-BAYES-SG-EW-master6.0\"/>
    </mc:Choice>
  </mc:AlternateContent>
  <xr:revisionPtr revIDLastSave="0" documentId="8_{6C2BB08A-1247-4760-ACEF-BA7BB79AEFE7}" xr6:coauthVersionLast="44" xr6:coauthVersionMax="44" xr10:uidLastSave="{00000000-0000-0000-0000-000000000000}"/>
  <bookViews>
    <workbookView xWindow="28680" yWindow="-2610" windowWidth="19440" windowHeight="151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2" i="1"/>
  <c r="N2" i="1" s="1"/>
  <c r="O2" i="1" s="1"/>
  <c r="L12" i="1"/>
  <c r="L11" i="1"/>
  <c r="L10" i="1"/>
  <c r="L9" i="1"/>
  <c r="L8" i="1"/>
  <c r="L7" i="1"/>
  <c r="L6" i="1"/>
  <c r="L5" i="1"/>
  <c r="L4" i="1"/>
  <c r="L3" i="1"/>
  <c r="L2" i="1"/>
  <c r="K4" i="1"/>
  <c r="K5" i="1" s="1"/>
  <c r="K6" i="1" s="1"/>
  <c r="K7" i="1" s="1"/>
  <c r="K8" i="1" s="1"/>
  <c r="K9" i="1" s="1"/>
  <c r="K10" i="1" s="1"/>
  <c r="K11" i="1" s="1"/>
  <c r="K12" i="1" s="1"/>
  <c r="D5" i="1"/>
  <c r="E5" i="1" s="1"/>
  <c r="F5" i="1" s="1"/>
  <c r="D3" i="1"/>
  <c r="E3" i="1" s="1"/>
  <c r="F3" i="1" s="1"/>
  <c r="D2" i="1"/>
  <c r="E2" i="1" s="1"/>
  <c r="F2" i="1" s="1"/>
  <c r="D1" i="1"/>
  <c r="E1" i="1" s="1"/>
  <c r="F1" i="1" s="1"/>
  <c r="A1" i="1"/>
  <c r="C1" i="1" s="1"/>
  <c r="A2" i="1"/>
  <c r="C2" i="1" s="1"/>
  <c r="A3" i="1"/>
  <c r="C3" i="1" s="1"/>
  <c r="B4" i="1"/>
  <c r="B5" i="1" s="1"/>
  <c r="A4" i="1" l="1"/>
  <c r="C4" i="1" s="1"/>
  <c r="D4" i="1"/>
  <c r="E4" i="1" s="1"/>
  <c r="F4" i="1" s="1"/>
  <c r="B6" i="1"/>
  <c r="D6" i="1" s="1"/>
  <c r="E6" i="1" s="1"/>
  <c r="F6" i="1" s="1"/>
  <c r="A5" i="1"/>
  <c r="C5" i="1" s="1"/>
  <c r="B7" i="1" l="1"/>
  <c r="D7" i="1" s="1"/>
  <c r="E7" i="1" s="1"/>
  <c r="F7" i="1" s="1"/>
  <c r="A6" i="1"/>
  <c r="C6" i="1" s="1"/>
  <c r="B8" i="1" l="1"/>
  <c r="D8" i="1" s="1"/>
  <c r="E8" i="1" s="1"/>
  <c r="F8" i="1" s="1"/>
  <c r="A7" i="1"/>
  <c r="C7" i="1" s="1"/>
  <c r="B9" i="1" l="1"/>
  <c r="D9" i="1" s="1"/>
  <c r="E9" i="1" s="1"/>
  <c r="F9" i="1" s="1"/>
  <c r="A8" i="1"/>
  <c r="C8" i="1" s="1"/>
  <c r="B10" i="1" l="1"/>
  <c r="D10" i="1" s="1"/>
  <c r="E10" i="1" s="1"/>
  <c r="F10" i="1" s="1"/>
  <c r="A9" i="1"/>
  <c r="C9" i="1" s="1"/>
  <c r="B11" i="1" l="1"/>
  <c r="D11" i="1" s="1"/>
  <c r="E11" i="1" s="1"/>
  <c r="F11" i="1" s="1"/>
  <c r="A10" i="1"/>
  <c r="C10" i="1" s="1"/>
  <c r="B12" i="1" l="1"/>
  <c r="D12" i="1" s="1"/>
  <c r="E12" i="1" s="1"/>
  <c r="F12" i="1" s="1"/>
  <c r="A11" i="1"/>
  <c r="C11" i="1" s="1"/>
  <c r="B13" i="1" l="1"/>
  <c r="B14" i="1" s="1"/>
  <c r="B15" i="1" s="1"/>
  <c r="B16" i="1" s="1"/>
  <c r="A12" i="1"/>
  <c r="C12" i="1" s="1"/>
</calcChain>
</file>

<file path=xl/sharedStrings.xml><?xml version="1.0" encoding="utf-8"?>
<sst xmlns="http://schemas.openxmlformats.org/spreadsheetml/2006/main" count="42" uniqueCount="11">
  <si>
    <t>N</t>
  </si>
  <si>
    <t>1/(10^((1-p)/N)))</t>
  </si>
  <si>
    <t>1-p</t>
  </si>
  <si>
    <t>p</t>
  </si>
  <si>
    <t>div by N</t>
  </si>
  <si>
    <t>10^…</t>
  </si>
  <si>
    <t>1/…</t>
  </si>
  <si>
    <t>Change only the value highlighted</t>
  </si>
  <si>
    <t>Change only the value highlighted in blue.</t>
  </si>
  <si>
    <t>See what comes out in the yellow,</t>
  </si>
  <si>
    <t xml:space="preserve"> compare to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</si>
</sst>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G4" sqref="G4:J5"/>
    </sheetView>
  </sheetViews>
  <sheetFormatPr defaultRowHeight="15" x14ac:dyDescent="0.25"/>
  <cols>
    <col min="5" max="5" width="12.7109375" bestFit="1" customWidth="1"/>
    <col min="10" max="10" width="12.42578125" customWidth="1"/>
  </cols>
  <sheetData>
    <row r="1" spans="1:15" x14ac:dyDescent="0.25">
      <c r="A1">
        <f>-LOG(B1)</f>
        <v>5</v>
      </c>
      <c r="B1">
        <v>1.0000000000000001E-5</v>
      </c>
      <c r="C1">
        <f>1-A1</f>
        <v>-4</v>
      </c>
      <c r="D1">
        <f>1-B1</f>
        <v>0.99999000000000005</v>
      </c>
      <c r="E1">
        <f>10^(D1/$H$2)</f>
        <v>2.1527817347244033E+33</v>
      </c>
      <c r="F1">
        <f>1/E1</f>
        <v>4.645152752227429E-34</v>
      </c>
      <c r="H1" t="s">
        <v>0</v>
      </c>
      <c r="I1" t="s">
        <v>1</v>
      </c>
      <c r="K1" t="s">
        <v>3</v>
      </c>
      <c r="L1" t="s">
        <v>2</v>
      </c>
      <c r="M1" t="s">
        <v>4</v>
      </c>
      <c r="N1" t="s">
        <v>5</v>
      </c>
      <c r="O1" t="s">
        <v>6</v>
      </c>
    </row>
    <row r="2" spans="1:15" x14ac:dyDescent="0.25">
      <c r="A2">
        <f>-LOG(B2)</f>
        <v>4</v>
      </c>
      <c r="B2">
        <v>1E-4</v>
      </c>
      <c r="C2">
        <f>1-A2</f>
        <v>-3</v>
      </c>
      <c r="D2">
        <f t="shared" ref="D2:D12" si="0">1-B2</f>
        <v>0.99990000000000001</v>
      </c>
      <c r="E2">
        <f t="shared" ref="E2:E12" si="1">10^(D2/$H$2)</f>
        <v>2.1379620895022502E+33</v>
      </c>
      <c r="F2">
        <f t="shared" ref="F2:F12" si="2">1/E2</f>
        <v>4.6773514128719426E-34</v>
      </c>
      <c r="H2" s="3">
        <v>0.03</v>
      </c>
      <c r="K2">
        <v>1E-4</v>
      </c>
      <c r="L2">
        <f>1-K2</f>
        <v>0.99990000000000001</v>
      </c>
      <c r="M2">
        <f>L2/$H$2</f>
        <v>33.33</v>
      </c>
      <c r="N2">
        <f>10^M2</f>
        <v>2.1379620895022502E+33</v>
      </c>
      <c r="O2" s="1">
        <f>1/N2</f>
        <v>4.6773514128719426E-34</v>
      </c>
    </row>
    <row r="3" spans="1:15" x14ac:dyDescent="0.25">
      <c r="A3">
        <f>-LOG(B3)</f>
        <v>1</v>
      </c>
      <c r="B3">
        <v>0.1</v>
      </c>
      <c r="C3">
        <f>1-A3</f>
        <v>0</v>
      </c>
      <c r="D3">
        <f t="shared" si="0"/>
        <v>0.9</v>
      </c>
      <c r="E3">
        <f t="shared" si="1"/>
        <v>1.0000000000000118E+30</v>
      </c>
      <c r="F3">
        <f t="shared" si="2"/>
        <v>9.9999999999998817E-31</v>
      </c>
      <c r="G3" s="2" t="s">
        <v>8</v>
      </c>
      <c r="H3" s="2"/>
      <c r="I3" s="2"/>
      <c r="J3" s="2"/>
      <c r="K3">
        <v>0.1</v>
      </c>
      <c r="L3">
        <f t="shared" ref="L3:L12" si="3">1-K3</f>
        <v>0.9</v>
      </c>
      <c r="M3">
        <f t="shared" ref="M3:M13" si="4">L3/$H$2</f>
        <v>30.000000000000004</v>
      </c>
      <c r="N3">
        <f t="shared" ref="N3:N12" si="5">10^M3</f>
        <v>1.0000000000000118E+30</v>
      </c>
      <c r="O3" s="1">
        <f t="shared" ref="O3:O12" si="6">1/N3</f>
        <v>9.9999999999998817E-31</v>
      </c>
    </row>
    <row r="4" spans="1:15" x14ac:dyDescent="0.25">
      <c r="A4">
        <f t="shared" ref="A4:A12" si="7">-LOG(B4)</f>
        <v>0.69897000433601875</v>
      </c>
      <c r="B4">
        <f>B3+0.1</f>
        <v>0.2</v>
      </c>
      <c r="C4">
        <f t="shared" ref="C4:C12" si="8">1-A4</f>
        <v>0.30102999566398125</v>
      </c>
      <c r="D4">
        <f t="shared" si="0"/>
        <v>0.8</v>
      </c>
      <c r="E4">
        <f t="shared" si="1"/>
        <v>4.6415888336128056E+26</v>
      </c>
      <c r="F4">
        <f t="shared" si="2"/>
        <v>2.1544346900318712E-27</v>
      </c>
      <c r="G4" s="1" t="s">
        <v>9</v>
      </c>
      <c r="H4" s="1"/>
      <c r="I4" s="1"/>
      <c r="J4" s="1"/>
      <c r="K4">
        <f>K3+0.1</f>
        <v>0.2</v>
      </c>
      <c r="L4">
        <f t="shared" si="3"/>
        <v>0.8</v>
      </c>
      <c r="M4">
        <f t="shared" si="4"/>
        <v>26.666666666666668</v>
      </c>
      <c r="N4">
        <f t="shared" si="5"/>
        <v>4.6415888336128056E+26</v>
      </c>
      <c r="O4" s="1">
        <f t="shared" si="6"/>
        <v>2.1544346900318712E-27</v>
      </c>
    </row>
    <row r="5" spans="1:15" x14ac:dyDescent="0.25">
      <c r="A5">
        <f t="shared" si="7"/>
        <v>0.52287874528033751</v>
      </c>
      <c r="B5">
        <f t="shared" ref="B5:B16" si="9">B4+0.1</f>
        <v>0.30000000000000004</v>
      </c>
      <c r="C5">
        <f t="shared" si="8"/>
        <v>0.47712125471966249</v>
      </c>
      <c r="D5">
        <f t="shared" si="0"/>
        <v>0.7</v>
      </c>
      <c r="E5">
        <f t="shared" si="1"/>
        <v>2.1544346900318831E+23</v>
      </c>
      <c r="F5">
        <f t="shared" si="2"/>
        <v>4.6415888336127806E-24</v>
      </c>
      <c r="G5" s="1" t="s">
        <v>10</v>
      </c>
      <c r="H5" s="1"/>
      <c r="I5" s="1"/>
      <c r="J5" s="1"/>
      <c r="K5">
        <f t="shared" ref="K5:K12" si="10">K4+0.1</f>
        <v>0.30000000000000004</v>
      </c>
      <c r="L5">
        <f t="shared" si="3"/>
        <v>0.7</v>
      </c>
      <c r="M5">
        <f t="shared" si="4"/>
        <v>23.333333333333332</v>
      </c>
      <c r="N5">
        <f t="shared" si="5"/>
        <v>2.1544346900318831E+23</v>
      </c>
      <c r="O5" s="1">
        <f t="shared" si="6"/>
        <v>4.6415888336127806E-24</v>
      </c>
    </row>
    <row r="6" spans="1:15" x14ac:dyDescent="0.25">
      <c r="A6">
        <f t="shared" si="7"/>
        <v>0.3979400086720376</v>
      </c>
      <c r="B6">
        <f t="shared" si="9"/>
        <v>0.4</v>
      </c>
      <c r="C6">
        <f t="shared" si="8"/>
        <v>0.6020599913279624</v>
      </c>
      <c r="D6">
        <f t="shared" si="0"/>
        <v>0.6</v>
      </c>
      <c r="E6">
        <f t="shared" si="1"/>
        <v>1E+20</v>
      </c>
      <c r="F6">
        <f t="shared" si="2"/>
        <v>9.9999999999999995E-21</v>
      </c>
      <c r="K6">
        <f t="shared" si="10"/>
        <v>0.4</v>
      </c>
      <c r="L6">
        <f t="shared" si="3"/>
        <v>0.6</v>
      </c>
      <c r="M6">
        <f t="shared" si="4"/>
        <v>20</v>
      </c>
      <c r="N6">
        <f t="shared" si="5"/>
        <v>1E+20</v>
      </c>
      <c r="O6" s="1">
        <f t="shared" si="6"/>
        <v>9.9999999999999995E-21</v>
      </c>
    </row>
    <row r="7" spans="1:15" x14ac:dyDescent="0.25">
      <c r="A7">
        <f t="shared" si="7"/>
        <v>0.3010299956639812</v>
      </c>
      <c r="B7">
        <f t="shared" si="9"/>
        <v>0.5</v>
      </c>
      <c r="C7">
        <f t="shared" si="8"/>
        <v>0.69897000433601875</v>
      </c>
      <c r="D7">
        <f t="shared" si="0"/>
        <v>0.5</v>
      </c>
      <c r="E7">
        <f t="shared" si="1"/>
        <v>4.6415888336128208E+16</v>
      </c>
      <c r="F7">
        <f t="shared" si="2"/>
        <v>2.1544346900318643E-17</v>
      </c>
      <c r="K7">
        <f t="shared" si="10"/>
        <v>0.5</v>
      </c>
      <c r="L7">
        <f t="shared" si="3"/>
        <v>0.5</v>
      </c>
      <c r="M7">
        <f t="shared" si="4"/>
        <v>16.666666666666668</v>
      </c>
      <c r="N7">
        <f t="shared" si="5"/>
        <v>4.6415888336128208E+16</v>
      </c>
      <c r="O7" s="1">
        <f t="shared" si="6"/>
        <v>2.1544346900318643E-17</v>
      </c>
    </row>
    <row r="8" spans="1:15" x14ac:dyDescent="0.25">
      <c r="A8">
        <f t="shared" si="7"/>
        <v>0.22184874961635639</v>
      </c>
      <c r="B8">
        <f t="shared" si="9"/>
        <v>0.6</v>
      </c>
      <c r="C8">
        <f t="shared" si="8"/>
        <v>0.77815125038364363</v>
      </c>
      <c r="D8">
        <f t="shared" si="0"/>
        <v>0.4</v>
      </c>
      <c r="E8">
        <f t="shared" si="1"/>
        <v>21544346900318.898</v>
      </c>
      <c r="F8">
        <f t="shared" si="2"/>
        <v>4.6415888336127657E-14</v>
      </c>
      <c r="K8">
        <f t="shared" si="10"/>
        <v>0.6</v>
      </c>
      <c r="L8">
        <f t="shared" si="3"/>
        <v>0.4</v>
      </c>
      <c r="M8">
        <f t="shared" si="4"/>
        <v>13.333333333333334</v>
      </c>
      <c r="N8">
        <f t="shared" si="5"/>
        <v>21544346900318.898</v>
      </c>
      <c r="O8" s="1">
        <f t="shared" si="6"/>
        <v>4.6415888336127657E-14</v>
      </c>
    </row>
    <row r="9" spans="1:15" x14ac:dyDescent="0.25">
      <c r="A9">
        <f t="shared" si="7"/>
        <v>0.15490195998574319</v>
      </c>
      <c r="B9">
        <f t="shared" si="9"/>
        <v>0.7</v>
      </c>
      <c r="C9">
        <f t="shared" si="8"/>
        <v>0.84509804001425681</v>
      </c>
      <c r="D9">
        <f t="shared" si="0"/>
        <v>0.30000000000000004</v>
      </c>
      <c r="E9">
        <f t="shared" si="1"/>
        <v>10000000000.000074</v>
      </c>
      <c r="F9">
        <f t="shared" si="2"/>
        <v>9.9999999999999254E-11</v>
      </c>
      <c r="K9">
        <f t="shared" si="10"/>
        <v>0.7</v>
      </c>
      <c r="L9">
        <f t="shared" si="3"/>
        <v>0.30000000000000004</v>
      </c>
      <c r="M9">
        <f t="shared" si="4"/>
        <v>10.000000000000002</v>
      </c>
      <c r="N9">
        <f t="shared" si="5"/>
        <v>10000000000.000074</v>
      </c>
      <c r="O9" s="1">
        <f t="shared" si="6"/>
        <v>9.9999999999999254E-11</v>
      </c>
    </row>
    <row r="10" spans="1:15" x14ac:dyDescent="0.25">
      <c r="A10">
        <f t="shared" si="7"/>
        <v>9.6910013008056448E-2</v>
      </c>
      <c r="B10">
        <f t="shared" si="9"/>
        <v>0.79999999999999993</v>
      </c>
      <c r="C10">
        <f t="shared" si="8"/>
        <v>0.90308998699194354</v>
      </c>
      <c r="D10">
        <f t="shared" si="0"/>
        <v>0.20000000000000007</v>
      </c>
      <c r="E10">
        <f t="shared" si="1"/>
        <v>4641588.8336128099</v>
      </c>
      <c r="F10">
        <f t="shared" si="2"/>
        <v>2.1544346900318692E-7</v>
      </c>
      <c r="K10">
        <f t="shared" si="10"/>
        <v>0.79999999999999993</v>
      </c>
      <c r="L10">
        <f t="shared" si="3"/>
        <v>0.20000000000000007</v>
      </c>
      <c r="M10">
        <f t="shared" si="4"/>
        <v>6.6666666666666687</v>
      </c>
      <c r="N10">
        <f t="shared" si="5"/>
        <v>4641588.8336128099</v>
      </c>
      <c r="O10" s="1">
        <f t="shared" si="6"/>
        <v>2.1544346900318692E-7</v>
      </c>
    </row>
    <row r="11" spans="1:15" x14ac:dyDescent="0.25">
      <c r="A11">
        <f t="shared" si="7"/>
        <v>4.5757490560675171E-2</v>
      </c>
      <c r="B11">
        <f t="shared" si="9"/>
        <v>0.89999999999999991</v>
      </c>
      <c r="C11">
        <f t="shared" si="8"/>
        <v>0.95424250943932487</v>
      </c>
      <c r="D11">
        <f t="shared" si="0"/>
        <v>0.10000000000000009</v>
      </c>
      <c r="E11">
        <f t="shared" si="1"/>
        <v>2154.4346900319006</v>
      </c>
      <c r="F11">
        <f t="shared" si="2"/>
        <v>4.6415888336127426E-4</v>
      </c>
      <c r="K11">
        <f t="shared" si="10"/>
        <v>0.89999999999999991</v>
      </c>
      <c r="L11">
        <f t="shared" si="3"/>
        <v>0.10000000000000009</v>
      </c>
      <c r="M11">
        <f t="shared" si="4"/>
        <v>3.3333333333333366</v>
      </c>
      <c r="N11">
        <f t="shared" si="5"/>
        <v>2154.4346900319006</v>
      </c>
      <c r="O11" s="1">
        <f t="shared" si="6"/>
        <v>4.6415888336127426E-4</v>
      </c>
    </row>
    <row r="12" spans="1:15" x14ac:dyDescent="0.25">
      <c r="A12">
        <f t="shared" si="7"/>
        <v>4.821637332766436E-17</v>
      </c>
      <c r="B12">
        <f t="shared" si="9"/>
        <v>0.99999999999999989</v>
      </c>
      <c r="C12">
        <f t="shared" si="8"/>
        <v>1</v>
      </c>
      <c r="D12">
        <f t="shared" si="0"/>
        <v>0</v>
      </c>
      <c r="E12">
        <f t="shared" si="1"/>
        <v>1</v>
      </c>
      <c r="F12">
        <f t="shared" si="2"/>
        <v>1</v>
      </c>
      <c r="K12">
        <f t="shared" si="10"/>
        <v>0.99999999999999989</v>
      </c>
      <c r="L12">
        <f t="shared" si="3"/>
        <v>0</v>
      </c>
      <c r="M12">
        <f t="shared" si="4"/>
        <v>0</v>
      </c>
      <c r="N12">
        <f t="shared" si="5"/>
        <v>1</v>
      </c>
      <c r="O12" s="1">
        <f t="shared" si="6"/>
        <v>1</v>
      </c>
    </row>
    <row r="13" spans="1:15" x14ac:dyDescent="0.25">
      <c r="B13">
        <f t="shared" si="9"/>
        <v>1.0999999999999999</v>
      </c>
    </row>
    <row r="14" spans="1:15" x14ac:dyDescent="0.25">
      <c r="B14">
        <f t="shared" si="9"/>
        <v>1.2</v>
      </c>
    </row>
    <row r="15" spans="1:15" x14ac:dyDescent="0.25">
      <c r="B15">
        <f t="shared" si="9"/>
        <v>1.3</v>
      </c>
    </row>
    <row r="16" spans="1:15" x14ac:dyDescent="0.25">
      <c r="B16">
        <f t="shared" si="9"/>
        <v>1.4000000000000001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Yurik</dc:creator>
  <cp:lastModifiedBy>Savara, Aditya Ashi</cp:lastModifiedBy>
  <dcterms:created xsi:type="dcterms:W3CDTF">2019-12-08T15:10:20Z</dcterms:created>
  <dcterms:modified xsi:type="dcterms:W3CDTF">2019-12-10T00:07:41Z</dcterms:modified>
</cp:coreProperties>
</file>