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vishakha_patil_philips_com/Documents/CS_MTK/CLV/2023/Jul_23/OneDrive_1_9-15-2023/"/>
    </mc:Choice>
  </mc:AlternateContent>
  <xr:revisionPtr revIDLastSave="103" documentId="13_ncr:1_{CB29DCF2-CE83-4FDE-BD04-CB3FDAA99717}" xr6:coauthVersionLast="47" xr6:coauthVersionMax="47" xr10:uidLastSave="{10E997EC-D41C-471F-BF75-1C594C8F8BE1}"/>
  <bookViews>
    <workbookView xWindow="-120" yWindow="-120" windowWidth="29040" windowHeight="15990" tabRatio="747" activeTab="3" xr2:uid="{00000000-000D-0000-FFFF-FFFF00000000}"/>
  </bookViews>
  <sheets>
    <sheet name="Market Dashboard_Jun 23 Revised" sheetId="24" r:id="rId1"/>
    <sheet name="Market Dashboard_Jun 23" sheetId="21" r:id="rId2"/>
    <sheet name="Market Dashboard_Dec 22" sheetId="22" r:id="rId3"/>
    <sheet name="Comparision" sheetId="23" r:id="rId4"/>
    <sheet name="Sheet1" sheetId="25" r:id="rId5"/>
    <sheet name="Market Dashboard" sheetId="11" state="hidden" r:id="rId6"/>
    <sheet name="AOP23 Market split" sheetId="10" r:id="rId7"/>
    <sheet name="NAM" sheetId="12" r:id="rId8"/>
    <sheet name="APAC" sheetId="13" r:id="rId9"/>
    <sheet name="BNL" sheetId="15" r:id="rId10"/>
    <sheet name="DACH" sheetId="16" r:id="rId11"/>
    <sheet name="NOR" sheetId="17" r:id="rId12"/>
    <sheet name="UKI" sheetId="18" r:id="rId13"/>
    <sheet name="LAT" sheetId="19" r:id="rId14"/>
    <sheet name="MET" sheetId="2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p">'[1]FEB summary'!$A$119</definedName>
    <definedName name="\s">'[1]FEB summary'!$A$116</definedName>
    <definedName name="_" localSheetId="8" hidden="1">#REF!</definedName>
    <definedName name="_" localSheetId="9" hidden="1">#REF!</definedName>
    <definedName name="_" localSheetId="10" hidden="1">#REF!</definedName>
    <definedName name="_" localSheetId="13" hidden="1">#REF!</definedName>
    <definedName name="_" localSheetId="5" hidden="1">#REF!</definedName>
    <definedName name="_" localSheetId="2" hidden="1">#REF!</definedName>
    <definedName name="_" localSheetId="1" hidden="1">#REF!</definedName>
    <definedName name="_" localSheetId="0" hidden="1">#REF!</definedName>
    <definedName name="_" localSheetId="14" hidden="1">#REF!</definedName>
    <definedName name="_" localSheetId="7" hidden="1">#REF!</definedName>
    <definedName name="_" localSheetId="11" hidden="1">#REF!</definedName>
    <definedName name="_" localSheetId="12" hidden="1">#REF!</definedName>
    <definedName name="_" hidden="1">#REF!</definedName>
    <definedName name="__" localSheetId="8" hidden="1">#REF!</definedName>
    <definedName name="__" localSheetId="9" hidden="1">#REF!</definedName>
    <definedName name="__" localSheetId="10" hidden="1">#REF!</definedName>
    <definedName name="__" localSheetId="13" hidden="1">#REF!</definedName>
    <definedName name="__" localSheetId="5" hidden="1">#REF!</definedName>
    <definedName name="__" localSheetId="2" hidden="1">#REF!</definedName>
    <definedName name="__" localSheetId="1" hidden="1">#REF!</definedName>
    <definedName name="__" localSheetId="0" hidden="1">#REF!</definedName>
    <definedName name="__" localSheetId="14" hidden="1">#REF!</definedName>
    <definedName name="__" localSheetId="7" hidden="1">#REF!</definedName>
    <definedName name="__" localSheetId="11" hidden="1">#REF!</definedName>
    <definedName name="__" localSheetId="12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6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0" hidden="1">{"'Sample Status'!$A$1:$J$21"}</definedName>
    <definedName name="____Ap1" localSheetId="13" hidden="1">{"'Sample Status'!$A$1:$J$21"}</definedName>
    <definedName name="____Ap1" localSheetId="5" hidden="1">{"'Sample Status'!$A$1:$J$21"}</definedName>
    <definedName name="____Ap1" localSheetId="2" hidden="1">{"'Sample Status'!$A$1:$J$21"}</definedName>
    <definedName name="____Ap1" localSheetId="1" hidden="1">{"'Sample Status'!$A$1:$J$21"}</definedName>
    <definedName name="____Ap1" localSheetId="0" hidden="1">{"'Sample Status'!$A$1:$J$21"}</definedName>
    <definedName name="____Ap1" localSheetId="14" hidden="1">{"'Sample Status'!$A$1:$J$21"}</definedName>
    <definedName name="____Ap1" localSheetId="7" hidden="1">{"'Sample Status'!$A$1:$J$21"}</definedName>
    <definedName name="____Ap1" localSheetId="11" hidden="1">{"'Sample Status'!$A$1:$J$21"}</definedName>
    <definedName name="____Ap1" localSheetId="12" hidden="1">{"'Sample Status'!$A$1:$J$21"}</definedName>
    <definedName name="____Ap1" hidden="1">{"'Sample Status'!$A$1:$J$21"}</definedName>
    <definedName name="____CBF31">#REF!</definedName>
    <definedName name="____dfr4" localSheetId="8" hidden="1">[4]A!$J$4:$U$4</definedName>
    <definedName name="____dfr4" localSheetId="9" hidden="1">[4]A!$J$4:$U$4</definedName>
    <definedName name="____dfr4" localSheetId="10" hidden="1">[4]A!$J$4:$U$4</definedName>
    <definedName name="____dfr4" localSheetId="13" hidden="1">[4]A!$J$4:$U$4</definedName>
    <definedName name="____dfr4" localSheetId="5" hidden="1">[4]A!$J$4:$U$4</definedName>
    <definedName name="____dfr4" localSheetId="2" hidden="1">[4]A!$J$4:$U$4</definedName>
    <definedName name="____dfr4" localSheetId="1" hidden="1">[4]A!$J$4:$U$4</definedName>
    <definedName name="____dfr4" localSheetId="0" hidden="1">[4]A!$J$4:$U$4</definedName>
    <definedName name="____dfr4" localSheetId="14" hidden="1">[4]A!$J$4:$U$4</definedName>
    <definedName name="____dfr4" localSheetId="7" hidden="1">[4]A!$J$4:$U$4</definedName>
    <definedName name="____dfr4" localSheetId="11" hidden="1">[4]A!$J$4:$U$4</definedName>
    <definedName name="____dfr4" localSheetId="12" hidden="1">[4]A!$J$4:$U$4</definedName>
    <definedName name="____dfr4" hidden="1">[5]A!$J$4:$U$4</definedName>
    <definedName name="____hek1">[3]!____hek1</definedName>
    <definedName name="____m1">[2]!____m1</definedName>
    <definedName name="____Pam10" localSheetId="8" hidden="1">[4]A!$J$4:$U$4</definedName>
    <definedName name="____Pam10" localSheetId="9" hidden="1">[4]A!$J$4:$U$4</definedName>
    <definedName name="____Pam10" localSheetId="10" hidden="1">[4]A!$J$4:$U$4</definedName>
    <definedName name="____Pam10" localSheetId="13" hidden="1">[4]A!$J$4:$U$4</definedName>
    <definedName name="____Pam10" localSheetId="5" hidden="1">[4]A!$J$4:$U$4</definedName>
    <definedName name="____Pam10" localSheetId="2" hidden="1">[4]A!$J$4:$U$4</definedName>
    <definedName name="____Pam10" localSheetId="1" hidden="1">[4]A!$J$4:$U$4</definedName>
    <definedName name="____Pam10" localSheetId="0" hidden="1">[4]A!$J$4:$U$4</definedName>
    <definedName name="____Pam10" localSheetId="14" hidden="1">[4]A!$J$4:$U$4</definedName>
    <definedName name="____Pam10" localSheetId="7" hidden="1">[4]A!$J$4:$U$4</definedName>
    <definedName name="____Pam10" localSheetId="11" hidden="1">[4]A!$J$4:$U$4</definedName>
    <definedName name="____Pam10" localSheetId="12" hidden="1">[4]A!$J$4:$U$4</definedName>
    <definedName name="____Pam10" hidden="1">[5]A!$J$4:$U$4</definedName>
    <definedName name="____Pam11" localSheetId="8" hidden="1">[4]A!$J$4:$U$4</definedName>
    <definedName name="____Pam11" localSheetId="9" hidden="1">[4]A!$J$4:$U$4</definedName>
    <definedName name="____Pam11" localSheetId="10" hidden="1">[4]A!$J$4:$U$4</definedName>
    <definedName name="____Pam11" localSheetId="13" hidden="1">[4]A!$J$4:$U$4</definedName>
    <definedName name="____Pam11" localSheetId="5" hidden="1">[4]A!$J$4:$U$4</definedName>
    <definedName name="____Pam11" localSheetId="2" hidden="1">[4]A!$J$4:$U$4</definedName>
    <definedName name="____Pam11" localSheetId="1" hidden="1">[4]A!$J$4:$U$4</definedName>
    <definedName name="____Pam11" localSheetId="0" hidden="1">[4]A!$J$4:$U$4</definedName>
    <definedName name="____Pam11" localSheetId="14" hidden="1">[4]A!$J$4:$U$4</definedName>
    <definedName name="____Pam11" localSheetId="7" hidden="1">[4]A!$J$4:$U$4</definedName>
    <definedName name="____Pam11" localSheetId="11" hidden="1">[4]A!$J$4:$U$4</definedName>
    <definedName name="____Pam11" localSheetId="12" hidden="1">[4]A!$J$4:$U$4</definedName>
    <definedName name="____Pam11" hidden="1">[5]A!$J$4:$U$4</definedName>
    <definedName name="____Pam12" localSheetId="8" hidden="1">[4]A!$J$4:$U$4</definedName>
    <definedName name="____Pam12" localSheetId="9" hidden="1">[4]A!$J$4:$U$4</definedName>
    <definedName name="____Pam12" localSheetId="10" hidden="1">[4]A!$J$4:$U$4</definedName>
    <definedName name="____Pam12" localSheetId="13" hidden="1">[4]A!$J$4:$U$4</definedName>
    <definedName name="____Pam12" localSheetId="5" hidden="1">[4]A!$J$4:$U$4</definedName>
    <definedName name="____Pam12" localSheetId="2" hidden="1">[4]A!$J$4:$U$4</definedName>
    <definedName name="____Pam12" localSheetId="1" hidden="1">[4]A!$J$4:$U$4</definedName>
    <definedName name="____Pam12" localSheetId="0" hidden="1">[4]A!$J$4:$U$4</definedName>
    <definedName name="____Pam12" localSheetId="14" hidden="1">[4]A!$J$4:$U$4</definedName>
    <definedName name="____Pam12" localSheetId="7" hidden="1">[4]A!$J$4:$U$4</definedName>
    <definedName name="____Pam12" localSheetId="11" hidden="1">[4]A!$J$4:$U$4</definedName>
    <definedName name="____Pam12" localSheetId="12" hidden="1">[4]A!$J$4:$U$4</definedName>
    <definedName name="____Pam12" hidden="1">[5]A!$J$4:$U$4</definedName>
    <definedName name="____Pam13" localSheetId="8" hidden="1">[4]A!$L$4:$U$4</definedName>
    <definedName name="____Pam13" localSheetId="9" hidden="1">[4]A!$L$4:$U$4</definedName>
    <definedName name="____Pam13" localSheetId="10" hidden="1">[4]A!$L$4:$U$4</definedName>
    <definedName name="____Pam13" localSheetId="13" hidden="1">[4]A!$L$4:$U$4</definedName>
    <definedName name="____Pam13" localSheetId="5" hidden="1">[4]A!$L$4:$U$4</definedName>
    <definedName name="____Pam13" localSheetId="2" hidden="1">[4]A!$L$4:$U$4</definedName>
    <definedName name="____Pam13" localSheetId="1" hidden="1">[4]A!$L$4:$U$4</definedName>
    <definedName name="____Pam13" localSheetId="0" hidden="1">[4]A!$L$4:$U$4</definedName>
    <definedName name="____Pam13" localSheetId="14" hidden="1">[4]A!$L$4:$U$4</definedName>
    <definedName name="____Pam13" localSheetId="7" hidden="1">[4]A!$L$4:$U$4</definedName>
    <definedName name="____Pam13" localSheetId="11" hidden="1">[4]A!$L$4:$U$4</definedName>
    <definedName name="____Pam13" localSheetId="12" hidden="1">[4]A!$L$4:$U$4</definedName>
    <definedName name="____Pam13" hidden="1">[5]A!$L$4:$U$4</definedName>
    <definedName name="____Pam14" localSheetId="8" hidden="1">[4]A!$J$4:$U$4</definedName>
    <definedName name="____Pam14" localSheetId="9" hidden="1">[4]A!$J$4:$U$4</definedName>
    <definedName name="____Pam14" localSheetId="10" hidden="1">[4]A!$J$4:$U$4</definedName>
    <definedName name="____Pam14" localSheetId="13" hidden="1">[4]A!$J$4:$U$4</definedName>
    <definedName name="____Pam14" localSheetId="5" hidden="1">[4]A!$J$4:$U$4</definedName>
    <definedName name="____Pam14" localSheetId="2" hidden="1">[4]A!$J$4:$U$4</definedName>
    <definedName name="____Pam14" localSheetId="1" hidden="1">[4]A!$J$4:$U$4</definedName>
    <definedName name="____Pam14" localSheetId="0" hidden="1">[4]A!$J$4:$U$4</definedName>
    <definedName name="____Pam14" localSheetId="14" hidden="1">[4]A!$J$4:$U$4</definedName>
    <definedName name="____Pam14" localSheetId="7" hidden="1">[4]A!$J$4:$U$4</definedName>
    <definedName name="____Pam14" localSheetId="11" hidden="1">[4]A!$J$4:$U$4</definedName>
    <definedName name="____Pam14" localSheetId="12" hidden="1">[4]A!$J$4:$U$4</definedName>
    <definedName name="____Pam14" hidden="1">[5]A!$J$4:$U$4</definedName>
    <definedName name="____Pam2" localSheetId="8" hidden="1">[4]A!$J$7:$U$7</definedName>
    <definedName name="____Pam2" localSheetId="9" hidden="1">[4]A!$J$7:$U$7</definedName>
    <definedName name="____Pam2" localSheetId="10" hidden="1">[4]A!$J$7:$U$7</definedName>
    <definedName name="____Pam2" localSheetId="13" hidden="1">[4]A!$J$7:$U$7</definedName>
    <definedName name="____Pam2" localSheetId="5" hidden="1">[4]A!$J$7:$U$7</definedName>
    <definedName name="____Pam2" localSheetId="2" hidden="1">[4]A!$J$7:$U$7</definedName>
    <definedName name="____Pam2" localSheetId="1" hidden="1">[4]A!$J$7:$U$7</definedName>
    <definedName name="____Pam2" localSheetId="0" hidden="1">[4]A!$J$7:$U$7</definedName>
    <definedName name="____Pam2" localSheetId="14" hidden="1">[4]A!$J$7:$U$7</definedName>
    <definedName name="____Pam2" localSheetId="7" hidden="1">[4]A!$J$7:$U$7</definedName>
    <definedName name="____Pam2" localSheetId="11" hidden="1">[4]A!$J$7:$U$7</definedName>
    <definedName name="____Pam2" localSheetId="12" hidden="1">[4]A!$J$7:$U$7</definedName>
    <definedName name="____Pam2" hidden="1">[5]A!$J$7:$U$7</definedName>
    <definedName name="____Pam3" localSheetId="8" hidden="1">[4]A!$L$128:$U$128</definedName>
    <definedName name="____Pam3" localSheetId="9" hidden="1">[4]A!$L$128:$U$128</definedName>
    <definedName name="____Pam3" localSheetId="10" hidden="1">[4]A!$L$128:$U$128</definedName>
    <definedName name="____Pam3" localSheetId="13" hidden="1">[4]A!$L$128:$U$128</definedName>
    <definedName name="____Pam3" localSheetId="5" hidden="1">[4]A!$L$128:$U$128</definedName>
    <definedName name="____Pam3" localSheetId="2" hidden="1">[4]A!$L$128:$U$128</definedName>
    <definedName name="____Pam3" localSheetId="1" hidden="1">[4]A!$L$128:$U$128</definedName>
    <definedName name="____Pam3" localSheetId="0" hidden="1">[4]A!$L$128:$U$128</definedName>
    <definedName name="____Pam3" localSheetId="14" hidden="1">[4]A!$L$128:$U$128</definedName>
    <definedName name="____Pam3" localSheetId="7" hidden="1">[4]A!$L$128:$U$128</definedName>
    <definedName name="____Pam3" localSheetId="11" hidden="1">[4]A!$L$128:$U$128</definedName>
    <definedName name="____Pam3" localSheetId="12" hidden="1">[4]A!$L$128:$U$128</definedName>
    <definedName name="____Pam3" hidden="1">[5]A!$L$128:$U$128</definedName>
    <definedName name="____Pam4" localSheetId="8" hidden="1">[4]A!$J$138:$U$138</definedName>
    <definedName name="____Pam4" localSheetId="9" hidden="1">[4]A!$J$138:$U$138</definedName>
    <definedName name="____Pam4" localSheetId="10" hidden="1">[4]A!$J$138:$U$138</definedName>
    <definedName name="____Pam4" localSheetId="13" hidden="1">[4]A!$J$138:$U$138</definedName>
    <definedName name="____Pam4" localSheetId="5" hidden="1">[4]A!$J$138:$U$138</definedName>
    <definedName name="____Pam4" localSheetId="2" hidden="1">[4]A!$J$138:$U$138</definedName>
    <definedName name="____Pam4" localSheetId="1" hidden="1">[4]A!$J$138:$U$138</definedName>
    <definedName name="____Pam4" localSheetId="0" hidden="1">[4]A!$J$138:$U$138</definedName>
    <definedName name="____Pam4" localSheetId="14" hidden="1">[4]A!$J$138:$U$138</definedName>
    <definedName name="____Pam4" localSheetId="7" hidden="1">[4]A!$J$138:$U$138</definedName>
    <definedName name="____Pam4" localSheetId="11" hidden="1">[4]A!$J$138:$U$138</definedName>
    <definedName name="____Pam4" localSheetId="12" hidden="1">[4]A!$J$138:$U$138</definedName>
    <definedName name="____Pam4" hidden="1">[5]A!$J$138:$U$138</definedName>
    <definedName name="____Pam5" localSheetId="8" hidden="1">[4]A!$J$130:$U$130</definedName>
    <definedName name="____Pam5" localSheetId="9" hidden="1">[4]A!$J$130:$U$130</definedName>
    <definedName name="____Pam5" localSheetId="10" hidden="1">[4]A!$J$130:$U$130</definedName>
    <definedName name="____Pam5" localSheetId="13" hidden="1">[4]A!$J$130:$U$130</definedName>
    <definedName name="____Pam5" localSheetId="5" hidden="1">[4]A!$J$130:$U$130</definedName>
    <definedName name="____Pam5" localSheetId="2" hidden="1">[4]A!$J$130:$U$130</definedName>
    <definedName name="____Pam5" localSheetId="1" hidden="1">[4]A!$J$130:$U$130</definedName>
    <definedName name="____Pam5" localSheetId="0" hidden="1">[4]A!$J$130:$U$130</definedName>
    <definedName name="____Pam5" localSheetId="14" hidden="1">[4]A!$J$130:$U$130</definedName>
    <definedName name="____Pam5" localSheetId="7" hidden="1">[4]A!$J$130:$U$130</definedName>
    <definedName name="____Pam5" localSheetId="11" hidden="1">[4]A!$J$130:$U$130</definedName>
    <definedName name="____Pam5" localSheetId="12" hidden="1">[4]A!$J$130:$U$130</definedName>
    <definedName name="____Pam5" hidden="1">[5]A!$J$130:$U$130</definedName>
    <definedName name="____Pam6" localSheetId="8" hidden="1">[4]A!$J$152:$U$152</definedName>
    <definedName name="____Pam6" localSheetId="9" hidden="1">[4]A!$J$152:$U$152</definedName>
    <definedName name="____Pam6" localSheetId="10" hidden="1">[4]A!$J$152:$U$152</definedName>
    <definedName name="____Pam6" localSheetId="13" hidden="1">[4]A!$J$152:$U$152</definedName>
    <definedName name="____Pam6" localSheetId="5" hidden="1">[4]A!$J$152:$U$152</definedName>
    <definedName name="____Pam6" localSheetId="2" hidden="1">[4]A!$J$152:$U$152</definedName>
    <definedName name="____Pam6" localSheetId="1" hidden="1">[4]A!$J$152:$U$152</definedName>
    <definedName name="____Pam6" localSheetId="0" hidden="1">[4]A!$J$152:$U$152</definedName>
    <definedName name="____Pam6" localSheetId="14" hidden="1">[4]A!$J$152:$U$152</definedName>
    <definedName name="____Pam6" localSheetId="7" hidden="1">[4]A!$J$152:$U$152</definedName>
    <definedName name="____Pam6" localSheetId="11" hidden="1">[4]A!$J$152:$U$152</definedName>
    <definedName name="____Pam6" localSheetId="12" hidden="1">[4]A!$J$152:$U$152</definedName>
    <definedName name="____Pam6" hidden="1">[5]A!$J$152:$U$152</definedName>
    <definedName name="____Pam7" localSheetId="8" hidden="1">[4]A!$J$4:$U$4</definedName>
    <definedName name="____Pam7" localSheetId="9" hidden="1">[4]A!$J$4:$U$4</definedName>
    <definedName name="____Pam7" localSheetId="10" hidden="1">[4]A!$J$4:$U$4</definedName>
    <definedName name="____Pam7" localSheetId="13" hidden="1">[4]A!$J$4:$U$4</definedName>
    <definedName name="____Pam7" localSheetId="5" hidden="1">[4]A!$J$4:$U$4</definedName>
    <definedName name="____Pam7" localSheetId="2" hidden="1">[4]A!$J$4:$U$4</definedName>
    <definedName name="____Pam7" localSheetId="1" hidden="1">[4]A!$J$4:$U$4</definedName>
    <definedName name="____Pam7" localSheetId="0" hidden="1">[4]A!$J$4:$U$4</definedName>
    <definedName name="____Pam7" localSheetId="14" hidden="1">[4]A!$J$4:$U$4</definedName>
    <definedName name="____Pam7" localSheetId="7" hidden="1">[4]A!$J$4:$U$4</definedName>
    <definedName name="____Pam7" localSheetId="11" hidden="1">[4]A!$J$4:$U$4</definedName>
    <definedName name="____Pam7" localSheetId="12" hidden="1">[4]A!$J$4:$U$4</definedName>
    <definedName name="____Pam7" hidden="1">[5]A!$J$4:$U$4</definedName>
    <definedName name="____Pam8" localSheetId="8" hidden="1">[4]A!$J$4:$U$4</definedName>
    <definedName name="____Pam8" localSheetId="9" hidden="1">[4]A!$J$4:$U$4</definedName>
    <definedName name="____Pam8" localSheetId="10" hidden="1">[4]A!$J$4:$U$4</definedName>
    <definedName name="____Pam8" localSheetId="13" hidden="1">[4]A!$J$4:$U$4</definedName>
    <definedName name="____Pam8" localSheetId="5" hidden="1">[4]A!$J$4:$U$4</definedName>
    <definedName name="____Pam8" localSheetId="2" hidden="1">[4]A!$J$4:$U$4</definedName>
    <definedName name="____Pam8" localSheetId="1" hidden="1">[4]A!$J$4:$U$4</definedName>
    <definedName name="____Pam8" localSheetId="0" hidden="1">[4]A!$J$4:$U$4</definedName>
    <definedName name="____Pam8" localSheetId="14" hidden="1">[4]A!$J$4:$U$4</definedName>
    <definedName name="____Pam8" localSheetId="7" hidden="1">[4]A!$J$4:$U$4</definedName>
    <definedName name="____Pam8" localSheetId="11" hidden="1">[4]A!$J$4:$U$4</definedName>
    <definedName name="____Pam8" localSheetId="12" hidden="1">[4]A!$J$4:$U$4</definedName>
    <definedName name="____Pam8" hidden="1">[5]A!$J$4:$U$4</definedName>
    <definedName name="____Pam9" localSheetId="8" hidden="1">[4]A!$J$4:$U$4</definedName>
    <definedName name="____Pam9" localSheetId="9" hidden="1">[4]A!$J$4:$U$4</definedName>
    <definedName name="____Pam9" localSheetId="10" hidden="1">[4]A!$J$4:$U$4</definedName>
    <definedName name="____Pam9" localSheetId="13" hidden="1">[4]A!$J$4:$U$4</definedName>
    <definedName name="____Pam9" localSheetId="5" hidden="1">[4]A!$J$4:$U$4</definedName>
    <definedName name="____Pam9" localSheetId="2" hidden="1">[4]A!$J$4:$U$4</definedName>
    <definedName name="____Pam9" localSheetId="1" hidden="1">[4]A!$J$4:$U$4</definedName>
    <definedName name="____Pam9" localSheetId="0" hidden="1">[4]A!$J$4:$U$4</definedName>
    <definedName name="____Pam9" localSheetId="14" hidden="1">[4]A!$J$4:$U$4</definedName>
    <definedName name="____Pam9" localSheetId="7" hidden="1">[4]A!$J$4:$U$4</definedName>
    <definedName name="____Pam9" localSheetId="11" hidden="1">[4]A!$J$4:$U$4</definedName>
    <definedName name="____Pam9" localSheetId="12" hidden="1">[4]A!$J$4:$U$4</definedName>
    <definedName name="____Pam9" hidden="1">[5]A!$J$4:$U$4</definedName>
    <definedName name="___Ap1" localSheetId="6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0" hidden="1">{"'Sample Status'!$A$1:$J$21"}</definedName>
    <definedName name="___Ap1" localSheetId="13" hidden="1">{"'Sample Status'!$A$1:$J$21"}</definedName>
    <definedName name="___Ap1" localSheetId="5" hidden="1">{"'Sample Status'!$A$1:$J$21"}</definedName>
    <definedName name="___Ap1" localSheetId="2" hidden="1">{"'Sample Status'!$A$1:$J$21"}</definedName>
    <definedName name="___Ap1" localSheetId="1" hidden="1">{"'Sample Status'!$A$1:$J$21"}</definedName>
    <definedName name="___Ap1" localSheetId="0" hidden="1">{"'Sample Status'!$A$1:$J$21"}</definedName>
    <definedName name="___Ap1" localSheetId="14" hidden="1">{"'Sample Status'!$A$1:$J$21"}</definedName>
    <definedName name="___Ap1" localSheetId="7" hidden="1">{"'Sample Status'!$A$1:$J$21"}</definedName>
    <definedName name="___Ap1" localSheetId="11" hidden="1">{"'Sample Status'!$A$1:$J$21"}</definedName>
    <definedName name="___Ap1" localSheetId="12" hidden="1">{"'Sample Status'!$A$1:$J$21"}</definedName>
    <definedName name="___Ap1" hidden="1">{"'Sample Status'!$A$1:$J$21"}</definedName>
    <definedName name="___CBF31">#REF!</definedName>
    <definedName name="___dfr4" localSheetId="8" hidden="1">[4]A!$J$4:$U$4</definedName>
    <definedName name="___dfr4" localSheetId="9" hidden="1">[4]A!$J$4:$U$4</definedName>
    <definedName name="___dfr4" localSheetId="10" hidden="1">[4]A!$J$4:$U$4</definedName>
    <definedName name="___dfr4" localSheetId="13" hidden="1">[4]A!$J$4:$U$4</definedName>
    <definedName name="___dfr4" localSheetId="5" hidden="1">[4]A!$J$4:$U$4</definedName>
    <definedName name="___dfr4" localSheetId="2" hidden="1">[4]A!$J$4:$U$4</definedName>
    <definedName name="___dfr4" localSheetId="1" hidden="1">[4]A!$J$4:$U$4</definedName>
    <definedName name="___dfr4" localSheetId="0" hidden="1">[4]A!$J$4:$U$4</definedName>
    <definedName name="___dfr4" localSheetId="14" hidden="1">[4]A!$J$4:$U$4</definedName>
    <definedName name="___dfr4" localSheetId="7" hidden="1">[4]A!$J$4:$U$4</definedName>
    <definedName name="___dfr4" localSheetId="11" hidden="1">[4]A!$J$4:$U$4</definedName>
    <definedName name="___dfr4" localSheetId="12" hidden="1">[4]A!$J$4:$U$4</definedName>
    <definedName name="___dfr4" hidden="1">[5]A!$J$4:$U$4</definedName>
    <definedName name="___hek1">[3]!___hek1</definedName>
    <definedName name="___m1">[2]!___m1</definedName>
    <definedName name="___Pam10" localSheetId="8" hidden="1">[4]A!$J$4:$U$4</definedName>
    <definedName name="___Pam10" localSheetId="9" hidden="1">[4]A!$J$4:$U$4</definedName>
    <definedName name="___Pam10" localSheetId="10" hidden="1">[4]A!$J$4:$U$4</definedName>
    <definedName name="___Pam10" localSheetId="13" hidden="1">[4]A!$J$4:$U$4</definedName>
    <definedName name="___Pam10" localSheetId="5" hidden="1">[4]A!$J$4:$U$4</definedName>
    <definedName name="___Pam10" localSheetId="2" hidden="1">[4]A!$J$4:$U$4</definedName>
    <definedName name="___Pam10" localSheetId="1" hidden="1">[4]A!$J$4:$U$4</definedName>
    <definedName name="___Pam10" localSheetId="0" hidden="1">[4]A!$J$4:$U$4</definedName>
    <definedName name="___Pam10" localSheetId="14" hidden="1">[4]A!$J$4:$U$4</definedName>
    <definedName name="___Pam10" localSheetId="7" hidden="1">[4]A!$J$4:$U$4</definedName>
    <definedName name="___Pam10" localSheetId="11" hidden="1">[4]A!$J$4:$U$4</definedName>
    <definedName name="___Pam10" localSheetId="12" hidden="1">[4]A!$J$4:$U$4</definedName>
    <definedName name="___Pam10" hidden="1">[5]A!$J$4:$U$4</definedName>
    <definedName name="___Pam11" localSheetId="8" hidden="1">[4]A!$J$4:$U$4</definedName>
    <definedName name="___Pam11" localSheetId="9" hidden="1">[4]A!$J$4:$U$4</definedName>
    <definedName name="___Pam11" localSheetId="10" hidden="1">[4]A!$J$4:$U$4</definedName>
    <definedName name="___Pam11" localSheetId="13" hidden="1">[4]A!$J$4:$U$4</definedName>
    <definedName name="___Pam11" localSheetId="5" hidden="1">[4]A!$J$4:$U$4</definedName>
    <definedName name="___Pam11" localSheetId="2" hidden="1">[4]A!$J$4:$U$4</definedName>
    <definedName name="___Pam11" localSheetId="1" hidden="1">[4]A!$J$4:$U$4</definedName>
    <definedName name="___Pam11" localSheetId="0" hidden="1">[4]A!$J$4:$U$4</definedName>
    <definedName name="___Pam11" localSheetId="14" hidden="1">[4]A!$J$4:$U$4</definedName>
    <definedName name="___Pam11" localSheetId="7" hidden="1">[4]A!$J$4:$U$4</definedName>
    <definedName name="___Pam11" localSheetId="11" hidden="1">[4]A!$J$4:$U$4</definedName>
    <definedName name="___Pam11" localSheetId="12" hidden="1">[4]A!$J$4:$U$4</definedName>
    <definedName name="___Pam11" hidden="1">[5]A!$J$4:$U$4</definedName>
    <definedName name="___Pam12" localSheetId="8" hidden="1">[4]A!$J$4:$U$4</definedName>
    <definedName name="___Pam12" localSheetId="9" hidden="1">[4]A!$J$4:$U$4</definedName>
    <definedName name="___Pam12" localSheetId="10" hidden="1">[4]A!$J$4:$U$4</definedName>
    <definedName name="___Pam12" localSheetId="13" hidden="1">[4]A!$J$4:$U$4</definedName>
    <definedName name="___Pam12" localSheetId="5" hidden="1">[4]A!$J$4:$U$4</definedName>
    <definedName name="___Pam12" localSheetId="2" hidden="1">[4]A!$J$4:$U$4</definedName>
    <definedName name="___Pam12" localSheetId="1" hidden="1">[4]A!$J$4:$U$4</definedName>
    <definedName name="___Pam12" localSheetId="0" hidden="1">[4]A!$J$4:$U$4</definedName>
    <definedName name="___Pam12" localSheetId="14" hidden="1">[4]A!$J$4:$U$4</definedName>
    <definedName name="___Pam12" localSheetId="7" hidden="1">[4]A!$J$4:$U$4</definedName>
    <definedName name="___Pam12" localSheetId="11" hidden="1">[4]A!$J$4:$U$4</definedName>
    <definedName name="___Pam12" localSheetId="12" hidden="1">[4]A!$J$4:$U$4</definedName>
    <definedName name="___Pam12" hidden="1">[5]A!$J$4:$U$4</definedName>
    <definedName name="___Pam13" localSheetId="8" hidden="1">[4]A!$L$4:$U$4</definedName>
    <definedName name="___Pam13" localSheetId="9" hidden="1">[4]A!$L$4:$U$4</definedName>
    <definedName name="___Pam13" localSheetId="10" hidden="1">[4]A!$L$4:$U$4</definedName>
    <definedName name="___Pam13" localSheetId="13" hidden="1">[4]A!$L$4:$U$4</definedName>
    <definedName name="___Pam13" localSheetId="5" hidden="1">[4]A!$L$4:$U$4</definedName>
    <definedName name="___Pam13" localSheetId="2" hidden="1">[4]A!$L$4:$U$4</definedName>
    <definedName name="___Pam13" localSheetId="1" hidden="1">[4]A!$L$4:$U$4</definedName>
    <definedName name="___Pam13" localSheetId="0" hidden="1">[4]A!$L$4:$U$4</definedName>
    <definedName name="___Pam13" localSheetId="14" hidden="1">[4]A!$L$4:$U$4</definedName>
    <definedName name="___Pam13" localSheetId="7" hidden="1">[4]A!$L$4:$U$4</definedName>
    <definedName name="___Pam13" localSheetId="11" hidden="1">[4]A!$L$4:$U$4</definedName>
    <definedName name="___Pam13" localSheetId="12" hidden="1">[4]A!$L$4:$U$4</definedName>
    <definedName name="___Pam13" hidden="1">[5]A!$L$4:$U$4</definedName>
    <definedName name="___Pam14" localSheetId="8" hidden="1">[4]A!$J$4:$U$4</definedName>
    <definedName name="___Pam14" localSheetId="9" hidden="1">[4]A!$J$4:$U$4</definedName>
    <definedName name="___Pam14" localSheetId="10" hidden="1">[4]A!$J$4:$U$4</definedName>
    <definedName name="___Pam14" localSheetId="13" hidden="1">[4]A!$J$4:$U$4</definedName>
    <definedName name="___Pam14" localSheetId="5" hidden="1">[4]A!$J$4:$U$4</definedName>
    <definedName name="___Pam14" localSheetId="2" hidden="1">[4]A!$J$4:$U$4</definedName>
    <definedName name="___Pam14" localSheetId="1" hidden="1">[4]A!$J$4:$U$4</definedName>
    <definedName name="___Pam14" localSheetId="0" hidden="1">[4]A!$J$4:$U$4</definedName>
    <definedName name="___Pam14" localSheetId="14" hidden="1">[4]A!$J$4:$U$4</definedName>
    <definedName name="___Pam14" localSheetId="7" hidden="1">[4]A!$J$4:$U$4</definedName>
    <definedName name="___Pam14" localSheetId="11" hidden="1">[4]A!$J$4:$U$4</definedName>
    <definedName name="___Pam14" localSheetId="12" hidden="1">[4]A!$J$4:$U$4</definedName>
    <definedName name="___Pam14" hidden="1">[5]A!$J$4:$U$4</definedName>
    <definedName name="___Pam2" localSheetId="8" hidden="1">[4]A!$J$7:$U$7</definedName>
    <definedName name="___Pam2" localSheetId="9" hidden="1">[4]A!$J$7:$U$7</definedName>
    <definedName name="___Pam2" localSheetId="10" hidden="1">[4]A!$J$7:$U$7</definedName>
    <definedName name="___Pam2" localSheetId="13" hidden="1">[4]A!$J$7:$U$7</definedName>
    <definedName name="___Pam2" localSheetId="5" hidden="1">[4]A!$J$7:$U$7</definedName>
    <definedName name="___Pam2" localSheetId="2" hidden="1">[4]A!$J$7:$U$7</definedName>
    <definedName name="___Pam2" localSheetId="1" hidden="1">[4]A!$J$7:$U$7</definedName>
    <definedName name="___Pam2" localSheetId="0" hidden="1">[4]A!$J$7:$U$7</definedName>
    <definedName name="___Pam2" localSheetId="14" hidden="1">[4]A!$J$7:$U$7</definedName>
    <definedName name="___Pam2" localSheetId="7" hidden="1">[4]A!$J$7:$U$7</definedName>
    <definedName name="___Pam2" localSheetId="11" hidden="1">[4]A!$J$7:$U$7</definedName>
    <definedName name="___Pam2" localSheetId="12" hidden="1">[4]A!$J$7:$U$7</definedName>
    <definedName name="___Pam2" hidden="1">[5]A!$J$7:$U$7</definedName>
    <definedName name="___Pam3" localSheetId="8" hidden="1">[4]A!$L$128:$U$128</definedName>
    <definedName name="___Pam3" localSheetId="9" hidden="1">[4]A!$L$128:$U$128</definedName>
    <definedName name="___Pam3" localSheetId="10" hidden="1">[4]A!$L$128:$U$128</definedName>
    <definedName name="___Pam3" localSheetId="13" hidden="1">[4]A!$L$128:$U$128</definedName>
    <definedName name="___Pam3" localSheetId="5" hidden="1">[4]A!$L$128:$U$128</definedName>
    <definedName name="___Pam3" localSheetId="2" hidden="1">[4]A!$L$128:$U$128</definedName>
    <definedName name="___Pam3" localSheetId="1" hidden="1">[4]A!$L$128:$U$128</definedName>
    <definedName name="___Pam3" localSheetId="0" hidden="1">[4]A!$L$128:$U$128</definedName>
    <definedName name="___Pam3" localSheetId="14" hidden="1">[4]A!$L$128:$U$128</definedName>
    <definedName name="___Pam3" localSheetId="7" hidden="1">[4]A!$L$128:$U$128</definedName>
    <definedName name="___Pam3" localSheetId="11" hidden="1">[4]A!$L$128:$U$128</definedName>
    <definedName name="___Pam3" localSheetId="12" hidden="1">[4]A!$L$128:$U$128</definedName>
    <definedName name="___Pam3" hidden="1">[5]A!$L$128:$U$128</definedName>
    <definedName name="___Pam4" localSheetId="8" hidden="1">[4]A!$J$138:$U$138</definedName>
    <definedName name="___Pam4" localSheetId="9" hidden="1">[4]A!$J$138:$U$138</definedName>
    <definedName name="___Pam4" localSheetId="10" hidden="1">[4]A!$J$138:$U$138</definedName>
    <definedName name="___Pam4" localSheetId="13" hidden="1">[4]A!$J$138:$U$138</definedName>
    <definedName name="___Pam4" localSheetId="5" hidden="1">[4]A!$J$138:$U$138</definedName>
    <definedName name="___Pam4" localSheetId="2" hidden="1">[4]A!$J$138:$U$138</definedName>
    <definedName name="___Pam4" localSheetId="1" hidden="1">[4]A!$J$138:$U$138</definedName>
    <definedName name="___Pam4" localSheetId="0" hidden="1">[4]A!$J$138:$U$138</definedName>
    <definedName name="___Pam4" localSheetId="14" hidden="1">[4]A!$J$138:$U$138</definedName>
    <definedName name="___Pam4" localSheetId="7" hidden="1">[4]A!$J$138:$U$138</definedName>
    <definedName name="___Pam4" localSheetId="11" hidden="1">[4]A!$J$138:$U$138</definedName>
    <definedName name="___Pam4" localSheetId="12" hidden="1">[4]A!$J$138:$U$138</definedName>
    <definedName name="___Pam4" hidden="1">[5]A!$J$138:$U$138</definedName>
    <definedName name="___Pam5" localSheetId="8" hidden="1">[4]A!$J$130:$U$130</definedName>
    <definedName name="___Pam5" localSheetId="9" hidden="1">[4]A!$J$130:$U$130</definedName>
    <definedName name="___Pam5" localSheetId="10" hidden="1">[4]A!$J$130:$U$130</definedName>
    <definedName name="___Pam5" localSheetId="13" hidden="1">[4]A!$J$130:$U$130</definedName>
    <definedName name="___Pam5" localSheetId="5" hidden="1">[4]A!$J$130:$U$130</definedName>
    <definedName name="___Pam5" localSheetId="2" hidden="1">[4]A!$J$130:$U$130</definedName>
    <definedName name="___Pam5" localSheetId="1" hidden="1">[4]A!$J$130:$U$130</definedName>
    <definedName name="___Pam5" localSheetId="0" hidden="1">[4]A!$J$130:$U$130</definedName>
    <definedName name="___Pam5" localSheetId="14" hidden="1">[4]A!$J$130:$U$130</definedName>
    <definedName name="___Pam5" localSheetId="7" hidden="1">[4]A!$J$130:$U$130</definedName>
    <definedName name="___Pam5" localSheetId="11" hidden="1">[4]A!$J$130:$U$130</definedName>
    <definedName name="___Pam5" localSheetId="12" hidden="1">[4]A!$J$130:$U$130</definedName>
    <definedName name="___Pam5" hidden="1">[5]A!$J$130:$U$130</definedName>
    <definedName name="___Pam6" localSheetId="8" hidden="1">[4]A!$J$152:$U$152</definedName>
    <definedName name="___Pam6" localSheetId="9" hidden="1">[4]A!$J$152:$U$152</definedName>
    <definedName name="___Pam6" localSheetId="10" hidden="1">[4]A!$J$152:$U$152</definedName>
    <definedName name="___Pam6" localSheetId="13" hidden="1">[4]A!$J$152:$U$152</definedName>
    <definedName name="___Pam6" localSheetId="5" hidden="1">[4]A!$J$152:$U$152</definedName>
    <definedName name="___Pam6" localSheetId="2" hidden="1">[4]A!$J$152:$U$152</definedName>
    <definedName name="___Pam6" localSheetId="1" hidden="1">[4]A!$J$152:$U$152</definedName>
    <definedName name="___Pam6" localSheetId="0" hidden="1">[4]A!$J$152:$U$152</definedName>
    <definedName name="___Pam6" localSheetId="14" hidden="1">[4]A!$J$152:$U$152</definedName>
    <definedName name="___Pam6" localSheetId="7" hidden="1">[4]A!$J$152:$U$152</definedName>
    <definedName name="___Pam6" localSheetId="11" hidden="1">[4]A!$J$152:$U$152</definedName>
    <definedName name="___Pam6" localSheetId="12" hidden="1">[4]A!$J$152:$U$152</definedName>
    <definedName name="___Pam6" hidden="1">[5]A!$J$152:$U$152</definedName>
    <definedName name="___Pam7" localSheetId="8" hidden="1">[4]A!$J$4:$U$4</definedName>
    <definedName name="___Pam7" localSheetId="9" hidden="1">[4]A!$J$4:$U$4</definedName>
    <definedName name="___Pam7" localSheetId="10" hidden="1">[4]A!$J$4:$U$4</definedName>
    <definedName name="___Pam7" localSheetId="13" hidden="1">[4]A!$J$4:$U$4</definedName>
    <definedName name="___Pam7" localSheetId="5" hidden="1">[4]A!$J$4:$U$4</definedName>
    <definedName name="___Pam7" localSheetId="2" hidden="1">[4]A!$J$4:$U$4</definedName>
    <definedName name="___Pam7" localSheetId="1" hidden="1">[4]A!$J$4:$U$4</definedName>
    <definedName name="___Pam7" localSheetId="0" hidden="1">[4]A!$J$4:$U$4</definedName>
    <definedName name="___Pam7" localSheetId="14" hidden="1">[4]A!$J$4:$U$4</definedName>
    <definedName name="___Pam7" localSheetId="7" hidden="1">[4]A!$J$4:$U$4</definedName>
    <definedName name="___Pam7" localSheetId="11" hidden="1">[4]A!$J$4:$U$4</definedName>
    <definedName name="___Pam7" localSheetId="12" hidden="1">[4]A!$J$4:$U$4</definedName>
    <definedName name="___Pam7" hidden="1">[5]A!$J$4:$U$4</definedName>
    <definedName name="___Pam8" localSheetId="8" hidden="1">[4]A!$J$4:$U$4</definedName>
    <definedName name="___Pam8" localSheetId="9" hidden="1">[4]A!$J$4:$U$4</definedName>
    <definedName name="___Pam8" localSheetId="10" hidden="1">[4]A!$J$4:$U$4</definedName>
    <definedName name="___Pam8" localSheetId="13" hidden="1">[4]A!$J$4:$U$4</definedName>
    <definedName name="___Pam8" localSheetId="5" hidden="1">[4]A!$J$4:$U$4</definedName>
    <definedName name="___Pam8" localSheetId="2" hidden="1">[4]A!$J$4:$U$4</definedName>
    <definedName name="___Pam8" localSheetId="1" hidden="1">[4]A!$J$4:$U$4</definedName>
    <definedName name="___Pam8" localSheetId="0" hidden="1">[4]A!$J$4:$U$4</definedName>
    <definedName name="___Pam8" localSheetId="14" hidden="1">[4]A!$J$4:$U$4</definedName>
    <definedName name="___Pam8" localSheetId="7" hidden="1">[4]A!$J$4:$U$4</definedName>
    <definedName name="___Pam8" localSheetId="11" hidden="1">[4]A!$J$4:$U$4</definedName>
    <definedName name="___Pam8" localSheetId="12" hidden="1">[4]A!$J$4:$U$4</definedName>
    <definedName name="___Pam8" hidden="1">[5]A!$J$4:$U$4</definedName>
    <definedName name="___Pam9" localSheetId="8" hidden="1">[4]A!$J$4:$U$4</definedName>
    <definedName name="___Pam9" localSheetId="9" hidden="1">[4]A!$J$4:$U$4</definedName>
    <definedName name="___Pam9" localSheetId="10" hidden="1">[4]A!$J$4:$U$4</definedName>
    <definedName name="___Pam9" localSheetId="13" hidden="1">[4]A!$J$4:$U$4</definedName>
    <definedName name="___Pam9" localSheetId="5" hidden="1">[4]A!$J$4:$U$4</definedName>
    <definedName name="___Pam9" localSheetId="2" hidden="1">[4]A!$J$4:$U$4</definedName>
    <definedName name="___Pam9" localSheetId="1" hidden="1">[4]A!$J$4:$U$4</definedName>
    <definedName name="___Pam9" localSheetId="0" hidden="1">[4]A!$J$4:$U$4</definedName>
    <definedName name="___Pam9" localSheetId="14" hidden="1">[4]A!$J$4:$U$4</definedName>
    <definedName name="___Pam9" localSheetId="7" hidden="1">[4]A!$J$4:$U$4</definedName>
    <definedName name="___Pam9" localSheetId="11" hidden="1">[4]A!$J$4:$U$4</definedName>
    <definedName name="___Pam9" localSheetId="12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6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0" hidden="1">{"'Sample Status'!$A$1:$J$21"}</definedName>
    <definedName name="__Ap1" localSheetId="13" hidden="1">{"'Sample Status'!$A$1:$J$21"}</definedName>
    <definedName name="__Ap1" localSheetId="5" hidden="1">{"'Sample Status'!$A$1:$J$21"}</definedName>
    <definedName name="__Ap1" localSheetId="2" hidden="1">{"'Sample Status'!$A$1:$J$21"}</definedName>
    <definedName name="__Ap1" localSheetId="1" hidden="1">{"'Sample Status'!$A$1:$J$21"}</definedName>
    <definedName name="__Ap1" localSheetId="0" hidden="1">{"'Sample Status'!$A$1:$J$21"}</definedName>
    <definedName name="__Ap1" localSheetId="14" hidden="1">{"'Sample Status'!$A$1:$J$21"}</definedName>
    <definedName name="__Ap1" localSheetId="7" hidden="1">{"'Sample Status'!$A$1:$J$21"}</definedName>
    <definedName name="__Ap1" localSheetId="11" hidden="1">{"'Sample Status'!$A$1:$J$21"}</definedName>
    <definedName name="__Ap1" localSheetId="12" hidden="1">{"'Sample Status'!$A$1:$J$21"}</definedName>
    <definedName name="__Ap1" hidden="1">{"'Sample Status'!$A$1:$J$21"}</definedName>
    <definedName name="__CBF31">#REF!</definedName>
    <definedName name="__dfr4" localSheetId="8" hidden="1">[4]A!$J$4:$U$4</definedName>
    <definedName name="__dfr4" localSheetId="9" hidden="1">[4]A!$J$4:$U$4</definedName>
    <definedName name="__dfr4" localSheetId="10" hidden="1">[4]A!$J$4:$U$4</definedName>
    <definedName name="__dfr4" localSheetId="13" hidden="1">[4]A!$J$4:$U$4</definedName>
    <definedName name="__dfr4" localSheetId="5" hidden="1">[4]A!$J$4:$U$4</definedName>
    <definedName name="__dfr4" localSheetId="2" hidden="1">[4]A!$J$4:$U$4</definedName>
    <definedName name="__dfr4" localSheetId="1" hidden="1">[4]A!$J$4:$U$4</definedName>
    <definedName name="__dfr4" localSheetId="0" hidden="1">[4]A!$J$4:$U$4</definedName>
    <definedName name="__dfr4" localSheetId="14" hidden="1">[4]A!$J$4:$U$4</definedName>
    <definedName name="__dfr4" localSheetId="7" hidden="1">[4]A!$J$4:$U$4</definedName>
    <definedName name="__dfr4" localSheetId="11" hidden="1">[4]A!$J$4:$U$4</definedName>
    <definedName name="__dfr4" localSheetId="12" hidden="1">[4]A!$J$4:$U$4</definedName>
    <definedName name="__dfr4" hidden="1">[5]A!$J$4:$U$4</definedName>
    <definedName name="__hek1">[3]!__hek1</definedName>
    <definedName name="__m1">[2]!__m1</definedName>
    <definedName name="__Pam10" localSheetId="8" hidden="1">[4]A!$J$4:$U$4</definedName>
    <definedName name="__Pam10" localSheetId="9" hidden="1">[4]A!$J$4:$U$4</definedName>
    <definedName name="__Pam10" localSheetId="10" hidden="1">[4]A!$J$4:$U$4</definedName>
    <definedName name="__Pam10" localSheetId="13" hidden="1">[4]A!$J$4:$U$4</definedName>
    <definedName name="__Pam10" localSheetId="5" hidden="1">[4]A!$J$4:$U$4</definedName>
    <definedName name="__Pam10" localSheetId="2" hidden="1">[4]A!$J$4:$U$4</definedName>
    <definedName name="__Pam10" localSheetId="1" hidden="1">[4]A!$J$4:$U$4</definedName>
    <definedName name="__Pam10" localSheetId="0" hidden="1">[4]A!$J$4:$U$4</definedName>
    <definedName name="__Pam10" localSheetId="14" hidden="1">[4]A!$J$4:$U$4</definedName>
    <definedName name="__Pam10" localSheetId="7" hidden="1">[4]A!$J$4:$U$4</definedName>
    <definedName name="__Pam10" localSheetId="11" hidden="1">[4]A!$J$4:$U$4</definedName>
    <definedName name="__Pam10" localSheetId="12" hidden="1">[4]A!$J$4:$U$4</definedName>
    <definedName name="__Pam10" hidden="1">[5]A!$J$4:$U$4</definedName>
    <definedName name="__Pam11" localSheetId="8" hidden="1">[4]A!$J$4:$U$4</definedName>
    <definedName name="__Pam11" localSheetId="9" hidden="1">[4]A!$J$4:$U$4</definedName>
    <definedName name="__Pam11" localSheetId="10" hidden="1">[4]A!$J$4:$U$4</definedName>
    <definedName name="__Pam11" localSheetId="13" hidden="1">[4]A!$J$4:$U$4</definedName>
    <definedName name="__Pam11" localSheetId="5" hidden="1">[4]A!$J$4:$U$4</definedName>
    <definedName name="__Pam11" localSheetId="2" hidden="1">[4]A!$J$4:$U$4</definedName>
    <definedName name="__Pam11" localSheetId="1" hidden="1">[4]A!$J$4:$U$4</definedName>
    <definedName name="__Pam11" localSheetId="0" hidden="1">[4]A!$J$4:$U$4</definedName>
    <definedName name="__Pam11" localSheetId="14" hidden="1">[4]A!$J$4:$U$4</definedName>
    <definedName name="__Pam11" localSheetId="7" hidden="1">[4]A!$J$4:$U$4</definedName>
    <definedName name="__Pam11" localSheetId="11" hidden="1">[4]A!$J$4:$U$4</definedName>
    <definedName name="__Pam11" localSheetId="12" hidden="1">[4]A!$J$4:$U$4</definedName>
    <definedName name="__Pam11" hidden="1">[5]A!$J$4:$U$4</definedName>
    <definedName name="__Pam12" localSheetId="8" hidden="1">[4]A!$J$4:$U$4</definedName>
    <definedName name="__Pam12" localSheetId="9" hidden="1">[4]A!$J$4:$U$4</definedName>
    <definedName name="__Pam12" localSheetId="10" hidden="1">[4]A!$J$4:$U$4</definedName>
    <definedName name="__Pam12" localSheetId="13" hidden="1">[4]A!$J$4:$U$4</definedName>
    <definedName name="__Pam12" localSheetId="5" hidden="1">[4]A!$J$4:$U$4</definedName>
    <definedName name="__Pam12" localSheetId="2" hidden="1">[4]A!$J$4:$U$4</definedName>
    <definedName name="__Pam12" localSheetId="1" hidden="1">[4]A!$J$4:$U$4</definedName>
    <definedName name="__Pam12" localSheetId="0" hidden="1">[4]A!$J$4:$U$4</definedName>
    <definedName name="__Pam12" localSheetId="14" hidden="1">[4]A!$J$4:$U$4</definedName>
    <definedName name="__Pam12" localSheetId="7" hidden="1">[4]A!$J$4:$U$4</definedName>
    <definedName name="__Pam12" localSheetId="11" hidden="1">[4]A!$J$4:$U$4</definedName>
    <definedName name="__Pam12" localSheetId="12" hidden="1">[4]A!$J$4:$U$4</definedName>
    <definedName name="__Pam12" hidden="1">[5]A!$J$4:$U$4</definedName>
    <definedName name="__Pam13" localSheetId="8" hidden="1">[4]A!$L$4:$U$4</definedName>
    <definedName name="__Pam13" localSheetId="9" hidden="1">[4]A!$L$4:$U$4</definedName>
    <definedName name="__Pam13" localSheetId="10" hidden="1">[4]A!$L$4:$U$4</definedName>
    <definedName name="__Pam13" localSheetId="13" hidden="1">[4]A!$L$4:$U$4</definedName>
    <definedName name="__Pam13" localSheetId="5" hidden="1">[4]A!$L$4:$U$4</definedName>
    <definedName name="__Pam13" localSheetId="2" hidden="1">[4]A!$L$4:$U$4</definedName>
    <definedName name="__Pam13" localSheetId="1" hidden="1">[4]A!$L$4:$U$4</definedName>
    <definedName name="__Pam13" localSheetId="0" hidden="1">[4]A!$L$4:$U$4</definedName>
    <definedName name="__Pam13" localSheetId="14" hidden="1">[4]A!$L$4:$U$4</definedName>
    <definedName name="__Pam13" localSheetId="7" hidden="1">[4]A!$L$4:$U$4</definedName>
    <definedName name="__Pam13" localSheetId="11" hidden="1">[4]A!$L$4:$U$4</definedName>
    <definedName name="__Pam13" localSheetId="12" hidden="1">[4]A!$L$4:$U$4</definedName>
    <definedName name="__Pam13" hidden="1">[5]A!$L$4:$U$4</definedName>
    <definedName name="__Pam14" localSheetId="8" hidden="1">[4]A!$J$4:$U$4</definedName>
    <definedName name="__Pam14" localSheetId="9" hidden="1">[4]A!$J$4:$U$4</definedName>
    <definedName name="__Pam14" localSheetId="10" hidden="1">[4]A!$J$4:$U$4</definedName>
    <definedName name="__Pam14" localSheetId="13" hidden="1">[4]A!$J$4:$U$4</definedName>
    <definedName name="__Pam14" localSheetId="5" hidden="1">[4]A!$J$4:$U$4</definedName>
    <definedName name="__Pam14" localSheetId="2" hidden="1">[4]A!$J$4:$U$4</definedName>
    <definedName name="__Pam14" localSheetId="1" hidden="1">[4]A!$J$4:$U$4</definedName>
    <definedName name="__Pam14" localSheetId="0" hidden="1">[4]A!$J$4:$U$4</definedName>
    <definedName name="__Pam14" localSheetId="14" hidden="1">[4]A!$J$4:$U$4</definedName>
    <definedName name="__Pam14" localSheetId="7" hidden="1">[4]A!$J$4:$U$4</definedName>
    <definedName name="__Pam14" localSheetId="11" hidden="1">[4]A!$J$4:$U$4</definedName>
    <definedName name="__Pam14" localSheetId="12" hidden="1">[4]A!$J$4:$U$4</definedName>
    <definedName name="__Pam14" hidden="1">[5]A!$J$4:$U$4</definedName>
    <definedName name="__Pam2" localSheetId="8" hidden="1">[4]A!$J$7:$U$7</definedName>
    <definedName name="__Pam2" localSheetId="9" hidden="1">[4]A!$J$7:$U$7</definedName>
    <definedName name="__Pam2" localSheetId="10" hidden="1">[4]A!$J$7:$U$7</definedName>
    <definedName name="__Pam2" localSheetId="13" hidden="1">[4]A!$J$7:$U$7</definedName>
    <definedName name="__Pam2" localSheetId="5" hidden="1">[4]A!$J$7:$U$7</definedName>
    <definedName name="__Pam2" localSheetId="2" hidden="1">[4]A!$J$7:$U$7</definedName>
    <definedName name="__Pam2" localSheetId="1" hidden="1">[4]A!$J$7:$U$7</definedName>
    <definedName name="__Pam2" localSheetId="0" hidden="1">[4]A!$J$7:$U$7</definedName>
    <definedName name="__Pam2" localSheetId="14" hidden="1">[4]A!$J$7:$U$7</definedName>
    <definedName name="__Pam2" localSheetId="7" hidden="1">[4]A!$J$7:$U$7</definedName>
    <definedName name="__Pam2" localSheetId="11" hidden="1">[4]A!$J$7:$U$7</definedName>
    <definedName name="__Pam2" localSheetId="12" hidden="1">[4]A!$J$7:$U$7</definedName>
    <definedName name="__Pam2" hidden="1">[5]A!$J$7:$U$7</definedName>
    <definedName name="__Pam3" localSheetId="8" hidden="1">[4]A!$L$128:$U$128</definedName>
    <definedName name="__Pam3" localSheetId="9" hidden="1">[4]A!$L$128:$U$128</definedName>
    <definedName name="__Pam3" localSheetId="10" hidden="1">[4]A!$L$128:$U$128</definedName>
    <definedName name="__Pam3" localSheetId="13" hidden="1">[4]A!$L$128:$U$128</definedName>
    <definedName name="__Pam3" localSheetId="5" hidden="1">[4]A!$L$128:$U$128</definedName>
    <definedName name="__Pam3" localSheetId="2" hidden="1">[4]A!$L$128:$U$128</definedName>
    <definedName name="__Pam3" localSheetId="1" hidden="1">[4]A!$L$128:$U$128</definedName>
    <definedName name="__Pam3" localSheetId="0" hidden="1">[4]A!$L$128:$U$128</definedName>
    <definedName name="__Pam3" localSheetId="14" hidden="1">[4]A!$L$128:$U$128</definedName>
    <definedName name="__Pam3" localSheetId="7" hidden="1">[4]A!$L$128:$U$128</definedName>
    <definedName name="__Pam3" localSheetId="11" hidden="1">[4]A!$L$128:$U$128</definedName>
    <definedName name="__Pam3" localSheetId="12" hidden="1">[4]A!$L$128:$U$128</definedName>
    <definedName name="__Pam3" hidden="1">[5]A!$L$128:$U$128</definedName>
    <definedName name="__Pam4" localSheetId="8" hidden="1">[4]A!$J$138:$U$138</definedName>
    <definedName name="__Pam4" localSheetId="9" hidden="1">[4]A!$J$138:$U$138</definedName>
    <definedName name="__Pam4" localSheetId="10" hidden="1">[4]A!$J$138:$U$138</definedName>
    <definedName name="__Pam4" localSheetId="13" hidden="1">[4]A!$J$138:$U$138</definedName>
    <definedName name="__Pam4" localSheetId="5" hidden="1">[4]A!$J$138:$U$138</definedName>
    <definedName name="__Pam4" localSheetId="2" hidden="1">[4]A!$J$138:$U$138</definedName>
    <definedName name="__Pam4" localSheetId="1" hidden="1">[4]A!$J$138:$U$138</definedName>
    <definedName name="__Pam4" localSheetId="0" hidden="1">[4]A!$J$138:$U$138</definedName>
    <definedName name="__Pam4" localSheetId="14" hidden="1">[4]A!$J$138:$U$138</definedName>
    <definedName name="__Pam4" localSheetId="7" hidden="1">[4]A!$J$138:$U$138</definedName>
    <definedName name="__Pam4" localSheetId="11" hidden="1">[4]A!$J$138:$U$138</definedName>
    <definedName name="__Pam4" localSheetId="12" hidden="1">[4]A!$J$138:$U$138</definedName>
    <definedName name="__Pam4" hidden="1">[5]A!$J$138:$U$138</definedName>
    <definedName name="__Pam5" localSheetId="8" hidden="1">[4]A!$J$130:$U$130</definedName>
    <definedName name="__Pam5" localSheetId="9" hidden="1">[4]A!$J$130:$U$130</definedName>
    <definedName name="__Pam5" localSheetId="10" hidden="1">[4]A!$J$130:$U$130</definedName>
    <definedName name="__Pam5" localSheetId="13" hidden="1">[4]A!$J$130:$U$130</definedName>
    <definedName name="__Pam5" localSheetId="5" hidden="1">[4]A!$J$130:$U$130</definedName>
    <definedName name="__Pam5" localSheetId="2" hidden="1">[4]A!$J$130:$U$130</definedName>
    <definedName name="__Pam5" localSheetId="1" hidden="1">[4]A!$J$130:$U$130</definedName>
    <definedName name="__Pam5" localSheetId="0" hidden="1">[4]A!$J$130:$U$130</definedName>
    <definedName name="__Pam5" localSheetId="14" hidden="1">[4]A!$J$130:$U$130</definedName>
    <definedName name="__Pam5" localSheetId="7" hidden="1">[4]A!$J$130:$U$130</definedName>
    <definedName name="__Pam5" localSheetId="11" hidden="1">[4]A!$J$130:$U$130</definedName>
    <definedName name="__Pam5" localSheetId="12" hidden="1">[4]A!$J$130:$U$130</definedName>
    <definedName name="__Pam5" hidden="1">[5]A!$J$130:$U$130</definedName>
    <definedName name="__Pam6" localSheetId="8" hidden="1">[4]A!$J$152:$U$152</definedName>
    <definedName name="__Pam6" localSheetId="9" hidden="1">[4]A!$J$152:$U$152</definedName>
    <definedName name="__Pam6" localSheetId="10" hidden="1">[4]A!$J$152:$U$152</definedName>
    <definedName name="__Pam6" localSheetId="13" hidden="1">[4]A!$J$152:$U$152</definedName>
    <definedName name="__Pam6" localSheetId="5" hidden="1">[4]A!$J$152:$U$152</definedName>
    <definedName name="__Pam6" localSheetId="2" hidden="1">[4]A!$J$152:$U$152</definedName>
    <definedName name="__Pam6" localSheetId="1" hidden="1">[4]A!$J$152:$U$152</definedName>
    <definedName name="__Pam6" localSheetId="0" hidden="1">[4]A!$J$152:$U$152</definedName>
    <definedName name="__Pam6" localSheetId="14" hidden="1">[4]A!$J$152:$U$152</definedName>
    <definedName name="__Pam6" localSheetId="7" hidden="1">[4]A!$J$152:$U$152</definedName>
    <definedName name="__Pam6" localSheetId="11" hidden="1">[4]A!$J$152:$U$152</definedName>
    <definedName name="__Pam6" localSheetId="12" hidden="1">[4]A!$J$152:$U$152</definedName>
    <definedName name="__Pam6" hidden="1">[5]A!$J$152:$U$152</definedName>
    <definedName name="__Pam7" localSheetId="8" hidden="1">[4]A!$J$4:$U$4</definedName>
    <definedName name="__Pam7" localSheetId="9" hidden="1">[4]A!$J$4:$U$4</definedName>
    <definedName name="__Pam7" localSheetId="10" hidden="1">[4]A!$J$4:$U$4</definedName>
    <definedName name="__Pam7" localSheetId="13" hidden="1">[4]A!$J$4:$U$4</definedName>
    <definedName name="__Pam7" localSheetId="5" hidden="1">[4]A!$J$4:$U$4</definedName>
    <definedName name="__Pam7" localSheetId="2" hidden="1">[4]A!$J$4:$U$4</definedName>
    <definedName name="__Pam7" localSheetId="1" hidden="1">[4]A!$J$4:$U$4</definedName>
    <definedName name="__Pam7" localSheetId="0" hidden="1">[4]A!$J$4:$U$4</definedName>
    <definedName name="__Pam7" localSheetId="14" hidden="1">[4]A!$J$4:$U$4</definedName>
    <definedName name="__Pam7" localSheetId="7" hidden="1">[4]A!$J$4:$U$4</definedName>
    <definedName name="__Pam7" localSheetId="11" hidden="1">[4]A!$J$4:$U$4</definedName>
    <definedName name="__Pam7" localSheetId="12" hidden="1">[4]A!$J$4:$U$4</definedName>
    <definedName name="__Pam7" hidden="1">[5]A!$J$4:$U$4</definedName>
    <definedName name="__Pam8" localSheetId="8" hidden="1">[4]A!$J$4:$U$4</definedName>
    <definedName name="__Pam8" localSheetId="9" hidden="1">[4]A!$J$4:$U$4</definedName>
    <definedName name="__Pam8" localSheetId="10" hidden="1">[4]A!$J$4:$U$4</definedName>
    <definedName name="__Pam8" localSheetId="13" hidden="1">[4]A!$J$4:$U$4</definedName>
    <definedName name="__Pam8" localSheetId="5" hidden="1">[4]A!$J$4:$U$4</definedName>
    <definedName name="__Pam8" localSheetId="2" hidden="1">[4]A!$J$4:$U$4</definedName>
    <definedName name="__Pam8" localSheetId="1" hidden="1">[4]A!$J$4:$U$4</definedName>
    <definedName name="__Pam8" localSheetId="0" hidden="1">[4]A!$J$4:$U$4</definedName>
    <definedName name="__Pam8" localSheetId="14" hidden="1">[4]A!$J$4:$U$4</definedName>
    <definedName name="__Pam8" localSheetId="7" hidden="1">[4]A!$J$4:$U$4</definedName>
    <definedName name="__Pam8" localSheetId="11" hidden="1">[4]A!$J$4:$U$4</definedName>
    <definedName name="__Pam8" localSheetId="12" hidden="1">[4]A!$J$4:$U$4</definedName>
    <definedName name="__Pam8" hidden="1">[5]A!$J$4:$U$4</definedName>
    <definedName name="__Pam9" localSheetId="8" hidden="1">[4]A!$J$4:$U$4</definedName>
    <definedName name="__Pam9" localSheetId="9" hidden="1">[4]A!$J$4:$U$4</definedName>
    <definedName name="__Pam9" localSheetId="10" hidden="1">[4]A!$J$4:$U$4</definedName>
    <definedName name="__Pam9" localSheetId="13" hidden="1">[4]A!$J$4:$U$4</definedName>
    <definedName name="__Pam9" localSheetId="5" hidden="1">[4]A!$J$4:$U$4</definedName>
    <definedName name="__Pam9" localSheetId="2" hidden="1">[4]A!$J$4:$U$4</definedName>
    <definedName name="__Pam9" localSheetId="1" hidden="1">[4]A!$J$4:$U$4</definedName>
    <definedName name="__Pam9" localSheetId="0" hidden="1">[4]A!$J$4:$U$4</definedName>
    <definedName name="__Pam9" localSheetId="14" hidden="1">[4]A!$J$4:$U$4</definedName>
    <definedName name="__Pam9" localSheetId="7" hidden="1">[4]A!$J$4:$U$4</definedName>
    <definedName name="__Pam9" localSheetId="11" hidden="1">[4]A!$J$4:$U$4</definedName>
    <definedName name="__Pam9" localSheetId="12" hidden="1">[4]A!$J$4:$U$4</definedName>
    <definedName name="__Pam9" hidden="1">[5]A!$J$4:$U$4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0" hidden="1">[4]A!$J$144:$U$144</definedName>
    <definedName name="_1__123Graph_ACHART_1" localSheetId="13" hidden="1">[4]A!$J$144:$U$144</definedName>
    <definedName name="_1__123Graph_ACHART_1" localSheetId="5" hidden="1">[4]A!$J$144:$U$144</definedName>
    <definedName name="_1__123Graph_ACHART_1" localSheetId="2" hidden="1">[4]A!$J$144:$U$144</definedName>
    <definedName name="_1__123Graph_ACHART_1" localSheetId="1" hidden="1">[4]A!$J$144:$U$144</definedName>
    <definedName name="_1__123Graph_ACHART_1" localSheetId="0" hidden="1">[4]A!$J$144:$U$144</definedName>
    <definedName name="_1__123Graph_ACHART_1" localSheetId="14" hidden="1">[4]A!$J$144:$U$144</definedName>
    <definedName name="_1__123Graph_ACHART_1" localSheetId="7" hidden="1">[4]A!$J$144:$U$144</definedName>
    <definedName name="_1__123Graph_ACHART_1" localSheetId="11" hidden="1">[4]A!$J$144:$U$144</definedName>
    <definedName name="_1__123Graph_ACHART_1" localSheetId="12" hidden="1">[4]A!$J$144:$U$144</definedName>
    <definedName name="_1__123Graph_ACHART_1" hidden="1">[5]A!$J$144:$U$144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0" hidden="1">[4]A!$J$139:$U$139</definedName>
    <definedName name="_10__123Graph_BCHART_15" localSheetId="13" hidden="1">[4]A!$J$139:$U$139</definedName>
    <definedName name="_10__123Graph_BCHART_15" localSheetId="5" hidden="1">[4]A!$J$139:$U$139</definedName>
    <definedName name="_10__123Graph_BCHART_15" localSheetId="2" hidden="1">[4]A!$J$139:$U$139</definedName>
    <definedName name="_10__123Graph_BCHART_15" localSheetId="1" hidden="1">[4]A!$J$139:$U$139</definedName>
    <definedName name="_10__123Graph_BCHART_15" localSheetId="0" hidden="1">[4]A!$J$139:$U$139</definedName>
    <definedName name="_10__123Graph_BCHART_15" localSheetId="14" hidden="1">[4]A!$J$139:$U$139</definedName>
    <definedName name="_10__123Graph_BCHART_15" localSheetId="7" hidden="1">[4]A!$J$139:$U$139</definedName>
    <definedName name="_10__123Graph_BCHART_15" localSheetId="11" hidden="1">[4]A!$J$139:$U$139</definedName>
    <definedName name="_10__123Graph_BCHART_15" localSheetId="12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0" hidden="1">[4]A!$J$131:$U$131</definedName>
    <definedName name="_11__123Graph_BCHART_17" localSheetId="13" hidden="1">[4]A!$J$131:$U$131</definedName>
    <definedName name="_11__123Graph_BCHART_17" localSheetId="5" hidden="1">[4]A!$J$131:$U$131</definedName>
    <definedName name="_11__123Graph_BCHART_17" localSheetId="2" hidden="1">[4]A!$J$131:$U$131</definedName>
    <definedName name="_11__123Graph_BCHART_17" localSheetId="1" hidden="1">[4]A!$J$131:$U$131</definedName>
    <definedName name="_11__123Graph_BCHART_17" localSheetId="0" hidden="1">[4]A!$J$131:$U$131</definedName>
    <definedName name="_11__123Graph_BCHART_17" localSheetId="14" hidden="1">[4]A!$J$131:$U$131</definedName>
    <definedName name="_11__123Graph_BCHART_17" localSheetId="7" hidden="1">[4]A!$J$131:$U$131</definedName>
    <definedName name="_11__123Graph_BCHART_17" localSheetId="11" hidden="1">[4]A!$J$131:$U$131</definedName>
    <definedName name="_11__123Graph_BCHART_17" localSheetId="12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0" hidden="1">[4]A!$J$153:$U$153</definedName>
    <definedName name="_12__123Graph_BCHART_19" localSheetId="13" hidden="1">[4]A!$J$153:$U$153</definedName>
    <definedName name="_12__123Graph_BCHART_19" localSheetId="5" hidden="1">[4]A!$J$153:$U$153</definedName>
    <definedName name="_12__123Graph_BCHART_19" localSheetId="2" hidden="1">[4]A!$J$153:$U$153</definedName>
    <definedName name="_12__123Graph_BCHART_19" localSheetId="1" hidden="1">[4]A!$J$153:$U$153</definedName>
    <definedName name="_12__123Graph_BCHART_19" localSheetId="0" hidden="1">[4]A!$J$153:$U$153</definedName>
    <definedName name="_12__123Graph_BCHART_19" localSheetId="14" hidden="1">[4]A!$J$153:$U$153</definedName>
    <definedName name="_12__123Graph_BCHART_19" localSheetId="7" hidden="1">[4]A!$J$153:$U$153</definedName>
    <definedName name="_12__123Graph_BCHART_19" localSheetId="11" hidden="1">[4]A!$J$153:$U$153</definedName>
    <definedName name="_12__123Graph_BCHART_19" localSheetId="12" hidden="1">[4]A!$J$153:$U$153</definedName>
    <definedName name="_12__123Graph_BCHART_19" hidden="1">[5]A!$J$153:$U$153</definedName>
    <definedName name="_120__123Graph_BChart_1A" hidden="1">[9]Cntmrs!$B$21:$M$21</definedName>
    <definedName name="_123" localSheetId="8" hidden="1">[4]A!$J$24:$U$24</definedName>
    <definedName name="_123" localSheetId="9" hidden="1">[4]A!$J$24:$U$24</definedName>
    <definedName name="_123" localSheetId="10" hidden="1">[4]A!$J$24:$U$24</definedName>
    <definedName name="_123" localSheetId="13" hidden="1">[4]A!$J$24:$U$24</definedName>
    <definedName name="_123" localSheetId="5" hidden="1">[4]A!$J$24:$U$24</definedName>
    <definedName name="_123" localSheetId="2" hidden="1">[4]A!$J$24:$U$24</definedName>
    <definedName name="_123" localSheetId="1" hidden="1">[4]A!$J$24:$U$24</definedName>
    <definedName name="_123" localSheetId="0" hidden="1">[4]A!$J$24:$U$24</definedName>
    <definedName name="_123" localSheetId="14" hidden="1">[4]A!$J$24:$U$24</definedName>
    <definedName name="_123" localSheetId="7" hidden="1">[4]A!$J$24:$U$24</definedName>
    <definedName name="_123" localSheetId="11" hidden="1">[4]A!$J$24:$U$24</definedName>
    <definedName name="_123" localSheetId="12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0" hidden="1">[4]A!$J$7:$U$7</definedName>
    <definedName name="_14__123Graph_BCHART_2" localSheetId="13" hidden="1">[4]A!$J$7:$U$7</definedName>
    <definedName name="_14__123Graph_BCHART_2" localSheetId="5" hidden="1">[4]A!$J$7:$U$7</definedName>
    <definedName name="_14__123Graph_BCHART_2" localSheetId="2" hidden="1">[4]A!$J$7:$U$7</definedName>
    <definedName name="_14__123Graph_BCHART_2" localSheetId="1" hidden="1">[4]A!$J$7:$U$7</definedName>
    <definedName name="_14__123Graph_BCHART_2" localSheetId="0" hidden="1">[4]A!$J$7:$U$7</definedName>
    <definedName name="_14__123Graph_BCHART_2" localSheetId="14" hidden="1">[4]A!$J$7:$U$7</definedName>
    <definedName name="_14__123Graph_BCHART_2" localSheetId="7" hidden="1">[4]A!$J$7:$U$7</definedName>
    <definedName name="_14__123Graph_BCHART_2" localSheetId="11" hidden="1">[4]A!$J$7:$U$7</definedName>
    <definedName name="_14__123Graph_BCHART_2" localSheetId="12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0" hidden="1">[4]A!$L$128:$U$128</definedName>
    <definedName name="_15__123Graph_BCHART_4" localSheetId="13" hidden="1">[4]A!$L$128:$U$128</definedName>
    <definedName name="_15__123Graph_BCHART_4" localSheetId="5" hidden="1">[4]A!$L$128:$U$128</definedName>
    <definedName name="_15__123Graph_BCHART_4" localSheetId="2" hidden="1">[4]A!$L$128:$U$128</definedName>
    <definedName name="_15__123Graph_BCHART_4" localSheetId="1" hidden="1">[4]A!$L$128:$U$128</definedName>
    <definedName name="_15__123Graph_BCHART_4" localSheetId="0" hidden="1">[4]A!$L$128:$U$128</definedName>
    <definedName name="_15__123Graph_BCHART_4" localSheetId="14" hidden="1">[4]A!$L$128:$U$128</definedName>
    <definedName name="_15__123Graph_BCHART_4" localSheetId="7" hidden="1">[4]A!$L$128:$U$128</definedName>
    <definedName name="_15__123Graph_BCHART_4" localSheetId="11" hidden="1">[4]A!$L$128:$U$128</definedName>
    <definedName name="_15__123Graph_BCHART_4" localSheetId="12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0" hidden="1">[4]A!$J$138:$U$138</definedName>
    <definedName name="_17__123Graph_CCHART_15" localSheetId="13" hidden="1">[4]A!$J$138:$U$138</definedName>
    <definedName name="_17__123Graph_CCHART_15" localSheetId="5" hidden="1">[4]A!$J$138:$U$138</definedName>
    <definedName name="_17__123Graph_CCHART_15" localSheetId="2" hidden="1">[4]A!$J$138:$U$138</definedName>
    <definedName name="_17__123Graph_CCHART_15" localSheetId="1" hidden="1">[4]A!$J$138:$U$138</definedName>
    <definedName name="_17__123Graph_CCHART_15" localSheetId="0" hidden="1">[4]A!$J$138:$U$138</definedName>
    <definedName name="_17__123Graph_CCHART_15" localSheetId="14" hidden="1">[4]A!$J$138:$U$138</definedName>
    <definedName name="_17__123Graph_CCHART_15" localSheetId="7" hidden="1">[4]A!$J$138:$U$138</definedName>
    <definedName name="_17__123Graph_CCHART_15" localSheetId="11" hidden="1">[4]A!$J$138:$U$138</definedName>
    <definedName name="_17__123Graph_CCHART_15" localSheetId="12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0" hidden="1">[4]A!$J$130:$U$130</definedName>
    <definedName name="_18__123Graph_CCHART_17" localSheetId="13" hidden="1">[4]A!$J$130:$U$130</definedName>
    <definedName name="_18__123Graph_CCHART_17" localSheetId="5" hidden="1">[4]A!$J$130:$U$130</definedName>
    <definedName name="_18__123Graph_CCHART_17" localSheetId="2" hidden="1">[4]A!$J$130:$U$130</definedName>
    <definedName name="_18__123Graph_CCHART_17" localSheetId="1" hidden="1">[4]A!$J$130:$U$130</definedName>
    <definedName name="_18__123Graph_CCHART_17" localSheetId="0" hidden="1">[4]A!$J$130:$U$130</definedName>
    <definedName name="_18__123Graph_CCHART_17" localSheetId="14" hidden="1">[4]A!$J$130:$U$130</definedName>
    <definedName name="_18__123Graph_CCHART_17" localSheetId="7" hidden="1">[4]A!$J$130:$U$130</definedName>
    <definedName name="_18__123Graph_CCHART_17" localSheetId="11" hidden="1">[4]A!$J$130:$U$130</definedName>
    <definedName name="_18__123Graph_CCHART_17" localSheetId="12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0" hidden="1">[4]A!$J$152:$U$152</definedName>
    <definedName name="_19__123Graph_CCHART_19" localSheetId="13" hidden="1">[4]A!$J$152:$U$152</definedName>
    <definedName name="_19__123Graph_CCHART_19" localSheetId="5" hidden="1">[4]A!$J$152:$U$152</definedName>
    <definedName name="_19__123Graph_CCHART_19" localSheetId="2" hidden="1">[4]A!$J$152:$U$152</definedName>
    <definedName name="_19__123Graph_CCHART_19" localSheetId="1" hidden="1">[4]A!$J$152:$U$152</definedName>
    <definedName name="_19__123Graph_CCHART_19" localSheetId="0" hidden="1">[4]A!$J$152:$U$152</definedName>
    <definedName name="_19__123Graph_CCHART_19" localSheetId="14" hidden="1">[4]A!$J$152:$U$152</definedName>
    <definedName name="_19__123Graph_CCHART_19" localSheetId="7" hidden="1">[4]A!$J$152:$U$152</definedName>
    <definedName name="_19__123Graph_CCHART_19" localSheetId="11" hidden="1">[4]A!$J$152:$U$152</definedName>
    <definedName name="_19__123Graph_CCHART_19" localSheetId="12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8" hidden="1">#REF!</definedName>
    <definedName name="_2" localSheetId="9" hidden="1">#REF!</definedName>
    <definedName name="_2" localSheetId="10" hidden="1">#REF!</definedName>
    <definedName name="_2" localSheetId="13" hidden="1">#REF!</definedName>
    <definedName name="_2" localSheetId="5" hidden="1">#REF!</definedName>
    <definedName name="_2" localSheetId="2" hidden="1">#REF!</definedName>
    <definedName name="_2" localSheetId="1" hidden="1">#REF!</definedName>
    <definedName name="_2" localSheetId="0" hidden="1">#REF!</definedName>
    <definedName name="_2" localSheetId="14" hidden="1">#REF!</definedName>
    <definedName name="_2" localSheetId="7" hidden="1">#REF!</definedName>
    <definedName name="_2" localSheetId="11" hidden="1">#REF!</definedName>
    <definedName name="_2" localSheetId="12" hidden="1">#REF!</definedName>
    <definedName name="_2" hidden="1">#REF!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0" hidden="1">[4]A!$J$17:$U$17</definedName>
    <definedName name="_2__123Graph_ACHART_10" localSheetId="13" hidden="1">[4]A!$J$17:$U$17</definedName>
    <definedName name="_2__123Graph_ACHART_10" localSheetId="5" hidden="1">[4]A!$J$17:$U$17</definedName>
    <definedName name="_2__123Graph_ACHART_10" localSheetId="2" hidden="1">[4]A!$J$17:$U$17</definedName>
    <definedName name="_2__123Graph_ACHART_10" localSheetId="1" hidden="1">[4]A!$J$17:$U$17</definedName>
    <definedName name="_2__123Graph_ACHART_10" localSheetId="0" hidden="1">[4]A!$J$17:$U$17</definedName>
    <definedName name="_2__123Graph_ACHART_10" localSheetId="14" hidden="1">[4]A!$J$17:$U$17</definedName>
    <definedName name="_2__123Graph_ACHART_10" localSheetId="7" hidden="1">[4]A!$J$17:$U$17</definedName>
    <definedName name="_2__123Graph_ACHART_10" localSheetId="11" hidden="1">[4]A!$J$17:$U$17</definedName>
    <definedName name="_2__123Graph_ACHART_10" localSheetId="12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0" hidden="1">[4]A!$J$4:$U$4</definedName>
    <definedName name="_21__123Graph_XCHART_1" localSheetId="13" hidden="1">[4]A!$J$4:$U$4</definedName>
    <definedName name="_21__123Graph_XCHART_1" localSheetId="5" hidden="1">[4]A!$J$4:$U$4</definedName>
    <definedName name="_21__123Graph_XCHART_1" localSheetId="2" hidden="1">[4]A!$J$4:$U$4</definedName>
    <definedName name="_21__123Graph_XCHART_1" localSheetId="1" hidden="1">[4]A!$J$4:$U$4</definedName>
    <definedName name="_21__123Graph_XCHART_1" localSheetId="0" hidden="1">[4]A!$J$4:$U$4</definedName>
    <definedName name="_21__123Graph_XCHART_1" localSheetId="14" hidden="1">[4]A!$J$4:$U$4</definedName>
    <definedName name="_21__123Graph_XCHART_1" localSheetId="7" hidden="1">[4]A!$J$4:$U$4</definedName>
    <definedName name="_21__123Graph_XCHART_1" localSheetId="11" hidden="1">[4]A!$J$4:$U$4</definedName>
    <definedName name="_21__123Graph_XCHART_1" localSheetId="12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0" hidden="1">[4]A!$J$4:$U$4</definedName>
    <definedName name="_22__123Graph_XCHART_10" localSheetId="13" hidden="1">[4]A!$J$4:$U$4</definedName>
    <definedName name="_22__123Graph_XCHART_10" localSheetId="5" hidden="1">[4]A!$J$4:$U$4</definedName>
    <definedName name="_22__123Graph_XCHART_10" localSheetId="2" hidden="1">[4]A!$J$4:$U$4</definedName>
    <definedName name="_22__123Graph_XCHART_10" localSheetId="1" hidden="1">[4]A!$J$4:$U$4</definedName>
    <definedName name="_22__123Graph_XCHART_10" localSheetId="0" hidden="1">[4]A!$J$4:$U$4</definedName>
    <definedName name="_22__123Graph_XCHART_10" localSheetId="14" hidden="1">[4]A!$J$4:$U$4</definedName>
    <definedName name="_22__123Graph_XCHART_10" localSheetId="7" hidden="1">[4]A!$J$4:$U$4</definedName>
    <definedName name="_22__123Graph_XCHART_10" localSheetId="11" hidden="1">[4]A!$J$4:$U$4</definedName>
    <definedName name="_22__123Graph_XCHART_10" localSheetId="12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0" hidden="1">[4]A!$J$4:$U$4</definedName>
    <definedName name="_23__123Graph_XCHART_15" localSheetId="13" hidden="1">[4]A!$J$4:$U$4</definedName>
    <definedName name="_23__123Graph_XCHART_15" localSheetId="5" hidden="1">[4]A!$J$4:$U$4</definedName>
    <definedName name="_23__123Graph_XCHART_15" localSheetId="2" hidden="1">[4]A!$J$4:$U$4</definedName>
    <definedName name="_23__123Graph_XCHART_15" localSheetId="1" hidden="1">[4]A!$J$4:$U$4</definedName>
    <definedName name="_23__123Graph_XCHART_15" localSheetId="0" hidden="1">[4]A!$J$4:$U$4</definedName>
    <definedName name="_23__123Graph_XCHART_15" localSheetId="14" hidden="1">[4]A!$J$4:$U$4</definedName>
    <definedName name="_23__123Graph_XCHART_15" localSheetId="7" hidden="1">[4]A!$J$4:$U$4</definedName>
    <definedName name="_23__123Graph_XCHART_15" localSheetId="11" hidden="1">[4]A!$J$4:$U$4</definedName>
    <definedName name="_23__123Graph_XCHART_15" localSheetId="12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0" hidden="1">[4]A!$J$4:$U$4</definedName>
    <definedName name="_24__123Graph_XCHART_17" localSheetId="13" hidden="1">[4]A!$J$4:$U$4</definedName>
    <definedName name="_24__123Graph_XCHART_17" localSheetId="5" hidden="1">[4]A!$J$4:$U$4</definedName>
    <definedName name="_24__123Graph_XCHART_17" localSheetId="2" hidden="1">[4]A!$J$4:$U$4</definedName>
    <definedName name="_24__123Graph_XCHART_17" localSheetId="1" hidden="1">[4]A!$J$4:$U$4</definedName>
    <definedName name="_24__123Graph_XCHART_17" localSheetId="0" hidden="1">[4]A!$J$4:$U$4</definedName>
    <definedName name="_24__123Graph_XCHART_17" localSheetId="14" hidden="1">[4]A!$J$4:$U$4</definedName>
    <definedName name="_24__123Graph_XCHART_17" localSheetId="7" hidden="1">[4]A!$J$4:$U$4</definedName>
    <definedName name="_24__123Graph_XCHART_17" localSheetId="11" hidden="1">[4]A!$J$4:$U$4</definedName>
    <definedName name="_24__123Graph_XCHART_17" localSheetId="12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0" hidden="1">[4]A!$J$4:$U$4</definedName>
    <definedName name="_25__123Graph_XCHART_19" localSheetId="13" hidden="1">[4]A!$J$4:$U$4</definedName>
    <definedName name="_25__123Graph_XCHART_19" localSheetId="5" hidden="1">[4]A!$J$4:$U$4</definedName>
    <definedName name="_25__123Graph_XCHART_19" localSheetId="2" hidden="1">[4]A!$J$4:$U$4</definedName>
    <definedName name="_25__123Graph_XCHART_19" localSheetId="1" hidden="1">[4]A!$J$4:$U$4</definedName>
    <definedName name="_25__123Graph_XCHART_19" localSheetId="0" hidden="1">[4]A!$J$4:$U$4</definedName>
    <definedName name="_25__123Graph_XCHART_19" localSheetId="14" hidden="1">[4]A!$J$4:$U$4</definedName>
    <definedName name="_25__123Graph_XCHART_19" localSheetId="7" hidden="1">[4]A!$J$4:$U$4</definedName>
    <definedName name="_25__123Graph_XCHART_19" localSheetId="11" hidden="1">[4]A!$J$4:$U$4</definedName>
    <definedName name="_25__123Graph_XCHART_19" localSheetId="12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0" hidden="1">[4]A!$J$4:$U$4</definedName>
    <definedName name="_27__123Graph_XCHART_2" localSheetId="13" hidden="1">[4]A!$J$4:$U$4</definedName>
    <definedName name="_27__123Graph_XCHART_2" localSheetId="5" hidden="1">[4]A!$J$4:$U$4</definedName>
    <definedName name="_27__123Graph_XCHART_2" localSheetId="2" hidden="1">[4]A!$J$4:$U$4</definedName>
    <definedName name="_27__123Graph_XCHART_2" localSheetId="1" hidden="1">[4]A!$J$4:$U$4</definedName>
    <definedName name="_27__123Graph_XCHART_2" localSheetId="0" hidden="1">[4]A!$J$4:$U$4</definedName>
    <definedName name="_27__123Graph_XCHART_2" localSheetId="14" hidden="1">[4]A!$J$4:$U$4</definedName>
    <definedName name="_27__123Graph_XCHART_2" localSheetId="7" hidden="1">[4]A!$J$4:$U$4</definedName>
    <definedName name="_27__123Graph_XCHART_2" localSheetId="11" hidden="1">[4]A!$J$4:$U$4</definedName>
    <definedName name="_27__123Graph_XCHART_2" localSheetId="12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0" hidden="1">[4]A!$L$4:$U$4</definedName>
    <definedName name="_29__123Graph_XCHART_4" localSheetId="13" hidden="1">[4]A!$L$4:$U$4</definedName>
    <definedName name="_29__123Graph_XCHART_4" localSheetId="5" hidden="1">[4]A!$L$4:$U$4</definedName>
    <definedName name="_29__123Graph_XCHART_4" localSheetId="2" hidden="1">[4]A!$L$4:$U$4</definedName>
    <definedName name="_29__123Graph_XCHART_4" localSheetId="1" hidden="1">[4]A!$L$4:$U$4</definedName>
    <definedName name="_29__123Graph_XCHART_4" localSheetId="0" hidden="1">[4]A!$L$4:$U$4</definedName>
    <definedName name="_29__123Graph_XCHART_4" localSheetId="14" hidden="1">[4]A!$L$4:$U$4</definedName>
    <definedName name="_29__123Graph_XCHART_4" localSheetId="7" hidden="1">[4]A!$L$4:$U$4</definedName>
    <definedName name="_29__123Graph_XCHART_4" localSheetId="11" hidden="1">[4]A!$L$4:$U$4</definedName>
    <definedName name="_29__123Graph_XCHART_4" localSheetId="12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8" hidden="1">#REF!</definedName>
    <definedName name="_3" localSheetId="9" hidden="1">#REF!</definedName>
    <definedName name="_3" localSheetId="10" hidden="1">#REF!</definedName>
    <definedName name="_3" localSheetId="13" hidden="1">#REF!</definedName>
    <definedName name="_3" localSheetId="5" hidden="1">#REF!</definedName>
    <definedName name="_3" localSheetId="2" hidden="1">#REF!</definedName>
    <definedName name="_3" localSheetId="1" hidden="1">#REF!</definedName>
    <definedName name="_3" localSheetId="0" hidden="1">#REF!</definedName>
    <definedName name="_3" localSheetId="14" hidden="1">#REF!</definedName>
    <definedName name="_3" localSheetId="7" hidden="1">#REF!</definedName>
    <definedName name="_3" localSheetId="11" hidden="1">#REF!</definedName>
    <definedName name="_3" localSheetId="12" hidden="1">#REF!</definedName>
    <definedName name="_3" hidden="1">#REF!</definedName>
    <definedName name="_3__123Graph_AChart_1A" hidden="1">[10]Cntmrs!$B$20:$M$20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0" hidden="1">[4]A!$J$4:$U$4</definedName>
    <definedName name="_30__123Graph_XCHART_5" localSheetId="13" hidden="1">[4]A!$J$4:$U$4</definedName>
    <definedName name="_30__123Graph_XCHART_5" localSheetId="5" hidden="1">[4]A!$J$4:$U$4</definedName>
    <definedName name="_30__123Graph_XCHART_5" localSheetId="2" hidden="1">[4]A!$J$4:$U$4</definedName>
    <definedName name="_30__123Graph_XCHART_5" localSheetId="1" hidden="1">[4]A!$J$4:$U$4</definedName>
    <definedName name="_30__123Graph_XCHART_5" localSheetId="0" hidden="1">[4]A!$J$4:$U$4</definedName>
    <definedName name="_30__123Graph_XCHART_5" localSheetId="14" hidden="1">[4]A!$J$4:$U$4</definedName>
    <definedName name="_30__123Graph_XCHART_5" localSheetId="7" hidden="1">[4]A!$J$4:$U$4</definedName>
    <definedName name="_30__123Graph_XCHART_5" localSheetId="11" hidden="1">[4]A!$J$4:$U$4</definedName>
    <definedName name="_30__123Graph_XCHART_5" localSheetId="12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0" hidden="1">[4]A!$J$6:$U$6</definedName>
    <definedName name="_4__123Graph_ACHART_2" localSheetId="13" hidden="1">[4]A!$J$6:$U$6</definedName>
    <definedName name="_4__123Graph_ACHART_2" localSheetId="5" hidden="1">[4]A!$J$6:$U$6</definedName>
    <definedName name="_4__123Graph_ACHART_2" localSheetId="2" hidden="1">[4]A!$J$6:$U$6</definedName>
    <definedName name="_4__123Graph_ACHART_2" localSheetId="1" hidden="1">[4]A!$J$6:$U$6</definedName>
    <definedName name="_4__123Graph_ACHART_2" localSheetId="0" hidden="1">[4]A!$J$6:$U$6</definedName>
    <definedName name="_4__123Graph_ACHART_2" localSheetId="14" hidden="1">[4]A!$J$6:$U$6</definedName>
    <definedName name="_4__123Graph_ACHART_2" localSheetId="7" hidden="1">[4]A!$J$6:$U$6</definedName>
    <definedName name="_4__123Graph_ACHART_2" localSheetId="11" hidden="1">[4]A!$J$6:$U$6</definedName>
    <definedName name="_4__123Graph_ACHART_2" localSheetId="12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0" hidden="1">[4]A!$L$25:$U$25</definedName>
    <definedName name="_6__123Graph_ACHART_4" localSheetId="13" hidden="1">[4]A!$L$25:$U$25</definedName>
    <definedName name="_6__123Graph_ACHART_4" localSheetId="5" hidden="1">[4]A!$L$25:$U$25</definedName>
    <definedName name="_6__123Graph_ACHART_4" localSheetId="2" hidden="1">[4]A!$L$25:$U$25</definedName>
    <definedName name="_6__123Graph_ACHART_4" localSheetId="1" hidden="1">[4]A!$L$25:$U$25</definedName>
    <definedName name="_6__123Graph_ACHART_4" localSheetId="0" hidden="1">[4]A!$L$25:$U$25</definedName>
    <definedName name="_6__123Graph_ACHART_4" localSheetId="14" hidden="1">[4]A!$L$25:$U$25</definedName>
    <definedName name="_6__123Graph_ACHART_4" localSheetId="7" hidden="1">[4]A!$L$25:$U$25</definedName>
    <definedName name="_6__123Graph_ACHART_4" localSheetId="11" hidden="1">[4]A!$L$25:$U$25</definedName>
    <definedName name="_6__123Graph_ACHART_4" localSheetId="12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0" hidden="1">[4]A!$J$204:$U$204</definedName>
    <definedName name="_7__123Graph_ACHART_5" localSheetId="13" hidden="1">[4]A!$J$204:$U$204</definedName>
    <definedName name="_7__123Graph_ACHART_5" localSheetId="5" hidden="1">[4]A!$J$204:$U$204</definedName>
    <definedName name="_7__123Graph_ACHART_5" localSheetId="2" hidden="1">[4]A!$J$204:$U$204</definedName>
    <definedName name="_7__123Graph_ACHART_5" localSheetId="1" hidden="1">[4]A!$J$204:$U$204</definedName>
    <definedName name="_7__123Graph_ACHART_5" localSheetId="0" hidden="1">[4]A!$J$204:$U$204</definedName>
    <definedName name="_7__123Graph_ACHART_5" localSheetId="14" hidden="1">[4]A!$J$204:$U$204</definedName>
    <definedName name="_7__123Graph_ACHART_5" localSheetId="7" hidden="1">[4]A!$J$204:$U$204</definedName>
    <definedName name="_7__123Graph_ACHART_5" localSheetId="11" hidden="1">[4]A!$J$204:$U$204</definedName>
    <definedName name="_7__123Graph_ACHART_5" localSheetId="12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0" hidden="1">[4]A!$J$145:$U$145</definedName>
    <definedName name="_8__123Graph_BCHART_1" localSheetId="13" hidden="1">[4]A!$J$145:$U$145</definedName>
    <definedName name="_8__123Graph_BCHART_1" localSheetId="5" hidden="1">[4]A!$J$145:$U$145</definedName>
    <definedName name="_8__123Graph_BCHART_1" localSheetId="2" hidden="1">[4]A!$J$145:$U$145</definedName>
    <definedName name="_8__123Graph_BCHART_1" localSheetId="1" hidden="1">[4]A!$J$145:$U$145</definedName>
    <definedName name="_8__123Graph_BCHART_1" localSheetId="0" hidden="1">[4]A!$J$145:$U$145</definedName>
    <definedName name="_8__123Graph_BCHART_1" localSheetId="14" hidden="1">[4]A!$J$145:$U$145</definedName>
    <definedName name="_8__123Graph_BCHART_1" localSheetId="7" hidden="1">[4]A!$J$145:$U$145</definedName>
    <definedName name="_8__123Graph_BCHART_1" localSheetId="11" hidden="1">[4]A!$J$145:$U$145</definedName>
    <definedName name="_8__123Graph_BCHART_1" localSheetId="12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0" hidden="1">[4]A!$J$24:$U$24</definedName>
    <definedName name="_9__123Graph_BCHART_10" localSheetId="13" hidden="1">[4]A!$J$24:$U$24</definedName>
    <definedName name="_9__123Graph_BCHART_10" localSheetId="5" hidden="1">[4]A!$J$24:$U$24</definedName>
    <definedName name="_9__123Graph_BCHART_10" localSheetId="2" hidden="1">[4]A!$J$24:$U$24</definedName>
    <definedName name="_9__123Graph_BCHART_10" localSheetId="1" hidden="1">[4]A!$J$24:$U$24</definedName>
    <definedName name="_9__123Graph_BCHART_10" localSheetId="0" hidden="1">[4]A!$J$24:$U$24</definedName>
    <definedName name="_9__123Graph_BCHART_10" localSheetId="14" hidden="1">[4]A!$J$24:$U$24</definedName>
    <definedName name="_9__123Graph_BCHART_10" localSheetId="7" hidden="1">[4]A!$J$24:$U$24</definedName>
    <definedName name="_9__123Graph_BCHART_10" localSheetId="11" hidden="1">[4]A!$J$24:$U$24</definedName>
    <definedName name="_9__123Graph_BCHART_10" localSheetId="12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6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0" hidden="1">{"'Sample Status'!$A$1:$J$21"}</definedName>
    <definedName name="_Ap1" localSheetId="13" hidden="1">{"'Sample Status'!$A$1:$J$21"}</definedName>
    <definedName name="_Ap1" localSheetId="5" hidden="1">{"'Sample Status'!$A$1:$J$21"}</definedName>
    <definedName name="_Ap1" localSheetId="2" hidden="1">{"'Sample Status'!$A$1:$J$21"}</definedName>
    <definedName name="_Ap1" localSheetId="1" hidden="1">{"'Sample Status'!$A$1:$J$21"}</definedName>
    <definedName name="_Ap1" localSheetId="0" hidden="1">{"'Sample Status'!$A$1:$J$21"}</definedName>
    <definedName name="_Ap1" localSheetId="14" hidden="1">{"'Sample Status'!$A$1:$J$21"}</definedName>
    <definedName name="_Ap1" localSheetId="7" hidden="1">{"'Sample Status'!$A$1:$J$21"}</definedName>
    <definedName name="_Ap1" localSheetId="11" hidden="1">{"'Sample Status'!$A$1:$J$21"}</definedName>
    <definedName name="_Ap1" localSheetId="12" hidden="1">{"'Sample Status'!$A$1:$J$21"}</definedName>
    <definedName name="_Ap1" hidden="1">{"'Sample Status'!$A$1:$J$21"}</definedName>
    <definedName name="_CBF31">#REF!</definedName>
    <definedName name="_dfr4" localSheetId="8" hidden="1">[4]A!$J$4:$U$4</definedName>
    <definedName name="_dfr4" localSheetId="9" hidden="1">[4]A!$J$4:$U$4</definedName>
    <definedName name="_dfr4" localSheetId="10" hidden="1">[4]A!$J$4:$U$4</definedName>
    <definedName name="_dfr4" localSheetId="13" hidden="1">[4]A!$J$4:$U$4</definedName>
    <definedName name="_dfr4" localSheetId="5" hidden="1">[4]A!$J$4:$U$4</definedName>
    <definedName name="_dfr4" localSheetId="2" hidden="1">[4]A!$J$4:$U$4</definedName>
    <definedName name="_dfr4" localSheetId="1" hidden="1">[4]A!$J$4:$U$4</definedName>
    <definedName name="_dfr4" localSheetId="0" hidden="1">[4]A!$J$4:$U$4</definedName>
    <definedName name="_dfr4" localSheetId="14" hidden="1">[4]A!$J$4:$U$4</definedName>
    <definedName name="_dfr4" localSheetId="7" hidden="1">[4]A!$J$4:$U$4</definedName>
    <definedName name="_dfr4" localSheetId="11" hidden="1">[4]A!$J$4:$U$4</definedName>
    <definedName name="_dfr4" localSheetId="12" hidden="1">[4]A!$J$4:$U$4</definedName>
    <definedName name="_dfr4" hidden="1">[5]A!$J$4:$U$4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3" hidden="1">#REF!</definedName>
    <definedName name="_Fill" localSheetId="5" hidden="1">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localSheetId="14" hidden="1">#REF!</definedName>
    <definedName name="_Fill" localSheetId="7" hidden="1">#REF!</definedName>
    <definedName name="_Fill" localSheetId="11" hidden="1">#REF!</definedName>
    <definedName name="_Fill" localSheetId="12" hidden="1">#REF!</definedName>
    <definedName name="_Fill" hidden="1">#REF!</definedName>
    <definedName name="_xlnm._FilterDatabase" localSheetId="8" hidden="1">APAC!$B$4:$W$40</definedName>
    <definedName name="_xlnm._FilterDatabase" localSheetId="9" hidden="1">BNL!$B$4:$W$40</definedName>
    <definedName name="_xlnm._FilterDatabase" localSheetId="10" hidden="1">DACH!$B$4:$W$40</definedName>
    <definedName name="_xlnm._FilterDatabase" localSheetId="13" hidden="1">LAT!$B$4:$W$40</definedName>
    <definedName name="_xlnm._FilterDatabase" localSheetId="5" hidden="1">'Market Dashboard'!$B$3:$AA$54</definedName>
    <definedName name="_xlnm._FilterDatabase" localSheetId="2" hidden="1">'Market Dashboard_Dec 22'!$B$3:$AA$54</definedName>
    <definedName name="_xlnm._FilterDatabase" localSheetId="1" hidden="1">'Market Dashboard_Jun 23'!$A$3:$DK$57</definedName>
    <definedName name="_xlnm._FilterDatabase" localSheetId="0" hidden="1">'Market Dashboard_Jun 23 Revised'!$A$3:$DK$57</definedName>
    <definedName name="_xlnm._FilterDatabase" localSheetId="14" hidden="1">MET!$B$4:$W$40</definedName>
    <definedName name="_xlnm._FilterDatabase" localSheetId="7" hidden="1">NAM!$B$4:$W$40</definedName>
    <definedName name="_xlnm._FilterDatabase" localSheetId="11" hidden="1">NOR!$B$4:$W$40</definedName>
    <definedName name="_xlnm._FilterDatabase" localSheetId="12" hidden="1">UKI!$B$4:$W$40</definedName>
    <definedName name="_hek1">[3]!_hek1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3" hidden="1">#REF!</definedName>
    <definedName name="_Key1" localSheetId="5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localSheetId="14" hidden="1">#REF!</definedName>
    <definedName name="_Key1" localSheetId="7" hidden="1">#REF!</definedName>
    <definedName name="_Key1" localSheetId="11" hidden="1">#REF!</definedName>
    <definedName name="_Key1" localSheetId="12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8" hidden="1">[4]A!$J$4:$U$4</definedName>
    <definedName name="_Pam10" localSheetId="9" hidden="1">[4]A!$J$4:$U$4</definedName>
    <definedName name="_Pam10" localSheetId="10" hidden="1">[4]A!$J$4:$U$4</definedName>
    <definedName name="_Pam10" localSheetId="13" hidden="1">[4]A!$J$4:$U$4</definedName>
    <definedName name="_Pam10" localSheetId="5" hidden="1">[4]A!$J$4:$U$4</definedName>
    <definedName name="_Pam10" localSheetId="2" hidden="1">[4]A!$J$4:$U$4</definedName>
    <definedName name="_Pam10" localSheetId="1" hidden="1">[4]A!$J$4:$U$4</definedName>
    <definedName name="_Pam10" localSheetId="0" hidden="1">[4]A!$J$4:$U$4</definedName>
    <definedName name="_Pam10" localSheetId="14" hidden="1">[4]A!$J$4:$U$4</definedName>
    <definedName name="_Pam10" localSheetId="7" hidden="1">[4]A!$J$4:$U$4</definedName>
    <definedName name="_Pam10" localSheetId="11" hidden="1">[4]A!$J$4:$U$4</definedName>
    <definedName name="_Pam10" localSheetId="12" hidden="1">[4]A!$J$4:$U$4</definedName>
    <definedName name="_Pam10" hidden="1">[5]A!$J$4:$U$4</definedName>
    <definedName name="_Pam11" localSheetId="8" hidden="1">[4]A!$J$4:$U$4</definedName>
    <definedName name="_Pam11" localSheetId="9" hidden="1">[4]A!$J$4:$U$4</definedName>
    <definedName name="_Pam11" localSheetId="10" hidden="1">[4]A!$J$4:$U$4</definedName>
    <definedName name="_Pam11" localSheetId="13" hidden="1">[4]A!$J$4:$U$4</definedName>
    <definedName name="_Pam11" localSheetId="5" hidden="1">[4]A!$J$4:$U$4</definedName>
    <definedName name="_Pam11" localSheetId="2" hidden="1">[4]A!$J$4:$U$4</definedName>
    <definedName name="_Pam11" localSheetId="1" hidden="1">[4]A!$J$4:$U$4</definedName>
    <definedName name="_Pam11" localSheetId="0" hidden="1">[4]A!$J$4:$U$4</definedName>
    <definedName name="_Pam11" localSheetId="14" hidden="1">[4]A!$J$4:$U$4</definedName>
    <definedName name="_Pam11" localSheetId="7" hidden="1">[4]A!$J$4:$U$4</definedName>
    <definedName name="_Pam11" localSheetId="11" hidden="1">[4]A!$J$4:$U$4</definedName>
    <definedName name="_Pam11" localSheetId="12" hidden="1">[4]A!$J$4:$U$4</definedName>
    <definedName name="_Pam11" hidden="1">[5]A!$J$4:$U$4</definedName>
    <definedName name="_Pam12" localSheetId="8" hidden="1">[4]A!$J$4:$U$4</definedName>
    <definedName name="_Pam12" localSheetId="9" hidden="1">[4]A!$J$4:$U$4</definedName>
    <definedName name="_Pam12" localSheetId="10" hidden="1">[4]A!$J$4:$U$4</definedName>
    <definedName name="_Pam12" localSheetId="13" hidden="1">[4]A!$J$4:$U$4</definedName>
    <definedName name="_Pam12" localSheetId="5" hidden="1">[4]A!$J$4:$U$4</definedName>
    <definedName name="_Pam12" localSheetId="2" hidden="1">[4]A!$J$4:$U$4</definedName>
    <definedName name="_Pam12" localSheetId="1" hidden="1">[4]A!$J$4:$U$4</definedName>
    <definedName name="_Pam12" localSheetId="0" hidden="1">[4]A!$J$4:$U$4</definedName>
    <definedName name="_Pam12" localSheetId="14" hidden="1">[4]A!$J$4:$U$4</definedName>
    <definedName name="_Pam12" localSheetId="7" hidden="1">[4]A!$J$4:$U$4</definedName>
    <definedName name="_Pam12" localSheetId="11" hidden="1">[4]A!$J$4:$U$4</definedName>
    <definedName name="_Pam12" localSheetId="12" hidden="1">[4]A!$J$4:$U$4</definedName>
    <definedName name="_Pam12" hidden="1">[5]A!$J$4:$U$4</definedName>
    <definedName name="_Pam13" localSheetId="8" hidden="1">[4]A!$L$4:$U$4</definedName>
    <definedName name="_Pam13" localSheetId="9" hidden="1">[4]A!$L$4:$U$4</definedName>
    <definedName name="_Pam13" localSheetId="10" hidden="1">[4]A!$L$4:$U$4</definedName>
    <definedName name="_Pam13" localSheetId="13" hidden="1">[4]A!$L$4:$U$4</definedName>
    <definedName name="_Pam13" localSheetId="5" hidden="1">[4]A!$L$4:$U$4</definedName>
    <definedName name="_Pam13" localSheetId="2" hidden="1">[4]A!$L$4:$U$4</definedName>
    <definedName name="_Pam13" localSheetId="1" hidden="1">[4]A!$L$4:$U$4</definedName>
    <definedName name="_Pam13" localSheetId="0" hidden="1">[4]A!$L$4:$U$4</definedName>
    <definedName name="_Pam13" localSheetId="14" hidden="1">[4]A!$L$4:$U$4</definedName>
    <definedName name="_Pam13" localSheetId="7" hidden="1">[4]A!$L$4:$U$4</definedName>
    <definedName name="_Pam13" localSheetId="11" hidden="1">[4]A!$L$4:$U$4</definedName>
    <definedName name="_Pam13" localSheetId="12" hidden="1">[4]A!$L$4:$U$4</definedName>
    <definedName name="_Pam13" hidden="1">[5]A!$L$4:$U$4</definedName>
    <definedName name="_Pam14" localSheetId="8" hidden="1">[4]A!$J$4:$U$4</definedName>
    <definedName name="_Pam14" localSheetId="9" hidden="1">[4]A!$J$4:$U$4</definedName>
    <definedName name="_Pam14" localSheetId="10" hidden="1">[4]A!$J$4:$U$4</definedName>
    <definedName name="_Pam14" localSheetId="13" hidden="1">[4]A!$J$4:$U$4</definedName>
    <definedName name="_Pam14" localSheetId="5" hidden="1">[4]A!$J$4:$U$4</definedName>
    <definedName name="_Pam14" localSheetId="2" hidden="1">[4]A!$J$4:$U$4</definedName>
    <definedName name="_Pam14" localSheetId="1" hidden="1">[4]A!$J$4:$U$4</definedName>
    <definedName name="_Pam14" localSheetId="0" hidden="1">[4]A!$J$4:$U$4</definedName>
    <definedName name="_Pam14" localSheetId="14" hidden="1">[4]A!$J$4:$U$4</definedName>
    <definedName name="_Pam14" localSheetId="7" hidden="1">[4]A!$J$4:$U$4</definedName>
    <definedName name="_Pam14" localSheetId="11" hidden="1">[4]A!$J$4:$U$4</definedName>
    <definedName name="_Pam14" localSheetId="12" hidden="1">[4]A!$J$4:$U$4</definedName>
    <definedName name="_Pam14" hidden="1">[5]A!$J$4:$U$4</definedName>
    <definedName name="_Pam2" localSheetId="8" hidden="1">[4]A!$J$7:$U$7</definedName>
    <definedName name="_Pam2" localSheetId="9" hidden="1">[4]A!$J$7:$U$7</definedName>
    <definedName name="_Pam2" localSheetId="10" hidden="1">[4]A!$J$7:$U$7</definedName>
    <definedName name="_Pam2" localSheetId="13" hidden="1">[4]A!$J$7:$U$7</definedName>
    <definedName name="_Pam2" localSheetId="5" hidden="1">[4]A!$J$7:$U$7</definedName>
    <definedName name="_Pam2" localSheetId="2" hidden="1">[4]A!$J$7:$U$7</definedName>
    <definedName name="_Pam2" localSheetId="1" hidden="1">[4]A!$J$7:$U$7</definedName>
    <definedName name="_Pam2" localSheetId="0" hidden="1">[4]A!$J$7:$U$7</definedName>
    <definedName name="_Pam2" localSheetId="14" hidden="1">[4]A!$J$7:$U$7</definedName>
    <definedName name="_Pam2" localSheetId="7" hidden="1">[4]A!$J$7:$U$7</definedName>
    <definedName name="_Pam2" localSheetId="11" hidden="1">[4]A!$J$7:$U$7</definedName>
    <definedName name="_Pam2" localSheetId="12" hidden="1">[4]A!$J$7:$U$7</definedName>
    <definedName name="_Pam2" hidden="1">[5]A!$J$7:$U$7</definedName>
    <definedName name="_Pam3" localSheetId="8" hidden="1">[4]A!$L$128:$U$128</definedName>
    <definedName name="_Pam3" localSheetId="9" hidden="1">[4]A!$L$128:$U$128</definedName>
    <definedName name="_Pam3" localSheetId="10" hidden="1">[4]A!$L$128:$U$128</definedName>
    <definedName name="_Pam3" localSheetId="13" hidden="1">[4]A!$L$128:$U$128</definedName>
    <definedName name="_Pam3" localSheetId="5" hidden="1">[4]A!$L$128:$U$128</definedName>
    <definedName name="_Pam3" localSheetId="2" hidden="1">[4]A!$L$128:$U$128</definedName>
    <definedName name="_Pam3" localSheetId="1" hidden="1">[4]A!$L$128:$U$128</definedName>
    <definedName name="_Pam3" localSheetId="0" hidden="1">[4]A!$L$128:$U$128</definedName>
    <definedName name="_Pam3" localSheetId="14" hidden="1">[4]A!$L$128:$U$128</definedName>
    <definedName name="_Pam3" localSheetId="7" hidden="1">[4]A!$L$128:$U$128</definedName>
    <definedName name="_Pam3" localSheetId="11" hidden="1">[4]A!$L$128:$U$128</definedName>
    <definedName name="_Pam3" localSheetId="12" hidden="1">[4]A!$L$128:$U$128</definedName>
    <definedName name="_Pam3" hidden="1">[5]A!$L$128:$U$128</definedName>
    <definedName name="_Pam4" localSheetId="8" hidden="1">[4]A!$J$138:$U$138</definedName>
    <definedName name="_Pam4" localSheetId="9" hidden="1">[4]A!$J$138:$U$138</definedName>
    <definedName name="_Pam4" localSheetId="10" hidden="1">[4]A!$J$138:$U$138</definedName>
    <definedName name="_Pam4" localSheetId="13" hidden="1">[4]A!$J$138:$U$138</definedName>
    <definedName name="_Pam4" localSheetId="5" hidden="1">[4]A!$J$138:$U$138</definedName>
    <definedName name="_Pam4" localSheetId="2" hidden="1">[4]A!$J$138:$U$138</definedName>
    <definedName name="_Pam4" localSheetId="1" hidden="1">[4]A!$J$138:$U$138</definedName>
    <definedName name="_Pam4" localSheetId="0" hidden="1">[4]A!$J$138:$U$138</definedName>
    <definedName name="_Pam4" localSheetId="14" hidden="1">[4]A!$J$138:$U$138</definedName>
    <definedName name="_Pam4" localSheetId="7" hidden="1">[4]A!$J$138:$U$138</definedName>
    <definedName name="_Pam4" localSheetId="11" hidden="1">[4]A!$J$138:$U$138</definedName>
    <definedName name="_Pam4" localSheetId="12" hidden="1">[4]A!$J$138:$U$138</definedName>
    <definedName name="_Pam4" hidden="1">[5]A!$J$138:$U$138</definedName>
    <definedName name="_Pam5" localSheetId="8" hidden="1">[4]A!$J$130:$U$130</definedName>
    <definedName name="_Pam5" localSheetId="9" hidden="1">[4]A!$J$130:$U$130</definedName>
    <definedName name="_Pam5" localSheetId="10" hidden="1">[4]A!$J$130:$U$130</definedName>
    <definedName name="_Pam5" localSheetId="13" hidden="1">[4]A!$J$130:$U$130</definedName>
    <definedName name="_Pam5" localSheetId="5" hidden="1">[4]A!$J$130:$U$130</definedName>
    <definedName name="_Pam5" localSheetId="2" hidden="1">[4]A!$J$130:$U$130</definedName>
    <definedName name="_Pam5" localSheetId="1" hidden="1">[4]A!$J$130:$U$130</definedName>
    <definedName name="_Pam5" localSheetId="0" hidden="1">[4]A!$J$130:$U$130</definedName>
    <definedName name="_Pam5" localSheetId="14" hidden="1">[4]A!$J$130:$U$130</definedName>
    <definedName name="_Pam5" localSheetId="7" hidden="1">[4]A!$J$130:$U$130</definedName>
    <definedName name="_Pam5" localSheetId="11" hidden="1">[4]A!$J$130:$U$130</definedName>
    <definedName name="_Pam5" localSheetId="12" hidden="1">[4]A!$J$130:$U$130</definedName>
    <definedName name="_Pam5" hidden="1">[5]A!$J$130:$U$130</definedName>
    <definedName name="_Pam6" localSheetId="8" hidden="1">[4]A!$J$152:$U$152</definedName>
    <definedName name="_Pam6" localSheetId="9" hidden="1">[4]A!$J$152:$U$152</definedName>
    <definedName name="_Pam6" localSheetId="10" hidden="1">[4]A!$J$152:$U$152</definedName>
    <definedName name="_Pam6" localSheetId="13" hidden="1">[4]A!$J$152:$U$152</definedName>
    <definedName name="_Pam6" localSheetId="5" hidden="1">[4]A!$J$152:$U$152</definedName>
    <definedName name="_Pam6" localSheetId="2" hidden="1">[4]A!$J$152:$U$152</definedName>
    <definedName name="_Pam6" localSheetId="1" hidden="1">[4]A!$J$152:$U$152</definedName>
    <definedName name="_Pam6" localSheetId="0" hidden="1">[4]A!$J$152:$U$152</definedName>
    <definedName name="_Pam6" localSheetId="14" hidden="1">[4]A!$J$152:$U$152</definedName>
    <definedName name="_Pam6" localSheetId="7" hidden="1">[4]A!$J$152:$U$152</definedName>
    <definedName name="_Pam6" localSheetId="11" hidden="1">[4]A!$J$152:$U$152</definedName>
    <definedName name="_Pam6" localSheetId="12" hidden="1">[4]A!$J$152:$U$152</definedName>
    <definedName name="_Pam6" hidden="1">[5]A!$J$152:$U$152</definedName>
    <definedName name="_Pam7" localSheetId="8" hidden="1">[4]A!$J$4:$U$4</definedName>
    <definedName name="_Pam7" localSheetId="9" hidden="1">[4]A!$J$4:$U$4</definedName>
    <definedName name="_Pam7" localSheetId="10" hidden="1">[4]A!$J$4:$U$4</definedName>
    <definedName name="_Pam7" localSheetId="13" hidden="1">[4]A!$J$4:$U$4</definedName>
    <definedName name="_Pam7" localSheetId="5" hidden="1">[4]A!$J$4:$U$4</definedName>
    <definedName name="_Pam7" localSheetId="2" hidden="1">[4]A!$J$4:$U$4</definedName>
    <definedName name="_Pam7" localSheetId="1" hidden="1">[4]A!$J$4:$U$4</definedName>
    <definedName name="_Pam7" localSheetId="0" hidden="1">[4]A!$J$4:$U$4</definedName>
    <definedName name="_Pam7" localSheetId="14" hidden="1">[4]A!$J$4:$U$4</definedName>
    <definedName name="_Pam7" localSheetId="7" hidden="1">[4]A!$J$4:$U$4</definedName>
    <definedName name="_Pam7" localSheetId="11" hidden="1">[4]A!$J$4:$U$4</definedName>
    <definedName name="_Pam7" localSheetId="12" hidden="1">[4]A!$J$4:$U$4</definedName>
    <definedName name="_Pam7" hidden="1">[5]A!$J$4:$U$4</definedName>
    <definedName name="_Pam8" localSheetId="8" hidden="1">[4]A!$J$4:$U$4</definedName>
    <definedName name="_Pam8" localSheetId="9" hidden="1">[4]A!$J$4:$U$4</definedName>
    <definedName name="_Pam8" localSheetId="10" hidden="1">[4]A!$J$4:$U$4</definedName>
    <definedName name="_Pam8" localSheetId="13" hidden="1">[4]A!$J$4:$U$4</definedName>
    <definedName name="_Pam8" localSheetId="5" hidden="1">[4]A!$J$4:$U$4</definedName>
    <definedName name="_Pam8" localSheetId="2" hidden="1">[4]A!$J$4:$U$4</definedName>
    <definedName name="_Pam8" localSheetId="1" hidden="1">[4]A!$J$4:$U$4</definedName>
    <definedName name="_Pam8" localSheetId="0" hidden="1">[4]A!$J$4:$U$4</definedName>
    <definedName name="_Pam8" localSheetId="14" hidden="1">[4]A!$J$4:$U$4</definedName>
    <definedName name="_Pam8" localSheetId="7" hidden="1">[4]A!$J$4:$U$4</definedName>
    <definedName name="_Pam8" localSheetId="11" hidden="1">[4]A!$J$4:$U$4</definedName>
    <definedName name="_Pam8" localSheetId="12" hidden="1">[4]A!$J$4:$U$4</definedName>
    <definedName name="_Pam8" hidden="1">[5]A!$J$4:$U$4</definedName>
    <definedName name="_Pam9" localSheetId="8" hidden="1">[4]A!$J$4:$U$4</definedName>
    <definedName name="_Pam9" localSheetId="9" hidden="1">[4]A!$J$4:$U$4</definedName>
    <definedName name="_Pam9" localSheetId="10" hidden="1">[4]A!$J$4:$U$4</definedName>
    <definedName name="_Pam9" localSheetId="13" hidden="1">[4]A!$J$4:$U$4</definedName>
    <definedName name="_Pam9" localSheetId="5" hidden="1">[4]A!$J$4:$U$4</definedName>
    <definedName name="_Pam9" localSheetId="2" hidden="1">[4]A!$J$4:$U$4</definedName>
    <definedName name="_Pam9" localSheetId="1" hidden="1">[4]A!$J$4:$U$4</definedName>
    <definedName name="_Pam9" localSheetId="0" hidden="1">[4]A!$J$4:$U$4</definedName>
    <definedName name="_Pam9" localSheetId="14" hidden="1">[4]A!$J$4:$U$4</definedName>
    <definedName name="_Pam9" localSheetId="7" hidden="1">[4]A!$J$4:$U$4</definedName>
    <definedName name="_Pam9" localSheetId="11" hidden="1">[4]A!$J$4:$U$4</definedName>
    <definedName name="_Pam9" localSheetId="12" hidden="1">[4]A!$J$4:$U$4</definedName>
    <definedName name="_Pam9" hidden="1">[5]A!$J$4:$U$4</definedName>
    <definedName name="_ppp">#REF!</definedName>
    <definedName name="_sga" localSheetId="8" hidden="1">#REF!</definedName>
    <definedName name="_sga" localSheetId="9" hidden="1">#REF!</definedName>
    <definedName name="_sga" localSheetId="10" hidden="1">#REF!</definedName>
    <definedName name="_sga" localSheetId="13" hidden="1">#REF!</definedName>
    <definedName name="_sga" localSheetId="5" hidden="1">#REF!</definedName>
    <definedName name="_sga" localSheetId="2" hidden="1">#REF!</definedName>
    <definedName name="_sga" localSheetId="1" hidden="1">#REF!</definedName>
    <definedName name="_sga" localSheetId="0" hidden="1">#REF!</definedName>
    <definedName name="_sga" localSheetId="14" hidden="1">#REF!</definedName>
    <definedName name="_sga" localSheetId="7" hidden="1">#REF!</definedName>
    <definedName name="_sga" localSheetId="11" hidden="1">#REF!</definedName>
    <definedName name="_sga" localSheetId="12" hidden="1">#REF!</definedName>
    <definedName name="_sga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3" hidden="1">#REF!</definedName>
    <definedName name="_Sort" localSheetId="5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localSheetId="14" hidden="1">#REF!</definedName>
    <definedName name="_Sort" localSheetId="7" hidden="1">#REF!</definedName>
    <definedName name="_Sort" localSheetId="11" hidden="1">#REF!</definedName>
    <definedName name="_Sort" localSheetId="12" hidden="1">#REF!</definedName>
    <definedName name="_Sort" hidden="1">#REF!</definedName>
    <definedName name="_Table1_In1" localSheetId="8" hidden="1">#REF!</definedName>
    <definedName name="_Table1_In1" localSheetId="9" hidden="1">#REF!</definedName>
    <definedName name="_Table1_In1" localSheetId="10" hidden="1">#REF!</definedName>
    <definedName name="_Table1_In1" localSheetId="13" hidden="1">#REF!</definedName>
    <definedName name="_Table1_In1" localSheetId="5" hidden="1">#REF!</definedName>
    <definedName name="_Table1_In1" localSheetId="2" hidden="1">#REF!</definedName>
    <definedName name="_Table1_In1" localSheetId="1" hidden="1">#REF!</definedName>
    <definedName name="_Table1_In1" localSheetId="0" hidden="1">#REF!</definedName>
    <definedName name="_Table1_In1" localSheetId="14" hidden="1">#REF!</definedName>
    <definedName name="_Table1_In1" localSheetId="7" hidden="1">#REF!</definedName>
    <definedName name="_Table1_In1" localSheetId="11" hidden="1">#REF!</definedName>
    <definedName name="_Table1_In1" localSheetId="12" hidden="1">#REF!</definedName>
    <definedName name="_Table1_In1" hidden="1">#REF!</definedName>
    <definedName name="_Table1_Out" localSheetId="8" hidden="1">#REF!</definedName>
    <definedName name="_Table1_Out" localSheetId="9" hidden="1">#REF!</definedName>
    <definedName name="_Table1_Out" localSheetId="10" hidden="1">#REF!</definedName>
    <definedName name="_Table1_Out" localSheetId="13" hidden="1">#REF!</definedName>
    <definedName name="_Table1_Out" localSheetId="5" hidden="1">#REF!</definedName>
    <definedName name="_Table1_Out" localSheetId="2" hidden="1">#REF!</definedName>
    <definedName name="_Table1_Out" localSheetId="1" hidden="1">#REF!</definedName>
    <definedName name="_Table1_Out" localSheetId="0" hidden="1">#REF!</definedName>
    <definedName name="_Table1_Out" localSheetId="14" hidden="1">#REF!</definedName>
    <definedName name="_Table1_Out" localSheetId="7" hidden="1">#REF!</definedName>
    <definedName name="_Table1_Out" localSheetId="11" hidden="1">#REF!</definedName>
    <definedName name="_Table1_Out" localSheetId="12" hidden="1">#REF!</definedName>
    <definedName name="_Table1_Out" hidden="1">#REF!</definedName>
    <definedName name="_Table2" localSheetId="8" hidden="1">#REF!</definedName>
    <definedName name="_Table2" localSheetId="9" hidden="1">#REF!</definedName>
    <definedName name="_Table2" localSheetId="10" hidden="1">#REF!</definedName>
    <definedName name="_Table2" localSheetId="13" hidden="1">#REF!</definedName>
    <definedName name="_Table2" localSheetId="5" hidden="1">#REF!</definedName>
    <definedName name="_Table2" localSheetId="2" hidden="1">#REF!</definedName>
    <definedName name="_Table2" localSheetId="1" hidden="1">#REF!</definedName>
    <definedName name="_Table2" localSheetId="0" hidden="1">#REF!</definedName>
    <definedName name="_Table2" localSheetId="14" hidden="1">#REF!</definedName>
    <definedName name="_Table2" localSheetId="7" hidden="1">#REF!</definedName>
    <definedName name="_Table2" localSheetId="11" hidden="1">#REF!</definedName>
    <definedName name="_Table2" localSheetId="12" hidden="1">#REF!</definedName>
    <definedName name="_Table2" hidden="1">#REF!</definedName>
    <definedName name="_wer" localSheetId="8" hidden="1">#REF!</definedName>
    <definedName name="_wer" localSheetId="9" hidden="1">#REF!</definedName>
    <definedName name="_wer" localSheetId="10" hidden="1">#REF!</definedName>
    <definedName name="_wer" localSheetId="13" hidden="1">#REF!</definedName>
    <definedName name="_wer" localSheetId="5" hidden="1">#REF!</definedName>
    <definedName name="_wer" localSheetId="2" hidden="1">#REF!</definedName>
    <definedName name="_wer" localSheetId="1" hidden="1">#REF!</definedName>
    <definedName name="_wer" localSheetId="0" hidden="1">#REF!</definedName>
    <definedName name="_wer" localSheetId="14" hidden="1">#REF!</definedName>
    <definedName name="_wer" localSheetId="7" hidden="1">#REF!</definedName>
    <definedName name="_wer" localSheetId="11" hidden="1">#REF!</definedName>
    <definedName name="_wer" localSheetId="12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6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0" hidden="1">{"'Sample Status'!$A$1:$J$21"}</definedName>
    <definedName name="aaaa" localSheetId="13" hidden="1">{"'Sample Status'!$A$1:$J$21"}</definedName>
    <definedName name="aaaa" localSheetId="5" hidden="1">{"'Sample Status'!$A$1:$J$21"}</definedName>
    <definedName name="aaaa" localSheetId="2" hidden="1">{"'Sample Status'!$A$1:$J$21"}</definedName>
    <definedName name="aaaa" localSheetId="1" hidden="1">{"'Sample Status'!$A$1:$J$21"}</definedName>
    <definedName name="aaaa" localSheetId="0" hidden="1">{"'Sample Status'!$A$1:$J$21"}</definedName>
    <definedName name="aaaa" localSheetId="14" hidden="1">{"'Sample Status'!$A$1:$J$21"}</definedName>
    <definedName name="aaaa" localSheetId="7" hidden="1">{"'Sample Status'!$A$1:$J$21"}</definedName>
    <definedName name="aaaa" localSheetId="11" hidden="1">{"'Sample Status'!$A$1:$J$21"}</definedName>
    <definedName name="aaaa" localSheetId="12" hidden="1">{"'Sample Status'!$A$1:$J$21"}</definedName>
    <definedName name="aaaa" hidden="1">{"'Sample Status'!$A$1:$J$21"}</definedName>
    <definedName name="ääää" localSheetId="6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0" hidden="1">{"'Sample Status'!$A$1:$J$21"}</definedName>
    <definedName name="ääää" localSheetId="13" hidden="1">{"'Sample Status'!$A$1:$J$21"}</definedName>
    <definedName name="ääää" localSheetId="5" hidden="1">{"'Sample Status'!$A$1:$J$21"}</definedName>
    <definedName name="ääää" localSheetId="2" hidden="1">{"'Sample Status'!$A$1:$J$21"}</definedName>
    <definedName name="ääää" localSheetId="1" hidden="1">{"'Sample Status'!$A$1:$J$21"}</definedName>
    <definedName name="ääää" localSheetId="0" hidden="1">{"'Sample Status'!$A$1:$J$21"}</definedName>
    <definedName name="ääää" localSheetId="14" hidden="1">{"'Sample Status'!$A$1:$J$21"}</definedName>
    <definedName name="ääää" localSheetId="7" hidden="1">{"'Sample Status'!$A$1:$J$21"}</definedName>
    <definedName name="ääää" localSheetId="11" hidden="1">{"'Sample Status'!$A$1:$J$21"}</definedName>
    <definedName name="ääää" localSheetId="12" hidden="1">{"'Sample Status'!$A$1:$J$21"}</definedName>
    <definedName name="ääää" hidden="1">{"'Sample Status'!$A$1:$J$21"}</definedName>
    <definedName name="aaaaa" localSheetId="6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0" hidden="1">{"'Sample Status'!$A$1:$J$21"}</definedName>
    <definedName name="aaaaa" localSheetId="13" hidden="1">{"'Sample Status'!$A$1:$J$21"}</definedName>
    <definedName name="aaaaa" localSheetId="5" hidden="1">{"'Sample Status'!$A$1:$J$21"}</definedName>
    <definedName name="aaaaa" localSheetId="2" hidden="1">{"'Sample Status'!$A$1:$J$21"}</definedName>
    <definedName name="aaaaa" localSheetId="1" hidden="1">{"'Sample Status'!$A$1:$J$21"}</definedName>
    <definedName name="aaaaa" localSheetId="0" hidden="1">{"'Sample Status'!$A$1:$J$21"}</definedName>
    <definedName name="aaaaa" localSheetId="14" hidden="1">{"'Sample Status'!$A$1:$J$21"}</definedName>
    <definedName name="aaaaa" localSheetId="7" hidden="1">{"'Sample Status'!$A$1:$J$21"}</definedName>
    <definedName name="aaaaa" localSheetId="11" hidden="1">{"'Sample Status'!$A$1:$J$21"}</definedName>
    <definedName name="aaaaa" localSheetId="12" hidden="1">{"'Sample Status'!$A$1:$J$21"}</definedName>
    <definedName name="aaaaa" hidden="1">{"'Sample Status'!$A$1:$J$21"}</definedName>
    <definedName name="addgggrrrrr5" localSheetId="8" hidden="1">[4]A!$J$131:$U$131</definedName>
    <definedName name="addgggrrrrr5" localSheetId="9" hidden="1">[4]A!$J$131:$U$131</definedName>
    <definedName name="addgggrrrrr5" localSheetId="10" hidden="1">[4]A!$J$131:$U$131</definedName>
    <definedName name="addgggrrrrr5" localSheetId="13" hidden="1">[4]A!$J$131:$U$131</definedName>
    <definedName name="addgggrrrrr5" localSheetId="5" hidden="1">[4]A!$J$131:$U$131</definedName>
    <definedName name="addgggrrrrr5" localSheetId="2" hidden="1">[4]A!$J$131:$U$131</definedName>
    <definedName name="addgggrrrrr5" localSheetId="1" hidden="1">[4]A!$J$131:$U$131</definedName>
    <definedName name="addgggrrrrr5" localSheetId="0" hidden="1">[4]A!$J$131:$U$131</definedName>
    <definedName name="addgggrrrrr5" localSheetId="14" hidden="1">[4]A!$J$131:$U$131</definedName>
    <definedName name="addgggrrrrr5" localSheetId="7" hidden="1">[4]A!$J$131:$U$131</definedName>
    <definedName name="addgggrrrrr5" localSheetId="11" hidden="1">[4]A!$J$131:$U$131</definedName>
    <definedName name="addgggrrrrr5" localSheetId="12" hidden="1">[4]A!$J$131:$U$131</definedName>
    <definedName name="addgggrrrrr5" hidden="1">[5]A!$J$131:$U$131</definedName>
    <definedName name="agfgtg" localSheetId="8" hidden="1">[4]A!$J$4:$U$4</definedName>
    <definedName name="agfgtg" localSheetId="9" hidden="1">[4]A!$J$4:$U$4</definedName>
    <definedName name="agfgtg" localSheetId="10" hidden="1">[4]A!$J$4:$U$4</definedName>
    <definedName name="agfgtg" localSheetId="13" hidden="1">[4]A!$J$4:$U$4</definedName>
    <definedName name="agfgtg" localSheetId="5" hidden="1">[4]A!$J$4:$U$4</definedName>
    <definedName name="agfgtg" localSheetId="2" hidden="1">[4]A!$J$4:$U$4</definedName>
    <definedName name="agfgtg" localSheetId="1" hidden="1">[4]A!$J$4:$U$4</definedName>
    <definedName name="agfgtg" localSheetId="0" hidden="1">[4]A!$J$4:$U$4</definedName>
    <definedName name="agfgtg" localSheetId="14" hidden="1">[4]A!$J$4:$U$4</definedName>
    <definedName name="agfgtg" localSheetId="7" hidden="1">[4]A!$J$4:$U$4</definedName>
    <definedName name="agfgtg" localSheetId="11" hidden="1">[4]A!$J$4:$U$4</definedName>
    <definedName name="agfgtg" localSheetId="12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6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0">DATEVALUE("4/1/"&amp;#REF!)-WEEKDAY(DATEVALUE("4/1/"&amp;#REF!))+1</definedName>
    <definedName name="AprSun1" localSheetId="13">DATEVALUE("4/1/"&amp;#REF!)-WEEKDAY(DATEVALUE("4/1/"&amp;#REF!))+1</definedName>
    <definedName name="AprSun1" localSheetId="5">DATEVALUE("4/1/"&amp;#REF!)-WEEKDAY(DATEVALUE("4/1/"&amp;#REF!))+1</definedName>
    <definedName name="AprSun1" localSheetId="2">DATEVALUE("4/1/"&amp;#REF!)-WEEKDAY(DATEVALUE("4/1/"&amp;#REF!))+1</definedName>
    <definedName name="AprSun1" localSheetId="1">DATEVALUE("4/1/"&amp;#REF!)-WEEKDAY(DATEVALUE("4/1/"&amp;#REF!))+1</definedName>
    <definedName name="AprSun1" localSheetId="0">DATEVALUE("4/1/"&amp;#REF!)-WEEKDAY(DATEVALUE("4/1/"&amp;#REF!))+1</definedName>
    <definedName name="AprSun1" localSheetId="14">DATEVALUE("4/1/"&amp;#REF!)-WEEKDAY(DATEVALUE("4/1/"&amp;#REF!))+1</definedName>
    <definedName name="AprSun1" localSheetId="7">DATEVALUE("4/1/"&amp;#REF!)-WEEKDAY(DATEVALUE("4/1/"&amp;#REF!))+1</definedName>
    <definedName name="AprSun1" localSheetId="11">DATEVALUE("4/1/"&amp;#REF!)-WEEKDAY(DATEVALUE("4/1/"&amp;#REF!))+1</definedName>
    <definedName name="AprSun1" localSheetId="12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6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0" hidden="1">{"'Sample Status'!$A$1:$J$21"}</definedName>
    <definedName name="asfd" localSheetId="13" hidden="1">{"'Sample Status'!$A$1:$J$21"}</definedName>
    <definedName name="asfd" localSheetId="5" hidden="1">{"'Sample Status'!$A$1:$J$21"}</definedName>
    <definedName name="asfd" localSheetId="2" hidden="1">{"'Sample Status'!$A$1:$J$21"}</definedName>
    <definedName name="asfd" localSheetId="1" hidden="1">{"'Sample Status'!$A$1:$J$21"}</definedName>
    <definedName name="asfd" localSheetId="0" hidden="1">{"'Sample Status'!$A$1:$J$21"}</definedName>
    <definedName name="asfd" localSheetId="14" hidden="1">{"'Sample Status'!$A$1:$J$21"}</definedName>
    <definedName name="asfd" localSheetId="7" hidden="1">{"'Sample Status'!$A$1:$J$21"}</definedName>
    <definedName name="asfd" localSheetId="11" hidden="1">{"'Sample Status'!$A$1:$J$21"}</definedName>
    <definedName name="asfd" localSheetId="12" hidden="1">{"'Sample Status'!$A$1:$J$21"}</definedName>
    <definedName name="asfd" hidden="1">{"'Sample Status'!$A$1:$J$21"}</definedName>
    <definedName name="augnstm3">#REF!</definedName>
    <definedName name="AugSun1" localSheetId="6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0">DATEVALUE("8/1/"&amp;#REF!)-WEEKDAY(DATEVALUE("8/1/"&amp;#REF!))+1</definedName>
    <definedName name="AugSun1" localSheetId="13">DATEVALUE("8/1/"&amp;#REF!)-WEEKDAY(DATEVALUE("8/1/"&amp;#REF!))+1</definedName>
    <definedName name="AugSun1" localSheetId="5">DATEVALUE("8/1/"&amp;#REF!)-WEEKDAY(DATEVALUE("8/1/"&amp;#REF!))+1</definedName>
    <definedName name="AugSun1" localSheetId="2">DATEVALUE("8/1/"&amp;#REF!)-WEEKDAY(DATEVALUE("8/1/"&amp;#REF!))+1</definedName>
    <definedName name="AugSun1" localSheetId="1">DATEVALUE("8/1/"&amp;#REF!)-WEEKDAY(DATEVALUE("8/1/"&amp;#REF!))+1</definedName>
    <definedName name="AugSun1" localSheetId="0">DATEVALUE("8/1/"&amp;#REF!)-WEEKDAY(DATEVALUE("8/1/"&amp;#REF!))+1</definedName>
    <definedName name="AugSun1" localSheetId="14">DATEVALUE("8/1/"&amp;#REF!)-WEEKDAY(DATEVALUE("8/1/"&amp;#REF!))+1</definedName>
    <definedName name="AugSun1" localSheetId="7">DATEVALUE("8/1/"&amp;#REF!)-WEEKDAY(DATEVALUE("8/1/"&amp;#REF!))+1</definedName>
    <definedName name="AugSun1" localSheetId="11">DATEVALUE("8/1/"&amp;#REF!)-WEEKDAY(DATEVALUE("8/1/"&amp;#REF!))+1</definedName>
    <definedName name="AugSun1" localSheetId="12">DATEVALUE("8/1/"&amp;#REF!)-WEEKDAY(DATEVALUE("8/1/"&amp;#REF!))+1</definedName>
    <definedName name="AugSun1">DATEVALUE("8/1/"&amp;#REF!)-WEEKDAY(DATEVALUE("8/1/"&amp;#REF!))+1</definedName>
    <definedName name="b" localSheetId="8" hidden="1">'[4]Matrix-Level 3-Gastonia'!$I$63</definedName>
    <definedName name="b" localSheetId="9" hidden="1">'[4]Matrix-Level 3-Gastonia'!$I$63</definedName>
    <definedName name="b" localSheetId="10" hidden="1">'[4]Matrix-Level 3-Gastonia'!$I$63</definedName>
    <definedName name="b" localSheetId="13" hidden="1">'[4]Matrix-Level 3-Gastonia'!$I$63</definedName>
    <definedName name="b" localSheetId="5" hidden="1">'[4]Matrix-Level 3-Gastonia'!$I$63</definedName>
    <definedName name="b" localSheetId="2" hidden="1">'[4]Matrix-Level 3-Gastonia'!$I$63</definedName>
    <definedName name="b" localSheetId="1" hidden="1">'[4]Matrix-Level 3-Gastonia'!$I$63</definedName>
    <definedName name="b" localSheetId="0" hidden="1">'[4]Matrix-Level 3-Gastonia'!$I$63</definedName>
    <definedName name="b" localSheetId="14" hidden="1">'[4]Matrix-Level 3-Gastonia'!$I$63</definedName>
    <definedName name="b" localSheetId="7" hidden="1">'[4]Matrix-Level 3-Gastonia'!$I$63</definedName>
    <definedName name="b" localSheetId="11" hidden="1">'[4]Matrix-Level 3-Gastonia'!$I$63</definedName>
    <definedName name="b" localSheetId="12" hidden="1">'[4]Matrix-Level 3-Gastonia'!$I$63</definedName>
    <definedName name="b" hidden="1">'[5]Matrix-Level 3-Gastonia'!$I$63</definedName>
    <definedName name="bbbb" localSheetId="6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0" hidden="1">{"'Sample Status'!$A$1:$J$21"}</definedName>
    <definedName name="bbbb" localSheetId="13" hidden="1">{"'Sample Status'!$A$1:$J$21"}</definedName>
    <definedName name="bbbb" localSheetId="5" hidden="1">{"'Sample Status'!$A$1:$J$21"}</definedName>
    <definedName name="bbbb" localSheetId="2" hidden="1">{"'Sample Status'!$A$1:$J$21"}</definedName>
    <definedName name="bbbb" localSheetId="1" hidden="1">{"'Sample Status'!$A$1:$J$21"}</definedName>
    <definedName name="bbbb" localSheetId="0" hidden="1">{"'Sample Status'!$A$1:$J$21"}</definedName>
    <definedName name="bbbb" localSheetId="14" hidden="1">{"'Sample Status'!$A$1:$J$21"}</definedName>
    <definedName name="bbbb" localSheetId="7" hidden="1">{"'Sample Status'!$A$1:$J$21"}</definedName>
    <definedName name="bbbb" localSheetId="11" hidden="1">{"'Sample Status'!$A$1:$J$21"}</definedName>
    <definedName name="bbbb" localSheetId="12" hidden="1">{"'Sample Status'!$A$1:$J$21"}</definedName>
    <definedName name="bbbb" hidden="1">{"'Sample Status'!$A$1:$J$21"}</definedName>
    <definedName name="bbbbbbbb" localSheetId="8" hidden="1">[4]A!$J$145:$U$145</definedName>
    <definedName name="bbbbbbbb" localSheetId="9" hidden="1">[4]A!$J$145:$U$145</definedName>
    <definedName name="bbbbbbbb" localSheetId="10" hidden="1">[4]A!$J$145:$U$145</definedName>
    <definedName name="bbbbbbbb" localSheetId="13" hidden="1">[4]A!$J$145:$U$145</definedName>
    <definedName name="bbbbbbbb" localSheetId="5" hidden="1">[4]A!$J$145:$U$145</definedName>
    <definedName name="bbbbbbbb" localSheetId="2" hidden="1">[4]A!$J$145:$U$145</definedName>
    <definedName name="bbbbbbbb" localSheetId="1" hidden="1">[4]A!$J$145:$U$145</definedName>
    <definedName name="bbbbbbbb" localSheetId="0" hidden="1">[4]A!$J$145:$U$145</definedName>
    <definedName name="bbbbbbbb" localSheetId="14" hidden="1">[4]A!$J$145:$U$145</definedName>
    <definedName name="bbbbbbbb" localSheetId="7" hidden="1">[4]A!$J$145:$U$145</definedName>
    <definedName name="bbbbbbbb" localSheetId="11" hidden="1">[4]A!$J$145:$U$145</definedName>
    <definedName name="bbbbbbbb" localSheetId="12" hidden="1">[4]A!$J$145:$U$145</definedName>
    <definedName name="bbbbbbbb" hidden="1">[5]A!$J$145:$U$145</definedName>
    <definedName name="bbbbbbbbbbbbbbb" localSheetId="8" hidden="1">[4]A!$J$4:$U$4</definedName>
    <definedName name="bbbbbbbbbbbbbbb" localSheetId="9" hidden="1">[4]A!$J$4:$U$4</definedName>
    <definedName name="bbbbbbbbbbbbbbb" localSheetId="10" hidden="1">[4]A!$J$4:$U$4</definedName>
    <definedName name="bbbbbbbbbbbbbbb" localSheetId="13" hidden="1">[4]A!$J$4:$U$4</definedName>
    <definedName name="bbbbbbbbbbbbbbb" localSheetId="5" hidden="1">[4]A!$J$4:$U$4</definedName>
    <definedName name="bbbbbbbbbbbbbbb" localSheetId="2" hidden="1">[4]A!$J$4:$U$4</definedName>
    <definedName name="bbbbbbbbbbbbbbb" localSheetId="1" hidden="1">[4]A!$J$4:$U$4</definedName>
    <definedName name="bbbbbbbbbbbbbbb" localSheetId="0" hidden="1">[4]A!$J$4:$U$4</definedName>
    <definedName name="bbbbbbbbbbbbbbb" localSheetId="14" hidden="1">[4]A!$J$4:$U$4</definedName>
    <definedName name="bbbbbbbbbbbbbbb" localSheetId="7" hidden="1">[4]A!$J$4:$U$4</definedName>
    <definedName name="bbbbbbbbbbbbbbb" localSheetId="11" hidden="1">[4]A!$J$4:$U$4</definedName>
    <definedName name="bbbbbbbbbbbbbbb" localSheetId="12" hidden="1">[4]A!$J$4:$U$4</definedName>
    <definedName name="bbbbbbbbbbbbbbb" hidden="1">[5]A!$J$4:$U$4</definedName>
    <definedName name="bbrh55" localSheetId="8" hidden="1">[4]A!$J$4:$U$4</definedName>
    <definedName name="bbrh55" localSheetId="9" hidden="1">[4]A!$J$4:$U$4</definedName>
    <definedName name="bbrh55" localSheetId="10" hidden="1">[4]A!$J$4:$U$4</definedName>
    <definedName name="bbrh55" localSheetId="13" hidden="1">[4]A!$J$4:$U$4</definedName>
    <definedName name="bbrh55" localSheetId="5" hidden="1">[4]A!$J$4:$U$4</definedName>
    <definedName name="bbrh55" localSheetId="2" hidden="1">[4]A!$J$4:$U$4</definedName>
    <definedName name="bbrh55" localSheetId="1" hidden="1">[4]A!$J$4:$U$4</definedName>
    <definedName name="bbrh55" localSheetId="0" hidden="1">[4]A!$J$4:$U$4</definedName>
    <definedName name="bbrh55" localSheetId="14" hidden="1">[4]A!$J$4:$U$4</definedName>
    <definedName name="bbrh55" localSheetId="7" hidden="1">[4]A!$J$4:$U$4</definedName>
    <definedName name="bbrh55" localSheetId="11" hidden="1">[4]A!$J$4:$U$4</definedName>
    <definedName name="bbrh55" localSheetId="12" hidden="1">[4]A!$J$4:$U$4</definedName>
    <definedName name="bbrh55" hidden="1">[5]A!$J$4:$U$4</definedName>
    <definedName name="BCHART" hidden="1">'[4]Cntmrs-Recruit'!$F$20:$Q$20</definedName>
    <definedName name="bdfgthjy7" localSheetId="8" hidden="1">[4]A!$J$4:$U$4</definedName>
    <definedName name="bdfgthjy7" localSheetId="9" hidden="1">[4]A!$J$4:$U$4</definedName>
    <definedName name="bdfgthjy7" localSheetId="10" hidden="1">[4]A!$J$4:$U$4</definedName>
    <definedName name="bdfgthjy7" localSheetId="13" hidden="1">[4]A!$J$4:$U$4</definedName>
    <definedName name="bdfgthjy7" localSheetId="5" hidden="1">[4]A!$J$4:$U$4</definedName>
    <definedName name="bdfgthjy7" localSheetId="2" hidden="1">[4]A!$J$4:$U$4</definedName>
    <definedName name="bdfgthjy7" localSheetId="1" hidden="1">[4]A!$J$4:$U$4</definedName>
    <definedName name="bdfgthjy7" localSheetId="0" hidden="1">[4]A!$J$4:$U$4</definedName>
    <definedName name="bdfgthjy7" localSheetId="14" hidden="1">[4]A!$J$4:$U$4</definedName>
    <definedName name="bdfgthjy7" localSheetId="7" hidden="1">[4]A!$J$4:$U$4</definedName>
    <definedName name="bdfgthjy7" localSheetId="11" hidden="1">[4]A!$J$4:$U$4</definedName>
    <definedName name="bdfgthjy7" localSheetId="12" hidden="1">[4]A!$J$4:$U$4</definedName>
    <definedName name="bdfgthjy7" hidden="1">[5]A!$J$4:$U$4</definedName>
    <definedName name="bdgghdgg5" localSheetId="8" hidden="1">[4]A!$J$4:$U$4</definedName>
    <definedName name="bdgghdgg5" localSheetId="9" hidden="1">[4]A!$J$4:$U$4</definedName>
    <definedName name="bdgghdgg5" localSheetId="10" hidden="1">[4]A!$J$4:$U$4</definedName>
    <definedName name="bdgghdgg5" localSheetId="13" hidden="1">[4]A!$J$4:$U$4</definedName>
    <definedName name="bdgghdgg5" localSheetId="5" hidden="1">[4]A!$J$4:$U$4</definedName>
    <definedName name="bdgghdgg5" localSheetId="2" hidden="1">[4]A!$J$4:$U$4</definedName>
    <definedName name="bdgghdgg5" localSheetId="1" hidden="1">[4]A!$J$4:$U$4</definedName>
    <definedName name="bdgghdgg5" localSheetId="0" hidden="1">[4]A!$J$4:$U$4</definedName>
    <definedName name="bdgghdgg5" localSheetId="14" hidden="1">[4]A!$J$4:$U$4</definedName>
    <definedName name="bdgghdgg5" localSheetId="7" hidden="1">[4]A!$J$4:$U$4</definedName>
    <definedName name="bdgghdgg5" localSheetId="11" hidden="1">[4]A!$J$4:$U$4</definedName>
    <definedName name="bdgghdgg5" localSheetId="12" hidden="1">[4]A!$J$4:$U$4</definedName>
    <definedName name="bdgghdgg5" hidden="1">[5]A!$J$4:$U$4</definedName>
    <definedName name="Beowulf" hidden="1">[14]A!$J$4:$U$4</definedName>
    <definedName name="bfgb5g5e" localSheetId="8" hidden="1">[4]A!$J$144:$U$144</definedName>
    <definedName name="bfgb5g5e" localSheetId="9" hidden="1">[4]A!$J$144:$U$144</definedName>
    <definedName name="bfgb5g5e" localSheetId="10" hidden="1">[4]A!$J$144:$U$144</definedName>
    <definedName name="bfgb5g5e" localSheetId="13" hidden="1">[4]A!$J$144:$U$144</definedName>
    <definedName name="bfgb5g5e" localSheetId="5" hidden="1">[4]A!$J$144:$U$144</definedName>
    <definedName name="bfgb5g5e" localSheetId="2" hidden="1">[4]A!$J$144:$U$144</definedName>
    <definedName name="bfgb5g5e" localSheetId="1" hidden="1">[4]A!$J$144:$U$144</definedName>
    <definedName name="bfgb5g5e" localSheetId="0" hidden="1">[4]A!$J$144:$U$144</definedName>
    <definedName name="bfgb5g5e" localSheetId="14" hidden="1">[4]A!$J$144:$U$144</definedName>
    <definedName name="bfgb5g5e" localSheetId="7" hidden="1">[4]A!$J$144:$U$144</definedName>
    <definedName name="bfgb5g5e" localSheetId="11" hidden="1">[4]A!$J$144:$U$144</definedName>
    <definedName name="bfgb5g5e" localSheetId="12" hidden="1">[4]A!$J$144:$U$144</definedName>
    <definedName name="bfgb5g5e" hidden="1">[5]A!$J$144:$U$144</definedName>
    <definedName name="bgfbf5" localSheetId="8" hidden="1">[4]A!$J$130:$U$130</definedName>
    <definedName name="bgfbf5" localSheetId="9" hidden="1">[4]A!$J$130:$U$130</definedName>
    <definedName name="bgfbf5" localSheetId="10" hidden="1">[4]A!$J$130:$U$130</definedName>
    <definedName name="bgfbf5" localSheetId="13" hidden="1">[4]A!$J$130:$U$130</definedName>
    <definedName name="bgfbf5" localSheetId="5" hidden="1">[4]A!$J$130:$U$130</definedName>
    <definedName name="bgfbf5" localSheetId="2" hidden="1">[4]A!$J$130:$U$130</definedName>
    <definedName name="bgfbf5" localSheetId="1" hidden="1">[4]A!$J$130:$U$130</definedName>
    <definedName name="bgfbf5" localSheetId="0" hidden="1">[4]A!$J$130:$U$130</definedName>
    <definedName name="bgfbf5" localSheetId="14" hidden="1">[4]A!$J$130:$U$130</definedName>
    <definedName name="bgfbf5" localSheetId="7" hidden="1">[4]A!$J$130:$U$130</definedName>
    <definedName name="bgfbf5" localSheetId="11" hidden="1">[4]A!$J$130:$U$130</definedName>
    <definedName name="bgfbf5" localSheetId="12" hidden="1">[4]A!$J$130:$U$130</definedName>
    <definedName name="bgfbf5" hidden="1">[5]A!$J$130:$U$130</definedName>
    <definedName name="bggdhrth655" localSheetId="8" hidden="1">[4]A!$J$17:$U$17</definedName>
    <definedName name="bggdhrth655" localSheetId="9" hidden="1">[4]A!$J$17:$U$17</definedName>
    <definedName name="bggdhrth655" localSheetId="10" hidden="1">[4]A!$J$17:$U$17</definedName>
    <definedName name="bggdhrth655" localSheetId="13" hidden="1">[4]A!$J$17:$U$17</definedName>
    <definedName name="bggdhrth655" localSheetId="5" hidden="1">[4]A!$J$17:$U$17</definedName>
    <definedName name="bggdhrth655" localSheetId="2" hidden="1">[4]A!$J$17:$U$17</definedName>
    <definedName name="bggdhrth655" localSheetId="1" hidden="1">[4]A!$J$17:$U$17</definedName>
    <definedName name="bggdhrth655" localSheetId="0" hidden="1">[4]A!$J$17:$U$17</definedName>
    <definedName name="bggdhrth655" localSheetId="14" hidden="1">[4]A!$J$17:$U$17</definedName>
    <definedName name="bggdhrth655" localSheetId="7" hidden="1">[4]A!$J$17:$U$17</definedName>
    <definedName name="bggdhrth655" localSheetId="11" hidden="1">[4]A!$J$17:$U$17</definedName>
    <definedName name="bggdhrth655" localSheetId="12" hidden="1">[4]A!$J$17:$U$17</definedName>
    <definedName name="bggdhrth655" hidden="1">[5]A!$J$17:$U$17</definedName>
    <definedName name="bghnmh" localSheetId="8" hidden="1">[4]A!$J$152:$U$152</definedName>
    <definedName name="bghnmh" localSheetId="9" hidden="1">[4]A!$J$152:$U$152</definedName>
    <definedName name="bghnmh" localSheetId="10" hidden="1">[4]A!$J$152:$U$152</definedName>
    <definedName name="bghnmh" localSheetId="13" hidden="1">[4]A!$J$152:$U$152</definedName>
    <definedName name="bghnmh" localSheetId="5" hidden="1">[4]A!$J$152:$U$152</definedName>
    <definedName name="bghnmh" localSheetId="2" hidden="1">[4]A!$J$152:$U$152</definedName>
    <definedName name="bghnmh" localSheetId="1" hidden="1">[4]A!$J$152:$U$152</definedName>
    <definedName name="bghnmh" localSheetId="0" hidden="1">[4]A!$J$152:$U$152</definedName>
    <definedName name="bghnmh" localSheetId="14" hidden="1">[4]A!$J$152:$U$152</definedName>
    <definedName name="bghnmh" localSheetId="7" hidden="1">[4]A!$J$152:$U$152</definedName>
    <definedName name="bghnmh" localSheetId="11" hidden="1">[4]A!$J$152:$U$152</definedName>
    <definedName name="bghnmh" localSheetId="12" hidden="1">[4]A!$J$152:$U$152</definedName>
    <definedName name="bghnmh" hidden="1">[5]A!$J$152:$U$152</definedName>
    <definedName name="cc">#REF!</definedName>
    <definedName name="cccc" localSheetId="6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0" hidden="1">{"'Sample Status'!$A$1:$J$21"}</definedName>
    <definedName name="cccc" localSheetId="13" hidden="1">{"'Sample Status'!$A$1:$J$21"}</definedName>
    <definedName name="cccc" localSheetId="5" hidden="1">{"'Sample Status'!$A$1:$J$21"}</definedName>
    <definedName name="cccc" localSheetId="2" hidden="1">{"'Sample Status'!$A$1:$J$21"}</definedName>
    <definedName name="cccc" localSheetId="1" hidden="1">{"'Sample Status'!$A$1:$J$21"}</definedName>
    <definedName name="cccc" localSheetId="0" hidden="1">{"'Sample Status'!$A$1:$J$21"}</definedName>
    <definedName name="cccc" localSheetId="14" hidden="1">{"'Sample Status'!$A$1:$J$21"}</definedName>
    <definedName name="cccc" localSheetId="7" hidden="1">{"'Sample Status'!$A$1:$J$21"}</definedName>
    <definedName name="cccc" localSheetId="11" hidden="1">{"'Sample Status'!$A$1:$J$21"}</definedName>
    <definedName name="cccc" localSheetId="12" hidden="1">{"'Sample Status'!$A$1:$J$21"}</definedName>
    <definedName name="cccc" hidden="1">{"'Sample Status'!$A$1:$J$21"}</definedName>
    <definedName name="ccccc" localSheetId="6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0" hidden="1">{"'Sample Status'!$A$1:$J$21"}</definedName>
    <definedName name="ccccc" localSheetId="13" hidden="1">{"'Sample Status'!$A$1:$J$21"}</definedName>
    <definedName name="ccccc" localSheetId="5" hidden="1">{"'Sample Status'!$A$1:$J$21"}</definedName>
    <definedName name="ccccc" localSheetId="2" hidden="1">{"'Sample Status'!$A$1:$J$21"}</definedName>
    <definedName name="ccccc" localSheetId="1" hidden="1">{"'Sample Status'!$A$1:$J$21"}</definedName>
    <definedName name="ccccc" localSheetId="0" hidden="1">{"'Sample Status'!$A$1:$J$21"}</definedName>
    <definedName name="ccccc" localSheetId="14" hidden="1">{"'Sample Status'!$A$1:$J$21"}</definedName>
    <definedName name="ccccc" localSheetId="7" hidden="1">{"'Sample Status'!$A$1:$J$21"}</definedName>
    <definedName name="ccccc" localSheetId="11" hidden="1">{"'Sample Status'!$A$1:$J$21"}</definedName>
    <definedName name="ccccc" localSheetId="12" hidden="1">{"'Sample Status'!$A$1:$J$21"}</definedName>
    <definedName name="ccccc" hidden="1">{"'Sample Status'!$A$1:$J$21"}</definedName>
    <definedName name="ccccc6" localSheetId="8" hidden="1">[4]A!$J$7:$U$7</definedName>
    <definedName name="ccccc6" localSheetId="9" hidden="1">[4]A!$J$7:$U$7</definedName>
    <definedName name="ccccc6" localSheetId="10" hidden="1">[4]A!$J$7:$U$7</definedName>
    <definedName name="ccccc6" localSheetId="13" hidden="1">[4]A!$J$7:$U$7</definedName>
    <definedName name="ccccc6" localSheetId="5" hidden="1">[4]A!$J$7:$U$7</definedName>
    <definedName name="ccccc6" localSheetId="2" hidden="1">[4]A!$J$7:$U$7</definedName>
    <definedName name="ccccc6" localSheetId="1" hidden="1">[4]A!$J$7:$U$7</definedName>
    <definedName name="ccccc6" localSheetId="0" hidden="1">[4]A!$J$7:$U$7</definedName>
    <definedName name="ccccc6" localSheetId="14" hidden="1">[4]A!$J$7:$U$7</definedName>
    <definedName name="ccccc6" localSheetId="7" hidden="1">[4]A!$J$7:$U$7</definedName>
    <definedName name="ccccc6" localSheetId="11" hidden="1">[4]A!$J$7:$U$7</definedName>
    <definedName name="ccccc6" localSheetId="12" hidden="1">[4]A!$J$7:$U$7</definedName>
    <definedName name="ccccc6" hidden="1">[5]A!$J$7:$U$7</definedName>
    <definedName name="cfvrsr" localSheetId="8" hidden="1">[4]A!$J$4:$U$4</definedName>
    <definedName name="cfvrsr" localSheetId="9" hidden="1">[4]A!$J$4:$U$4</definedName>
    <definedName name="cfvrsr" localSheetId="10" hidden="1">[4]A!$J$4:$U$4</definedName>
    <definedName name="cfvrsr" localSheetId="13" hidden="1">[4]A!$J$4:$U$4</definedName>
    <definedName name="cfvrsr" localSheetId="5" hidden="1">[4]A!$J$4:$U$4</definedName>
    <definedName name="cfvrsr" localSheetId="2" hidden="1">[4]A!$J$4:$U$4</definedName>
    <definedName name="cfvrsr" localSheetId="1" hidden="1">[4]A!$J$4:$U$4</definedName>
    <definedName name="cfvrsr" localSheetId="0" hidden="1">[4]A!$J$4:$U$4</definedName>
    <definedName name="cfvrsr" localSheetId="14" hidden="1">[4]A!$J$4:$U$4</definedName>
    <definedName name="cfvrsr" localSheetId="7" hidden="1">[4]A!$J$4:$U$4</definedName>
    <definedName name="cfvrsr" localSheetId="11" hidden="1">[4]A!$J$4:$U$4</definedName>
    <definedName name="cfvrsr" localSheetId="12" hidden="1">[4]A!$J$4:$U$4</definedName>
    <definedName name="cfvrsr" hidden="1">[5]A!$J$4:$U$4</definedName>
    <definedName name="CHARTS">#REF!</definedName>
    <definedName name="CM">[3]!CM</definedName>
    <definedName name="CMMI" localSheetId="6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0" hidden="1">{"'Sample Status'!$A$1:$J$21"}</definedName>
    <definedName name="CMMI" localSheetId="13" hidden="1">{"'Sample Status'!$A$1:$J$21"}</definedName>
    <definedName name="CMMI" localSheetId="5" hidden="1">{"'Sample Status'!$A$1:$J$21"}</definedName>
    <definedName name="CMMI" localSheetId="2" hidden="1">{"'Sample Status'!$A$1:$J$21"}</definedName>
    <definedName name="CMMI" localSheetId="1" hidden="1">{"'Sample Status'!$A$1:$J$21"}</definedName>
    <definedName name="CMMI" localSheetId="0" hidden="1">{"'Sample Status'!$A$1:$J$21"}</definedName>
    <definedName name="CMMI" localSheetId="14" hidden="1">{"'Sample Status'!$A$1:$J$21"}</definedName>
    <definedName name="CMMI" localSheetId="7" hidden="1">{"'Sample Status'!$A$1:$J$21"}</definedName>
    <definedName name="CMMI" localSheetId="11" hidden="1">{"'Sample Status'!$A$1:$J$21"}</definedName>
    <definedName name="CMMI" localSheetId="12" hidden="1">{"'Sample Status'!$A$1:$J$21"}</definedName>
    <definedName name="CMMI" hidden="1">{"'Sample Status'!$A$1:$J$21"}</definedName>
    <definedName name="COMPETENCY">#REF!</definedName>
    <definedName name="copqcm3lpd" localSheetId="8" hidden="1">#REF!</definedName>
    <definedName name="copqcm3lpd" localSheetId="9" hidden="1">#REF!</definedName>
    <definedName name="copqcm3lpd" localSheetId="10" hidden="1">#REF!</definedName>
    <definedName name="copqcm3lpd" localSheetId="13" hidden="1">#REF!</definedName>
    <definedName name="copqcm3lpd" localSheetId="5" hidden="1">#REF!</definedName>
    <definedName name="copqcm3lpd" localSheetId="2" hidden="1">#REF!</definedName>
    <definedName name="copqcm3lpd" localSheetId="1" hidden="1">#REF!</definedName>
    <definedName name="copqcm3lpd" localSheetId="0" hidden="1">#REF!</definedName>
    <definedName name="copqcm3lpd" localSheetId="14" hidden="1">#REF!</definedName>
    <definedName name="copqcm3lpd" localSheetId="7" hidden="1">#REF!</definedName>
    <definedName name="copqcm3lpd" localSheetId="11" hidden="1">#REF!</definedName>
    <definedName name="copqcm3lpd" localSheetId="12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8" hidden="1">[4]A!$J$4:$U$4</definedName>
    <definedName name="csdffg45" localSheetId="9" hidden="1">[4]A!$J$4:$U$4</definedName>
    <definedName name="csdffg45" localSheetId="10" hidden="1">[4]A!$J$4:$U$4</definedName>
    <definedName name="csdffg45" localSheetId="13" hidden="1">[4]A!$J$4:$U$4</definedName>
    <definedName name="csdffg45" localSheetId="5" hidden="1">[4]A!$J$4:$U$4</definedName>
    <definedName name="csdffg45" localSheetId="2" hidden="1">[4]A!$J$4:$U$4</definedName>
    <definedName name="csdffg45" localSheetId="1" hidden="1">[4]A!$J$4:$U$4</definedName>
    <definedName name="csdffg45" localSheetId="0" hidden="1">[4]A!$J$4:$U$4</definedName>
    <definedName name="csdffg45" localSheetId="14" hidden="1">[4]A!$J$4:$U$4</definedName>
    <definedName name="csdffg45" localSheetId="7" hidden="1">[4]A!$J$4:$U$4</definedName>
    <definedName name="csdffg45" localSheetId="11" hidden="1">[4]A!$J$4:$U$4</definedName>
    <definedName name="csdffg45" localSheetId="12" hidden="1">[4]A!$J$4:$U$4</definedName>
    <definedName name="csdffg45" hidden="1">[5]A!$J$4:$U$4</definedName>
    <definedName name="CV_method">[16]InputWACC!$D$21</definedName>
    <definedName name="DATA" localSheetId="2">#REF!</definedName>
    <definedName name="DATA">#REF!</definedName>
    <definedName name="DB" localSheetId="2" hidden="1">#REF!</definedName>
    <definedName name="DB" hidden="1">#REF!</definedName>
    <definedName name="ddddddd" localSheetId="8" hidden="1">[4]A!$J$144:$U$144</definedName>
    <definedName name="ddddddd" localSheetId="9" hidden="1">[4]A!$J$144:$U$144</definedName>
    <definedName name="ddddddd" localSheetId="10" hidden="1">[4]A!$J$144:$U$144</definedName>
    <definedName name="ddddddd" localSheetId="13" hidden="1">[4]A!$J$144:$U$144</definedName>
    <definedName name="ddddddd" localSheetId="5" hidden="1">[4]A!$J$144:$U$144</definedName>
    <definedName name="ddddddd" localSheetId="2" hidden="1">[4]A!$J$144:$U$144</definedName>
    <definedName name="ddddddd" localSheetId="1" hidden="1">[4]A!$J$144:$U$144</definedName>
    <definedName name="ddddddd" localSheetId="0" hidden="1">[4]A!$J$144:$U$144</definedName>
    <definedName name="ddddddd" localSheetId="14" hidden="1">[4]A!$J$144:$U$144</definedName>
    <definedName name="ddddddd" localSheetId="7" hidden="1">[4]A!$J$144:$U$144</definedName>
    <definedName name="ddddddd" localSheetId="11" hidden="1">[4]A!$J$144:$U$144</definedName>
    <definedName name="ddddddd" localSheetId="12" hidden="1">[4]A!$J$144:$U$144</definedName>
    <definedName name="ddddddd" hidden="1">[5]A!$J$144:$U$144</definedName>
    <definedName name="ddddddddddd">#REF!</definedName>
    <definedName name="ddddddddddddd" localSheetId="8" hidden="1">[4]A!$J$138:$U$138</definedName>
    <definedName name="ddddddddddddd" localSheetId="9" hidden="1">[4]A!$J$138:$U$138</definedName>
    <definedName name="ddddddddddddd" localSheetId="10" hidden="1">[4]A!$J$138:$U$138</definedName>
    <definedName name="ddddddddddddd" localSheetId="13" hidden="1">[4]A!$J$138:$U$138</definedName>
    <definedName name="ddddddddddddd" localSheetId="5" hidden="1">[4]A!$J$138:$U$138</definedName>
    <definedName name="ddddddddddddd" localSheetId="2" hidden="1">[4]A!$J$138:$U$138</definedName>
    <definedName name="ddddddddddddd" localSheetId="1" hidden="1">[4]A!$J$138:$U$138</definedName>
    <definedName name="ddddddddddddd" localSheetId="0" hidden="1">[4]A!$J$138:$U$138</definedName>
    <definedName name="ddddddddddddd" localSheetId="14" hidden="1">[4]A!$J$138:$U$138</definedName>
    <definedName name="ddddddddddddd" localSheetId="7" hidden="1">[4]A!$J$138:$U$138</definedName>
    <definedName name="ddddddddddddd" localSheetId="11" hidden="1">[4]A!$J$138:$U$138</definedName>
    <definedName name="ddddddddddddd" localSheetId="12" hidden="1">[4]A!$J$138:$U$138</definedName>
    <definedName name="ddddddddddddd" hidden="1">[5]A!$J$138:$U$138</definedName>
    <definedName name="dddddddddddddd" localSheetId="8" hidden="1">[4]A!$J$4:$U$4</definedName>
    <definedName name="dddddddddddddd" localSheetId="9" hidden="1">[4]A!$J$4:$U$4</definedName>
    <definedName name="dddddddddddddd" localSheetId="10" hidden="1">[4]A!$J$4:$U$4</definedName>
    <definedName name="dddddddddddddd" localSheetId="13" hidden="1">[4]A!$J$4:$U$4</definedName>
    <definedName name="dddddddddddddd" localSheetId="5" hidden="1">[4]A!$J$4:$U$4</definedName>
    <definedName name="dddddddddddddd" localSheetId="2" hidden="1">[4]A!$J$4:$U$4</definedName>
    <definedName name="dddddddddddddd" localSheetId="1" hidden="1">[4]A!$J$4:$U$4</definedName>
    <definedName name="dddddddddddddd" localSheetId="0" hidden="1">[4]A!$J$4:$U$4</definedName>
    <definedName name="dddddddddddddd" localSheetId="14" hidden="1">[4]A!$J$4:$U$4</definedName>
    <definedName name="dddddddddddddd" localSheetId="7" hidden="1">[4]A!$J$4:$U$4</definedName>
    <definedName name="dddddddddddddd" localSheetId="11" hidden="1">[4]A!$J$4:$U$4</definedName>
    <definedName name="dddddddddddddd" localSheetId="12" hidden="1">[4]A!$J$4:$U$4</definedName>
    <definedName name="dddddddddddddd" hidden="1">[5]A!$J$4:$U$4</definedName>
    <definedName name="decnstm3">#REF!</definedName>
    <definedName name="DecSun1" localSheetId="6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0">DATEVALUE("12/1/"&amp;#REF!)-WEEKDAY(DATEVALUE("12/1/"&amp;#REF!))+1</definedName>
    <definedName name="DecSun1" localSheetId="13">DATEVALUE("12/1/"&amp;#REF!)-WEEKDAY(DATEVALUE("12/1/"&amp;#REF!))+1</definedName>
    <definedName name="DecSun1" localSheetId="5">DATEVALUE("12/1/"&amp;#REF!)-WEEKDAY(DATEVALUE("12/1/"&amp;#REF!))+1</definedName>
    <definedName name="DecSun1" localSheetId="2">DATEVALUE("12/1/"&amp;#REF!)-WEEKDAY(DATEVALUE("12/1/"&amp;#REF!))+1</definedName>
    <definedName name="DecSun1" localSheetId="1">DATEVALUE("12/1/"&amp;#REF!)-WEEKDAY(DATEVALUE("12/1/"&amp;#REF!))+1</definedName>
    <definedName name="DecSun1" localSheetId="0">DATEVALUE("12/1/"&amp;#REF!)-WEEKDAY(DATEVALUE("12/1/"&amp;#REF!))+1</definedName>
    <definedName name="DecSun1" localSheetId="14">DATEVALUE("12/1/"&amp;#REF!)-WEEKDAY(DATEVALUE("12/1/"&amp;#REF!))+1</definedName>
    <definedName name="DecSun1" localSheetId="7">DATEVALUE("12/1/"&amp;#REF!)-WEEKDAY(DATEVALUE("12/1/"&amp;#REF!))+1</definedName>
    <definedName name="DecSun1" localSheetId="11">DATEVALUE("12/1/"&amp;#REF!)-WEEKDAY(DATEVALUE("12/1/"&amp;#REF!))+1</definedName>
    <definedName name="DecSun1" localSheetId="12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8" hidden="1">'[4]Matrix-Level 3-Gastonia'!$I$63:$U$69</definedName>
    <definedName name="df" localSheetId="9" hidden="1">'[4]Matrix-Level 3-Gastonia'!$I$63:$U$69</definedName>
    <definedName name="df" localSheetId="10" hidden="1">'[4]Matrix-Level 3-Gastonia'!$I$63:$U$69</definedName>
    <definedName name="df" localSheetId="13" hidden="1">'[4]Matrix-Level 3-Gastonia'!$I$63:$U$69</definedName>
    <definedName name="df" localSheetId="5" hidden="1">'[4]Matrix-Level 3-Gastonia'!$I$63:$U$69</definedName>
    <definedName name="df" localSheetId="2" hidden="1">'[4]Matrix-Level 3-Gastonia'!$I$63:$U$69</definedName>
    <definedName name="df" localSheetId="1" hidden="1">'[4]Matrix-Level 3-Gastonia'!$I$63:$U$69</definedName>
    <definedName name="df" localSheetId="0" hidden="1">'[4]Matrix-Level 3-Gastonia'!$I$63:$U$69</definedName>
    <definedName name="df" localSheetId="14" hidden="1">'[4]Matrix-Level 3-Gastonia'!$I$63:$U$69</definedName>
    <definedName name="df" localSheetId="7" hidden="1">'[4]Matrix-Level 3-Gastonia'!$I$63:$U$69</definedName>
    <definedName name="df" localSheetId="11" hidden="1">'[4]Matrix-Level 3-Gastonia'!$I$63:$U$69</definedName>
    <definedName name="df" localSheetId="12" hidden="1">'[4]Matrix-Level 3-Gastonia'!$I$63:$U$69</definedName>
    <definedName name="df" hidden="1">'[5]Matrix-Level 3-Gastonia'!$I$63:$U$69</definedName>
    <definedName name="dfdsffgfg4">[17]Sheet6!$A$1:$B$13</definedName>
    <definedName name="dfg" localSheetId="2">#REF!</definedName>
    <definedName name="dfg">#REF!</definedName>
    <definedName name="dfggggg54" localSheetId="8" hidden="1">[4]A!$J$24:$U$24</definedName>
    <definedName name="dfggggg54" localSheetId="9" hidden="1">[4]A!$J$24:$U$24</definedName>
    <definedName name="dfggggg54" localSheetId="10" hidden="1">[4]A!$J$24:$U$24</definedName>
    <definedName name="dfggggg54" localSheetId="13" hidden="1">[4]A!$J$24:$U$24</definedName>
    <definedName name="dfggggg54" localSheetId="5" hidden="1">[4]A!$J$24:$U$24</definedName>
    <definedName name="dfggggg54" localSheetId="2" hidden="1">[4]A!$J$24:$U$24</definedName>
    <definedName name="dfggggg54" localSheetId="1" hidden="1">[4]A!$J$24:$U$24</definedName>
    <definedName name="dfggggg54" localSheetId="0" hidden="1">[4]A!$J$24:$U$24</definedName>
    <definedName name="dfggggg54" localSheetId="14" hidden="1">[4]A!$J$24:$U$24</definedName>
    <definedName name="dfggggg54" localSheetId="7" hidden="1">[4]A!$J$24:$U$24</definedName>
    <definedName name="dfggggg54" localSheetId="11" hidden="1">[4]A!$J$24:$U$24</definedName>
    <definedName name="dfggggg54" localSheetId="12" hidden="1">[4]A!$J$24:$U$24</definedName>
    <definedName name="dfggggg54" hidden="1">[5]A!$J$24:$U$24</definedName>
    <definedName name="dfsdfe" localSheetId="8" hidden="1">[4]A!$J$6:$U$6</definedName>
    <definedName name="dfsdfe" localSheetId="9" hidden="1">[4]A!$J$6:$U$6</definedName>
    <definedName name="dfsdfe" localSheetId="10" hidden="1">[4]A!$J$6:$U$6</definedName>
    <definedName name="dfsdfe" localSheetId="13" hidden="1">[4]A!$J$6:$U$6</definedName>
    <definedName name="dfsdfe" localSheetId="5" hidden="1">[4]A!$J$6:$U$6</definedName>
    <definedName name="dfsdfe" localSheetId="2" hidden="1">[4]A!$J$6:$U$6</definedName>
    <definedName name="dfsdfe" localSheetId="1" hidden="1">[4]A!$J$6:$U$6</definedName>
    <definedName name="dfsdfe" localSheetId="0" hidden="1">[4]A!$J$6:$U$6</definedName>
    <definedName name="dfsdfe" localSheetId="14" hidden="1">[4]A!$J$6:$U$6</definedName>
    <definedName name="dfsdfe" localSheetId="7" hidden="1">[4]A!$J$6:$U$6</definedName>
    <definedName name="dfsdfe" localSheetId="11" hidden="1">[4]A!$J$6:$U$6</definedName>
    <definedName name="dfsdfe" localSheetId="12" hidden="1">[4]A!$J$6:$U$6</definedName>
    <definedName name="dfsdfe" hidden="1">[5]A!$J$6:$U$6</definedName>
    <definedName name="dfsdfsdf" localSheetId="8" hidden="1">[4]A!$J$144:$U$144</definedName>
    <definedName name="dfsdfsdf" localSheetId="9" hidden="1">[4]A!$J$144:$U$144</definedName>
    <definedName name="dfsdfsdf" localSheetId="10" hidden="1">[4]A!$J$144:$U$144</definedName>
    <definedName name="dfsdfsdf" localSheetId="13" hidden="1">[4]A!$J$144:$U$144</definedName>
    <definedName name="dfsdfsdf" localSheetId="5" hidden="1">[4]A!$J$144:$U$144</definedName>
    <definedName name="dfsdfsdf" localSheetId="2" hidden="1">[4]A!$J$144:$U$144</definedName>
    <definedName name="dfsdfsdf" localSheetId="1" hidden="1">[4]A!$J$144:$U$144</definedName>
    <definedName name="dfsdfsdf" localSheetId="0" hidden="1">[4]A!$J$144:$U$144</definedName>
    <definedName name="dfsdfsdf" localSheetId="14" hidden="1">[4]A!$J$144:$U$144</definedName>
    <definedName name="dfsdfsdf" localSheetId="7" hidden="1">[4]A!$J$144:$U$144</definedName>
    <definedName name="dfsdfsdf" localSheetId="11" hidden="1">[4]A!$J$144:$U$144</definedName>
    <definedName name="dfsdfsdf" localSheetId="12" hidden="1">[4]A!$J$144:$U$144</definedName>
    <definedName name="dfsdfsdf" hidden="1">[5]A!$J$144:$U$144</definedName>
    <definedName name="dfserfgt4" localSheetId="8" hidden="1">[4]A!$J$204:$U$204</definedName>
    <definedName name="dfserfgt4" localSheetId="9" hidden="1">[4]A!$J$204:$U$204</definedName>
    <definedName name="dfserfgt4" localSheetId="10" hidden="1">[4]A!$J$204:$U$204</definedName>
    <definedName name="dfserfgt4" localSheetId="13" hidden="1">[4]A!$J$204:$U$204</definedName>
    <definedName name="dfserfgt4" localSheetId="5" hidden="1">[4]A!$J$204:$U$204</definedName>
    <definedName name="dfserfgt4" localSheetId="2" hidden="1">[4]A!$J$204:$U$204</definedName>
    <definedName name="dfserfgt4" localSheetId="1" hidden="1">[4]A!$J$204:$U$204</definedName>
    <definedName name="dfserfgt4" localSheetId="0" hidden="1">[4]A!$J$204:$U$204</definedName>
    <definedName name="dfserfgt4" localSheetId="14" hidden="1">[4]A!$J$204:$U$204</definedName>
    <definedName name="dfserfgt4" localSheetId="7" hidden="1">[4]A!$J$204:$U$204</definedName>
    <definedName name="dfserfgt4" localSheetId="11" hidden="1">[4]A!$J$204:$U$204</definedName>
    <definedName name="dfserfgt4" localSheetId="12" hidden="1">[4]A!$J$204:$U$204</definedName>
    <definedName name="dfserfgt4" hidden="1">[5]A!$J$204:$U$204</definedName>
    <definedName name="dfsfdgsgf4" localSheetId="8" hidden="1">[4]A!$L$4:$U$4</definedName>
    <definedName name="dfsfdgsgf4" localSheetId="9" hidden="1">[4]A!$L$4:$U$4</definedName>
    <definedName name="dfsfdgsgf4" localSheetId="10" hidden="1">[4]A!$L$4:$U$4</definedName>
    <definedName name="dfsfdgsgf4" localSheetId="13" hidden="1">[4]A!$L$4:$U$4</definedName>
    <definedName name="dfsfdgsgf4" localSheetId="5" hidden="1">[4]A!$L$4:$U$4</definedName>
    <definedName name="dfsfdgsgf4" localSheetId="2" hidden="1">[4]A!$L$4:$U$4</definedName>
    <definedName name="dfsfdgsgf4" localSheetId="1" hidden="1">[4]A!$L$4:$U$4</definedName>
    <definedName name="dfsfdgsgf4" localSheetId="0" hidden="1">[4]A!$L$4:$U$4</definedName>
    <definedName name="dfsfdgsgf4" localSheetId="14" hidden="1">[4]A!$L$4:$U$4</definedName>
    <definedName name="dfsfdgsgf4" localSheetId="7" hidden="1">[4]A!$L$4:$U$4</definedName>
    <definedName name="dfsfdgsgf4" localSheetId="11" hidden="1">[4]A!$L$4:$U$4</definedName>
    <definedName name="dfsfdgsgf4" localSheetId="12" hidden="1">[4]A!$L$4:$U$4</definedName>
    <definedName name="dfsfdgsgf4" hidden="1">[5]A!$L$4:$U$4</definedName>
    <definedName name="dgdsfge5" localSheetId="8" hidden="1">[4]A!$L$4:$U$4</definedName>
    <definedName name="dgdsfge5" localSheetId="9" hidden="1">[4]A!$L$4:$U$4</definedName>
    <definedName name="dgdsfge5" localSheetId="10" hidden="1">[4]A!$L$4:$U$4</definedName>
    <definedName name="dgdsfge5" localSheetId="13" hidden="1">[4]A!$L$4:$U$4</definedName>
    <definedName name="dgdsfge5" localSheetId="5" hidden="1">[4]A!$L$4:$U$4</definedName>
    <definedName name="dgdsfge5" localSheetId="2" hidden="1">[4]A!$L$4:$U$4</definedName>
    <definedName name="dgdsfge5" localSheetId="1" hidden="1">[4]A!$L$4:$U$4</definedName>
    <definedName name="dgdsfge5" localSheetId="0" hidden="1">[4]A!$L$4:$U$4</definedName>
    <definedName name="dgdsfge5" localSheetId="14" hidden="1">[4]A!$L$4:$U$4</definedName>
    <definedName name="dgdsfge5" localSheetId="7" hidden="1">[4]A!$L$4:$U$4</definedName>
    <definedName name="dgdsfge5" localSheetId="11" hidden="1">[4]A!$L$4:$U$4</definedName>
    <definedName name="dgdsfge5" localSheetId="12" hidden="1">[4]A!$L$4:$U$4</definedName>
    <definedName name="dgdsfge5" hidden="1">[5]A!$L$4:$U$4</definedName>
    <definedName name="dgfgdfhg5" localSheetId="8" hidden="1">[4]A!$J$153:$U$153</definedName>
    <definedName name="dgfgdfhg5" localSheetId="9" hidden="1">[4]A!$J$153:$U$153</definedName>
    <definedName name="dgfgdfhg5" localSheetId="10" hidden="1">[4]A!$J$153:$U$153</definedName>
    <definedName name="dgfgdfhg5" localSheetId="13" hidden="1">[4]A!$J$153:$U$153</definedName>
    <definedName name="dgfgdfhg5" localSheetId="5" hidden="1">[4]A!$J$153:$U$153</definedName>
    <definedName name="dgfgdfhg5" localSheetId="2" hidden="1">[4]A!$J$153:$U$153</definedName>
    <definedName name="dgfgdfhg5" localSheetId="1" hidden="1">[4]A!$J$153:$U$153</definedName>
    <definedName name="dgfgdfhg5" localSheetId="0" hidden="1">[4]A!$J$153:$U$153</definedName>
    <definedName name="dgfgdfhg5" localSheetId="14" hidden="1">[4]A!$J$153:$U$153</definedName>
    <definedName name="dgfgdfhg5" localSheetId="7" hidden="1">[4]A!$J$153:$U$153</definedName>
    <definedName name="dgfgdfhg5" localSheetId="11" hidden="1">[4]A!$J$153:$U$153</definedName>
    <definedName name="dgfgdfhg5" localSheetId="12" hidden="1">[4]A!$J$153:$U$153</definedName>
    <definedName name="dgfgdfhg5" hidden="1">[5]A!$J$153:$U$153</definedName>
    <definedName name="dhngntt" localSheetId="8" hidden="1">[4]A!$J$204:$U$204</definedName>
    <definedName name="dhngntt" localSheetId="9" hidden="1">[4]A!$J$204:$U$204</definedName>
    <definedName name="dhngntt" localSheetId="10" hidden="1">[4]A!$J$204:$U$204</definedName>
    <definedName name="dhngntt" localSheetId="13" hidden="1">[4]A!$J$204:$U$204</definedName>
    <definedName name="dhngntt" localSheetId="5" hidden="1">[4]A!$J$204:$U$204</definedName>
    <definedName name="dhngntt" localSheetId="2" hidden="1">[4]A!$J$204:$U$204</definedName>
    <definedName name="dhngntt" localSheetId="1" hidden="1">[4]A!$J$204:$U$204</definedName>
    <definedName name="dhngntt" localSheetId="0" hidden="1">[4]A!$J$204:$U$204</definedName>
    <definedName name="dhngntt" localSheetId="14" hidden="1">[4]A!$J$204:$U$204</definedName>
    <definedName name="dhngntt" localSheetId="7" hidden="1">[4]A!$J$204:$U$204</definedName>
    <definedName name="dhngntt" localSheetId="11" hidden="1">[4]A!$J$204:$U$204</definedName>
    <definedName name="dhngntt" localSheetId="12" hidden="1">[4]A!$J$204:$U$204</definedName>
    <definedName name="dhngntt" hidden="1">[5]A!$J$204:$U$204</definedName>
    <definedName name="Differenz_zu_Lieferantenumsatz">#REF!</definedName>
    <definedName name="DigitalHS" localSheetId="8" hidden="1">#REF!</definedName>
    <definedName name="DigitalHS" localSheetId="9" hidden="1">#REF!</definedName>
    <definedName name="DigitalHS" localSheetId="10" hidden="1">#REF!</definedName>
    <definedName name="DigitalHS" localSheetId="13" hidden="1">#REF!</definedName>
    <definedName name="DigitalHS" localSheetId="5" hidden="1">#REF!</definedName>
    <definedName name="DigitalHS" localSheetId="2" hidden="1">#REF!</definedName>
    <definedName name="DigitalHS" localSheetId="1" hidden="1">#REF!</definedName>
    <definedName name="DigitalHS" localSheetId="0" hidden="1">#REF!</definedName>
    <definedName name="DigitalHS" localSheetId="14" hidden="1">#REF!</definedName>
    <definedName name="DigitalHS" localSheetId="7" hidden="1">#REF!</definedName>
    <definedName name="DigitalHS" localSheetId="11" hidden="1">#REF!</definedName>
    <definedName name="DigitalHS" localSheetId="12" hidden="1">#REF!</definedName>
    <definedName name="DigitalHS" hidden="1">#REF!</definedName>
    <definedName name="DM_Board" localSheetId="8">#REF!</definedName>
    <definedName name="DM_Board" localSheetId="9">#REF!</definedName>
    <definedName name="DM_Board" localSheetId="10">#REF!</definedName>
    <definedName name="DM_Board" localSheetId="13">#REF!</definedName>
    <definedName name="DM_Board" localSheetId="5">#REF!</definedName>
    <definedName name="DM_Board" localSheetId="2">#REF!</definedName>
    <definedName name="DM_Board" localSheetId="1">#REF!</definedName>
    <definedName name="DM_Board" localSheetId="0">#REF!</definedName>
    <definedName name="DM_Board" localSheetId="14">#REF!</definedName>
    <definedName name="DM_Board" localSheetId="7">#REF!</definedName>
    <definedName name="DM_Board" localSheetId="11">#REF!</definedName>
    <definedName name="DM_Board" localSheetId="12">#REF!</definedName>
    <definedName name="DM_Board">#REF!</definedName>
    <definedName name="DMB">#REF!</definedName>
    <definedName name="dsaffeesf34" localSheetId="8" hidden="1">[4]A!$J$4:$U$4</definedName>
    <definedName name="dsaffeesf34" localSheetId="9" hidden="1">[4]A!$J$4:$U$4</definedName>
    <definedName name="dsaffeesf34" localSheetId="10" hidden="1">[4]A!$J$4:$U$4</definedName>
    <definedName name="dsaffeesf34" localSheetId="13" hidden="1">[4]A!$J$4:$U$4</definedName>
    <definedName name="dsaffeesf34" localSheetId="5" hidden="1">[4]A!$J$4:$U$4</definedName>
    <definedName name="dsaffeesf34" localSheetId="2" hidden="1">[4]A!$J$4:$U$4</definedName>
    <definedName name="dsaffeesf34" localSheetId="1" hidden="1">[4]A!$J$4:$U$4</definedName>
    <definedName name="dsaffeesf34" localSheetId="0" hidden="1">[4]A!$J$4:$U$4</definedName>
    <definedName name="dsaffeesf34" localSheetId="14" hidden="1">[4]A!$J$4:$U$4</definedName>
    <definedName name="dsaffeesf34" localSheetId="7" hidden="1">[4]A!$J$4:$U$4</definedName>
    <definedName name="dsaffeesf34" localSheetId="11" hidden="1">[4]A!$J$4:$U$4</definedName>
    <definedName name="dsaffeesf34" localSheetId="12" hidden="1">[4]A!$J$4:$U$4</definedName>
    <definedName name="dsaffeesf34" hidden="1">[5]A!$J$4:$U$4</definedName>
    <definedName name="dsfgdfhgter43" localSheetId="8" hidden="1">[4]A!$J$138:$U$138</definedName>
    <definedName name="dsfgdfhgter43" localSheetId="9" hidden="1">[4]A!$J$138:$U$138</definedName>
    <definedName name="dsfgdfhgter43" localSheetId="10" hidden="1">[4]A!$J$138:$U$138</definedName>
    <definedName name="dsfgdfhgter43" localSheetId="13" hidden="1">[4]A!$J$138:$U$138</definedName>
    <definedName name="dsfgdfhgter43" localSheetId="5" hidden="1">[4]A!$J$138:$U$138</definedName>
    <definedName name="dsfgdfhgter43" localSheetId="2" hidden="1">[4]A!$J$138:$U$138</definedName>
    <definedName name="dsfgdfhgter43" localSheetId="1" hidden="1">[4]A!$J$138:$U$138</definedName>
    <definedName name="dsfgdfhgter43" localSheetId="0" hidden="1">[4]A!$J$138:$U$138</definedName>
    <definedName name="dsfgdfhgter43" localSheetId="14" hidden="1">[4]A!$J$138:$U$138</definedName>
    <definedName name="dsfgdfhgter43" localSheetId="7" hidden="1">[4]A!$J$138:$U$138</definedName>
    <definedName name="dsfgdfhgter43" localSheetId="11" hidden="1">[4]A!$J$138:$U$138</definedName>
    <definedName name="dsfgdfhgter43" localSheetId="12" hidden="1">[4]A!$J$138:$U$138</definedName>
    <definedName name="dsfgdfhgter43" hidden="1">[5]A!$J$138:$U$138</definedName>
    <definedName name="dsfsf4w" localSheetId="8" hidden="1">[4]A!$L$4:$U$4</definedName>
    <definedName name="dsfsf4w" localSheetId="9" hidden="1">[4]A!$L$4:$U$4</definedName>
    <definedName name="dsfsf4w" localSheetId="10" hidden="1">[4]A!$L$4:$U$4</definedName>
    <definedName name="dsfsf4w" localSheetId="13" hidden="1">[4]A!$L$4:$U$4</definedName>
    <definedName name="dsfsf4w" localSheetId="5" hidden="1">[4]A!$L$4:$U$4</definedName>
    <definedName name="dsfsf4w" localSheetId="2" hidden="1">[4]A!$L$4:$U$4</definedName>
    <definedName name="dsfsf4w" localSheetId="1" hidden="1">[4]A!$L$4:$U$4</definedName>
    <definedName name="dsfsf4w" localSheetId="0" hidden="1">[4]A!$L$4:$U$4</definedName>
    <definedName name="dsfsf4w" localSheetId="14" hidden="1">[4]A!$L$4:$U$4</definedName>
    <definedName name="dsfsf4w" localSheetId="7" hidden="1">[4]A!$L$4:$U$4</definedName>
    <definedName name="dsfsf4w" localSheetId="11" hidden="1">[4]A!$L$4:$U$4</definedName>
    <definedName name="dsfsf4w" localSheetId="12" hidden="1">[4]A!$L$4:$U$4</definedName>
    <definedName name="dsfsf4w" hidden="1">[5]A!$L$4:$U$4</definedName>
    <definedName name="dsfsgfdg54" localSheetId="8" hidden="1">[4]A!$J$138:$U$138</definedName>
    <definedName name="dsfsgfdg54" localSheetId="9" hidden="1">[4]A!$J$138:$U$138</definedName>
    <definedName name="dsfsgfdg54" localSheetId="10" hidden="1">[4]A!$J$138:$U$138</definedName>
    <definedName name="dsfsgfdg54" localSheetId="13" hidden="1">[4]A!$J$138:$U$138</definedName>
    <definedName name="dsfsgfdg54" localSheetId="5" hidden="1">[4]A!$J$138:$U$138</definedName>
    <definedName name="dsfsgfdg54" localSheetId="2" hidden="1">[4]A!$J$138:$U$138</definedName>
    <definedName name="dsfsgfdg54" localSheetId="1" hidden="1">[4]A!$J$138:$U$138</definedName>
    <definedName name="dsfsgfdg54" localSheetId="0" hidden="1">[4]A!$J$138:$U$138</definedName>
    <definedName name="dsfsgfdg54" localSheetId="14" hidden="1">[4]A!$J$138:$U$138</definedName>
    <definedName name="dsfsgfdg54" localSheetId="7" hidden="1">[4]A!$J$138:$U$138</definedName>
    <definedName name="dsfsgfdg54" localSheetId="11" hidden="1">[4]A!$J$138:$U$138</definedName>
    <definedName name="dsfsgfdg54" localSheetId="12" hidden="1">[4]A!$J$138:$U$138</definedName>
    <definedName name="dsfsgfdg54" hidden="1">[5]A!$J$138:$U$138</definedName>
    <definedName name="dsfsrga54" localSheetId="8" hidden="1">[4]A!$J$24:$U$24</definedName>
    <definedName name="dsfsrga54" localSheetId="9" hidden="1">[4]A!$J$24:$U$24</definedName>
    <definedName name="dsfsrga54" localSheetId="10" hidden="1">[4]A!$J$24:$U$24</definedName>
    <definedName name="dsfsrga54" localSheetId="13" hidden="1">[4]A!$J$24:$U$24</definedName>
    <definedName name="dsfsrga54" localSheetId="5" hidden="1">[4]A!$J$24:$U$24</definedName>
    <definedName name="dsfsrga54" localSheetId="2" hidden="1">[4]A!$J$24:$U$24</definedName>
    <definedName name="dsfsrga54" localSheetId="1" hidden="1">[4]A!$J$24:$U$24</definedName>
    <definedName name="dsfsrga54" localSheetId="0" hidden="1">[4]A!$J$24:$U$24</definedName>
    <definedName name="dsfsrga54" localSheetId="14" hidden="1">[4]A!$J$24:$U$24</definedName>
    <definedName name="dsfsrga54" localSheetId="7" hidden="1">[4]A!$J$24:$U$24</definedName>
    <definedName name="dsfsrga54" localSheetId="11" hidden="1">[4]A!$J$24:$U$24</definedName>
    <definedName name="dsfsrga54" localSheetId="12" hidden="1">[4]A!$J$24:$U$24</definedName>
    <definedName name="dsfsrga54" hidden="1">[5]A!$J$24:$U$24</definedName>
    <definedName name="dsra4wrt4" localSheetId="8" hidden="1">[4]A!$J$131:$U$131</definedName>
    <definedName name="dsra4wrt4" localSheetId="9" hidden="1">[4]A!$J$131:$U$131</definedName>
    <definedName name="dsra4wrt4" localSheetId="10" hidden="1">[4]A!$J$131:$U$131</definedName>
    <definedName name="dsra4wrt4" localSheetId="13" hidden="1">[4]A!$J$131:$U$131</definedName>
    <definedName name="dsra4wrt4" localSheetId="5" hidden="1">[4]A!$J$131:$U$131</definedName>
    <definedName name="dsra4wrt4" localSheetId="2" hidden="1">[4]A!$J$131:$U$131</definedName>
    <definedName name="dsra4wrt4" localSheetId="1" hidden="1">[4]A!$J$131:$U$131</definedName>
    <definedName name="dsra4wrt4" localSheetId="0" hidden="1">[4]A!$J$131:$U$131</definedName>
    <definedName name="dsra4wrt4" localSheetId="14" hidden="1">[4]A!$J$131:$U$131</definedName>
    <definedName name="dsra4wrt4" localSheetId="7" hidden="1">[4]A!$J$131:$U$131</definedName>
    <definedName name="dsra4wrt4" localSheetId="11" hidden="1">[4]A!$J$131:$U$131</definedName>
    <definedName name="dsra4wrt4" localSheetId="12" hidden="1">[4]A!$J$131:$U$131</definedName>
    <definedName name="dsra4wrt4" hidden="1">[5]A!$J$131:$U$131</definedName>
    <definedName name="DV">#REF!</definedName>
    <definedName name="eeeeeee" localSheetId="8" hidden="1">[4]A!$J$6:$U$6</definedName>
    <definedName name="eeeeeee" localSheetId="9" hidden="1">[4]A!$J$6:$U$6</definedName>
    <definedName name="eeeeeee" localSheetId="10" hidden="1">[4]A!$J$6:$U$6</definedName>
    <definedName name="eeeeeee" localSheetId="13" hidden="1">[4]A!$J$6:$U$6</definedName>
    <definedName name="eeeeeee" localSheetId="5" hidden="1">[4]A!$J$6:$U$6</definedName>
    <definedName name="eeeeeee" localSheetId="2" hidden="1">[4]A!$J$6:$U$6</definedName>
    <definedName name="eeeeeee" localSheetId="1" hidden="1">[4]A!$J$6:$U$6</definedName>
    <definedName name="eeeeeee" localSheetId="0" hidden="1">[4]A!$J$6:$U$6</definedName>
    <definedName name="eeeeeee" localSheetId="14" hidden="1">[4]A!$J$6:$U$6</definedName>
    <definedName name="eeeeeee" localSheetId="7" hidden="1">[4]A!$J$6:$U$6</definedName>
    <definedName name="eeeeeee" localSheetId="11" hidden="1">[4]A!$J$6:$U$6</definedName>
    <definedName name="eeeeeee" localSheetId="12" hidden="1">[4]A!$J$6:$U$6</definedName>
    <definedName name="eeeeeee" hidden="1">[5]A!$J$6:$U$6</definedName>
    <definedName name="eeeeeeeee" localSheetId="8" hidden="1">[4]A!$J$7:$U$7</definedName>
    <definedName name="eeeeeeeee" localSheetId="9" hidden="1">[4]A!$J$7:$U$7</definedName>
    <definedName name="eeeeeeeee" localSheetId="10" hidden="1">[4]A!$J$7:$U$7</definedName>
    <definedName name="eeeeeeeee" localSheetId="13" hidden="1">[4]A!$J$7:$U$7</definedName>
    <definedName name="eeeeeeeee" localSheetId="5" hidden="1">[4]A!$J$7:$U$7</definedName>
    <definedName name="eeeeeeeee" localSheetId="2" hidden="1">[4]A!$J$7:$U$7</definedName>
    <definedName name="eeeeeeeee" localSheetId="1" hidden="1">[4]A!$J$7:$U$7</definedName>
    <definedName name="eeeeeeeee" localSheetId="0" hidden="1">[4]A!$J$7:$U$7</definedName>
    <definedName name="eeeeeeeee" localSheetId="14" hidden="1">[4]A!$J$7:$U$7</definedName>
    <definedName name="eeeeeeeee" localSheetId="7" hidden="1">[4]A!$J$7:$U$7</definedName>
    <definedName name="eeeeeeeee" localSheetId="11" hidden="1">[4]A!$J$7:$U$7</definedName>
    <definedName name="eeeeeeeee" localSheetId="12" hidden="1">[4]A!$J$7:$U$7</definedName>
    <definedName name="eeeeeeeee" hidden="1">[5]A!$J$7:$U$7</definedName>
    <definedName name="eeeeeeeeeeeeee">#REF!</definedName>
    <definedName name="er45gg" localSheetId="8" hidden="1">[4]A!$J$204:$U$204</definedName>
    <definedName name="er45gg" localSheetId="9" hidden="1">[4]A!$J$204:$U$204</definedName>
    <definedName name="er45gg" localSheetId="10" hidden="1">[4]A!$J$204:$U$204</definedName>
    <definedName name="er45gg" localSheetId="13" hidden="1">[4]A!$J$204:$U$204</definedName>
    <definedName name="er45gg" localSheetId="5" hidden="1">[4]A!$J$204:$U$204</definedName>
    <definedName name="er45gg" localSheetId="2" hidden="1">[4]A!$J$204:$U$204</definedName>
    <definedName name="er45gg" localSheetId="1" hidden="1">[4]A!$J$204:$U$204</definedName>
    <definedName name="er45gg" localSheetId="0" hidden="1">[4]A!$J$204:$U$204</definedName>
    <definedName name="er45gg" localSheetId="14" hidden="1">[4]A!$J$204:$U$204</definedName>
    <definedName name="er45gg" localSheetId="7" hidden="1">[4]A!$J$204:$U$204</definedName>
    <definedName name="er45gg" localSheetId="11" hidden="1">[4]A!$J$204:$U$204</definedName>
    <definedName name="er45gg" localSheetId="12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8" hidden="1">[4]A!$J$139:$U$139</definedName>
    <definedName name="fbgbbbb4" localSheetId="9" hidden="1">[4]A!$J$139:$U$139</definedName>
    <definedName name="fbgbbbb4" localSheetId="10" hidden="1">[4]A!$J$139:$U$139</definedName>
    <definedName name="fbgbbbb4" localSheetId="13" hidden="1">[4]A!$J$139:$U$139</definedName>
    <definedName name="fbgbbbb4" localSheetId="5" hidden="1">[4]A!$J$139:$U$139</definedName>
    <definedName name="fbgbbbb4" localSheetId="2" hidden="1">[4]A!$J$139:$U$139</definedName>
    <definedName name="fbgbbbb4" localSheetId="1" hidden="1">[4]A!$J$139:$U$139</definedName>
    <definedName name="fbgbbbb4" localSheetId="0" hidden="1">[4]A!$J$139:$U$139</definedName>
    <definedName name="fbgbbbb4" localSheetId="14" hidden="1">[4]A!$J$139:$U$139</definedName>
    <definedName name="fbgbbbb4" localSheetId="7" hidden="1">[4]A!$J$139:$U$139</definedName>
    <definedName name="fbgbbbb4" localSheetId="11" hidden="1">[4]A!$J$139:$U$139</definedName>
    <definedName name="fbgbbbb4" localSheetId="12" hidden="1">[4]A!$J$139:$U$139</definedName>
    <definedName name="fbgbbbb4" hidden="1">[5]A!$J$139:$U$139</definedName>
    <definedName name="fbgjkkk" localSheetId="8" hidden="1">[4]A!$L$128:$U$128</definedName>
    <definedName name="fbgjkkk" localSheetId="9" hidden="1">[4]A!$L$128:$U$128</definedName>
    <definedName name="fbgjkkk" localSheetId="10" hidden="1">[4]A!$L$128:$U$128</definedName>
    <definedName name="fbgjkkk" localSheetId="13" hidden="1">[4]A!$L$128:$U$128</definedName>
    <definedName name="fbgjkkk" localSheetId="5" hidden="1">[4]A!$L$128:$U$128</definedName>
    <definedName name="fbgjkkk" localSheetId="2" hidden="1">[4]A!$L$128:$U$128</definedName>
    <definedName name="fbgjkkk" localSheetId="1" hidden="1">[4]A!$L$128:$U$128</definedName>
    <definedName name="fbgjkkk" localSheetId="0" hidden="1">[4]A!$L$128:$U$128</definedName>
    <definedName name="fbgjkkk" localSheetId="14" hidden="1">[4]A!$L$128:$U$128</definedName>
    <definedName name="fbgjkkk" localSheetId="7" hidden="1">[4]A!$L$128:$U$128</definedName>
    <definedName name="fbgjkkk" localSheetId="11" hidden="1">[4]A!$L$128:$U$128</definedName>
    <definedName name="fbgjkkk" localSheetId="12" hidden="1">[4]A!$L$128:$U$128</definedName>
    <definedName name="fbgjkkk" hidden="1">[5]A!$L$128:$U$128</definedName>
    <definedName name="fdsfgfhgdht" localSheetId="8" hidden="1">[4]A!$L$25:$U$25</definedName>
    <definedName name="fdsfgfhgdht" localSheetId="9" hidden="1">[4]A!$L$25:$U$25</definedName>
    <definedName name="fdsfgfhgdht" localSheetId="10" hidden="1">[4]A!$L$25:$U$25</definedName>
    <definedName name="fdsfgfhgdht" localSheetId="13" hidden="1">[4]A!$L$25:$U$25</definedName>
    <definedName name="fdsfgfhgdht" localSheetId="5" hidden="1">[4]A!$L$25:$U$25</definedName>
    <definedName name="fdsfgfhgdht" localSheetId="2" hidden="1">[4]A!$L$25:$U$25</definedName>
    <definedName name="fdsfgfhgdht" localSheetId="1" hidden="1">[4]A!$L$25:$U$25</definedName>
    <definedName name="fdsfgfhgdht" localSheetId="0" hidden="1">[4]A!$L$25:$U$25</definedName>
    <definedName name="fdsfgfhgdht" localSheetId="14" hidden="1">[4]A!$L$25:$U$25</definedName>
    <definedName name="fdsfgfhgdht" localSheetId="7" hidden="1">[4]A!$L$25:$U$25</definedName>
    <definedName name="fdsfgfhgdht" localSheetId="11" hidden="1">[4]A!$L$25:$U$25</definedName>
    <definedName name="fdsfgfhgdht" localSheetId="12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8" hidden="1">[4]A!$J$130:$U$130</definedName>
    <definedName name="feffdfbgbd" localSheetId="9" hidden="1">[4]A!$J$130:$U$130</definedName>
    <definedName name="feffdfbgbd" localSheetId="10" hidden="1">[4]A!$J$130:$U$130</definedName>
    <definedName name="feffdfbgbd" localSheetId="13" hidden="1">[4]A!$J$130:$U$130</definedName>
    <definedName name="feffdfbgbd" localSheetId="5" hidden="1">[4]A!$J$130:$U$130</definedName>
    <definedName name="feffdfbgbd" localSheetId="2" hidden="1">[4]A!$J$130:$U$130</definedName>
    <definedName name="feffdfbgbd" localSheetId="1" hidden="1">[4]A!$J$130:$U$130</definedName>
    <definedName name="feffdfbgbd" localSheetId="0" hidden="1">[4]A!$J$130:$U$130</definedName>
    <definedName name="feffdfbgbd" localSheetId="14" hidden="1">[4]A!$J$130:$U$130</definedName>
    <definedName name="feffdfbgbd" localSheetId="7" hidden="1">[4]A!$J$130:$U$130</definedName>
    <definedName name="feffdfbgbd" localSheetId="11" hidden="1">[4]A!$J$130:$U$130</definedName>
    <definedName name="feffdfbgbd" localSheetId="12" hidden="1">[4]A!$J$130:$U$130</definedName>
    <definedName name="feffdfbgbd" hidden="1">[5]A!$J$130:$U$130</definedName>
    <definedName name="ffghnbbb5" localSheetId="8" hidden="1">[4]A!$J$145:$U$145</definedName>
    <definedName name="ffghnbbb5" localSheetId="9" hidden="1">[4]A!$J$145:$U$145</definedName>
    <definedName name="ffghnbbb5" localSheetId="10" hidden="1">[4]A!$J$145:$U$145</definedName>
    <definedName name="ffghnbbb5" localSheetId="13" hidden="1">[4]A!$J$145:$U$145</definedName>
    <definedName name="ffghnbbb5" localSheetId="5" hidden="1">[4]A!$J$145:$U$145</definedName>
    <definedName name="ffghnbbb5" localSheetId="2" hidden="1">[4]A!$J$145:$U$145</definedName>
    <definedName name="ffghnbbb5" localSheetId="1" hidden="1">[4]A!$J$145:$U$145</definedName>
    <definedName name="ffghnbbb5" localSheetId="0" hidden="1">[4]A!$J$145:$U$145</definedName>
    <definedName name="ffghnbbb5" localSheetId="14" hidden="1">[4]A!$J$145:$U$145</definedName>
    <definedName name="ffghnbbb5" localSheetId="7" hidden="1">[4]A!$J$145:$U$145</definedName>
    <definedName name="ffghnbbb5" localSheetId="11" hidden="1">[4]A!$J$145:$U$145</definedName>
    <definedName name="ffghnbbb5" localSheetId="12" hidden="1">[4]A!$J$145:$U$145</definedName>
    <definedName name="ffghnbbb5" hidden="1">[5]A!$J$145:$U$145</definedName>
    <definedName name="fgbtrt5" localSheetId="8" hidden="1">[4]A!$J$152:$U$152</definedName>
    <definedName name="fgbtrt5" localSheetId="9" hidden="1">[4]A!$J$152:$U$152</definedName>
    <definedName name="fgbtrt5" localSheetId="10" hidden="1">[4]A!$J$152:$U$152</definedName>
    <definedName name="fgbtrt5" localSheetId="13" hidden="1">[4]A!$J$152:$U$152</definedName>
    <definedName name="fgbtrt5" localSheetId="5" hidden="1">[4]A!$J$152:$U$152</definedName>
    <definedName name="fgbtrt5" localSheetId="2" hidden="1">[4]A!$J$152:$U$152</definedName>
    <definedName name="fgbtrt5" localSheetId="1" hidden="1">[4]A!$J$152:$U$152</definedName>
    <definedName name="fgbtrt5" localSheetId="0" hidden="1">[4]A!$J$152:$U$152</definedName>
    <definedName name="fgbtrt5" localSheetId="14" hidden="1">[4]A!$J$152:$U$152</definedName>
    <definedName name="fgbtrt5" localSheetId="7" hidden="1">[4]A!$J$152:$U$152</definedName>
    <definedName name="fgbtrt5" localSheetId="11" hidden="1">[4]A!$J$152:$U$152</definedName>
    <definedName name="fgbtrt5" localSheetId="12" hidden="1">[4]A!$J$152:$U$152</definedName>
    <definedName name="fgbtrt5" hidden="1">[5]A!$J$152:$U$152</definedName>
    <definedName name="fgbvbgfs4" localSheetId="8" hidden="1">[4]A!$J$144:$U$144</definedName>
    <definedName name="fgbvbgfs4" localSheetId="9" hidden="1">[4]A!$J$144:$U$144</definedName>
    <definedName name="fgbvbgfs4" localSheetId="10" hidden="1">[4]A!$J$144:$U$144</definedName>
    <definedName name="fgbvbgfs4" localSheetId="13" hidden="1">[4]A!$J$144:$U$144</definedName>
    <definedName name="fgbvbgfs4" localSheetId="5" hidden="1">[4]A!$J$144:$U$144</definedName>
    <definedName name="fgbvbgfs4" localSheetId="2" hidden="1">[4]A!$J$144:$U$144</definedName>
    <definedName name="fgbvbgfs4" localSheetId="1" hidden="1">[4]A!$J$144:$U$144</definedName>
    <definedName name="fgbvbgfs4" localSheetId="0" hidden="1">[4]A!$J$144:$U$144</definedName>
    <definedName name="fgbvbgfs4" localSheetId="14" hidden="1">[4]A!$J$144:$U$144</definedName>
    <definedName name="fgbvbgfs4" localSheetId="7" hidden="1">[4]A!$J$144:$U$144</definedName>
    <definedName name="fgbvbgfs4" localSheetId="11" hidden="1">[4]A!$J$144:$U$144</definedName>
    <definedName name="fgbvbgfs4" localSheetId="12" hidden="1">[4]A!$J$144:$U$144</definedName>
    <definedName name="fgbvbgfs4" hidden="1">[5]A!$J$144:$U$144</definedName>
    <definedName name="fgdfg5" localSheetId="8" hidden="1">[4]A!$J$4:$U$4</definedName>
    <definedName name="fgdfg5" localSheetId="9" hidden="1">[4]A!$J$4:$U$4</definedName>
    <definedName name="fgdfg5" localSheetId="10" hidden="1">[4]A!$J$4:$U$4</definedName>
    <definedName name="fgdfg5" localSheetId="13" hidden="1">[4]A!$J$4:$U$4</definedName>
    <definedName name="fgdfg5" localSheetId="5" hidden="1">[4]A!$J$4:$U$4</definedName>
    <definedName name="fgdfg5" localSheetId="2" hidden="1">[4]A!$J$4:$U$4</definedName>
    <definedName name="fgdfg5" localSheetId="1" hidden="1">[4]A!$J$4:$U$4</definedName>
    <definedName name="fgdfg5" localSheetId="0" hidden="1">[4]A!$J$4:$U$4</definedName>
    <definedName name="fgdfg5" localSheetId="14" hidden="1">[4]A!$J$4:$U$4</definedName>
    <definedName name="fgdfg5" localSheetId="7" hidden="1">[4]A!$J$4:$U$4</definedName>
    <definedName name="fgdfg5" localSheetId="11" hidden="1">[4]A!$J$4:$U$4</definedName>
    <definedName name="fgdfg5" localSheetId="12" hidden="1">[4]A!$J$4:$U$4</definedName>
    <definedName name="fgdfg5" hidden="1">[5]A!$J$4:$U$4</definedName>
    <definedName name="fgdfghtrh5" localSheetId="8" hidden="1">[4]A!$J$4:$U$4</definedName>
    <definedName name="fgdfghtrh5" localSheetId="9" hidden="1">[4]A!$J$4:$U$4</definedName>
    <definedName name="fgdfghtrh5" localSheetId="10" hidden="1">[4]A!$J$4:$U$4</definedName>
    <definedName name="fgdfghtrh5" localSheetId="13" hidden="1">[4]A!$J$4:$U$4</definedName>
    <definedName name="fgdfghtrh5" localSheetId="5" hidden="1">[4]A!$J$4:$U$4</definedName>
    <definedName name="fgdfghtrh5" localSheetId="2" hidden="1">[4]A!$J$4:$U$4</definedName>
    <definedName name="fgdfghtrh5" localSheetId="1" hidden="1">[4]A!$J$4:$U$4</definedName>
    <definedName name="fgdfghtrh5" localSheetId="0" hidden="1">[4]A!$J$4:$U$4</definedName>
    <definedName name="fgdfghtrh5" localSheetId="14" hidden="1">[4]A!$J$4:$U$4</definedName>
    <definedName name="fgdfghtrh5" localSheetId="7" hidden="1">[4]A!$J$4:$U$4</definedName>
    <definedName name="fgdfghtrh5" localSheetId="11" hidden="1">[4]A!$J$4:$U$4</definedName>
    <definedName name="fgdfghtrh5" localSheetId="12" hidden="1">[4]A!$J$4:$U$4</definedName>
    <definedName name="fgdfghtrh5" hidden="1">[5]A!$J$4:$U$4</definedName>
    <definedName name="fgdfgrdfg45" localSheetId="8" hidden="1">[4]A!$L$4:$U$4</definedName>
    <definedName name="fgdfgrdfg45" localSheetId="9" hidden="1">[4]A!$L$4:$U$4</definedName>
    <definedName name="fgdfgrdfg45" localSheetId="10" hidden="1">[4]A!$L$4:$U$4</definedName>
    <definedName name="fgdfgrdfg45" localSheetId="13" hidden="1">[4]A!$L$4:$U$4</definedName>
    <definedName name="fgdfgrdfg45" localSheetId="5" hidden="1">[4]A!$L$4:$U$4</definedName>
    <definedName name="fgdfgrdfg45" localSheetId="2" hidden="1">[4]A!$L$4:$U$4</definedName>
    <definedName name="fgdfgrdfg45" localSheetId="1" hidden="1">[4]A!$L$4:$U$4</definedName>
    <definedName name="fgdfgrdfg45" localSheetId="0" hidden="1">[4]A!$L$4:$U$4</definedName>
    <definedName name="fgdfgrdfg45" localSheetId="14" hidden="1">[4]A!$L$4:$U$4</definedName>
    <definedName name="fgdfgrdfg45" localSheetId="7" hidden="1">[4]A!$L$4:$U$4</definedName>
    <definedName name="fgdfgrdfg45" localSheetId="11" hidden="1">[4]A!$L$4:$U$4</definedName>
    <definedName name="fgdfgrdfg45" localSheetId="12" hidden="1">[4]A!$L$4:$U$4</definedName>
    <definedName name="fgdfgrdfg45" hidden="1">[5]A!$L$4:$U$4</definedName>
    <definedName name="fgdhgt5e">[17]Sheet6!$A$1:$B$13</definedName>
    <definedName name="fgdhnnbb5" localSheetId="8" hidden="1">[4]A!$L$128:$U$128</definedName>
    <definedName name="fgdhnnbb5" localSheetId="9" hidden="1">[4]A!$L$128:$U$128</definedName>
    <definedName name="fgdhnnbb5" localSheetId="10" hidden="1">[4]A!$L$128:$U$128</definedName>
    <definedName name="fgdhnnbb5" localSheetId="13" hidden="1">[4]A!$L$128:$U$128</definedName>
    <definedName name="fgdhnnbb5" localSheetId="5" hidden="1">[4]A!$L$128:$U$128</definedName>
    <definedName name="fgdhnnbb5" localSheetId="2" hidden="1">[4]A!$L$128:$U$128</definedName>
    <definedName name="fgdhnnbb5" localSheetId="1" hidden="1">[4]A!$L$128:$U$128</definedName>
    <definedName name="fgdhnnbb5" localSheetId="0" hidden="1">[4]A!$L$128:$U$128</definedName>
    <definedName name="fgdhnnbb5" localSheetId="14" hidden="1">[4]A!$L$128:$U$128</definedName>
    <definedName name="fgdhnnbb5" localSheetId="7" hidden="1">[4]A!$L$128:$U$128</definedName>
    <definedName name="fgdhnnbb5" localSheetId="11" hidden="1">[4]A!$L$128:$U$128</definedName>
    <definedName name="fgdhnnbb5" localSheetId="12" hidden="1">[4]A!$L$128:$U$128</definedName>
    <definedName name="fgdhnnbb5" hidden="1">[5]A!$L$128:$U$128</definedName>
    <definedName name="fgfagdfg54" localSheetId="8" hidden="1">[4]A!$J$4:$U$4</definedName>
    <definedName name="fgfagdfg54" localSheetId="9" hidden="1">[4]A!$J$4:$U$4</definedName>
    <definedName name="fgfagdfg54" localSheetId="10" hidden="1">[4]A!$J$4:$U$4</definedName>
    <definedName name="fgfagdfg54" localSheetId="13" hidden="1">[4]A!$J$4:$U$4</definedName>
    <definedName name="fgfagdfg54" localSheetId="5" hidden="1">[4]A!$J$4:$U$4</definedName>
    <definedName name="fgfagdfg54" localSheetId="2" hidden="1">[4]A!$J$4:$U$4</definedName>
    <definedName name="fgfagdfg54" localSheetId="1" hidden="1">[4]A!$J$4:$U$4</definedName>
    <definedName name="fgfagdfg54" localSheetId="0" hidden="1">[4]A!$J$4:$U$4</definedName>
    <definedName name="fgfagdfg54" localSheetId="14" hidden="1">[4]A!$J$4:$U$4</definedName>
    <definedName name="fgfagdfg54" localSheetId="7" hidden="1">[4]A!$J$4:$U$4</definedName>
    <definedName name="fgfagdfg54" localSheetId="11" hidden="1">[4]A!$J$4:$U$4</definedName>
    <definedName name="fgfagdfg54" localSheetId="12" hidden="1">[4]A!$J$4:$U$4</definedName>
    <definedName name="fgfagdfg54" hidden="1">[5]A!$J$4:$U$4</definedName>
    <definedName name="fgfdgdfh54" localSheetId="8" hidden="1">[4]A!$J$4:$U$4</definedName>
    <definedName name="fgfdgdfh54" localSheetId="9" hidden="1">[4]A!$J$4:$U$4</definedName>
    <definedName name="fgfdgdfh54" localSheetId="10" hidden="1">[4]A!$J$4:$U$4</definedName>
    <definedName name="fgfdgdfh54" localSheetId="13" hidden="1">[4]A!$J$4:$U$4</definedName>
    <definedName name="fgfdgdfh54" localSheetId="5" hidden="1">[4]A!$J$4:$U$4</definedName>
    <definedName name="fgfdgdfh54" localSheetId="2" hidden="1">[4]A!$J$4:$U$4</definedName>
    <definedName name="fgfdgdfh54" localSheetId="1" hidden="1">[4]A!$J$4:$U$4</definedName>
    <definedName name="fgfdgdfh54" localSheetId="0" hidden="1">[4]A!$J$4:$U$4</definedName>
    <definedName name="fgfdgdfh54" localSheetId="14" hidden="1">[4]A!$J$4:$U$4</definedName>
    <definedName name="fgfdgdfh54" localSheetId="7" hidden="1">[4]A!$J$4:$U$4</definedName>
    <definedName name="fgfdgdfh54" localSheetId="11" hidden="1">[4]A!$J$4:$U$4</definedName>
    <definedName name="fgfdgdfh54" localSheetId="12" hidden="1">[4]A!$J$4:$U$4</definedName>
    <definedName name="fgfdgdfh54" hidden="1">[5]A!$J$4:$U$4</definedName>
    <definedName name="fgfdggghhhh" localSheetId="8" hidden="1">[4]A!$J$153:$U$153</definedName>
    <definedName name="fgfdggghhhh" localSheetId="9" hidden="1">[4]A!$J$153:$U$153</definedName>
    <definedName name="fgfdggghhhh" localSheetId="10" hidden="1">[4]A!$J$153:$U$153</definedName>
    <definedName name="fgfdggghhhh" localSheetId="13" hidden="1">[4]A!$J$153:$U$153</definedName>
    <definedName name="fgfdggghhhh" localSheetId="5" hidden="1">[4]A!$J$153:$U$153</definedName>
    <definedName name="fgfdggghhhh" localSheetId="2" hidden="1">[4]A!$J$153:$U$153</definedName>
    <definedName name="fgfdggghhhh" localSheetId="1" hidden="1">[4]A!$J$153:$U$153</definedName>
    <definedName name="fgfdggghhhh" localSheetId="0" hidden="1">[4]A!$J$153:$U$153</definedName>
    <definedName name="fgfdggghhhh" localSheetId="14" hidden="1">[4]A!$J$153:$U$153</definedName>
    <definedName name="fgfdggghhhh" localSheetId="7" hidden="1">[4]A!$J$153:$U$153</definedName>
    <definedName name="fgfdggghhhh" localSheetId="11" hidden="1">[4]A!$J$153:$U$153</definedName>
    <definedName name="fgfdggghhhh" localSheetId="12" hidden="1">[4]A!$J$153:$U$153</definedName>
    <definedName name="fgfdggghhhh" hidden="1">[5]A!$J$153:$U$153</definedName>
    <definedName name="fgfdgtg4" localSheetId="8" hidden="1">[4]A!$J$4:$U$4</definedName>
    <definedName name="fgfdgtg4" localSheetId="9" hidden="1">[4]A!$J$4:$U$4</definedName>
    <definedName name="fgfdgtg4" localSheetId="10" hidden="1">[4]A!$J$4:$U$4</definedName>
    <definedName name="fgfdgtg4" localSheetId="13" hidden="1">[4]A!$J$4:$U$4</definedName>
    <definedName name="fgfdgtg4" localSheetId="5" hidden="1">[4]A!$J$4:$U$4</definedName>
    <definedName name="fgfdgtg4" localSheetId="2" hidden="1">[4]A!$J$4:$U$4</definedName>
    <definedName name="fgfdgtg4" localSheetId="1" hidden="1">[4]A!$J$4:$U$4</definedName>
    <definedName name="fgfdgtg4" localSheetId="0" hidden="1">[4]A!$J$4:$U$4</definedName>
    <definedName name="fgfdgtg4" localSheetId="14" hidden="1">[4]A!$J$4:$U$4</definedName>
    <definedName name="fgfdgtg4" localSheetId="7" hidden="1">[4]A!$J$4:$U$4</definedName>
    <definedName name="fgfdgtg4" localSheetId="11" hidden="1">[4]A!$J$4:$U$4</definedName>
    <definedName name="fgfdgtg4" localSheetId="12" hidden="1">[4]A!$J$4:$U$4</definedName>
    <definedName name="fgfdgtg4" hidden="1">[5]A!$J$4:$U$4</definedName>
    <definedName name="fgfgfg4" localSheetId="8" hidden="1">[4]A!$J$152:$U$152</definedName>
    <definedName name="fgfgfg4" localSheetId="9" hidden="1">[4]A!$J$152:$U$152</definedName>
    <definedName name="fgfgfg4" localSheetId="10" hidden="1">[4]A!$J$152:$U$152</definedName>
    <definedName name="fgfgfg4" localSheetId="13" hidden="1">[4]A!$J$152:$U$152</definedName>
    <definedName name="fgfgfg4" localSheetId="5" hidden="1">[4]A!$J$152:$U$152</definedName>
    <definedName name="fgfgfg4" localSheetId="2" hidden="1">[4]A!$J$152:$U$152</definedName>
    <definedName name="fgfgfg4" localSheetId="1" hidden="1">[4]A!$J$152:$U$152</definedName>
    <definedName name="fgfgfg4" localSheetId="0" hidden="1">[4]A!$J$152:$U$152</definedName>
    <definedName name="fgfgfg4" localSheetId="14" hidden="1">[4]A!$J$152:$U$152</definedName>
    <definedName name="fgfgfg4" localSheetId="7" hidden="1">[4]A!$J$152:$U$152</definedName>
    <definedName name="fgfgfg4" localSheetId="11" hidden="1">[4]A!$J$152:$U$152</definedName>
    <definedName name="fgfgfg4" localSheetId="12" hidden="1">[4]A!$J$152:$U$152</definedName>
    <definedName name="fgfgfg4" hidden="1">[5]A!$J$152:$U$152</definedName>
    <definedName name="fgfgrg554" localSheetId="8" hidden="1">[4]A!$J$152:$U$152</definedName>
    <definedName name="fgfgrg554" localSheetId="9" hidden="1">[4]A!$J$152:$U$152</definedName>
    <definedName name="fgfgrg554" localSheetId="10" hidden="1">[4]A!$J$152:$U$152</definedName>
    <definedName name="fgfgrg554" localSheetId="13" hidden="1">[4]A!$J$152:$U$152</definedName>
    <definedName name="fgfgrg554" localSheetId="5" hidden="1">[4]A!$J$152:$U$152</definedName>
    <definedName name="fgfgrg554" localSheetId="2" hidden="1">[4]A!$J$152:$U$152</definedName>
    <definedName name="fgfgrg554" localSheetId="1" hidden="1">[4]A!$J$152:$U$152</definedName>
    <definedName name="fgfgrg554" localSheetId="0" hidden="1">[4]A!$J$152:$U$152</definedName>
    <definedName name="fgfgrg554" localSheetId="14" hidden="1">[4]A!$J$152:$U$152</definedName>
    <definedName name="fgfgrg554" localSheetId="7" hidden="1">[4]A!$J$152:$U$152</definedName>
    <definedName name="fgfgrg554" localSheetId="11" hidden="1">[4]A!$J$152:$U$152</definedName>
    <definedName name="fgfgrg554" localSheetId="12" hidden="1">[4]A!$J$152:$U$152</definedName>
    <definedName name="fgfgrg554" hidden="1">[5]A!$J$152:$U$152</definedName>
    <definedName name="fgfhgfjhj7" localSheetId="8" hidden="1">[4]A!$J$4:$U$4</definedName>
    <definedName name="fgfhgfjhj7" localSheetId="9" hidden="1">[4]A!$J$4:$U$4</definedName>
    <definedName name="fgfhgfjhj7" localSheetId="10" hidden="1">[4]A!$J$4:$U$4</definedName>
    <definedName name="fgfhgfjhj7" localSheetId="13" hidden="1">[4]A!$J$4:$U$4</definedName>
    <definedName name="fgfhgfjhj7" localSheetId="5" hidden="1">[4]A!$J$4:$U$4</definedName>
    <definedName name="fgfhgfjhj7" localSheetId="2" hidden="1">[4]A!$J$4:$U$4</definedName>
    <definedName name="fgfhgfjhj7" localSheetId="1" hidden="1">[4]A!$J$4:$U$4</definedName>
    <definedName name="fgfhgfjhj7" localSheetId="0" hidden="1">[4]A!$J$4:$U$4</definedName>
    <definedName name="fgfhgfjhj7" localSheetId="14" hidden="1">[4]A!$J$4:$U$4</definedName>
    <definedName name="fgfhgfjhj7" localSheetId="7" hidden="1">[4]A!$J$4:$U$4</definedName>
    <definedName name="fgfhgfjhj7" localSheetId="11" hidden="1">[4]A!$J$4:$U$4</definedName>
    <definedName name="fgfhgfjhj7" localSheetId="12" hidden="1">[4]A!$J$4:$U$4</definedName>
    <definedName name="fgfhgfjhj7" hidden="1">[5]A!$J$4:$U$4</definedName>
    <definedName name="fghggger" localSheetId="8" hidden="1">[4]A!$J$17:$U$17</definedName>
    <definedName name="fghggger" localSheetId="9" hidden="1">[4]A!$J$17:$U$17</definedName>
    <definedName name="fghggger" localSheetId="10" hidden="1">[4]A!$J$17:$U$17</definedName>
    <definedName name="fghggger" localSheetId="13" hidden="1">[4]A!$J$17:$U$17</definedName>
    <definedName name="fghggger" localSheetId="5" hidden="1">[4]A!$J$17:$U$17</definedName>
    <definedName name="fghggger" localSheetId="2" hidden="1">[4]A!$J$17:$U$17</definedName>
    <definedName name="fghggger" localSheetId="1" hidden="1">[4]A!$J$17:$U$17</definedName>
    <definedName name="fghggger" localSheetId="0" hidden="1">[4]A!$J$17:$U$17</definedName>
    <definedName name="fghggger" localSheetId="14" hidden="1">[4]A!$J$17:$U$17</definedName>
    <definedName name="fghggger" localSheetId="7" hidden="1">[4]A!$J$17:$U$17</definedName>
    <definedName name="fghggger" localSheetId="11" hidden="1">[4]A!$J$17:$U$17</definedName>
    <definedName name="fghggger" localSheetId="12" hidden="1">[4]A!$J$17:$U$17</definedName>
    <definedName name="fghggger" hidden="1">[5]A!$J$17:$U$17</definedName>
    <definedName name="fghgh6" localSheetId="8" hidden="1">[4]A!$J$4:$U$4</definedName>
    <definedName name="fghgh6" localSheetId="9" hidden="1">[4]A!$J$4:$U$4</definedName>
    <definedName name="fghgh6" localSheetId="10" hidden="1">[4]A!$J$4:$U$4</definedName>
    <definedName name="fghgh6" localSheetId="13" hidden="1">[4]A!$J$4:$U$4</definedName>
    <definedName name="fghgh6" localSheetId="5" hidden="1">[4]A!$J$4:$U$4</definedName>
    <definedName name="fghgh6" localSheetId="2" hidden="1">[4]A!$J$4:$U$4</definedName>
    <definedName name="fghgh6" localSheetId="1" hidden="1">[4]A!$J$4:$U$4</definedName>
    <definedName name="fghgh6" localSheetId="0" hidden="1">[4]A!$J$4:$U$4</definedName>
    <definedName name="fghgh6" localSheetId="14" hidden="1">[4]A!$J$4:$U$4</definedName>
    <definedName name="fghgh6" localSheetId="7" hidden="1">[4]A!$J$4:$U$4</definedName>
    <definedName name="fghgh6" localSheetId="11" hidden="1">[4]A!$J$4:$U$4</definedName>
    <definedName name="fghgh6" localSheetId="12" hidden="1">[4]A!$J$4:$U$4</definedName>
    <definedName name="fghgh6" hidden="1">[5]A!$J$4:$U$4</definedName>
    <definedName name="fgrdtgdt" localSheetId="8" hidden="1">[4]A!$J$17:$U$17</definedName>
    <definedName name="fgrdtgdt" localSheetId="9" hidden="1">[4]A!$J$17:$U$17</definedName>
    <definedName name="fgrdtgdt" localSheetId="10" hidden="1">[4]A!$J$17:$U$17</definedName>
    <definedName name="fgrdtgdt" localSheetId="13" hidden="1">[4]A!$J$17:$U$17</definedName>
    <definedName name="fgrdtgdt" localSheetId="5" hidden="1">[4]A!$J$17:$U$17</definedName>
    <definedName name="fgrdtgdt" localSheetId="2" hidden="1">[4]A!$J$17:$U$17</definedName>
    <definedName name="fgrdtgdt" localSheetId="1" hidden="1">[4]A!$J$17:$U$17</definedName>
    <definedName name="fgrdtgdt" localSheetId="0" hidden="1">[4]A!$J$17:$U$17</definedName>
    <definedName name="fgrdtgdt" localSheetId="14" hidden="1">[4]A!$J$17:$U$17</definedName>
    <definedName name="fgrdtgdt" localSheetId="7" hidden="1">[4]A!$J$17:$U$17</definedName>
    <definedName name="fgrdtgdt" localSheetId="11" hidden="1">[4]A!$J$17:$U$17</definedName>
    <definedName name="fgrdtgdt" localSheetId="12" hidden="1">[4]A!$J$17:$U$17</definedName>
    <definedName name="fgrdtgdt" hidden="1">[5]A!$J$17:$U$17</definedName>
    <definedName name="fgrertet" localSheetId="8" hidden="1">[4]A!$J$139:$U$139</definedName>
    <definedName name="fgrertet" localSheetId="9" hidden="1">[4]A!$J$139:$U$139</definedName>
    <definedName name="fgrertet" localSheetId="10" hidden="1">[4]A!$J$139:$U$139</definedName>
    <definedName name="fgrertet" localSheetId="13" hidden="1">[4]A!$J$139:$U$139</definedName>
    <definedName name="fgrertet" localSheetId="5" hidden="1">[4]A!$J$139:$U$139</definedName>
    <definedName name="fgrertet" localSheetId="2" hidden="1">[4]A!$J$139:$U$139</definedName>
    <definedName name="fgrertet" localSheetId="1" hidden="1">[4]A!$J$139:$U$139</definedName>
    <definedName name="fgrertet" localSheetId="0" hidden="1">[4]A!$J$139:$U$139</definedName>
    <definedName name="fgrertet" localSheetId="14" hidden="1">[4]A!$J$139:$U$139</definedName>
    <definedName name="fgrertet" localSheetId="7" hidden="1">[4]A!$J$139:$U$139</definedName>
    <definedName name="fgrertet" localSheetId="11" hidden="1">[4]A!$J$139:$U$139</definedName>
    <definedName name="fgrertet" localSheetId="12" hidden="1">[4]A!$J$139:$U$139</definedName>
    <definedName name="fgrertet" hidden="1">[5]A!$J$139:$U$139</definedName>
    <definedName name="fgsrete4" localSheetId="8" hidden="1">[4]A!$J$4:$U$4</definedName>
    <definedName name="fgsrete4" localSheetId="9" hidden="1">[4]A!$J$4:$U$4</definedName>
    <definedName name="fgsrete4" localSheetId="10" hidden="1">[4]A!$J$4:$U$4</definedName>
    <definedName name="fgsrete4" localSheetId="13" hidden="1">[4]A!$J$4:$U$4</definedName>
    <definedName name="fgsrete4" localSheetId="5" hidden="1">[4]A!$J$4:$U$4</definedName>
    <definedName name="fgsrete4" localSheetId="2" hidden="1">[4]A!$J$4:$U$4</definedName>
    <definedName name="fgsrete4" localSheetId="1" hidden="1">[4]A!$J$4:$U$4</definedName>
    <definedName name="fgsrete4" localSheetId="0" hidden="1">[4]A!$J$4:$U$4</definedName>
    <definedName name="fgsrete4" localSheetId="14" hidden="1">[4]A!$J$4:$U$4</definedName>
    <definedName name="fgsrete4" localSheetId="7" hidden="1">[4]A!$J$4:$U$4</definedName>
    <definedName name="fgsrete4" localSheetId="11" hidden="1">[4]A!$J$4:$U$4</definedName>
    <definedName name="fgsrete4" localSheetId="12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8" hidden="1">[4]A!$J$130:$U$130</definedName>
    <definedName name="fsgfgd45" localSheetId="9" hidden="1">[4]A!$J$130:$U$130</definedName>
    <definedName name="fsgfgd45" localSheetId="10" hidden="1">[4]A!$J$130:$U$130</definedName>
    <definedName name="fsgfgd45" localSheetId="13" hidden="1">[4]A!$J$130:$U$130</definedName>
    <definedName name="fsgfgd45" localSheetId="5" hidden="1">[4]A!$J$130:$U$130</definedName>
    <definedName name="fsgfgd45" localSheetId="2" hidden="1">[4]A!$J$130:$U$130</definedName>
    <definedName name="fsgfgd45" localSheetId="1" hidden="1">[4]A!$J$130:$U$130</definedName>
    <definedName name="fsgfgd45" localSheetId="0" hidden="1">[4]A!$J$130:$U$130</definedName>
    <definedName name="fsgfgd45" localSheetId="14" hidden="1">[4]A!$J$130:$U$130</definedName>
    <definedName name="fsgfgd45" localSheetId="7" hidden="1">[4]A!$J$130:$U$130</definedName>
    <definedName name="fsgfgd45" localSheetId="11" hidden="1">[4]A!$J$130:$U$130</definedName>
    <definedName name="fsgfgd45" localSheetId="12" hidden="1">[4]A!$J$130:$U$130</definedName>
    <definedName name="fsgfgd45" hidden="1">[5]A!$J$130:$U$130</definedName>
    <definedName name="fsvfsvree4" localSheetId="8" hidden="1">[4]A!$L$128:$U$128</definedName>
    <definedName name="fsvfsvree4" localSheetId="9" hidden="1">[4]A!$L$128:$U$128</definedName>
    <definedName name="fsvfsvree4" localSheetId="10" hidden="1">[4]A!$L$128:$U$128</definedName>
    <definedName name="fsvfsvree4" localSheetId="13" hidden="1">[4]A!$L$128:$U$128</definedName>
    <definedName name="fsvfsvree4" localSheetId="5" hidden="1">[4]A!$L$128:$U$128</definedName>
    <definedName name="fsvfsvree4" localSheetId="2" hidden="1">[4]A!$L$128:$U$128</definedName>
    <definedName name="fsvfsvree4" localSheetId="1" hidden="1">[4]A!$L$128:$U$128</definedName>
    <definedName name="fsvfsvree4" localSheetId="0" hidden="1">[4]A!$L$128:$U$128</definedName>
    <definedName name="fsvfsvree4" localSheetId="14" hidden="1">[4]A!$L$128:$U$128</definedName>
    <definedName name="fsvfsvree4" localSheetId="7" hidden="1">[4]A!$L$128:$U$128</definedName>
    <definedName name="fsvfsvree4" localSheetId="11" hidden="1">[4]A!$L$128:$U$128</definedName>
    <definedName name="fsvfsvree4" localSheetId="12" hidden="1">[4]A!$L$128:$U$128</definedName>
    <definedName name="fsvfsvree4" hidden="1">[5]A!$L$128:$U$128</definedName>
    <definedName name="gDataRange">[17]Sheet6!$A$1:$B$13</definedName>
    <definedName name="gdfg" localSheetId="8" hidden="1">[4]A!$J$144:$U$144</definedName>
    <definedName name="gdfg" localSheetId="9" hidden="1">[4]A!$J$144:$U$144</definedName>
    <definedName name="gdfg" localSheetId="10" hidden="1">[4]A!$J$144:$U$144</definedName>
    <definedName name="gdfg" localSheetId="13" hidden="1">[4]A!$J$144:$U$144</definedName>
    <definedName name="gdfg" localSheetId="5" hidden="1">[4]A!$J$144:$U$144</definedName>
    <definedName name="gdfg" localSheetId="2" hidden="1">[4]A!$J$144:$U$144</definedName>
    <definedName name="gdfg" localSheetId="1" hidden="1">[4]A!$J$144:$U$144</definedName>
    <definedName name="gdfg" localSheetId="0" hidden="1">[4]A!$J$144:$U$144</definedName>
    <definedName name="gdfg" localSheetId="14" hidden="1">[4]A!$J$144:$U$144</definedName>
    <definedName name="gdfg" localSheetId="7" hidden="1">[4]A!$J$144:$U$144</definedName>
    <definedName name="gdfg" localSheetId="11" hidden="1">[4]A!$J$144:$U$144</definedName>
    <definedName name="gdfg" localSheetId="12" hidden="1">[4]A!$J$144:$U$144</definedName>
    <definedName name="gdfg" hidden="1">[5]A!$J$144:$U$144</definedName>
    <definedName name="gdfg5e4" localSheetId="8" hidden="1">[4]A!$J$4:$U$4</definedName>
    <definedName name="gdfg5e4" localSheetId="9" hidden="1">[4]A!$J$4:$U$4</definedName>
    <definedName name="gdfg5e4" localSheetId="10" hidden="1">[4]A!$J$4:$U$4</definedName>
    <definedName name="gdfg5e4" localSheetId="13" hidden="1">[4]A!$J$4:$U$4</definedName>
    <definedName name="gdfg5e4" localSheetId="5" hidden="1">[4]A!$J$4:$U$4</definedName>
    <definedName name="gdfg5e4" localSheetId="2" hidden="1">[4]A!$J$4:$U$4</definedName>
    <definedName name="gdfg5e4" localSheetId="1" hidden="1">[4]A!$J$4:$U$4</definedName>
    <definedName name="gdfg5e4" localSheetId="0" hidden="1">[4]A!$J$4:$U$4</definedName>
    <definedName name="gdfg5e4" localSheetId="14" hidden="1">[4]A!$J$4:$U$4</definedName>
    <definedName name="gdfg5e4" localSheetId="7" hidden="1">[4]A!$J$4:$U$4</definedName>
    <definedName name="gdfg5e4" localSheetId="11" hidden="1">[4]A!$J$4:$U$4</definedName>
    <definedName name="gdfg5e4" localSheetId="12" hidden="1">[4]A!$J$4:$U$4</definedName>
    <definedName name="gdfg5e4" hidden="1">[5]A!$J$4:$U$4</definedName>
    <definedName name="gdfgdfg4" localSheetId="8" hidden="1">[4]A!$J$144:$U$144</definedName>
    <definedName name="gdfgdfg4" localSheetId="9" hidden="1">[4]A!$J$144:$U$144</definedName>
    <definedName name="gdfgdfg4" localSheetId="10" hidden="1">[4]A!$J$144:$U$144</definedName>
    <definedName name="gdfgdfg4" localSheetId="13" hidden="1">[4]A!$J$144:$U$144</definedName>
    <definedName name="gdfgdfg4" localSheetId="5" hidden="1">[4]A!$J$144:$U$144</definedName>
    <definedName name="gdfgdfg4" localSheetId="2" hidden="1">[4]A!$J$144:$U$144</definedName>
    <definedName name="gdfgdfg4" localSheetId="1" hidden="1">[4]A!$J$144:$U$144</definedName>
    <definedName name="gdfgdfg4" localSheetId="0" hidden="1">[4]A!$J$144:$U$144</definedName>
    <definedName name="gdfgdfg4" localSheetId="14" hidden="1">[4]A!$J$144:$U$144</definedName>
    <definedName name="gdfgdfg4" localSheetId="7" hidden="1">[4]A!$J$144:$U$144</definedName>
    <definedName name="gdfgdfg4" localSheetId="11" hidden="1">[4]A!$J$144:$U$144</definedName>
    <definedName name="gdfgdfg4" localSheetId="12" hidden="1">[4]A!$J$144:$U$144</definedName>
    <definedName name="gdfgdfg4" hidden="1">[5]A!$J$144:$U$144</definedName>
    <definedName name="gethjkkii" localSheetId="8" hidden="1">[4]A!$L$25:$U$25</definedName>
    <definedName name="gethjkkii" localSheetId="9" hidden="1">[4]A!$L$25:$U$25</definedName>
    <definedName name="gethjkkii" localSheetId="10" hidden="1">[4]A!$L$25:$U$25</definedName>
    <definedName name="gethjkkii" localSheetId="13" hidden="1">[4]A!$L$25:$U$25</definedName>
    <definedName name="gethjkkii" localSheetId="5" hidden="1">[4]A!$L$25:$U$25</definedName>
    <definedName name="gethjkkii" localSheetId="2" hidden="1">[4]A!$L$25:$U$25</definedName>
    <definedName name="gethjkkii" localSheetId="1" hidden="1">[4]A!$L$25:$U$25</definedName>
    <definedName name="gethjkkii" localSheetId="0" hidden="1">[4]A!$L$25:$U$25</definedName>
    <definedName name="gethjkkii" localSheetId="14" hidden="1">[4]A!$L$25:$U$25</definedName>
    <definedName name="gethjkkii" localSheetId="7" hidden="1">[4]A!$L$25:$U$25</definedName>
    <definedName name="gethjkkii" localSheetId="11" hidden="1">[4]A!$L$25:$U$25</definedName>
    <definedName name="gethjkkii" localSheetId="12" hidden="1">[4]A!$L$25:$U$25</definedName>
    <definedName name="gethjkkii" hidden="1">[5]A!$L$25:$U$25</definedName>
    <definedName name="gfdbbbbb54" localSheetId="8" hidden="1">[4]A!$J$4:$U$4</definedName>
    <definedName name="gfdbbbbb54" localSheetId="9" hidden="1">[4]A!$J$4:$U$4</definedName>
    <definedName name="gfdbbbbb54" localSheetId="10" hidden="1">[4]A!$J$4:$U$4</definedName>
    <definedName name="gfdbbbbb54" localSheetId="13" hidden="1">[4]A!$J$4:$U$4</definedName>
    <definedName name="gfdbbbbb54" localSheetId="5" hidden="1">[4]A!$J$4:$U$4</definedName>
    <definedName name="gfdbbbbb54" localSheetId="2" hidden="1">[4]A!$J$4:$U$4</definedName>
    <definedName name="gfdbbbbb54" localSheetId="1" hidden="1">[4]A!$J$4:$U$4</definedName>
    <definedName name="gfdbbbbb54" localSheetId="0" hidden="1">[4]A!$J$4:$U$4</definedName>
    <definedName name="gfdbbbbb54" localSheetId="14" hidden="1">[4]A!$J$4:$U$4</definedName>
    <definedName name="gfdbbbbb54" localSheetId="7" hidden="1">[4]A!$J$4:$U$4</definedName>
    <definedName name="gfdbbbbb54" localSheetId="11" hidden="1">[4]A!$J$4:$U$4</definedName>
    <definedName name="gfdbbbbb54" localSheetId="12" hidden="1">[4]A!$J$4:$U$4</definedName>
    <definedName name="gfdbbbbb54" hidden="1">[5]A!$J$4:$U$4</definedName>
    <definedName name="gffghht5" localSheetId="8" hidden="1">[4]A!$J$131:$U$131</definedName>
    <definedName name="gffghht5" localSheetId="9" hidden="1">[4]A!$J$131:$U$131</definedName>
    <definedName name="gffghht5" localSheetId="10" hidden="1">[4]A!$J$131:$U$131</definedName>
    <definedName name="gffghht5" localSheetId="13" hidden="1">[4]A!$J$131:$U$131</definedName>
    <definedName name="gffghht5" localSheetId="5" hidden="1">[4]A!$J$131:$U$131</definedName>
    <definedName name="gffghht5" localSheetId="2" hidden="1">[4]A!$J$131:$U$131</definedName>
    <definedName name="gffghht5" localSheetId="1" hidden="1">[4]A!$J$131:$U$131</definedName>
    <definedName name="gffghht5" localSheetId="0" hidden="1">[4]A!$J$131:$U$131</definedName>
    <definedName name="gffghht5" localSheetId="14" hidden="1">[4]A!$J$131:$U$131</definedName>
    <definedName name="gffghht5" localSheetId="7" hidden="1">[4]A!$J$131:$U$131</definedName>
    <definedName name="gffghht5" localSheetId="11" hidden="1">[4]A!$J$131:$U$131</definedName>
    <definedName name="gffghht5" localSheetId="12" hidden="1">[4]A!$J$131:$U$131</definedName>
    <definedName name="gffghht5" hidden="1">[5]A!$J$131:$U$131</definedName>
    <definedName name="gfgdfgklo9" localSheetId="8" hidden="1">[4]A!$J$139:$U$139</definedName>
    <definedName name="gfgdfgklo9" localSheetId="9" hidden="1">[4]A!$J$139:$U$139</definedName>
    <definedName name="gfgdfgklo9" localSheetId="10" hidden="1">[4]A!$J$139:$U$139</definedName>
    <definedName name="gfgdfgklo9" localSheetId="13" hidden="1">[4]A!$J$139:$U$139</definedName>
    <definedName name="gfgdfgklo9" localSheetId="5" hidden="1">[4]A!$J$139:$U$139</definedName>
    <definedName name="gfgdfgklo9" localSheetId="2" hidden="1">[4]A!$J$139:$U$139</definedName>
    <definedName name="gfgdfgklo9" localSheetId="1" hidden="1">[4]A!$J$139:$U$139</definedName>
    <definedName name="gfgdfgklo9" localSheetId="0" hidden="1">[4]A!$J$139:$U$139</definedName>
    <definedName name="gfgdfgklo9" localSheetId="14" hidden="1">[4]A!$J$139:$U$139</definedName>
    <definedName name="gfgdfgklo9" localSheetId="7" hidden="1">[4]A!$J$139:$U$139</definedName>
    <definedName name="gfgdfgklo9" localSheetId="11" hidden="1">[4]A!$J$139:$U$139</definedName>
    <definedName name="gfgdfgklo9" localSheetId="12" hidden="1">[4]A!$J$139:$U$139</definedName>
    <definedName name="gfgdfgklo9" hidden="1">[5]A!$J$139:$U$139</definedName>
    <definedName name="gfgdh5" localSheetId="8" hidden="1">[4]A!$J$4:$U$4</definedName>
    <definedName name="gfgdh5" localSheetId="9" hidden="1">[4]A!$J$4:$U$4</definedName>
    <definedName name="gfgdh5" localSheetId="10" hidden="1">[4]A!$J$4:$U$4</definedName>
    <definedName name="gfgdh5" localSheetId="13" hidden="1">[4]A!$J$4:$U$4</definedName>
    <definedName name="gfgdh5" localSheetId="5" hidden="1">[4]A!$J$4:$U$4</definedName>
    <definedName name="gfgdh5" localSheetId="2" hidden="1">[4]A!$J$4:$U$4</definedName>
    <definedName name="gfgdh5" localSheetId="1" hidden="1">[4]A!$J$4:$U$4</definedName>
    <definedName name="gfgdh5" localSheetId="0" hidden="1">[4]A!$J$4:$U$4</definedName>
    <definedName name="gfgdh5" localSheetId="14" hidden="1">[4]A!$J$4:$U$4</definedName>
    <definedName name="gfgdh5" localSheetId="7" hidden="1">[4]A!$J$4:$U$4</definedName>
    <definedName name="gfgdh5" localSheetId="11" hidden="1">[4]A!$J$4:$U$4</definedName>
    <definedName name="gfgdh5" localSheetId="12" hidden="1">[4]A!$J$4:$U$4</definedName>
    <definedName name="gfgdh5" hidden="1">[5]A!$J$4:$U$4</definedName>
    <definedName name="gfgdhgh5" localSheetId="8" hidden="1">[4]A!$J$139:$U$139</definedName>
    <definedName name="gfgdhgh5" localSheetId="9" hidden="1">[4]A!$J$139:$U$139</definedName>
    <definedName name="gfgdhgh5" localSheetId="10" hidden="1">[4]A!$J$139:$U$139</definedName>
    <definedName name="gfgdhgh5" localSheetId="13" hidden="1">[4]A!$J$139:$U$139</definedName>
    <definedName name="gfgdhgh5" localSheetId="5" hidden="1">[4]A!$J$139:$U$139</definedName>
    <definedName name="gfgdhgh5" localSheetId="2" hidden="1">[4]A!$J$139:$U$139</definedName>
    <definedName name="gfgdhgh5" localSheetId="1" hidden="1">[4]A!$J$139:$U$139</definedName>
    <definedName name="gfgdhgh5" localSheetId="0" hidden="1">[4]A!$J$139:$U$139</definedName>
    <definedName name="gfgdhgh5" localSheetId="14" hidden="1">[4]A!$J$139:$U$139</definedName>
    <definedName name="gfgdhgh5" localSheetId="7" hidden="1">[4]A!$J$139:$U$139</definedName>
    <definedName name="gfgdhgh5" localSheetId="11" hidden="1">[4]A!$J$139:$U$139</definedName>
    <definedName name="gfgdhgh5" localSheetId="12" hidden="1">[4]A!$J$139:$U$139</definedName>
    <definedName name="gfgdhgh5" hidden="1">[5]A!$J$139:$U$139</definedName>
    <definedName name="gfgdrgre45" localSheetId="8" hidden="1">[4]A!$L$25:$U$25</definedName>
    <definedName name="gfgdrgre45" localSheetId="9" hidden="1">[4]A!$L$25:$U$25</definedName>
    <definedName name="gfgdrgre45" localSheetId="10" hidden="1">[4]A!$L$25:$U$25</definedName>
    <definedName name="gfgdrgre45" localSheetId="13" hidden="1">[4]A!$L$25:$U$25</definedName>
    <definedName name="gfgdrgre45" localSheetId="5" hidden="1">[4]A!$L$25:$U$25</definedName>
    <definedName name="gfgdrgre45" localSheetId="2" hidden="1">[4]A!$L$25:$U$25</definedName>
    <definedName name="gfgdrgre45" localSheetId="1" hidden="1">[4]A!$L$25:$U$25</definedName>
    <definedName name="gfgdrgre45" localSheetId="0" hidden="1">[4]A!$L$25:$U$25</definedName>
    <definedName name="gfgdrgre45" localSheetId="14" hidden="1">[4]A!$L$25:$U$25</definedName>
    <definedName name="gfgdrgre45" localSheetId="7" hidden="1">[4]A!$L$25:$U$25</definedName>
    <definedName name="gfgdrgre45" localSheetId="11" hidden="1">[4]A!$L$25:$U$25</definedName>
    <definedName name="gfgdrgre45" localSheetId="12" hidden="1">[4]A!$L$25:$U$25</definedName>
    <definedName name="gfgdrgre45" hidden="1">[5]A!$L$25:$U$25</definedName>
    <definedName name="gfgfgtgh5" localSheetId="8" hidden="1">[4]A!$J$138:$U$138</definedName>
    <definedName name="gfgfgtgh5" localSheetId="9" hidden="1">[4]A!$J$138:$U$138</definedName>
    <definedName name="gfgfgtgh5" localSheetId="10" hidden="1">[4]A!$J$138:$U$138</definedName>
    <definedName name="gfgfgtgh5" localSheetId="13" hidden="1">[4]A!$J$138:$U$138</definedName>
    <definedName name="gfgfgtgh5" localSheetId="5" hidden="1">[4]A!$J$138:$U$138</definedName>
    <definedName name="gfgfgtgh5" localSheetId="2" hidden="1">[4]A!$J$138:$U$138</definedName>
    <definedName name="gfgfgtgh5" localSheetId="1" hidden="1">[4]A!$J$138:$U$138</definedName>
    <definedName name="gfgfgtgh5" localSheetId="0" hidden="1">[4]A!$J$138:$U$138</definedName>
    <definedName name="gfgfgtgh5" localSheetId="14" hidden="1">[4]A!$J$138:$U$138</definedName>
    <definedName name="gfgfgtgh5" localSheetId="7" hidden="1">[4]A!$J$138:$U$138</definedName>
    <definedName name="gfgfgtgh5" localSheetId="11" hidden="1">[4]A!$J$138:$U$138</definedName>
    <definedName name="gfgfgtgh5" localSheetId="12" hidden="1">[4]A!$J$138:$U$138</definedName>
    <definedName name="gfgfgtgh5" hidden="1">[5]A!$J$138:$U$138</definedName>
    <definedName name="gfsdfgsfgdfg4" localSheetId="8" hidden="1">[4]A!$J$145:$U$145</definedName>
    <definedName name="gfsdfgsfgdfg4" localSheetId="9" hidden="1">[4]A!$J$145:$U$145</definedName>
    <definedName name="gfsdfgsfgdfg4" localSheetId="10" hidden="1">[4]A!$J$145:$U$145</definedName>
    <definedName name="gfsdfgsfgdfg4" localSheetId="13" hidden="1">[4]A!$J$145:$U$145</definedName>
    <definedName name="gfsdfgsfgdfg4" localSheetId="5" hidden="1">[4]A!$J$145:$U$145</definedName>
    <definedName name="gfsdfgsfgdfg4" localSheetId="2" hidden="1">[4]A!$J$145:$U$145</definedName>
    <definedName name="gfsdfgsfgdfg4" localSheetId="1" hidden="1">[4]A!$J$145:$U$145</definedName>
    <definedName name="gfsdfgsfgdfg4" localSheetId="0" hidden="1">[4]A!$J$145:$U$145</definedName>
    <definedName name="gfsdfgsfgdfg4" localSheetId="14" hidden="1">[4]A!$J$145:$U$145</definedName>
    <definedName name="gfsdfgsfgdfg4" localSheetId="7" hidden="1">[4]A!$J$145:$U$145</definedName>
    <definedName name="gfsdfgsfgdfg4" localSheetId="11" hidden="1">[4]A!$J$145:$U$145</definedName>
    <definedName name="gfsdfgsfgdfg4" localSheetId="12" hidden="1">[4]A!$J$145:$U$145</definedName>
    <definedName name="gfsdfgsfgdfg4" hidden="1">[5]A!$J$145:$U$145</definedName>
    <definedName name="gfsf4t43trtn" localSheetId="8" hidden="1">[4]A!$J$7:$U$7</definedName>
    <definedName name="gfsf4t43trtn" localSheetId="9" hidden="1">[4]A!$J$7:$U$7</definedName>
    <definedName name="gfsf4t43trtn" localSheetId="10" hidden="1">[4]A!$J$7:$U$7</definedName>
    <definedName name="gfsf4t43trtn" localSheetId="13" hidden="1">[4]A!$J$7:$U$7</definedName>
    <definedName name="gfsf4t43trtn" localSheetId="5" hidden="1">[4]A!$J$7:$U$7</definedName>
    <definedName name="gfsf4t43trtn" localSheetId="2" hidden="1">[4]A!$J$7:$U$7</definedName>
    <definedName name="gfsf4t43trtn" localSheetId="1" hidden="1">[4]A!$J$7:$U$7</definedName>
    <definedName name="gfsf4t43trtn" localSheetId="0" hidden="1">[4]A!$J$7:$U$7</definedName>
    <definedName name="gfsf4t43trtn" localSheetId="14" hidden="1">[4]A!$J$7:$U$7</definedName>
    <definedName name="gfsf4t43trtn" localSheetId="7" hidden="1">[4]A!$J$7:$U$7</definedName>
    <definedName name="gfsf4t43trtn" localSheetId="11" hidden="1">[4]A!$J$7:$U$7</definedName>
    <definedName name="gfsf4t43trtn" localSheetId="12" hidden="1">[4]A!$J$7:$U$7</definedName>
    <definedName name="gfsf4t43trtn" hidden="1">[5]A!$J$7:$U$7</definedName>
    <definedName name="gggggggg" localSheetId="8" hidden="1">[4]A!$J$204:$U$204</definedName>
    <definedName name="gggggggg" localSheetId="9" hidden="1">[4]A!$J$204:$U$204</definedName>
    <definedName name="gggggggg" localSheetId="10" hidden="1">[4]A!$J$204:$U$204</definedName>
    <definedName name="gggggggg" localSheetId="13" hidden="1">[4]A!$J$204:$U$204</definedName>
    <definedName name="gggggggg" localSheetId="5" hidden="1">[4]A!$J$204:$U$204</definedName>
    <definedName name="gggggggg" localSheetId="2" hidden="1">[4]A!$J$204:$U$204</definedName>
    <definedName name="gggggggg" localSheetId="1" hidden="1">[4]A!$J$204:$U$204</definedName>
    <definedName name="gggggggg" localSheetId="0" hidden="1">[4]A!$J$204:$U$204</definedName>
    <definedName name="gggggggg" localSheetId="14" hidden="1">[4]A!$J$204:$U$204</definedName>
    <definedName name="gggggggg" localSheetId="7" hidden="1">[4]A!$J$204:$U$204</definedName>
    <definedName name="gggggggg" localSheetId="11" hidden="1">[4]A!$J$204:$U$204</definedName>
    <definedName name="gggggggg" localSheetId="12" hidden="1">[4]A!$J$204:$U$204</definedName>
    <definedName name="gggggggg" hidden="1">[5]A!$J$204:$U$204</definedName>
    <definedName name="gggggggggggggg" localSheetId="8" hidden="1">[4]A!$J$4:$U$4</definedName>
    <definedName name="gggggggggggggg" localSheetId="9" hidden="1">[4]A!$J$4:$U$4</definedName>
    <definedName name="gggggggggggggg" localSheetId="10" hidden="1">[4]A!$J$4:$U$4</definedName>
    <definedName name="gggggggggggggg" localSheetId="13" hidden="1">[4]A!$J$4:$U$4</definedName>
    <definedName name="gggggggggggggg" localSheetId="5" hidden="1">[4]A!$J$4:$U$4</definedName>
    <definedName name="gggggggggggggg" localSheetId="2" hidden="1">[4]A!$J$4:$U$4</definedName>
    <definedName name="gggggggggggggg" localSheetId="1" hidden="1">[4]A!$J$4:$U$4</definedName>
    <definedName name="gggggggggggggg" localSheetId="0" hidden="1">[4]A!$J$4:$U$4</definedName>
    <definedName name="gggggggggggggg" localSheetId="14" hidden="1">[4]A!$J$4:$U$4</definedName>
    <definedName name="gggggggggggggg" localSheetId="7" hidden="1">[4]A!$J$4:$U$4</definedName>
    <definedName name="gggggggggggggg" localSheetId="11" hidden="1">[4]A!$J$4:$U$4</definedName>
    <definedName name="gggggggggggggg" localSheetId="12" hidden="1">[4]A!$J$4:$U$4</definedName>
    <definedName name="gggggggggggggg" hidden="1">[5]A!$J$4:$U$4</definedName>
    <definedName name="ggggggggggggggg" localSheetId="8" hidden="1">[4]A!$J$4:$U$4</definedName>
    <definedName name="ggggggggggggggg" localSheetId="9" hidden="1">[4]A!$J$4:$U$4</definedName>
    <definedName name="ggggggggggggggg" localSheetId="10" hidden="1">[4]A!$J$4:$U$4</definedName>
    <definedName name="ggggggggggggggg" localSheetId="13" hidden="1">[4]A!$J$4:$U$4</definedName>
    <definedName name="ggggggggggggggg" localSheetId="5" hidden="1">[4]A!$J$4:$U$4</definedName>
    <definedName name="ggggggggggggggg" localSheetId="2" hidden="1">[4]A!$J$4:$U$4</definedName>
    <definedName name="ggggggggggggggg" localSheetId="1" hidden="1">[4]A!$J$4:$U$4</definedName>
    <definedName name="ggggggggggggggg" localSheetId="0" hidden="1">[4]A!$J$4:$U$4</definedName>
    <definedName name="ggggggggggggggg" localSheetId="14" hidden="1">[4]A!$J$4:$U$4</definedName>
    <definedName name="ggggggggggggggg" localSheetId="7" hidden="1">[4]A!$J$4:$U$4</definedName>
    <definedName name="ggggggggggggggg" localSheetId="11" hidden="1">[4]A!$J$4:$U$4</definedName>
    <definedName name="ggggggggggggggg" localSheetId="12" hidden="1">[4]A!$J$4:$U$4</definedName>
    <definedName name="ggggggggggggggg" hidden="1">[5]A!$J$4:$U$4</definedName>
    <definedName name="gghhjy56" localSheetId="8" hidden="1">[4]A!$J$204:$U$204</definedName>
    <definedName name="gghhjy56" localSheetId="9" hidden="1">[4]A!$J$204:$U$204</definedName>
    <definedName name="gghhjy56" localSheetId="10" hidden="1">[4]A!$J$204:$U$204</definedName>
    <definedName name="gghhjy56" localSheetId="13" hidden="1">[4]A!$J$204:$U$204</definedName>
    <definedName name="gghhjy56" localSheetId="5" hidden="1">[4]A!$J$204:$U$204</definedName>
    <definedName name="gghhjy56" localSheetId="2" hidden="1">[4]A!$J$204:$U$204</definedName>
    <definedName name="gghhjy56" localSheetId="1" hidden="1">[4]A!$J$204:$U$204</definedName>
    <definedName name="gghhjy56" localSheetId="0" hidden="1">[4]A!$J$204:$U$204</definedName>
    <definedName name="gghhjy56" localSheetId="14" hidden="1">[4]A!$J$204:$U$204</definedName>
    <definedName name="gghhjy56" localSheetId="7" hidden="1">[4]A!$J$204:$U$204</definedName>
    <definedName name="gghhjy56" localSheetId="11" hidden="1">[4]A!$J$204:$U$204</definedName>
    <definedName name="gghhjy56" localSheetId="12" hidden="1">[4]A!$J$204:$U$204</definedName>
    <definedName name="gghhjy56" hidden="1">[5]A!$J$204:$U$204</definedName>
    <definedName name="ghfghtr" localSheetId="8" hidden="1">[4]A!$J$6:$U$6</definedName>
    <definedName name="ghfghtr" localSheetId="9" hidden="1">[4]A!$J$6:$U$6</definedName>
    <definedName name="ghfghtr" localSheetId="10" hidden="1">[4]A!$J$6:$U$6</definedName>
    <definedName name="ghfghtr" localSheetId="13" hidden="1">[4]A!$J$6:$U$6</definedName>
    <definedName name="ghfghtr" localSheetId="5" hidden="1">[4]A!$J$6:$U$6</definedName>
    <definedName name="ghfghtr" localSheetId="2" hidden="1">[4]A!$J$6:$U$6</definedName>
    <definedName name="ghfghtr" localSheetId="1" hidden="1">[4]A!$J$6:$U$6</definedName>
    <definedName name="ghfghtr" localSheetId="0" hidden="1">[4]A!$J$6:$U$6</definedName>
    <definedName name="ghfghtr" localSheetId="14" hidden="1">[4]A!$J$6:$U$6</definedName>
    <definedName name="ghfghtr" localSheetId="7" hidden="1">[4]A!$J$6:$U$6</definedName>
    <definedName name="ghfghtr" localSheetId="11" hidden="1">[4]A!$J$6:$U$6</definedName>
    <definedName name="ghfghtr" localSheetId="12" hidden="1">[4]A!$J$6:$U$6</definedName>
    <definedName name="ghfghtr" hidden="1">[5]A!$J$6:$U$6</definedName>
    <definedName name="gjjj656" localSheetId="8" hidden="1">[4]A!$J$4:$U$4</definedName>
    <definedName name="gjjj656" localSheetId="9" hidden="1">[4]A!$J$4:$U$4</definedName>
    <definedName name="gjjj656" localSheetId="10" hidden="1">[4]A!$J$4:$U$4</definedName>
    <definedName name="gjjj656" localSheetId="13" hidden="1">[4]A!$J$4:$U$4</definedName>
    <definedName name="gjjj656" localSheetId="5" hidden="1">[4]A!$J$4:$U$4</definedName>
    <definedName name="gjjj656" localSheetId="2" hidden="1">[4]A!$J$4:$U$4</definedName>
    <definedName name="gjjj656" localSheetId="1" hidden="1">[4]A!$J$4:$U$4</definedName>
    <definedName name="gjjj656" localSheetId="0" hidden="1">[4]A!$J$4:$U$4</definedName>
    <definedName name="gjjj656" localSheetId="14" hidden="1">[4]A!$J$4:$U$4</definedName>
    <definedName name="gjjj656" localSheetId="7" hidden="1">[4]A!$J$4:$U$4</definedName>
    <definedName name="gjjj656" localSheetId="11" hidden="1">[4]A!$J$4:$U$4</definedName>
    <definedName name="gjjj656" localSheetId="12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6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0" hidden="1">{"'Sample Status'!$A$1:$J$21"}</definedName>
    <definedName name="Hest2" localSheetId="13" hidden="1">{"'Sample Status'!$A$1:$J$21"}</definedName>
    <definedName name="Hest2" localSheetId="5" hidden="1">{"'Sample Status'!$A$1:$J$21"}</definedName>
    <definedName name="Hest2" localSheetId="2" hidden="1">{"'Sample Status'!$A$1:$J$21"}</definedName>
    <definedName name="Hest2" localSheetId="1" hidden="1">{"'Sample Status'!$A$1:$J$21"}</definedName>
    <definedName name="Hest2" localSheetId="0" hidden="1">{"'Sample Status'!$A$1:$J$21"}</definedName>
    <definedName name="Hest2" localSheetId="14" hidden="1">{"'Sample Status'!$A$1:$J$21"}</definedName>
    <definedName name="Hest2" localSheetId="7" hidden="1">{"'Sample Status'!$A$1:$J$21"}</definedName>
    <definedName name="Hest2" localSheetId="11" hidden="1">{"'Sample Status'!$A$1:$J$21"}</definedName>
    <definedName name="Hest2" localSheetId="12" hidden="1">{"'Sample Status'!$A$1:$J$21"}</definedName>
    <definedName name="Hest2" hidden="1">{"'Sample Status'!$A$1:$J$21"}</definedName>
    <definedName name="hfgjfhutu" localSheetId="8" hidden="1">[4]A!$J$24:$U$24</definedName>
    <definedName name="hfgjfhutu" localSheetId="9" hidden="1">[4]A!$J$24:$U$24</definedName>
    <definedName name="hfgjfhutu" localSheetId="10" hidden="1">[4]A!$J$24:$U$24</definedName>
    <definedName name="hfgjfhutu" localSheetId="13" hidden="1">[4]A!$J$24:$U$24</definedName>
    <definedName name="hfgjfhutu" localSheetId="5" hidden="1">[4]A!$J$24:$U$24</definedName>
    <definedName name="hfgjfhutu" localSheetId="2" hidden="1">[4]A!$J$24:$U$24</definedName>
    <definedName name="hfgjfhutu" localSheetId="1" hidden="1">[4]A!$J$24:$U$24</definedName>
    <definedName name="hfgjfhutu" localSheetId="0" hidden="1">[4]A!$J$24:$U$24</definedName>
    <definedName name="hfgjfhutu" localSheetId="14" hidden="1">[4]A!$J$24:$U$24</definedName>
    <definedName name="hfgjfhutu" localSheetId="7" hidden="1">[4]A!$J$24:$U$24</definedName>
    <definedName name="hfgjfhutu" localSheetId="11" hidden="1">[4]A!$J$24:$U$24</definedName>
    <definedName name="hfgjfhutu" localSheetId="12" hidden="1">[4]A!$J$24:$U$24</definedName>
    <definedName name="hfgjfhutu" hidden="1">[5]A!$J$24:$U$24</definedName>
    <definedName name="hgfhhjukyljk7" localSheetId="8" hidden="1">[4]A!$J$4:$U$4</definedName>
    <definedName name="hgfhhjukyljk7" localSheetId="9" hidden="1">[4]A!$J$4:$U$4</definedName>
    <definedName name="hgfhhjukyljk7" localSheetId="10" hidden="1">[4]A!$J$4:$U$4</definedName>
    <definedName name="hgfhhjukyljk7" localSheetId="13" hidden="1">[4]A!$J$4:$U$4</definedName>
    <definedName name="hgfhhjukyljk7" localSheetId="5" hidden="1">[4]A!$J$4:$U$4</definedName>
    <definedName name="hgfhhjukyljk7" localSheetId="2" hidden="1">[4]A!$J$4:$U$4</definedName>
    <definedName name="hgfhhjukyljk7" localSheetId="1" hidden="1">[4]A!$J$4:$U$4</definedName>
    <definedName name="hgfhhjukyljk7" localSheetId="0" hidden="1">[4]A!$J$4:$U$4</definedName>
    <definedName name="hgfhhjukyljk7" localSheetId="14" hidden="1">[4]A!$J$4:$U$4</definedName>
    <definedName name="hgfhhjukyljk7" localSheetId="7" hidden="1">[4]A!$J$4:$U$4</definedName>
    <definedName name="hgfhhjukyljk7" localSheetId="11" hidden="1">[4]A!$J$4:$U$4</definedName>
    <definedName name="hgfhhjukyljk7" localSheetId="12" hidden="1">[4]A!$J$4:$U$4</definedName>
    <definedName name="hgfhhjukyljk7" hidden="1">[5]A!$J$4:$U$4</definedName>
    <definedName name="hghffhftdh2" localSheetId="8" hidden="1">[4]A!$J$4:$U$4</definedName>
    <definedName name="hghffhftdh2" localSheetId="9" hidden="1">[4]A!$J$4:$U$4</definedName>
    <definedName name="hghffhftdh2" localSheetId="10" hidden="1">[4]A!$J$4:$U$4</definedName>
    <definedName name="hghffhftdh2" localSheetId="13" hidden="1">[4]A!$J$4:$U$4</definedName>
    <definedName name="hghffhftdh2" localSheetId="5" hidden="1">[4]A!$J$4:$U$4</definedName>
    <definedName name="hghffhftdh2" localSheetId="2" hidden="1">[4]A!$J$4:$U$4</definedName>
    <definedName name="hghffhftdh2" localSheetId="1" hidden="1">[4]A!$J$4:$U$4</definedName>
    <definedName name="hghffhftdh2" localSheetId="0" hidden="1">[4]A!$J$4:$U$4</definedName>
    <definedName name="hghffhftdh2" localSheetId="14" hidden="1">[4]A!$J$4:$U$4</definedName>
    <definedName name="hghffhftdh2" localSheetId="7" hidden="1">[4]A!$J$4:$U$4</definedName>
    <definedName name="hghffhftdh2" localSheetId="11" hidden="1">[4]A!$J$4:$U$4</definedName>
    <definedName name="hghffhftdh2" localSheetId="12" hidden="1">[4]A!$J$4:$U$4</definedName>
    <definedName name="hghffhftdh2" hidden="1">[5]A!$J$4:$U$4</definedName>
    <definedName name="hhhhh6" localSheetId="8" hidden="1">[4]A!$J$24:$U$24</definedName>
    <definedName name="hhhhh6" localSheetId="9" hidden="1">[4]A!$J$24:$U$24</definedName>
    <definedName name="hhhhh6" localSheetId="10" hidden="1">[4]A!$J$24:$U$24</definedName>
    <definedName name="hhhhh6" localSheetId="13" hidden="1">[4]A!$J$24:$U$24</definedName>
    <definedName name="hhhhh6" localSheetId="5" hidden="1">[4]A!$J$24:$U$24</definedName>
    <definedName name="hhhhh6" localSheetId="2" hidden="1">[4]A!$J$24:$U$24</definedName>
    <definedName name="hhhhh6" localSheetId="1" hidden="1">[4]A!$J$24:$U$24</definedName>
    <definedName name="hhhhh6" localSheetId="0" hidden="1">[4]A!$J$24:$U$24</definedName>
    <definedName name="hhhhh6" localSheetId="14" hidden="1">[4]A!$J$24:$U$24</definedName>
    <definedName name="hhhhh6" localSheetId="7" hidden="1">[4]A!$J$24:$U$24</definedName>
    <definedName name="hhhhh6" localSheetId="11" hidden="1">[4]A!$J$24:$U$24</definedName>
    <definedName name="hhhhh6" localSheetId="12" hidden="1">[4]A!$J$24:$U$24</definedName>
    <definedName name="hhhhh6" hidden="1">[5]A!$J$24:$U$24</definedName>
    <definedName name="hhhhhhhhh" localSheetId="8" hidden="1">[4]A!$J$145:$U$145</definedName>
    <definedName name="hhhhhhhhh" localSheetId="9" hidden="1">[4]A!$J$145:$U$145</definedName>
    <definedName name="hhhhhhhhh" localSheetId="10" hidden="1">[4]A!$J$145:$U$145</definedName>
    <definedName name="hhhhhhhhh" localSheetId="13" hidden="1">[4]A!$J$145:$U$145</definedName>
    <definedName name="hhhhhhhhh" localSheetId="5" hidden="1">[4]A!$J$145:$U$145</definedName>
    <definedName name="hhhhhhhhh" localSheetId="2" hidden="1">[4]A!$J$145:$U$145</definedName>
    <definedName name="hhhhhhhhh" localSheetId="1" hidden="1">[4]A!$J$145:$U$145</definedName>
    <definedName name="hhhhhhhhh" localSheetId="0" hidden="1">[4]A!$J$145:$U$145</definedName>
    <definedName name="hhhhhhhhh" localSheetId="14" hidden="1">[4]A!$J$145:$U$145</definedName>
    <definedName name="hhhhhhhhh" localSheetId="7" hidden="1">[4]A!$J$145:$U$145</definedName>
    <definedName name="hhhhhhhhh" localSheetId="11" hidden="1">[4]A!$J$145:$U$145</definedName>
    <definedName name="hhhhhhhhh" localSheetId="12" hidden="1">[4]A!$J$145:$U$145</definedName>
    <definedName name="hhhhhhhhh" hidden="1">[5]A!$J$145:$U$145</definedName>
    <definedName name="hoursplit">[18]mapping!$G$18:$G$27</definedName>
    <definedName name="hsrtggaxgdaf" localSheetId="8" hidden="1">[4]A!$J$145:$U$145</definedName>
    <definedName name="hsrtggaxgdaf" localSheetId="9" hidden="1">[4]A!$J$145:$U$145</definedName>
    <definedName name="hsrtggaxgdaf" localSheetId="10" hidden="1">[4]A!$J$145:$U$145</definedName>
    <definedName name="hsrtggaxgdaf" localSheetId="13" hidden="1">[4]A!$J$145:$U$145</definedName>
    <definedName name="hsrtggaxgdaf" localSheetId="5" hidden="1">[4]A!$J$145:$U$145</definedName>
    <definedName name="hsrtggaxgdaf" localSheetId="2" hidden="1">[4]A!$J$145:$U$145</definedName>
    <definedName name="hsrtggaxgdaf" localSheetId="1" hidden="1">[4]A!$J$145:$U$145</definedName>
    <definedName name="hsrtggaxgdaf" localSheetId="0" hidden="1">[4]A!$J$145:$U$145</definedName>
    <definedName name="hsrtggaxgdaf" localSheetId="14" hidden="1">[4]A!$J$145:$U$145</definedName>
    <definedName name="hsrtggaxgdaf" localSheetId="7" hidden="1">[4]A!$J$145:$U$145</definedName>
    <definedName name="hsrtggaxgdaf" localSheetId="11" hidden="1">[4]A!$J$145:$U$145</definedName>
    <definedName name="hsrtggaxgdaf" localSheetId="12" hidden="1">[4]A!$J$145:$U$145</definedName>
    <definedName name="hsrtggaxgdaf" hidden="1">[5]A!$J$145:$U$145</definedName>
    <definedName name="hthjhjhf" localSheetId="8" hidden="1">[4]A!$L$25:$U$25</definedName>
    <definedName name="hthjhjhf" localSheetId="9" hidden="1">[4]A!$L$25:$U$25</definedName>
    <definedName name="hthjhjhf" localSheetId="10" hidden="1">[4]A!$L$25:$U$25</definedName>
    <definedName name="hthjhjhf" localSheetId="13" hidden="1">[4]A!$L$25:$U$25</definedName>
    <definedName name="hthjhjhf" localSheetId="5" hidden="1">[4]A!$L$25:$U$25</definedName>
    <definedName name="hthjhjhf" localSheetId="2" hidden="1">[4]A!$L$25:$U$25</definedName>
    <definedName name="hthjhjhf" localSheetId="1" hidden="1">[4]A!$L$25:$U$25</definedName>
    <definedName name="hthjhjhf" localSheetId="0" hidden="1">[4]A!$L$25:$U$25</definedName>
    <definedName name="hthjhjhf" localSheetId="14" hidden="1">[4]A!$L$25:$U$25</definedName>
    <definedName name="hthjhjhf" localSheetId="7" hidden="1">[4]A!$L$25:$U$25</definedName>
    <definedName name="hthjhjhf" localSheetId="11" hidden="1">[4]A!$L$25:$U$25</definedName>
    <definedName name="hthjhjhf" localSheetId="12" hidden="1">[4]A!$L$25:$U$25</definedName>
    <definedName name="hthjhjhf" hidden="1">[5]A!$L$25:$U$25</definedName>
    <definedName name="HTM" localSheetId="6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0" hidden="1">{"'Sample Status'!$A$1:$J$21"}</definedName>
    <definedName name="HTM" localSheetId="13" hidden="1">{"'Sample Status'!$A$1:$J$21"}</definedName>
    <definedName name="HTM" localSheetId="5" hidden="1">{"'Sample Status'!$A$1:$J$21"}</definedName>
    <definedName name="HTM" localSheetId="2" hidden="1">{"'Sample Status'!$A$1:$J$21"}</definedName>
    <definedName name="HTM" localSheetId="1" hidden="1">{"'Sample Status'!$A$1:$J$21"}</definedName>
    <definedName name="HTM" localSheetId="0" hidden="1">{"'Sample Status'!$A$1:$J$21"}</definedName>
    <definedName name="HTM" localSheetId="14" hidden="1">{"'Sample Status'!$A$1:$J$21"}</definedName>
    <definedName name="HTM" localSheetId="7" hidden="1">{"'Sample Status'!$A$1:$J$21"}</definedName>
    <definedName name="HTM" localSheetId="11" hidden="1">{"'Sample Status'!$A$1:$J$21"}</definedName>
    <definedName name="HTM" localSheetId="12" hidden="1">{"'Sample Status'!$A$1:$J$21"}</definedName>
    <definedName name="HTM" hidden="1">{"'Sample Status'!$A$1:$J$21"}</definedName>
    <definedName name="HTML" localSheetId="6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0" hidden="1">{"'Sample Status'!$A$1:$J$21"}</definedName>
    <definedName name="HTML" localSheetId="13" hidden="1">{"'Sample Status'!$A$1:$J$21"}</definedName>
    <definedName name="HTML" localSheetId="5" hidden="1">{"'Sample Status'!$A$1:$J$21"}</definedName>
    <definedName name="HTML" localSheetId="2" hidden="1">{"'Sample Status'!$A$1:$J$21"}</definedName>
    <definedName name="HTML" localSheetId="1" hidden="1">{"'Sample Status'!$A$1:$J$21"}</definedName>
    <definedName name="HTML" localSheetId="0" hidden="1">{"'Sample Status'!$A$1:$J$21"}</definedName>
    <definedName name="HTML" localSheetId="14" hidden="1">{"'Sample Status'!$A$1:$J$21"}</definedName>
    <definedName name="HTML" localSheetId="7" hidden="1">{"'Sample Status'!$A$1:$J$21"}</definedName>
    <definedName name="HTML" localSheetId="11" hidden="1">{"'Sample Status'!$A$1:$J$21"}</definedName>
    <definedName name="HTML" localSheetId="12" hidden="1">{"'Sample Status'!$A$1:$J$21"}</definedName>
    <definedName name="HTML" hidden="1">{"'Sample Status'!$A$1:$J$21"}</definedName>
    <definedName name="HTML_CodePage" hidden="1">1252</definedName>
    <definedName name="HTML_Control" localSheetId="6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0" hidden="1">{"'Sample Status'!$A$1:$J$21"}</definedName>
    <definedName name="HTML_Control" localSheetId="13" hidden="1">{"'Sample Status'!$A$1:$J$21"}</definedName>
    <definedName name="HTML_Control" localSheetId="5" hidden="1">{"'Sample Status'!$A$1:$J$21"}</definedName>
    <definedName name="HTML_Control" localSheetId="2" hidden="1">{"'Sample Status'!$A$1:$J$21"}</definedName>
    <definedName name="HTML_Control" localSheetId="1" hidden="1">{"'Sample Status'!$A$1:$J$21"}</definedName>
    <definedName name="HTML_Control" localSheetId="0" hidden="1">{"'Sample Status'!$A$1:$J$21"}</definedName>
    <definedName name="HTML_Control" localSheetId="14" hidden="1">{"'Sample Status'!$A$1:$J$21"}</definedName>
    <definedName name="HTML_Control" localSheetId="7" hidden="1">{"'Sample Status'!$A$1:$J$21"}</definedName>
    <definedName name="HTML_Control" localSheetId="11" hidden="1">{"'Sample Status'!$A$1:$J$21"}</definedName>
    <definedName name="HTML_Control" localSheetId="12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6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0" hidden="1">{"'Sample Status'!$A$1:$J$21"}</definedName>
    <definedName name="html2" localSheetId="13" hidden="1">{"'Sample Status'!$A$1:$J$21"}</definedName>
    <definedName name="html2" localSheetId="5" hidden="1">{"'Sample Status'!$A$1:$J$21"}</definedName>
    <definedName name="html2" localSheetId="2" hidden="1">{"'Sample Status'!$A$1:$J$21"}</definedName>
    <definedName name="html2" localSheetId="1" hidden="1">{"'Sample Status'!$A$1:$J$21"}</definedName>
    <definedName name="html2" localSheetId="0" hidden="1">{"'Sample Status'!$A$1:$J$21"}</definedName>
    <definedName name="html2" localSheetId="14" hidden="1">{"'Sample Status'!$A$1:$J$21"}</definedName>
    <definedName name="html2" localSheetId="7" hidden="1">{"'Sample Status'!$A$1:$J$21"}</definedName>
    <definedName name="html2" localSheetId="11" hidden="1">{"'Sample Status'!$A$1:$J$21"}</definedName>
    <definedName name="html2" localSheetId="12" hidden="1">{"'Sample Status'!$A$1:$J$21"}</definedName>
    <definedName name="html2" hidden="1">{"'Sample Status'!$A$1:$J$21"}</definedName>
    <definedName name="htmll2" localSheetId="6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0" hidden="1">{"'Sample Status'!$A$1:$J$21"}</definedName>
    <definedName name="htmll2" localSheetId="13" hidden="1">{"'Sample Status'!$A$1:$J$21"}</definedName>
    <definedName name="htmll2" localSheetId="5" hidden="1">{"'Sample Status'!$A$1:$J$21"}</definedName>
    <definedName name="htmll2" localSheetId="2" hidden="1">{"'Sample Status'!$A$1:$J$21"}</definedName>
    <definedName name="htmll2" localSheetId="1" hidden="1">{"'Sample Status'!$A$1:$J$21"}</definedName>
    <definedName name="htmll2" localSheetId="0" hidden="1">{"'Sample Status'!$A$1:$J$21"}</definedName>
    <definedName name="htmll2" localSheetId="14" hidden="1">{"'Sample Status'!$A$1:$J$21"}</definedName>
    <definedName name="htmll2" localSheetId="7" hidden="1">{"'Sample Status'!$A$1:$J$21"}</definedName>
    <definedName name="htmll2" localSheetId="11" hidden="1">{"'Sample Status'!$A$1:$J$21"}</definedName>
    <definedName name="htmll2" localSheetId="12" hidden="1">{"'Sample Status'!$A$1:$J$21"}</definedName>
    <definedName name="htmll2" hidden="1">{"'Sample Status'!$A$1:$J$21"}</definedName>
    <definedName name="IDCCM" localSheetId="8" hidden="1">#REF!</definedName>
    <definedName name="IDCCM" localSheetId="9" hidden="1">#REF!</definedName>
    <definedName name="IDCCM" localSheetId="10" hidden="1">#REF!</definedName>
    <definedName name="IDCCM" localSheetId="13" hidden="1">#REF!</definedName>
    <definedName name="IDCCM" localSheetId="5" hidden="1">#REF!</definedName>
    <definedName name="IDCCM" localSheetId="2" hidden="1">#REF!</definedName>
    <definedName name="IDCCM" localSheetId="1" hidden="1">#REF!</definedName>
    <definedName name="IDCCM" localSheetId="0" hidden="1">#REF!</definedName>
    <definedName name="IDCCM" localSheetId="14" hidden="1">#REF!</definedName>
    <definedName name="IDCCM" localSheetId="7" hidden="1">#REF!</definedName>
    <definedName name="IDCCM" localSheetId="11" hidden="1">#REF!</definedName>
    <definedName name="IDCCM" localSheetId="12" hidden="1">#REF!</definedName>
    <definedName name="IDCCM" hidden="1">#REF!</definedName>
    <definedName name="iiiiiiiiiiii" localSheetId="8" hidden="1">[4]A!$J$131:$U$131</definedName>
    <definedName name="iiiiiiiiiiii" localSheetId="9" hidden="1">[4]A!$J$131:$U$131</definedName>
    <definedName name="iiiiiiiiiiii" localSheetId="10" hidden="1">[4]A!$J$131:$U$131</definedName>
    <definedName name="iiiiiiiiiiii" localSheetId="13" hidden="1">[4]A!$J$131:$U$131</definedName>
    <definedName name="iiiiiiiiiiii" localSheetId="5" hidden="1">[4]A!$J$131:$U$131</definedName>
    <definedName name="iiiiiiiiiiii" localSheetId="2" hidden="1">[4]A!$J$131:$U$131</definedName>
    <definedName name="iiiiiiiiiiii" localSheetId="1" hidden="1">[4]A!$J$131:$U$131</definedName>
    <definedName name="iiiiiiiiiiii" localSheetId="0" hidden="1">[4]A!$J$131:$U$131</definedName>
    <definedName name="iiiiiiiiiiii" localSheetId="14" hidden="1">[4]A!$J$131:$U$131</definedName>
    <definedName name="iiiiiiiiiiii" localSheetId="7" hidden="1">[4]A!$J$131:$U$131</definedName>
    <definedName name="iiiiiiiiiiii" localSheetId="11" hidden="1">[4]A!$J$131:$U$131</definedName>
    <definedName name="iiiiiiiiiiii" localSheetId="12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6">DATEVALUE("1/1/"&amp;#REF!)-WEEKDAY(DATEVALUE("1/1/"&amp;#REF!))+1</definedName>
    <definedName name="JanSun1" localSheetId="2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8" hidden="1">[4]A!$J$131:$U$131</definedName>
    <definedName name="jhjuiufgd" localSheetId="9" hidden="1">[4]A!$J$131:$U$131</definedName>
    <definedName name="jhjuiufgd" localSheetId="10" hidden="1">[4]A!$J$131:$U$131</definedName>
    <definedName name="jhjuiufgd" localSheetId="13" hidden="1">[4]A!$J$131:$U$131</definedName>
    <definedName name="jhjuiufgd" localSheetId="5" hidden="1">[4]A!$J$131:$U$131</definedName>
    <definedName name="jhjuiufgd" localSheetId="2" hidden="1">[4]A!$J$131:$U$131</definedName>
    <definedName name="jhjuiufgd" localSheetId="1" hidden="1">[4]A!$J$131:$U$131</definedName>
    <definedName name="jhjuiufgd" localSheetId="0" hidden="1">[4]A!$J$131:$U$131</definedName>
    <definedName name="jhjuiufgd" localSheetId="14" hidden="1">[4]A!$J$131:$U$131</definedName>
    <definedName name="jhjuiufgd" localSheetId="7" hidden="1">[4]A!$J$131:$U$131</definedName>
    <definedName name="jhjuiufgd" localSheetId="11" hidden="1">[4]A!$J$131:$U$131</definedName>
    <definedName name="jhjuiufgd" localSheetId="12" hidden="1">[4]A!$J$131:$U$131</definedName>
    <definedName name="jhjuiufgd" hidden="1">[5]A!$J$131:$U$131</definedName>
    <definedName name="jjjjjjj7" localSheetId="8" hidden="1">[4]A!$J$4:$U$4</definedName>
    <definedName name="jjjjjjj7" localSheetId="9" hidden="1">[4]A!$J$4:$U$4</definedName>
    <definedName name="jjjjjjj7" localSheetId="10" hidden="1">[4]A!$J$4:$U$4</definedName>
    <definedName name="jjjjjjj7" localSheetId="13" hidden="1">[4]A!$J$4:$U$4</definedName>
    <definedName name="jjjjjjj7" localSheetId="5" hidden="1">[4]A!$J$4:$U$4</definedName>
    <definedName name="jjjjjjj7" localSheetId="2" hidden="1">[4]A!$J$4:$U$4</definedName>
    <definedName name="jjjjjjj7" localSheetId="1" hidden="1">[4]A!$J$4:$U$4</definedName>
    <definedName name="jjjjjjj7" localSheetId="0" hidden="1">[4]A!$J$4:$U$4</definedName>
    <definedName name="jjjjjjj7" localSheetId="14" hidden="1">[4]A!$J$4:$U$4</definedName>
    <definedName name="jjjjjjj7" localSheetId="7" hidden="1">[4]A!$J$4:$U$4</definedName>
    <definedName name="jjjjjjj7" localSheetId="11" hidden="1">[4]A!$J$4:$U$4</definedName>
    <definedName name="jjjjjjj7" localSheetId="12" hidden="1">[4]A!$J$4:$U$4</definedName>
    <definedName name="jjjjjjj7" hidden="1">[5]A!$J$4:$U$4</definedName>
    <definedName name="jjjjjjjjj" localSheetId="8" hidden="1">[4]A!$J$24:$U$24</definedName>
    <definedName name="jjjjjjjjj" localSheetId="9" hidden="1">[4]A!$J$24:$U$24</definedName>
    <definedName name="jjjjjjjjj" localSheetId="10" hidden="1">[4]A!$J$24:$U$24</definedName>
    <definedName name="jjjjjjjjj" localSheetId="13" hidden="1">[4]A!$J$24:$U$24</definedName>
    <definedName name="jjjjjjjjj" localSheetId="5" hidden="1">[4]A!$J$24:$U$24</definedName>
    <definedName name="jjjjjjjjj" localSheetId="2" hidden="1">[4]A!$J$24:$U$24</definedName>
    <definedName name="jjjjjjjjj" localSheetId="1" hidden="1">[4]A!$J$24:$U$24</definedName>
    <definedName name="jjjjjjjjj" localSheetId="0" hidden="1">[4]A!$J$24:$U$24</definedName>
    <definedName name="jjjjjjjjj" localSheetId="14" hidden="1">[4]A!$J$24:$U$24</definedName>
    <definedName name="jjjjjjjjj" localSheetId="7" hidden="1">[4]A!$J$24:$U$24</definedName>
    <definedName name="jjjjjjjjj" localSheetId="11" hidden="1">[4]A!$J$24:$U$24</definedName>
    <definedName name="jjjjjjjjj" localSheetId="12" hidden="1">[4]A!$J$24:$U$24</definedName>
    <definedName name="jjjjjjjjj" hidden="1">[5]A!$J$24:$U$24</definedName>
    <definedName name="jjklkjgkfgj87" localSheetId="8" hidden="1">[4]A!$J$4:$U$4</definedName>
    <definedName name="jjklkjgkfgj87" localSheetId="9" hidden="1">[4]A!$J$4:$U$4</definedName>
    <definedName name="jjklkjgkfgj87" localSheetId="10" hidden="1">[4]A!$J$4:$U$4</definedName>
    <definedName name="jjklkjgkfgj87" localSheetId="13" hidden="1">[4]A!$J$4:$U$4</definedName>
    <definedName name="jjklkjgkfgj87" localSheetId="5" hidden="1">[4]A!$J$4:$U$4</definedName>
    <definedName name="jjklkjgkfgj87" localSheetId="2" hidden="1">[4]A!$J$4:$U$4</definedName>
    <definedName name="jjklkjgkfgj87" localSheetId="1" hidden="1">[4]A!$J$4:$U$4</definedName>
    <definedName name="jjklkjgkfgj87" localSheetId="0" hidden="1">[4]A!$J$4:$U$4</definedName>
    <definedName name="jjklkjgkfgj87" localSheetId="14" hidden="1">[4]A!$J$4:$U$4</definedName>
    <definedName name="jjklkjgkfgj87" localSheetId="7" hidden="1">[4]A!$J$4:$U$4</definedName>
    <definedName name="jjklkjgkfgj87" localSheetId="11" hidden="1">[4]A!$J$4:$U$4</definedName>
    <definedName name="jjklkjgkfgj87" localSheetId="12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8" hidden="1">[4]A!$J$144:$U$144</definedName>
    <definedName name="kghjff" localSheetId="9" hidden="1">[4]A!$J$144:$U$144</definedName>
    <definedName name="kghjff" localSheetId="10" hidden="1">[4]A!$J$144:$U$144</definedName>
    <definedName name="kghjff" localSheetId="13" hidden="1">[4]A!$J$144:$U$144</definedName>
    <definedName name="kghjff" localSheetId="5" hidden="1">[4]A!$J$144:$U$144</definedName>
    <definedName name="kghjff" localSheetId="2" hidden="1">[4]A!$J$144:$U$144</definedName>
    <definedName name="kghjff" localSheetId="1" hidden="1">[4]A!$J$144:$U$144</definedName>
    <definedName name="kghjff" localSheetId="0" hidden="1">[4]A!$J$144:$U$144</definedName>
    <definedName name="kghjff" localSheetId="14" hidden="1">[4]A!$J$144:$U$144</definedName>
    <definedName name="kghjff" localSheetId="7" hidden="1">[4]A!$J$144:$U$144</definedName>
    <definedName name="kghjff" localSheetId="11" hidden="1">[4]A!$J$144:$U$144</definedName>
    <definedName name="kghjff" localSheetId="12" hidden="1">[4]A!$J$144:$U$144</definedName>
    <definedName name="kghjff" hidden="1">[5]A!$J$144:$U$144</definedName>
    <definedName name="Level1.xls">#REF!</definedName>
    <definedName name="lgm" localSheetId="6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0" hidden="1">{"'Sample Status'!$A$1:$J$21"}</definedName>
    <definedName name="lgm" localSheetId="13" hidden="1">{"'Sample Status'!$A$1:$J$21"}</definedName>
    <definedName name="lgm" localSheetId="5" hidden="1">{"'Sample Status'!$A$1:$J$21"}</definedName>
    <definedName name="lgm" localSheetId="2" hidden="1">{"'Sample Status'!$A$1:$J$21"}</definedName>
    <definedName name="lgm" localSheetId="1" hidden="1">{"'Sample Status'!$A$1:$J$21"}</definedName>
    <definedName name="lgm" localSheetId="0" hidden="1">{"'Sample Status'!$A$1:$J$21"}</definedName>
    <definedName name="lgm" localSheetId="14" hidden="1">{"'Sample Status'!$A$1:$J$21"}</definedName>
    <definedName name="lgm" localSheetId="7" hidden="1">{"'Sample Status'!$A$1:$J$21"}</definedName>
    <definedName name="lgm" localSheetId="11" hidden="1">{"'Sample Status'!$A$1:$J$21"}</definedName>
    <definedName name="lgm" localSheetId="12" hidden="1">{"'Sample Status'!$A$1:$J$21"}</definedName>
    <definedName name="lgm" hidden="1">{"'Sample Status'!$A$1:$J$21"}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0" hidden="1">[4]A!$J$130:$U$130</definedName>
    <definedName name="llllllllllllllllll" localSheetId="13" hidden="1">[4]A!$J$130:$U$130</definedName>
    <definedName name="llllllllllllllllll" localSheetId="5" hidden="1">[4]A!$J$130:$U$130</definedName>
    <definedName name="llllllllllllllllll" localSheetId="2" hidden="1">[4]A!$J$130:$U$130</definedName>
    <definedName name="llllllllllllllllll" localSheetId="1" hidden="1">[4]A!$J$130:$U$130</definedName>
    <definedName name="llllllllllllllllll" localSheetId="0" hidden="1">[4]A!$J$130:$U$130</definedName>
    <definedName name="llllllllllllllllll" localSheetId="14" hidden="1">[4]A!$J$130:$U$130</definedName>
    <definedName name="llllllllllllllllll" localSheetId="7" hidden="1">[4]A!$J$130:$U$130</definedName>
    <definedName name="llllllllllllllllll" localSheetId="11" hidden="1">[4]A!$J$130:$U$130</definedName>
    <definedName name="llllllllllllllllll" localSheetId="12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6">DATEVALUE("3/1/"&amp;#REF!)-WEEKDAY(DATEVALUE("3/1/"&amp;#REF!))+1</definedName>
    <definedName name="MarSun1" localSheetId="2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6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0" hidden="1">{"'Sample Status'!$A$1:$J$21"}</definedName>
    <definedName name="mm" localSheetId="13" hidden="1">{"'Sample Status'!$A$1:$J$21"}</definedName>
    <definedName name="mm" localSheetId="5" hidden="1">{"'Sample Status'!$A$1:$J$21"}</definedName>
    <definedName name="mm" localSheetId="2" hidden="1">{"'Sample Status'!$A$1:$J$21"}</definedName>
    <definedName name="mm" localSheetId="1" hidden="1">{"'Sample Status'!$A$1:$J$21"}</definedName>
    <definedName name="mm" localSheetId="0" hidden="1">{"'Sample Status'!$A$1:$J$21"}</definedName>
    <definedName name="mm" localSheetId="14" hidden="1">{"'Sample Status'!$A$1:$J$21"}</definedName>
    <definedName name="mm" localSheetId="7" hidden="1">{"'Sample Status'!$A$1:$J$21"}</definedName>
    <definedName name="mm" localSheetId="11" hidden="1">{"'Sample Status'!$A$1:$J$21"}</definedName>
    <definedName name="mm" localSheetId="12" hidden="1">{"'Sample Status'!$A$1:$J$21"}</definedName>
    <definedName name="mm" hidden="1">{"'Sample Status'!$A$1:$J$21"}</definedName>
    <definedName name="mmmm" hidden="1">'[19]Cntmrs-Recruit'!$F$22:$Q$22</definedName>
    <definedName name="mmmmkkl9" localSheetId="8" hidden="1">[4]A!$L$128:$U$128</definedName>
    <definedName name="mmmmkkl9" localSheetId="9" hidden="1">[4]A!$L$128:$U$128</definedName>
    <definedName name="mmmmkkl9" localSheetId="10" hidden="1">[4]A!$L$128:$U$128</definedName>
    <definedName name="mmmmkkl9" localSheetId="13" hidden="1">[4]A!$L$128:$U$128</definedName>
    <definedName name="mmmmkkl9" localSheetId="5" hidden="1">[4]A!$L$128:$U$128</definedName>
    <definedName name="mmmmkkl9" localSheetId="2" hidden="1">[4]A!$L$128:$U$128</definedName>
    <definedName name="mmmmkkl9" localSheetId="1" hidden="1">[4]A!$L$128:$U$128</definedName>
    <definedName name="mmmmkkl9" localSheetId="0" hidden="1">[4]A!$L$128:$U$128</definedName>
    <definedName name="mmmmkkl9" localSheetId="14" hidden="1">[4]A!$L$128:$U$128</definedName>
    <definedName name="mmmmkkl9" localSheetId="7" hidden="1">[4]A!$L$128:$U$128</definedName>
    <definedName name="mmmmkkl9" localSheetId="11" hidden="1">[4]A!$L$128:$U$128</definedName>
    <definedName name="mmmmkkl9" localSheetId="12" hidden="1">[4]A!$L$128:$U$128</definedName>
    <definedName name="mmmmkkl9" hidden="1">[5]A!$L$128:$U$128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0">'[20]2.Bowler'!#REF!</definedName>
    <definedName name="MR_Daily_Management_Dashboard" localSheetId="13">'[20]2.Bowler'!#REF!</definedName>
    <definedName name="MR_Daily_Management_Dashboard" localSheetId="5">'[20]2.Bowler'!#REF!</definedName>
    <definedName name="MR_Daily_Management_Dashboard" localSheetId="2">'[20]2.Bowler'!#REF!</definedName>
    <definedName name="MR_Daily_Management_Dashboard" localSheetId="1">'[20]2.Bowler'!#REF!</definedName>
    <definedName name="MR_Daily_Management_Dashboard" localSheetId="0">'[20]2.Bowler'!#REF!</definedName>
    <definedName name="MR_Daily_Management_Dashboard" localSheetId="14">'[20]2.Bowler'!#REF!</definedName>
    <definedName name="MR_Daily_Management_Dashboard" localSheetId="7">'[20]2.Bowler'!#REF!</definedName>
    <definedName name="MR_Daily_Management_Dashboard" localSheetId="11">'[20]2.Bowler'!#REF!</definedName>
    <definedName name="MR_Daily_Management_Dashboard" localSheetId="12">'[20]2.Bowler'!#REF!</definedName>
    <definedName name="MR_Daily_Management_Dashboard">'[20]2.Bowler'!#REF!</definedName>
    <definedName name="nbcrrr" localSheetId="8" hidden="1">[4]A!$J$4:$U$4</definedName>
    <definedName name="nbcrrr" localSheetId="9" hidden="1">[4]A!$J$4:$U$4</definedName>
    <definedName name="nbcrrr" localSheetId="10" hidden="1">[4]A!$J$4:$U$4</definedName>
    <definedName name="nbcrrr" localSheetId="13" hidden="1">[4]A!$J$4:$U$4</definedName>
    <definedName name="nbcrrr" localSheetId="5" hidden="1">[4]A!$J$4:$U$4</definedName>
    <definedName name="nbcrrr" localSheetId="2" hidden="1">[4]A!$J$4:$U$4</definedName>
    <definedName name="nbcrrr" localSheetId="1" hidden="1">[4]A!$J$4:$U$4</definedName>
    <definedName name="nbcrrr" localSheetId="0" hidden="1">[4]A!$J$4:$U$4</definedName>
    <definedName name="nbcrrr" localSheetId="14" hidden="1">[4]A!$J$4:$U$4</definedName>
    <definedName name="nbcrrr" localSheetId="7" hidden="1">[4]A!$J$4:$U$4</definedName>
    <definedName name="nbcrrr" localSheetId="11" hidden="1">[4]A!$J$4:$U$4</definedName>
    <definedName name="nbcrrr" localSheetId="12" hidden="1">[4]A!$J$4:$U$4</definedName>
    <definedName name="nbcrrr" hidden="1">[5]A!$J$4:$U$4</definedName>
    <definedName name="new" hidden="1">#N/A</definedName>
    <definedName name="nfhnhj7" localSheetId="8" hidden="1">[4]A!$J$4:$U$4</definedName>
    <definedName name="nfhnhj7" localSheetId="9" hidden="1">[4]A!$J$4:$U$4</definedName>
    <definedName name="nfhnhj7" localSheetId="10" hidden="1">[4]A!$J$4:$U$4</definedName>
    <definedName name="nfhnhj7" localSheetId="13" hidden="1">[4]A!$J$4:$U$4</definedName>
    <definedName name="nfhnhj7" localSheetId="5" hidden="1">[4]A!$J$4:$U$4</definedName>
    <definedName name="nfhnhj7" localSheetId="2" hidden="1">[4]A!$J$4:$U$4</definedName>
    <definedName name="nfhnhj7" localSheetId="1" hidden="1">[4]A!$J$4:$U$4</definedName>
    <definedName name="nfhnhj7" localSheetId="0" hidden="1">[4]A!$J$4:$U$4</definedName>
    <definedName name="nfhnhj7" localSheetId="14" hidden="1">[4]A!$J$4:$U$4</definedName>
    <definedName name="nfhnhj7" localSheetId="7" hidden="1">[4]A!$J$4:$U$4</definedName>
    <definedName name="nfhnhj7" localSheetId="11" hidden="1">[4]A!$J$4:$U$4</definedName>
    <definedName name="nfhnhj7" localSheetId="12" hidden="1">[4]A!$J$4:$U$4</definedName>
    <definedName name="nfhnhj7" hidden="1">[5]A!$J$4:$U$4</definedName>
    <definedName name="nhfdh6" localSheetId="8" hidden="1">[4]A!$J$4:$U$4</definedName>
    <definedName name="nhfdh6" localSheetId="9" hidden="1">[4]A!$J$4:$U$4</definedName>
    <definedName name="nhfdh6" localSheetId="10" hidden="1">[4]A!$J$4:$U$4</definedName>
    <definedName name="nhfdh6" localSheetId="13" hidden="1">[4]A!$J$4:$U$4</definedName>
    <definedName name="nhfdh6" localSheetId="5" hidden="1">[4]A!$J$4:$U$4</definedName>
    <definedName name="nhfdh6" localSheetId="2" hidden="1">[4]A!$J$4:$U$4</definedName>
    <definedName name="nhfdh6" localSheetId="1" hidden="1">[4]A!$J$4:$U$4</definedName>
    <definedName name="nhfdh6" localSheetId="0" hidden="1">[4]A!$J$4:$U$4</definedName>
    <definedName name="nhfdh6" localSheetId="14" hidden="1">[4]A!$J$4:$U$4</definedName>
    <definedName name="nhfdh6" localSheetId="7" hidden="1">[4]A!$J$4:$U$4</definedName>
    <definedName name="nhfdh6" localSheetId="11" hidden="1">[4]A!$J$4:$U$4</definedName>
    <definedName name="nhfdh6" localSheetId="12" hidden="1">[4]A!$J$4:$U$4</definedName>
    <definedName name="nhfdh6" hidden="1">[5]A!$J$4:$U$4</definedName>
    <definedName name="nnn" hidden="1">'[19]Cntmrs-Recruit'!$F$20:$Q$20</definedName>
    <definedName name="nnnnnn6" localSheetId="8" hidden="1">[4]A!$J$130:$U$130</definedName>
    <definedName name="nnnnnn6" localSheetId="9" hidden="1">[4]A!$J$130:$U$130</definedName>
    <definedName name="nnnnnn6" localSheetId="10" hidden="1">[4]A!$J$130:$U$130</definedName>
    <definedName name="nnnnnn6" localSheetId="13" hidden="1">[4]A!$J$130:$U$130</definedName>
    <definedName name="nnnnnn6" localSheetId="5" hidden="1">[4]A!$J$130:$U$130</definedName>
    <definedName name="nnnnnn6" localSheetId="2" hidden="1">[4]A!$J$130:$U$130</definedName>
    <definedName name="nnnnnn6" localSheetId="1" hidden="1">[4]A!$J$130:$U$130</definedName>
    <definedName name="nnnnnn6" localSheetId="0" hidden="1">[4]A!$J$130:$U$130</definedName>
    <definedName name="nnnnnn6" localSheetId="14" hidden="1">[4]A!$J$130:$U$130</definedName>
    <definedName name="nnnnnn6" localSheetId="7" hidden="1">[4]A!$J$130:$U$130</definedName>
    <definedName name="nnnnnn6" localSheetId="11" hidden="1">[4]A!$J$130:$U$130</definedName>
    <definedName name="nnnnnn6" localSheetId="12" hidden="1">[4]A!$J$130:$U$130</definedName>
    <definedName name="nnnnnn6" hidden="1">[5]A!$J$130:$U$130</definedName>
    <definedName name="nnnnnnnnnnnnnnn" localSheetId="8" hidden="1">[4]A!$J$4:$U$4</definedName>
    <definedName name="nnnnnnnnnnnnnnn" localSheetId="9" hidden="1">[4]A!$J$4:$U$4</definedName>
    <definedName name="nnnnnnnnnnnnnnn" localSheetId="10" hidden="1">[4]A!$J$4:$U$4</definedName>
    <definedName name="nnnnnnnnnnnnnnn" localSheetId="13" hidden="1">[4]A!$J$4:$U$4</definedName>
    <definedName name="nnnnnnnnnnnnnnn" localSheetId="5" hidden="1">[4]A!$J$4:$U$4</definedName>
    <definedName name="nnnnnnnnnnnnnnn" localSheetId="2" hidden="1">[4]A!$J$4:$U$4</definedName>
    <definedName name="nnnnnnnnnnnnnnn" localSheetId="1" hidden="1">[4]A!$J$4:$U$4</definedName>
    <definedName name="nnnnnnnnnnnnnnn" localSheetId="0" hidden="1">[4]A!$J$4:$U$4</definedName>
    <definedName name="nnnnnnnnnnnnnnn" localSheetId="14" hidden="1">[4]A!$J$4:$U$4</definedName>
    <definedName name="nnnnnnnnnnnnnnn" localSheetId="7" hidden="1">[4]A!$J$4:$U$4</definedName>
    <definedName name="nnnnnnnnnnnnnnn" localSheetId="11" hidden="1">[4]A!$J$4:$U$4</definedName>
    <definedName name="nnnnnnnnnnnnnnn" localSheetId="12" hidden="1">[4]A!$J$4:$U$4</definedName>
    <definedName name="nnnnnnnnnnnnnnn" hidden="1">[5]A!$J$4:$U$4</definedName>
    <definedName name="novnstm3">#REF!</definedName>
    <definedName name="NovSun1" localSheetId="6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0">DATEVALUE("11/1/"&amp;#REF!)-WEEKDAY(DATEVALUE("11/1/"&amp;#REF!))+1</definedName>
    <definedName name="NovSun1" localSheetId="13">DATEVALUE("11/1/"&amp;#REF!)-WEEKDAY(DATEVALUE("11/1/"&amp;#REF!))+1</definedName>
    <definedName name="NovSun1" localSheetId="5">DATEVALUE("11/1/"&amp;#REF!)-WEEKDAY(DATEVALUE("11/1/"&amp;#REF!))+1</definedName>
    <definedName name="NovSun1" localSheetId="2">DATEVALUE("11/1/"&amp;#REF!)-WEEKDAY(DATEVALUE("11/1/"&amp;#REF!))+1</definedName>
    <definedName name="NovSun1" localSheetId="1">DATEVALUE("11/1/"&amp;#REF!)-WEEKDAY(DATEVALUE("11/1/"&amp;#REF!))+1</definedName>
    <definedName name="NovSun1" localSheetId="0">DATEVALUE("11/1/"&amp;#REF!)-WEEKDAY(DATEVALUE("11/1/"&amp;#REF!))+1</definedName>
    <definedName name="NovSun1" localSheetId="14">DATEVALUE("11/1/"&amp;#REF!)-WEEKDAY(DATEVALUE("11/1/"&amp;#REF!))+1</definedName>
    <definedName name="NovSun1" localSheetId="7">DATEVALUE("11/1/"&amp;#REF!)-WEEKDAY(DATEVALUE("11/1/"&amp;#REF!))+1</definedName>
    <definedName name="NovSun1" localSheetId="11">DATEVALUE("11/1/"&amp;#REF!)-WEEKDAY(DATEVALUE("11/1/"&amp;#REF!))+1</definedName>
    <definedName name="NovSun1" localSheetId="12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8" hidden="1">[4]A!$J$153:$U$153</definedName>
    <definedName name="Pam" localSheetId="9" hidden="1">[4]A!$J$153:$U$153</definedName>
    <definedName name="Pam" localSheetId="10" hidden="1">[4]A!$J$153:$U$153</definedName>
    <definedName name="Pam" localSheetId="13" hidden="1">[4]A!$J$153:$U$153</definedName>
    <definedName name="Pam" localSheetId="5" hidden="1">[4]A!$J$153:$U$153</definedName>
    <definedName name="Pam" localSheetId="2" hidden="1">[4]A!$J$153:$U$153</definedName>
    <definedName name="Pam" localSheetId="1" hidden="1">[4]A!$J$153:$U$153</definedName>
    <definedName name="Pam" localSheetId="0" hidden="1">[4]A!$J$153:$U$153</definedName>
    <definedName name="Pam" localSheetId="14" hidden="1">[4]A!$J$153:$U$153</definedName>
    <definedName name="Pam" localSheetId="7" hidden="1">[4]A!$J$153:$U$153</definedName>
    <definedName name="Pam" localSheetId="11" hidden="1">[4]A!$J$153:$U$153</definedName>
    <definedName name="Pam" localSheetId="12" hidden="1">[4]A!$J$153:$U$153</definedName>
    <definedName name="Pam" hidden="1">[5]A!$J$153:$U$153</definedName>
    <definedName name="pcbagraph" localSheetId="8" hidden="1">[4]A!$J$144:$U$144</definedName>
    <definedName name="pcbagraph" localSheetId="9" hidden="1">[4]A!$J$144:$U$144</definedName>
    <definedName name="pcbagraph" localSheetId="10" hidden="1">[4]A!$J$144:$U$144</definedName>
    <definedName name="pcbagraph" localSheetId="13" hidden="1">[4]A!$J$144:$U$144</definedName>
    <definedName name="pcbagraph" localSheetId="5" hidden="1">[4]A!$J$144:$U$144</definedName>
    <definedName name="pcbagraph" localSheetId="2" hidden="1">[4]A!$J$144:$U$144</definedName>
    <definedName name="pcbagraph" localSheetId="1" hidden="1">[4]A!$J$144:$U$144</definedName>
    <definedName name="pcbagraph" localSheetId="0" hidden="1">[4]A!$J$144:$U$144</definedName>
    <definedName name="pcbagraph" localSheetId="14" hidden="1">[4]A!$J$144:$U$144</definedName>
    <definedName name="pcbagraph" localSheetId="7" hidden="1">[4]A!$J$144:$U$144</definedName>
    <definedName name="pcbagraph" localSheetId="11" hidden="1">[4]A!$J$144:$U$144</definedName>
    <definedName name="pcbagraph" localSheetId="12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8" hidden="1">[4]A!$J$6:$U$6</definedName>
    <definedName name="qrfwrw443" localSheetId="9" hidden="1">[4]A!$J$6:$U$6</definedName>
    <definedName name="qrfwrw443" localSheetId="10" hidden="1">[4]A!$J$6:$U$6</definedName>
    <definedName name="qrfwrw443" localSheetId="13" hidden="1">[4]A!$J$6:$U$6</definedName>
    <definedName name="qrfwrw443" localSheetId="5" hidden="1">[4]A!$J$6:$U$6</definedName>
    <definedName name="qrfwrw443" localSheetId="2" hidden="1">[4]A!$J$6:$U$6</definedName>
    <definedName name="qrfwrw443" localSheetId="1" hidden="1">[4]A!$J$6:$U$6</definedName>
    <definedName name="qrfwrw443" localSheetId="0" hidden="1">[4]A!$J$6:$U$6</definedName>
    <definedName name="qrfwrw443" localSheetId="14" hidden="1">[4]A!$J$6:$U$6</definedName>
    <definedName name="qrfwrw443" localSheetId="7" hidden="1">[4]A!$J$6:$U$6</definedName>
    <definedName name="qrfwrw443" localSheetId="11" hidden="1">[4]A!$J$6:$U$6</definedName>
    <definedName name="qrfwrw443" localSheetId="12" hidden="1">[4]A!$J$6:$U$6</definedName>
    <definedName name="qrfwrw443" hidden="1">[5]A!$J$6:$U$6</definedName>
    <definedName name="quarter">#REF!</definedName>
    <definedName name="qxö" localSheetId="8" hidden="1">[4]A!$J$138:$U$138</definedName>
    <definedName name="qxö" localSheetId="9" hidden="1">[4]A!$J$138:$U$138</definedName>
    <definedName name="qxö" localSheetId="10" hidden="1">[4]A!$J$138:$U$138</definedName>
    <definedName name="qxö" localSheetId="13" hidden="1">[4]A!$J$138:$U$138</definedName>
    <definedName name="qxö" localSheetId="5" hidden="1">[4]A!$J$138:$U$138</definedName>
    <definedName name="qxö" localSheetId="2" hidden="1">[4]A!$J$138:$U$138</definedName>
    <definedName name="qxö" localSheetId="1" hidden="1">[4]A!$J$138:$U$138</definedName>
    <definedName name="qxö" localSheetId="0" hidden="1">[4]A!$J$138:$U$138</definedName>
    <definedName name="qxö" localSheetId="14" hidden="1">[4]A!$J$138:$U$138</definedName>
    <definedName name="qxö" localSheetId="7" hidden="1">[4]A!$J$138:$U$138</definedName>
    <definedName name="qxö" localSheetId="11" hidden="1">[4]A!$J$138:$U$138</definedName>
    <definedName name="qxö" localSheetId="12" hidden="1">[4]A!$J$138:$U$138</definedName>
    <definedName name="qxö" hidden="1">[5]A!$J$138:$U$138</definedName>
    <definedName name="REPORT">'[1]FEB summary'!$A$7:$I$104</definedName>
    <definedName name="rghgdbrtr" localSheetId="8" hidden="1">[4]A!$J$6:$U$6</definedName>
    <definedName name="rghgdbrtr" localSheetId="9" hidden="1">[4]A!$J$6:$U$6</definedName>
    <definedName name="rghgdbrtr" localSheetId="10" hidden="1">[4]A!$J$6:$U$6</definedName>
    <definedName name="rghgdbrtr" localSheetId="13" hidden="1">[4]A!$J$6:$U$6</definedName>
    <definedName name="rghgdbrtr" localSheetId="5" hidden="1">[4]A!$J$6:$U$6</definedName>
    <definedName name="rghgdbrtr" localSheetId="2" hidden="1">[4]A!$J$6:$U$6</definedName>
    <definedName name="rghgdbrtr" localSheetId="1" hidden="1">[4]A!$J$6:$U$6</definedName>
    <definedName name="rghgdbrtr" localSheetId="0" hidden="1">[4]A!$J$6:$U$6</definedName>
    <definedName name="rghgdbrtr" localSheetId="14" hidden="1">[4]A!$J$6:$U$6</definedName>
    <definedName name="rghgdbrtr" localSheetId="7" hidden="1">[4]A!$J$6:$U$6</definedName>
    <definedName name="rghgdbrtr" localSheetId="11" hidden="1">[4]A!$J$6:$U$6</definedName>
    <definedName name="rghgdbrtr" localSheetId="12" hidden="1">[4]A!$J$6:$U$6</definedName>
    <definedName name="rghgdbrtr" hidden="1">[5]A!$J$6:$U$6</definedName>
    <definedName name="rrrrrrrrr" localSheetId="8" hidden="1">[4]A!$L$25:$U$25</definedName>
    <definedName name="rrrrrrrrr" localSheetId="9" hidden="1">[4]A!$L$25:$U$25</definedName>
    <definedName name="rrrrrrrrr" localSheetId="10" hidden="1">[4]A!$L$25:$U$25</definedName>
    <definedName name="rrrrrrrrr" localSheetId="13" hidden="1">[4]A!$L$25:$U$25</definedName>
    <definedName name="rrrrrrrrr" localSheetId="5" hidden="1">[4]A!$L$25:$U$25</definedName>
    <definedName name="rrrrrrrrr" localSheetId="2" hidden="1">[4]A!$L$25:$U$25</definedName>
    <definedName name="rrrrrrrrr" localSheetId="1" hidden="1">[4]A!$L$25:$U$25</definedName>
    <definedName name="rrrrrrrrr" localSheetId="0" hidden="1">[4]A!$L$25:$U$25</definedName>
    <definedName name="rrrrrrrrr" localSheetId="14" hidden="1">[4]A!$L$25:$U$25</definedName>
    <definedName name="rrrrrrrrr" localSheetId="7" hidden="1">[4]A!$L$25:$U$25</definedName>
    <definedName name="rrrrrrrrr" localSheetId="11" hidden="1">[4]A!$L$25:$U$25</definedName>
    <definedName name="rrrrrrrrr" localSheetId="12" hidden="1">[4]A!$L$25:$U$25</definedName>
    <definedName name="rrrrrrrrr" hidden="1">[5]A!$L$25:$U$25</definedName>
    <definedName name="rrrrrrrrrrrrrr" localSheetId="8" hidden="1">[4]A!$J$153:$U$153</definedName>
    <definedName name="rrrrrrrrrrrrrr" localSheetId="9" hidden="1">[4]A!$J$153:$U$153</definedName>
    <definedName name="rrrrrrrrrrrrrr" localSheetId="10" hidden="1">[4]A!$J$153:$U$153</definedName>
    <definedName name="rrrrrrrrrrrrrr" localSheetId="13" hidden="1">[4]A!$J$153:$U$153</definedName>
    <definedName name="rrrrrrrrrrrrrr" localSheetId="5" hidden="1">[4]A!$J$153:$U$153</definedName>
    <definedName name="rrrrrrrrrrrrrr" localSheetId="2" hidden="1">[4]A!$J$153:$U$153</definedName>
    <definedName name="rrrrrrrrrrrrrr" localSheetId="1" hidden="1">[4]A!$J$153:$U$153</definedName>
    <definedName name="rrrrrrrrrrrrrr" localSheetId="0" hidden="1">[4]A!$J$153:$U$153</definedName>
    <definedName name="rrrrrrrrrrrrrr" localSheetId="14" hidden="1">[4]A!$J$153:$U$153</definedName>
    <definedName name="rrrrrrrrrrrrrr" localSheetId="7" hidden="1">[4]A!$J$153:$U$153</definedName>
    <definedName name="rrrrrrrrrrrrrr" localSheetId="11" hidden="1">[4]A!$J$153:$U$153</definedName>
    <definedName name="rrrrrrrrrrrrrr" localSheetId="12" hidden="1">[4]A!$J$153:$U$153</definedName>
    <definedName name="rrrrrrrrrrrrrr" hidden="1">[5]A!$J$153:$U$153</definedName>
    <definedName name="sadfgsfga4" localSheetId="8" hidden="1">[4]A!$J$7:$U$7</definedName>
    <definedName name="sadfgsfga4" localSheetId="9" hidden="1">[4]A!$J$7:$U$7</definedName>
    <definedName name="sadfgsfga4" localSheetId="10" hidden="1">[4]A!$J$7:$U$7</definedName>
    <definedName name="sadfgsfga4" localSheetId="13" hidden="1">[4]A!$J$7:$U$7</definedName>
    <definedName name="sadfgsfga4" localSheetId="5" hidden="1">[4]A!$J$7:$U$7</definedName>
    <definedName name="sadfgsfga4" localSheetId="2" hidden="1">[4]A!$J$7:$U$7</definedName>
    <definedName name="sadfgsfga4" localSheetId="1" hidden="1">[4]A!$J$7:$U$7</definedName>
    <definedName name="sadfgsfga4" localSheetId="0" hidden="1">[4]A!$J$7:$U$7</definedName>
    <definedName name="sadfgsfga4" localSheetId="14" hidden="1">[4]A!$J$7:$U$7</definedName>
    <definedName name="sadfgsfga4" localSheetId="7" hidden="1">[4]A!$J$7:$U$7</definedName>
    <definedName name="sadfgsfga4" localSheetId="11" hidden="1">[4]A!$J$7:$U$7</definedName>
    <definedName name="sadfgsfga4" localSheetId="12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8" hidden="1">#REF!</definedName>
    <definedName name="sdasd" localSheetId="9" hidden="1">#REF!</definedName>
    <definedName name="sdasd" localSheetId="10" hidden="1">#REF!</definedName>
    <definedName name="sdasd" localSheetId="13" hidden="1">#REF!</definedName>
    <definedName name="sdasd" localSheetId="5" hidden="1">#REF!</definedName>
    <definedName name="sdasd" localSheetId="2" hidden="1">#REF!</definedName>
    <definedName name="sdasd" localSheetId="1" hidden="1">#REF!</definedName>
    <definedName name="sdasd" localSheetId="0" hidden="1">#REF!</definedName>
    <definedName name="sdasd" localSheetId="14" hidden="1">#REF!</definedName>
    <definedName name="sdasd" localSheetId="7" hidden="1">#REF!</definedName>
    <definedName name="sdasd" localSheetId="11" hidden="1">#REF!</definedName>
    <definedName name="sdasd" localSheetId="12" hidden="1">#REF!</definedName>
    <definedName name="sdasd" hidden="1">#REF!</definedName>
    <definedName name="sdfgsgdsh54" localSheetId="8" hidden="1">[4]A!$J$4:$U$4</definedName>
    <definedName name="sdfgsgdsh54" localSheetId="9" hidden="1">[4]A!$J$4:$U$4</definedName>
    <definedName name="sdfgsgdsh54" localSheetId="10" hidden="1">[4]A!$J$4:$U$4</definedName>
    <definedName name="sdfgsgdsh54" localSheetId="13" hidden="1">[4]A!$J$4:$U$4</definedName>
    <definedName name="sdfgsgdsh54" localSheetId="5" hidden="1">[4]A!$J$4:$U$4</definedName>
    <definedName name="sdfgsgdsh54" localSheetId="2" hidden="1">[4]A!$J$4:$U$4</definedName>
    <definedName name="sdfgsgdsh54" localSheetId="1" hidden="1">[4]A!$J$4:$U$4</definedName>
    <definedName name="sdfgsgdsh54" localSheetId="0" hidden="1">[4]A!$J$4:$U$4</definedName>
    <definedName name="sdfgsgdsh54" localSheetId="14" hidden="1">[4]A!$J$4:$U$4</definedName>
    <definedName name="sdfgsgdsh54" localSheetId="7" hidden="1">[4]A!$J$4:$U$4</definedName>
    <definedName name="sdfgsgdsh54" localSheetId="11" hidden="1">[4]A!$J$4:$U$4</definedName>
    <definedName name="sdfgsgdsh54" localSheetId="12" hidden="1">[4]A!$J$4:$U$4</definedName>
    <definedName name="sdfgsgdsh54" hidden="1">[5]A!$J$4:$U$4</definedName>
    <definedName name="sdfwefewfse" localSheetId="8" hidden="1">[4]A!$J$17:$U$17</definedName>
    <definedName name="sdfwefewfse" localSheetId="9" hidden="1">[4]A!$J$17:$U$17</definedName>
    <definedName name="sdfwefewfse" localSheetId="10" hidden="1">[4]A!$J$17:$U$17</definedName>
    <definedName name="sdfwefewfse" localSheetId="13" hidden="1">[4]A!$J$17:$U$17</definedName>
    <definedName name="sdfwefewfse" localSheetId="5" hidden="1">[4]A!$J$17:$U$17</definedName>
    <definedName name="sdfwefewfse" localSheetId="2" hidden="1">[4]A!$J$17:$U$17</definedName>
    <definedName name="sdfwefewfse" localSheetId="1" hidden="1">[4]A!$J$17:$U$17</definedName>
    <definedName name="sdfwefewfse" localSheetId="0" hidden="1">[4]A!$J$17:$U$17</definedName>
    <definedName name="sdfwefewfse" localSheetId="14" hidden="1">[4]A!$J$17:$U$17</definedName>
    <definedName name="sdfwefewfse" localSheetId="7" hidden="1">[4]A!$J$17:$U$17</definedName>
    <definedName name="sdfwefewfse" localSheetId="11" hidden="1">[4]A!$J$17:$U$17</definedName>
    <definedName name="sdfwefewfse" localSheetId="12" hidden="1">[4]A!$J$17:$U$17</definedName>
    <definedName name="sdfwefewfse" hidden="1">[5]A!$J$17:$U$17</definedName>
    <definedName name="sdsad" localSheetId="8" hidden="1">#REF!</definedName>
    <definedName name="sdsad" localSheetId="9" hidden="1">#REF!</definedName>
    <definedName name="sdsad" localSheetId="10" hidden="1">#REF!</definedName>
    <definedName name="sdsad" localSheetId="13" hidden="1">#REF!</definedName>
    <definedName name="sdsad" localSheetId="5" hidden="1">#REF!</definedName>
    <definedName name="sdsad" localSheetId="2" hidden="1">#REF!</definedName>
    <definedName name="sdsad" localSheetId="1" hidden="1">#REF!</definedName>
    <definedName name="sdsad" localSheetId="0" hidden="1">#REF!</definedName>
    <definedName name="sdsad" localSheetId="14" hidden="1">#REF!</definedName>
    <definedName name="sdsad" localSheetId="7" hidden="1">#REF!</definedName>
    <definedName name="sdsad" localSheetId="11" hidden="1">#REF!</definedName>
    <definedName name="sdsad" localSheetId="12" hidden="1">#REF!</definedName>
    <definedName name="sdsad" hidden="1">#REF!</definedName>
    <definedName name="sean" localSheetId="6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0" hidden="1">{"'Sample Status'!$A$1:$J$21"}</definedName>
    <definedName name="sean" localSheetId="13" hidden="1">{"'Sample Status'!$A$1:$J$21"}</definedName>
    <definedName name="sean" localSheetId="5" hidden="1">{"'Sample Status'!$A$1:$J$21"}</definedName>
    <definedName name="sean" localSheetId="2" hidden="1">{"'Sample Status'!$A$1:$J$21"}</definedName>
    <definedName name="sean" localSheetId="1" hidden="1">{"'Sample Status'!$A$1:$J$21"}</definedName>
    <definedName name="sean" localSheetId="0" hidden="1">{"'Sample Status'!$A$1:$J$21"}</definedName>
    <definedName name="sean" localSheetId="14" hidden="1">{"'Sample Status'!$A$1:$J$21"}</definedName>
    <definedName name="sean" localSheetId="7" hidden="1">{"'Sample Status'!$A$1:$J$21"}</definedName>
    <definedName name="sean" localSheetId="11" hidden="1">{"'Sample Status'!$A$1:$J$21"}</definedName>
    <definedName name="sean" localSheetId="12" hidden="1">{"'Sample Status'!$A$1:$J$21"}</definedName>
    <definedName name="sean" hidden="1">{"'Sample Status'!$A$1:$J$21"}</definedName>
    <definedName name="sepnstm3">#REF!</definedName>
    <definedName name="SepSun1" localSheetId="6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0">DATEVALUE("9/1/"&amp;#REF!)-WEEKDAY(DATEVALUE("9/1/"&amp;#REF!))+1</definedName>
    <definedName name="SepSun1" localSheetId="13">DATEVALUE("9/1/"&amp;#REF!)-WEEKDAY(DATEVALUE("9/1/"&amp;#REF!))+1</definedName>
    <definedName name="SepSun1" localSheetId="5">DATEVALUE("9/1/"&amp;#REF!)-WEEKDAY(DATEVALUE("9/1/"&amp;#REF!))+1</definedName>
    <definedName name="SepSun1" localSheetId="2">DATEVALUE("9/1/"&amp;#REF!)-WEEKDAY(DATEVALUE("9/1/"&amp;#REF!))+1</definedName>
    <definedName name="SepSun1" localSheetId="1">DATEVALUE("9/1/"&amp;#REF!)-WEEKDAY(DATEVALUE("9/1/"&amp;#REF!))+1</definedName>
    <definedName name="SepSun1" localSheetId="0">DATEVALUE("9/1/"&amp;#REF!)-WEEKDAY(DATEVALUE("9/1/"&amp;#REF!))+1</definedName>
    <definedName name="SepSun1" localSheetId="14">DATEVALUE("9/1/"&amp;#REF!)-WEEKDAY(DATEVALUE("9/1/"&amp;#REF!))+1</definedName>
    <definedName name="SepSun1" localSheetId="7">DATEVALUE("9/1/"&amp;#REF!)-WEEKDAY(DATEVALUE("9/1/"&amp;#REF!))+1</definedName>
    <definedName name="SepSun1" localSheetId="11">DATEVALUE("9/1/"&amp;#REF!)-WEEKDAY(DATEVALUE("9/1/"&amp;#REF!))+1</definedName>
    <definedName name="SepSun1" localSheetId="12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6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0" hidden="1">{"'Sample Status'!$A$1:$J$21"}</definedName>
    <definedName name="sss" localSheetId="13" hidden="1">{"'Sample Status'!$A$1:$J$21"}</definedName>
    <definedName name="sss" localSheetId="5" hidden="1">{"'Sample Status'!$A$1:$J$21"}</definedName>
    <definedName name="sss" localSheetId="2" hidden="1">{"'Sample Status'!$A$1:$J$21"}</definedName>
    <definedName name="sss" localSheetId="1" hidden="1">{"'Sample Status'!$A$1:$J$21"}</definedName>
    <definedName name="sss" localSheetId="0" hidden="1">{"'Sample Status'!$A$1:$J$21"}</definedName>
    <definedName name="sss" localSheetId="14" hidden="1">{"'Sample Status'!$A$1:$J$21"}</definedName>
    <definedName name="sss" localSheetId="7" hidden="1">{"'Sample Status'!$A$1:$J$21"}</definedName>
    <definedName name="sss" localSheetId="11" hidden="1">{"'Sample Status'!$A$1:$J$21"}</definedName>
    <definedName name="sss" localSheetId="12" hidden="1">{"'Sample Status'!$A$1:$J$21"}</definedName>
    <definedName name="sss" hidden="1">{"'Sample Status'!$A$1:$J$21"}</definedName>
    <definedName name="sssssss" localSheetId="8" hidden="1">[4]A!$J$17:$U$17</definedName>
    <definedName name="sssssss" localSheetId="9" hidden="1">[4]A!$J$17:$U$17</definedName>
    <definedName name="sssssss" localSheetId="10" hidden="1">[4]A!$J$17:$U$17</definedName>
    <definedName name="sssssss" localSheetId="13" hidden="1">[4]A!$J$17:$U$17</definedName>
    <definedName name="sssssss" localSheetId="5" hidden="1">[4]A!$J$17:$U$17</definedName>
    <definedName name="sssssss" localSheetId="2" hidden="1">[4]A!$J$17:$U$17</definedName>
    <definedName name="sssssss" localSheetId="1" hidden="1">[4]A!$J$17:$U$17</definedName>
    <definedName name="sssssss" localSheetId="0" hidden="1">[4]A!$J$17:$U$17</definedName>
    <definedName name="sssssss" localSheetId="14" hidden="1">[4]A!$J$17:$U$17</definedName>
    <definedName name="sssssss" localSheetId="7" hidden="1">[4]A!$J$17:$U$17</definedName>
    <definedName name="sssssss" localSheetId="11" hidden="1">[4]A!$J$17:$U$17</definedName>
    <definedName name="sssssss" localSheetId="12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8" hidden="1">#REF!</definedName>
    <definedName name="temp" localSheetId="9" hidden="1">#REF!</definedName>
    <definedName name="temp" localSheetId="10" hidden="1">#REF!</definedName>
    <definedName name="temp" localSheetId="13" hidden="1">#REF!</definedName>
    <definedName name="temp" localSheetId="5" hidden="1">#REF!</definedName>
    <definedName name="temp" localSheetId="2" hidden="1">#REF!</definedName>
    <definedName name="temp" localSheetId="1" hidden="1">#REF!</definedName>
    <definedName name="temp" localSheetId="0" hidden="1">#REF!</definedName>
    <definedName name="temp" localSheetId="14" hidden="1">#REF!</definedName>
    <definedName name="temp" localSheetId="7" hidden="1">#REF!</definedName>
    <definedName name="temp" localSheetId="11" hidden="1">#REF!</definedName>
    <definedName name="temp" localSheetId="12" hidden="1">#REF!</definedName>
    <definedName name="temp" hidden="1">#REF!</definedName>
    <definedName name="test">#REF!</definedName>
    <definedName name="test1234">[3]!test1234</definedName>
    <definedName name="ttttttttttt" localSheetId="8" hidden="1">[4]A!$J$4:$U$4</definedName>
    <definedName name="ttttttttttt" localSheetId="9" hidden="1">[4]A!$J$4:$U$4</definedName>
    <definedName name="ttttttttttt" localSheetId="10" hidden="1">[4]A!$J$4:$U$4</definedName>
    <definedName name="ttttttttttt" localSheetId="13" hidden="1">[4]A!$J$4:$U$4</definedName>
    <definedName name="ttttttttttt" localSheetId="5" hidden="1">[4]A!$J$4:$U$4</definedName>
    <definedName name="ttttttttttt" localSheetId="2" hidden="1">[4]A!$J$4:$U$4</definedName>
    <definedName name="ttttttttttt" localSheetId="1" hidden="1">[4]A!$J$4:$U$4</definedName>
    <definedName name="ttttttttttt" localSheetId="0" hidden="1">[4]A!$J$4:$U$4</definedName>
    <definedName name="ttttttttttt" localSheetId="14" hidden="1">[4]A!$J$4:$U$4</definedName>
    <definedName name="ttttttttttt" localSheetId="7" hidden="1">[4]A!$J$4:$U$4</definedName>
    <definedName name="ttttttttttt" localSheetId="11" hidden="1">[4]A!$J$4:$U$4</definedName>
    <definedName name="ttttttttttt" localSheetId="12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8" hidden="1">[4]A!$J$139:$U$139</definedName>
    <definedName name="uuuuuuuuu" localSheetId="9" hidden="1">[4]A!$J$139:$U$139</definedName>
    <definedName name="uuuuuuuuu" localSheetId="10" hidden="1">[4]A!$J$139:$U$139</definedName>
    <definedName name="uuuuuuuuu" localSheetId="13" hidden="1">[4]A!$J$139:$U$139</definedName>
    <definedName name="uuuuuuuuu" localSheetId="5" hidden="1">[4]A!$J$139:$U$139</definedName>
    <definedName name="uuuuuuuuu" localSheetId="2" hidden="1">[4]A!$J$139:$U$139</definedName>
    <definedName name="uuuuuuuuu" localSheetId="1" hidden="1">[4]A!$J$139:$U$139</definedName>
    <definedName name="uuuuuuuuu" localSheetId="0" hidden="1">[4]A!$J$139:$U$139</definedName>
    <definedName name="uuuuuuuuu" localSheetId="14" hidden="1">[4]A!$J$139:$U$139</definedName>
    <definedName name="uuuuuuuuu" localSheetId="7" hidden="1">[4]A!$J$139:$U$139</definedName>
    <definedName name="uuuuuuuuu" localSheetId="11" hidden="1">[4]A!$J$139:$U$139</definedName>
    <definedName name="uuuuuuuuu" localSheetId="12" hidden="1">[4]A!$J$139:$U$139</definedName>
    <definedName name="uuuuuuuuu" hidden="1">[5]A!$J$139:$U$139</definedName>
    <definedName name="uuuuuuuuuuuuuuu" localSheetId="8" hidden="1">[4]A!$J$4:$U$4</definedName>
    <definedName name="uuuuuuuuuuuuuuu" localSheetId="9" hidden="1">[4]A!$J$4:$U$4</definedName>
    <definedName name="uuuuuuuuuuuuuuu" localSheetId="10" hidden="1">[4]A!$J$4:$U$4</definedName>
    <definedName name="uuuuuuuuuuuuuuu" localSheetId="13" hidden="1">[4]A!$J$4:$U$4</definedName>
    <definedName name="uuuuuuuuuuuuuuu" localSheetId="5" hidden="1">[4]A!$J$4:$U$4</definedName>
    <definedName name="uuuuuuuuuuuuuuu" localSheetId="2" hidden="1">[4]A!$J$4:$U$4</definedName>
    <definedName name="uuuuuuuuuuuuuuu" localSheetId="1" hidden="1">[4]A!$J$4:$U$4</definedName>
    <definedName name="uuuuuuuuuuuuuuu" localSheetId="0" hidden="1">[4]A!$J$4:$U$4</definedName>
    <definedName name="uuuuuuuuuuuuuuu" localSheetId="14" hidden="1">[4]A!$J$4:$U$4</definedName>
    <definedName name="uuuuuuuuuuuuuuu" localSheetId="7" hidden="1">[4]A!$J$4:$U$4</definedName>
    <definedName name="uuuuuuuuuuuuuuu" localSheetId="11" hidden="1">[4]A!$J$4:$U$4</definedName>
    <definedName name="uuuuuuuuuuuuuuu" localSheetId="12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8" hidden="1">[4]A!$J$7:$U$7</definedName>
    <definedName name="vdfgwfwef" localSheetId="9" hidden="1">[4]A!$J$7:$U$7</definedName>
    <definedName name="vdfgwfwef" localSheetId="10" hidden="1">[4]A!$J$7:$U$7</definedName>
    <definedName name="vdfgwfwef" localSheetId="13" hidden="1">[4]A!$J$7:$U$7</definedName>
    <definedName name="vdfgwfwef" localSheetId="5" hidden="1">[4]A!$J$7:$U$7</definedName>
    <definedName name="vdfgwfwef" localSheetId="2" hidden="1">[4]A!$J$7:$U$7</definedName>
    <definedName name="vdfgwfwef" localSheetId="1" hidden="1">[4]A!$J$7:$U$7</definedName>
    <definedName name="vdfgwfwef" localSheetId="0" hidden="1">[4]A!$J$7:$U$7</definedName>
    <definedName name="vdfgwfwef" localSheetId="14" hidden="1">[4]A!$J$7:$U$7</definedName>
    <definedName name="vdfgwfwef" localSheetId="7" hidden="1">[4]A!$J$7:$U$7</definedName>
    <definedName name="vdfgwfwef" localSheetId="11" hidden="1">[4]A!$J$7:$U$7</definedName>
    <definedName name="vdfgwfwef" localSheetId="12" hidden="1">[4]A!$J$7:$U$7</definedName>
    <definedName name="vdfgwfwef" hidden="1">[5]A!$J$7:$U$7</definedName>
    <definedName name="vdfvrfrw3" localSheetId="8" hidden="1">[4]A!$J$144:$U$144</definedName>
    <definedName name="vdfvrfrw3" localSheetId="9" hidden="1">[4]A!$J$144:$U$144</definedName>
    <definedName name="vdfvrfrw3" localSheetId="10" hidden="1">[4]A!$J$144:$U$144</definedName>
    <definedName name="vdfvrfrw3" localSheetId="13" hidden="1">[4]A!$J$144:$U$144</definedName>
    <definedName name="vdfvrfrw3" localSheetId="5" hidden="1">[4]A!$J$144:$U$144</definedName>
    <definedName name="vdfvrfrw3" localSheetId="2" hidden="1">[4]A!$J$144:$U$144</definedName>
    <definedName name="vdfvrfrw3" localSheetId="1" hidden="1">[4]A!$J$144:$U$144</definedName>
    <definedName name="vdfvrfrw3" localSheetId="0" hidden="1">[4]A!$J$144:$U$144</definedName>
    <definedName name="vdfvrfrw3" localSheetId="14" hidden="1">[4]A!$J$144:$U$144</definedName>
    <definedName name="vdfvrfrw3" localSheetId="7" hidden="1">[4]A!$J$144:$U$144</definedName>
    <definedName name="vdfvrfrw3" localSheetId="11" hidden="1">[4]A!$J$144:$U$144</definedName>
    <definedName name="vdfvrfrw3" localSheetId="12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8" hidden="1">[4]A!$J$153:$U$153</definedName>
    <definedName name="vfdfrgr" localSheetId="9" hidden="1">[4]A!$J$153:$U$153</definedName>
    <definedName name="vfdfrgr" localSheetId="10" hidden="1">[4]A!$J$153:$U$153</definedName>
    <definedName name="vfdfrgr" localSheetId="13" hidden="1">[4]A!$J$153:$U$153</definedName>
    <definedName name="vfdfrgr" localSheetId="5" hidden="1">[4]A!$J$153:$U$153</definedName>
    <definedName name="vfdfrgr" localSheetId="2" hidden="1">[4]A!$J$153:$U$153</definedName>
    <definedName name="vfdfrgr" localSheetId="1" hidden="1">[4]A!$J$153:$U$153</definedName>
    <definedName name="vfdfrgr" localSheetId="0" hidden="1">[4]A!$J$153:$U$153</definedName>
    <definedName name="vfdfrgr" localSheetId="14" hidden="1">[4]A!$J$153:$U$153</definedName>
    <definedName name="vfdfrgr" localSheetId="7" hidden="1">[4]A!$J$153:$U$153</definedName>
    <definedName name="vfdfrgr" localSheetId="11" hidden="1">[4]A!$J$153:$U$153</definedName>
    <definedName name="vfdfrgr" localSheetId="12" hidden="1">[4]A!$J$153:$U$153</definedName>
    <definedName name="vfdfrgr" hidden="1">[5]A!$J$153:$U$153</definedName>
    <definedName name="VI" localSheetId="8" hidden="1">[4]A!$J$4:$U$4</definedName>
    <definedName name="VI" localSheetId="9" hidden="1">[4]A!$J$4:$U$4</definedName>
    <definedName name="VI" localSheetId="10" hidden="1">[4]A!$J$4:$U$4</definedName>
    <definedName name="VI" localSheetId="13" hidden="1">[4]A!$J$4:$U$4</definedName>
    <definedName name="VI" localSheetId="5" hidden="1">[4]A!$J$4:$U$4</definedName>
    <definedName name="VI" localSheetId="2" hidden="1">[4]A!$J$4:$U$4</definedName>
    <definedName name="VI" localSheetId="1" hidden="1">[4]A!$J$4:$U$4</definedName>
    <definedName name="VI" localSheetId="0" hidden="1">[4]A!$J$4:$U$4</definedName>
    <definedName name="VI" localSheetId="14" hidden="1">[4]A!$J$4:$U$4</definedName>
    <definedName name="VI" localSheetId="7" hidden="1">[4]A!$J$4:$U$4</definedName>
    <definedName name="VI" localSheetId="11" hidden="1">[4]A!$J$4:$U$4</definedName>
    <definedName name="VI" localSheetId="12" hidden="1">[4]A!$J$4:$U$4</definedName>
    <definedName name="VI" hidden="1">[5]A!$J$4:$U$4</definedName>
    <definedName name="vvvv4" localSheetId="8" hidden="1">[4]A!$J$153:$U$153</definedName>
    <definedName name="vvvv4" localSheetId="9" hidden="1">[4]A!$J$153:$U$153</definedName>
    <definedName name="vvvv4" localSheetId="10" hidden="1">[4]A!$J$153:$U$153</definedName>
    <definedName name="vvvv4" localSheetId="13" hidden="1">[4]A!$J$153:$U$153</definedName>
    <definedName name="vvvv4" localSheetId="5" hidden="1">[4]A!$J$153:$U$153</definedName>
    <definedName name="vvvv4" localSheetId="2" hidden="1">[4]A!$J$153:$U$153</definedName>
    <definedName name="vvvv4" localSheetId="1" hidden="1">[4]A!$J$153:$U$153</definedName>
    <definedName name="vvvv4" localSheetId="0" hidden="1">[4]A!$J$153:$U$153</definedName>
    <definedName name="vvvv4" localSheetId="14" hidden="1">[4]A!$J$153:$U$153</definedName>
    <definedName name="vvvv4" localSheetId="7" hidden="1">[4]A!$J$153:$U$153</definedName>
    <definedName name="vvvv4" localSheetId="11" hidden="1">[4]A!$J$153:$U$153</definedName>
    <definedName name="vvvv4" localSheetId="12" hidden="1">[4]A!$J$153:$U$153</definedName>
    <definedName name="vvvv4" hidden="1">[5]A!$J$153:$U$153</definedName>
    <definedName name="vvvvvvvvvvv" localSheetId="8" hidden="1">[4]A!$J$138:$U$138</definedName>
    <definedName name="vvvvvvvvvvv" localSheetId="9" hidden="1">[4]A!$J$138:$U$138</definedName>
    <definedName name="vvvvvvvvvvv" localSheetId="10" hidden="1">[4]A!$J$138:$U$138</definedName>
    <definedName name="vvvvvvvvvvv" localSheetId="13" hidden="1">[4]A!$J$138:$U$138</definedName>
    <definedName name="vvvvvvvvvvv" localSheetId="5" hidden="1">[4]A!$J$138:$U$138</definedName>
    <definedName name="vvvvvvvvvvv" localSheetId="2" hidden="1">[4]A!$J$138:$U$138</definedName>
    <definedName name="vvvvvvvvvvv" localSheetId="1" hidden="1">[4]A!$J$138:$U$138</definedName>
    <definedName name="vvvvvvvvvvv" localSheetId="0" hidden="1">[4]A!$J$138:$U$138</definedName>
    <definedName name="vvvvvvvvvvv" localSheetId="14" hidden="1">[4]A!$J$138:$U$138</definedName>
    <definedName name="vvvvvvvvvvv" localSheetId="7" hidden="1">[4]A!$J$138:$U$138</definedName>
    <definedName name="vvvvvvvvvvv" localSheetId="11" hidden="1">[4]A!$J$138:$U$138</definedName>
    <definedName name="vvvvvvvvvvv" localSheetId="12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6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0" hidden="1">{"'Sample Status'!$A$1:$J$21"}</definedName>
    <definedName name="win" localSheetId="13" hidden="1">{"'Sample Status'!$A$1:$J$21"}</definedName>
    <definedName name="win" localSheetId="5" hidden="1">{"'Sample Status'!$A$1:$J$21"}</definedName>
    <definedName name="win" localSheetId="2" hidden="1">{"'Sample Status'!$A$1:$J$21"}</definedName>
    <definedName name="win" localSheetId="1" hidden="1">{"'Sample Status'!$A$1:$J$21"}</definedName>
    <definedName name="win" localSheetId="0" hidden="1">{"'Sample Status'!$A$1:$J$21"}</definedName>
    <definedName name="win" localSheetId="14" hidden="1">{"'Sample Status'!$A$1:$J$21"}</definedName>
    <definedName name="win" localSheetId="7" hidden="1">{"'Sample Status'!$A$1:$J$21"}</definedName>
    <definedName name="win" localSheetId="11" hidden="1">{"'Sample Status'!$A$1:$J$21"}</definedName>
    <definedName name="win" localSheetId="12" hidden="1">{"'Sample Status'!$A$1:$J$21"}</definedName>
    <definedName name="win" hidden="1">{"'Sample Status'!$A$1:$J$21"}</definedName>
    <definedName name="wwwwwwwwwww" localSheetId="8" hidden="1">[4]A!$L$128:$U$128</definedName>
    <definedName name="wwwwwwwwwww" localSheetId="9" hidden="1">[4]A!$L$128:$U$128</definedName>
    <definedName name="wwwwwwwwwww" localSheetId="10" hidden="1">[4]A!$L$128:$U$128</definedName>
    <definedName name="wwwwwwwwwww" localSheetId="13" hidden="1">[4]A!$L$128:$U$128</definedName>
    <definedName name="wwwwwwwwwww" localSheetId="5" hidden="1">[4]A!$L$128:$U$128</definedName>
    <definedName name="wwwwwwwwwww" localSheetId="2" hidden="1">[4]A!$L$128:$U$128</definedName>
    <definedName name="wwwwwwwwwww" localSheetId="1" hidden="1">[4]A!$L$128:$U$128</definedName>
    <definedName name="wwwwwwwwwww" localSheetId="0" hidden="1">[4]A!$L$128:$U$128</definedName>
    <definedName name="wwwwwwwwwww" localSheetId="14" hidden="1">[4]A!$L$128:$U$128</definedName>
    <definedName name="wwwwwwwwwww" localSheetId="7" hidden="1">[4]A!$L$128:$U$128</definedName>
    <definedName name="wwwwwwwwwww" localSheetId="11" hidden="1">[4]A!$L$128:$U$128</definedName>
    <definedName name="wwwwwwwwwww" localSheetId="12" hidden="1">[4]A!$L$128:$U$128</definedName>
    <definedName name="wwwwwwwwwww" hidden="1">[5]A!$L$128:$U$128</definedName>
    <definedName name="x" localSheetId="8" hidden="1">'[21]Matrix-Level 3-Gastonia'!$I$59</definedName>
    <definedName name="x" localSheetId="9" hidden="1">'[21]Matrix-Level 3-Gastonia'!$I$59</definedName>
    <definedName name="x" localSheetId="10" hidden="1">'[21]Matrix-Level 3-Gastonia'!$I$59</definedName>
    <definedName name="x" localSheetId="13" hidden="1">'[21]Matrix-Level 3-Gastonia'!$I$59</definedName>
    <definedName name="x" localSheetId="5" hidden="1">'[21]Matrix-Level 3-Gastonia'!$I$59</definedName>
    <definedName name="x" localSheetId="2" hidden="1">'[21]Matrix-Level 3-Gastonia'!$I$59</definedName>
    <definedName name="x" localSheetId="1" hidden="1">'[21]Matrix-Level 3-Gastonia'!$I$59</definedName>
    <definedName name="x" localSheetId="0" hidden="1">'[21]Matrix-Level 3-Gastonia'!$I$59</definedName>
    <definedName name="x" localSheetId="14" hidden="1">'[21]Matrix-Level 3-Gastonia'!$I$59</definedName>
    <definedName name="x" localSheetId="7" hidden="1">'[21]Matrix-Level 3-Gastonia'!$I$59</definedName>
    <definedName name="x" localSheetId="11" hidden="1">'[21]Matrix-Level 3-Gastonia'!$I$59</definedName>
    <definedName name="x" localSheetId="12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8" hidden="1">[4]A!$J$4:$U$4</definedName>
    <definedName name="ydf" localSheetId="9" hidden="1">[4]A!$J$4:$U$4</definedName>
    <definedName name="ydf" localSheetId="10" hidden="1">[4]A!$J$4:$U$4</definedName>
    <definedName name="ydf" localSheetId="13" hidden="1">[4]A!$J$4:$U$4</definedName>
    <definedName name="ydf" localSheetId="5" hidden="1">[4]A!$J$4:$U$4</definedName>
    <definedName name="ydf" localSheetId="2" hidden="1">[4]A!$J$4:$U$4</definedName>
    <definedName name="ydf" localSheetId="1" hidden="1">[4]A!$J$4:$U$4</definedName>
    <definedName name="ydf" localSheetId="0" hidden="1">[4]A!$J$4:$U$4</definedName>
    <definedName name="ydf" localSheetId="14" hidden="1">[4]A!$J$4:$U$4</definedName>
    <definedName name="ydf" localSheetId="7" hidden="1">[4]A!$J$4:$U$4</definedName>
    <definedName name="ydf" localSheetId="11" hidden="1">[4]A!$J$4:$U$4</definedName>
    <definedName name="ydf" localSheetId="12" hidden="1">[4]A!$J$4:$U$4</definedName>
    <definedName name="ydf" hidden="1">[5]A!$J$4:$U$4</definedName>
    <definedName name="Year">#REF!</definedName>
    <definedName name="yyyyyyyyyyyyy" localSheetId="8" hidden="1">[4]A!$L$4:$U$4</definedName>
    <definedName name="yyyyyyyyyyyyy" localSheetId="9" hidden="1">[4]A!$L$4:$U$4</definedName>
    <definedName name="yyyyyyyyyyyyy" localSheetId="10" hidden="1">[4]A!$L$4:$U$4</definedName>
    <definedName name="yyyyyyyyyyyyy" localSheetId="13" hidden="1">[4]A!$L$4:$U$4</definedName>
    <definedName name="yyyyyyyyyyyyy" localSheetId="5" hidden="1">[4]A!$L$4:$U$4</definedName>
    <definedName name="yyyyyyyyyyyyy" localSheetId="2" hidden="1">[4]A!$L$4:$U$4</definedName>
    <definedName name="yyyyyyyyyyyyy" localSheetId="1" hidden="1">[4]A!$L$4:$U$4</definedName>
    <definedName name="yyyyyyyyyyyyy" localSheetId="0" hidden="1">[4]A!$L$4:$U$4</definedName>
    <definedName name="yyyyyyyyyyyyy" localSheetId="14" hidden="1">[4]A!$L$4:$U$4</definedName>
    <definedName name="yyyyyyyyyyyyy" localSheetId="7" hidden="1">[4]A!$L$4:$U$4</definedName>
    <definedName name="yyyyyyyyyyyyy" localSheetId="11" hidden="1">[4]A!$L$4:$U$4</definedName>
    <definedName name="yyyyyyyyyyyyy" localSheetId="12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6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0" hidden="1">{"'Sample Status'!$A$1:$J$21"}</definedName>
    <definedName name="zzzzzzzzzzzzzz" localSheetId="13" hidden="1">{"'Sample Status'!$A$1:$J$21"}</definedName>
    <definedName name="zzzzzzzzzzzzzz" localSheetId="5" hidden="1">{"'Sample Status'!$A$1:$J$21"}</definedName>
    <definedName name="zzzzzzzzzzzzzz" localSheetId="2" hidden="1">{"'Sample Status'!$A$1:$J$21"}</definedName>
    <definedName name="zzzzzzzzzzzzzz" localSheetId="1" hidden="1">{"'Sample Status'!$A$1:$J$21"}</definedName>
    <definedName name="zzzzzzzzzzzzzz" localSheetId="0" hidden="1">{"'Sample Status'!$A$1:$J$21"}</definedName>
    <definedName name="zzzzzzzzzzzzzz" localSheetId="14" hidden="1">{"'Sample Status'!$A$1:$J$21"}</definedName>
    <definedName name="zzzzzzzzzzzzzz" localSheetId="7" hidden="1">{"'Sample Status'!$A$1:$J$21"}</definedName>
    <definedName name="zzzzzzzzzzzzzz" localSheetId="11" hidden="1">{"'Sample Status'!$A$1:$J$21"}</definedName>
    <definedName name="zzzzzzzzzzzzzz" localSheetId="12" hidden="1">{"'Sample Status'!$A$1:$J$21"}</definedName>
    <definedName name="zzzzzzzzzzzzzz" hidden="1">{"'Sample Status'!$A$1:$J$21"}</definedName>
    <definedName name="zzzzzzzzzzzzzzz" localSheetId="8" hidden="1">[4]A!$J$152:$U$152</definedName>
    <definedName name="zzzzzzzzzzzzzzz" localSheetId="9" hidden="1">[4]A!$J$152:$U$152</definedName>
    <definedName name="zzzzzzzzzzzzzzz" localSheetId="10" hidden="1">[4]A!$J$152:$U$152</definedName>
    <definedName name="zzzzzzzzzzzzzzz" localSheetId="13" hidden="1">[4]A!$J$152:$U$152</definedName>
    <definedName name="zzzzzzzzzzzzzzz" localSheetId="5" hidden="1">[4]A!$J$152:$U$152</definedName>
    <definedName name="zzzzzzzzzzzzzzz" localSheetId="2" hidden="1">[4]A!$J$152:$U$152</definedName>
    <definedName name="zzzzzzzzzzzzzzz" localSheetId="1" hidden="1">[4]A!$J$152:$U$152</definedName>
    <definedName name="zzzzzzzzzzzzzzz" localSheetId="0" hidden="1">[4]A!$J$152:$U$152</definedName>
    <definedName name="zzzzzzzzzzzzzzz" localSheetId="14" hidden="1">[4]A!$J$152:$U$152</definedName>
    <definedName name="zzzzzzzzzzzzzzz" localSheetId="7" hidden="1">[4]A!$J$152:$U$152</definedName>
    <definedName name="zzzzzzzzzzzzzzz" localSheetId="11" hidden="1">[4]A!$J$152:$U$152</definedName>
    <definedName name="zzzzzzzzzzzzzzz" localSheetId="12" hidden="1">[4]A!$J$152:$U$152</definedName>
    <definedName name="zzzzzzzzzzzzzzz" hidden="1">[5]A!$J$152:$U$152</definedName>
  </definedNames>
  <calcPr calcId="191028"/>
  <pivotCaches>
    <pivotCache cacheId="102" r:id="rId38"/>
    <pivotCache cacheId="103" r:id="rId3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3" l="1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C21" i="23"/>
  <c r="E21" i="23"/>
  <c r="F21" i="23"/>
  <c r="AH46" i="24"/>
  <c r="AH18" i="24"/>
  <c r="D21" i="23" l="1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D5" i="24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49" i="24"/>
  <c r="AQ56" i="24" s="1"/>
  <c r="AP49" i="24"/>
  <c r="AP56" i="24" s="1"/>
  <c r="AN49" i="24"/>
  <c r="AN56" i="24" s="1"/>
  <c r="AM49" i="24"/>
  <c r="AM56" i="24" s="1"/>
  <c r="AL49" i="24"/>
  <c r="AL56" i="24" s="1"/>
  <c r="AK49" i="24"/>
  <c r="AK56" i="24" s="1"/>
  <c r="AJ49" i="24"/>
  <c r="AJ56" i="24" s="1"/>
  <c r="AH49" i="24"/>
  <c r="AH56" i="24" s="1"/>
  <c r="AG49" i="24"/>
  <c r="AG56" i="24" s="1"/>
  <c r="AE49" i="24"/>
  <c r="AE56" i="24" s="1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46" i="24"/>
  <c r="AS55" i="24" s="1"/>
  <c r="AR46" i="24"/>
  <c r="AR55" i="24" s="1"/>
  <c r="AQ46" i="24"/>
  <c r="AQ55" i="24" s="1"/>
  <c r="AP46" i="24"/>
  <c r="AP55" i="24" s="1"/>
  <c r="AO46" i="24"/>
  <c r="AO55" i="24" s="1"/>
  <c r="AN46" i="24"/>
  <c r="AN55" i="24" s="1"/>
  <c r="AM46" i="24"/>
  <c r="AM55" i="24" s="1"/>
  <c r="AL46" i="24"/>
  <c r="AL55" i="24" s="1"/>
  <c r="AK46" i="24"/>
  <c r="AK55" i="24" s="1"/>
  <c r="AJ46" i="24"/>
  <c r="AJ55" i="24" s="1"/>
  <c r="AI46" i="24"/>
  <c r="AI55" i="24" s="1"/>
  <c r="AH55" i="24"/>
  <c r="AG46" i="24"/>
  <c r="AG55" i="24" s="1"/>
  <c r="AF46" i="24"/>
  <c r="AF55" i="24" s="1"/>
  <c r="AE46" i="24"/>
  <c r="AE55" i="24" s="1"/>
  <c r="AD46" i="24"/>
  <c r="AD55" i="24" s="1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AT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Z43" i="24"/>
  <c r="X43" i="24"/>
  <c r="W43" i="24"/>
  <c r="U43" i="24"/>
  <c r="T43" i="24"/>
  <c r="S43" i="24"/>
  <c r="R43" i="24"/>
  <c r="O43" i="24"/>
  <c r="N43" i="24"/>
  <c r="N52" i="24" s="1"/>
  <c r="L43" i="24"/>
  <c r="AT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AU40" i="24"/>
  <c r="Z40" i="24"/>
  <c r="Y40" i="24"/>
  <c r="Y43" i="24" s="1"/>
  <c r="V40" i="24"/>
  <c r="Q40" i="24"/>
  <c r="Q43" i="24" s="1"/>
  <c r="P40" i="24"/>
  <c r="P43" i="24" s="1"/>
  <c r="M40" i="24"/>
  <c r="K40" i="24"/>
  <c r="AU38" i="24"/>
  <c r="AB38" i="24" s="1"/>
  <c r="AA38" i="24"/>
  <c r="I38" i="24" s="1"/>
  <c r="AU37" i="24"/>
  <c r="Z37" i="24"/>
  <c r="Y37" i="24"/>
  <c r="V37" i="24"/>
  <c r="V43" i="24" s="1"/>
  <c r="Q37" i="24"/>
  <c r="P37" i="24"/>
  <c r="M37" i="24"/>
  <c r="K37" i="24"/>
  <c r="AA37" i="24" s="1"/>
  <c r="AU35" i="24"/>
  <c r="AB35" i="24" s="1"/>
  <c r="AA35" i="24"/>
  <c r="I35" i="24" s="1"/>
  <c r="AU34" i="24"/>
  <c r="Z34" i="24"/>
  <c r="Y34" i="24"/>
  <c r="V34" i="24"/>
  <c r="Q34" i="24"/>
  <c r="P34" i="24"/>
  <c r="M34" i="24"/>
  <c r="K34" i="24"/>
  <c r="AU32" i="24"/>
  <c r="AB32" i="24" s="1"/>
  <c r="AA32" i="24"/>
  <c r="I32" i="24" s="1"/>
  <c r="AU31" i="24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U29" i="24"/>
  <c r="AB29" i="24" s="1"/>
  <c r="AA29" i="24"/>
  <c r="I29" i="24" s="1"/>
  <c r="BI28" i="24"/>
  <c r="BH28" i="24"/>
  <c r="AQ28" i="24"/>
  <c r="AP28" i="24"/>
  <c r="AN28" i="24"/>
  <c r="AM28" i="24"/>
  <c r="AL28" i="24"/>
  <c r="AK28" i="24"/>
  <c r="AI28" i="24"/>
  <c r="AH28" i="24"/>
  <c r="AG28" i="24"/>
  <c r="AE28" i="24"/>
  <c r="X28" i="24"/>
  <c r="W28" i="24"/>
  <c r="T28" i="24"/>
  <c r="S28" i="24"/>
  <c r="R28" i="24"/>
  <c r="O28" i="24"/>
  <c r="N28" i="24"/>
  <c r="L28" i="24"/>
  <c r="BI27" i="24"/>
  <c r="BH27" i="24"/>
  <c r="AY27" i="24"/>
  <c r="BI26" i="24"/>
  <c r="BH26" i="24"/>
  <c r="AY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Y25" i="24"/>
  <c r="AS25" i="24"/>
  <c r="AS49" i="24" s="1"/>
  <c r="AS56" i="24" s="1"/>
  <c r="AR25" i="24"/>
  <c r="AR28" i="24" s="1"/>
  <c r="AO25" i="24"/>
  <c r="AN25" i="24"/>
  <c r="AJ25" i="24"/>
  <c r="AJ28" i="24" s="1"/>
  <c r="AI25" i="24"/>
  <c r="AI49" i="24" s="1"/>
  <c r="AI56" i="24" s="1"/>
  <c r="AF25" i="24"/>
  <c r="AF28" i="24" s="1"/>
  <c r="AD25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AY24" i="24"/>
  <c r="AU24" i="24"/>
  <c r="BI23" i="24"/>
  <c r="BH23" i="24"/>
  <c r="AY23" i="24"/>
  <c r="AU23" i="24"/>
  <c r="AB23" i="24" s="1"/>
  <c r="AA23" i="24"/>
  <c r="I23" i="24" s="1"/>
  <c r="BI22" i="24"/>
  <c r="BH22" i="24"/>
  <c r="AY22" i="24"/>
  <c r="AU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AY21" i="24"/>
  <c r="AU21" i="24"/>
  <c r="BI20" i="24"/>
  <c r="BH20" i="24"/>
  <c r="AY20" i="24"/>
  <c r="AU20" i="24"/>
  <c r="AB20" i="24" s="1"/>
  <c r="AA20" i="24"/>
  <c r="I20" i="24" s="1"/>
  <c r="BI19" i="24"/>
  <c r="BH19" i="24"/>
  <c r="AY19" i="24"/>
  <c r="AU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Y18" i="24"/>
  <c r="AU17" i="24"/>
  <c r="AA17" i="24"/>
  <c r="AU16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U14" i="24"/>
  <c r="AU44" i="24" s="1"/>
  <c r="AB44" i="24" s="1"/>
  <c r="AA14" i="24"/>
  <c r="AA44" i="24" s="1"/>
  <c r="I44" i="24" s="1"/>
  <c r="AT13" i="24"/>
  <c r="AU13" i="24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V28" i="22" s="1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V46" i="22" s="1"/>
  <c r="V57" i="22" s="1"/>
  <c r="U16" i="22"/>
  <c r="U46" i="22" s="1"/>
  <c r="U57" i="22" s="1"/>
  <c r="Q16" i="22"/>
  <c r="Q46" i="22" s="1"/>
  <c r="Q57" i="22" s="1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AA13" i="22" s="1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X50" i="24" l="1"/>
  <c r="P50" i="24"/>
  <c r="U50" i="24"/>
  <c r="AU46" i="24"/>
  <c r="AU55" i="24" s="1"/>
  <c r="AF52" i="24"/>
  <c r="AA47" i="24"/>
  <c r="I47" i="24" s="1"/>
  <c r="I50" i="24" s="1"/>
  <c r="S52" i="24"/>
  <c r="AN52" i="24"/>
  <c r="H50" i="24"/>
  <c r="I14" i="24"/>
  <c r="I26" i="24" s="1"/>
  <c r="AJ52" i="24"/>
  <c r="AB41" i="24"/>
  <c r="I41" i="24"/>
  <c r="I17" i="24"/>
  <c r="O50" i="24"/>
  <c r="W50" i="24"/>
  <c r="AH50" i="24"/>
  <c r="AP50" i="24"/>
  <c r="R52" i="24"/>
  <c r="R54" i="24" s="1"/>
  <c r="Q50" i="24"/>
  <c r="Y50" i="24"/>
  <c r="T52" i="24"/>
  <c r="AG52" i="24"/>
  <c r="BB18" i="24"/>
  <c r="R50" i="24"/>
  <c r="Z50" i="24"/>
  <c r="AK50" i="24"/>
  <c r="AS50" i="24"/>
  <c r="AH52" i="24"/>
  <c r="AP52" i="24"/>
  <c r="AA41" i="24"/>
  <c r="AL50" i="24"/>
  <c r="AT50" i="24"/>
  <c r="W52" i="24"/>
  <c r="W54" i="24" s="1"/>
  <c r="AA26" i="24"/>
  <c r="AY29" i="24"/>
  <c r="L50" i="24"/>
  <c r="T50" i="24"/>
  <c r="L52" i="24"/>
  <c r="X52" i="24"/>
  <c r="X54" i="24" s="1"/>
  <c r="AR52" i="24"/>
  <c r="AU26" i="24"/>
  <c r="M50" i="24"/>
  <c r="AF50" i="24"/>
  <c r="AN50" i="24"/>
  <c r="Z52" i="24"/>
  <c r="AK52" i="24"/>
  <c r="AG50" i="24"/>
  <c r="AO50" i="24"/>
  <c r="O52" i="24"/>
  <c r="AL52" i="24"/>
  <c r="T21" i="24"/>
  <c r="L21" i="24"/>
  <c r="Y21" i="24"/>
  <c r="Q21" i="24"/>
  <c r="V21" i="24"/>
  <c r="N21" i="24"/>
  <c r="U21" i="24"/>
  <c r="M21" i="24"/>
  <c r="P21" i="24"/>
  <c r="AN45" i="24"/>
  <c r="AF45" i="24"/>
  <c r="V15" i="24"/>
  <c r="N15" i="24"/>
  <c r="AR45" i="24"/>
  <c r="O21" i="24"/>
  <c r="AM45" i="24"/>
  <c r="AE45" i="24"/>
  <c r="U15" i="24"/>
  <c r="M15" i="24"/>
  <c r="X21" i="24"/>
  <c r="Z15" i="24"/>
  <c r="W15" i="24"/>
  <c r="K21" i="24"/>
  <c r="AL45" i="24"/>
  <c r="T15" i="24"/>
  <c r="L15" i="24"/>
  <c r="L45" i="24" s="1"/>
  <c r="AO45" i="24"/>
  <c r="Z21" i="24"/>
  <c r="AS45" i="24"/>
  <c r="AK45" i="24"/>
  <c r="S15" i="24"/>
  <c r="K15" i="24"/>
  <c r="AJ45" i="24"/>
  <c r="R15" i="24"/>
  <c r="R45" i="24" s="1"/>
  <c r="W21" i="24"/>
  <c r="AQ45" i="24"/>
  <c r="AI45" i="24"/>
  <c r="Y15" i="24"/>
  <c r="Q15" i="24"/>
  <c r="O15" i="24"/>
  <c r="S21" i="24"/>
  <c r="AP15" i="24"/>
  <c r="AP45" i="24" s="1"/>
  <c r="AH15" i="24"/>
  <c r="AH45" i="24" s="1"/>
  <c r="X15" i="24"/>
  <c r="P15" i="24"/>
  <c r="P45" i="24" s="1"/>
  <c r="R21" i="24"/>
  <c r="AG45" i="24"/>
  <c r="Z54" i="24"/>
  <c r="AA25" i="24"/>
  <c r="AU25" i="24"/>
  <c r="AU28" i="24" s="1"/>
  <c r="AD49" i="24"/>
  <c r="AD56" i="24" s="1"/>
  <c r="AD28" i="24"/>
  <c r="AD52" i="24" s="1"/>
  <c r="AI50" i="24"/>
  <c r="AQ50" i="24"/>
  <c r="AU43" i="24"/>
  <c r="Y52" i="24"/>
  <c r="AB14" i="24"/>
  <c r="AJ50" i="24"/>
  <c r="AR50" i="24"/>
  <c r="AE52" i="24"/>
  <c r="AM52" i="24"/>
  <c r="U57" i="24"/>
  <c r="U49" i="24"/>
  <c r="U56" i="24" s="1"/>
  <c r="AU57" i="24"/>
  <c r="M43" i="24"/>
  <c r="M52" i="24" s="1"/>
  <c r="S50" i="24"/>
  <c r="AU41" i="24"/>
  <c r="S54" i="24"/>
  <c r="K43" i="24"/>
  <c r="T54" i="24"/>
  <c r="M57" i="24"/>
  <c r="M49" i="24"/>
  <c r="M56" i="24" s="1"/>
  <c r="U28" i="24"/>
  <c r="U52" i="24" s="1"/>
  <c r="AA34" i="24"/>
  <c r="P52" i="24"/>
  <c r="AE50" i="24"/>
  <c r="AM50" i="24"/>
  <c r="AF49" i="24"/>
  <c r="AF56" i="24" s="1"/>
  <c r="AD50" i="24"/>
  <c r="AU47" i="24"/>
  <c r="AB47" i="24" s="1"/>
  <c r="AB50" i="24" s="1"/>
  <c r="AB17" i="24"/>
  <c r="Z49" i="24"/>
  <c r="Z56" i="24" s="1"/>
  <c r="P57" i="24"/>
  <c r="P49" i="24"/>
  <c r="P56" i="24" s="1"/>
  <c r="AO49" i="24"/>
  <c r="AO56" i="24" s="1"/>
  <c r="AO28" i="24"/>
  <c r="AO52" i="24" s="1"/>
  <c r="V28" i="24"/>
  <c r="V52" i="24" s="1"/>
  <c r="Q52" i="24"/>
  <c r="AI52" i="24"/>
  <c r="AQ52" i="24"/>
  <c r="AA16" i="24"/>
  <c r="AA46" i="24" s="1"/>
  <c r="AA55" i="24" s="1"/>
  <c r="Q57" i="24"/>
  <c r="Q49" i="24"/>
  <c r="Q56" i="24" s="1"/>
  <c r="BB19" i="24"/>
  <c r="N50" i="24"/>
  <c r="V50" i="24"/>
  <c r="AR49" i="24"/>
  <c r="AR56" i="24" s="1"/>
  <c r="K28" i="24"/>
  <c r="AS28" i="24"/>
  <c r="AS52" i="24" s="1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P52" i="22" s="1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Y52" i="22" s="1"/>
  <c r="V43" i="22"/>
  <c r="V52" i="22" s="1"/>
  <c r="Z43" i="22"/>
  <c r="Z52" i="22" s="1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M52" i="22" s="1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Z21" i="23" l="1"/>
  <c r="W45" i="24"/>
  <c r="M45" i="24"/>
  <c r="AA50" i="24"/>
  <c r="Y45" i="24"/>
  <c r="AA21" i="24"/>
  <c r="AU50" i="24"/>
  <c r="AU49" i="24"/>
  <c r="AU56" i="24" s="1"/>
  <c r="AA28" i="24"/>
  <c r="V45" i="24"/>
  <c r="T45" i="24"/>
  <c r="Y54" i="24"/>
  <c r="X45" i="24"/>
  <c r="U54" i="24"/>
  <c r="Z45" i="24"/>
  <c r="N45" i="24"/>
  <c r="AA57" i="24"/>
  <c r="AA49" i="24"/>
  <c r="AA56" i="24" s="1"/>
  <c r="P54" i="24"/>
  <c r="K52" i="24"/>
  <c r="AA43" i="24"/>
  <c r="AU52" i="24"/>
  <c r="O45" i="24"/>
  <c r="K45" i="24"/>
  <c r="AA15" i="24"/>
  <c r="AD45" i="24"/>
  <c r="AU15" i="24"/>
  <c r="AU45" i="24" s="1"/>
  <c r="U45" i="24"/>
  <c r="Q54" i="24"/>
  <c r="AB26" i="24"/>
  <c r="Q45" i="24"/>
  <c r="S45" i="24"/>
  <c r="V54" i="24"/>
  <c r="AS39" i="24"/>
  <c r="AK39" i="24"/>
  <c r="S39" i="24"/>
  <c r="K39" i="24"/>
  <c r="S36" i="24"/>
  <c r="K36" i="24"/>
  <c r="AS33" i="24"/>
  <c r="AK33" i="24"/>
  <c r="S33" i="24"/>
  <c r="K33" i="24"/>
  <c r="AM30" i="24"/>
  <c r="AE30" i="24"/>
  <c r="U30" i="24"/>
  <c r="M30" i="24"/>
  <c r="S24" i="24"/>
  <c r="K24" i="24"/>
  <c r="X18" i="24"/>
  <c r="AQ39" i="24"/>
  <c r="Y39" i="24"/>
  <c r="Q39" i="24"/>
  <c r="Y36" i="24"/>
  <c r="Q36" i="24"/>
  <c r="AQ33" i="24"/>
  <c r="Y33" i="24"/>
  <c r="Q33" i="24"/>
  <c r="AS30" i="24"/>
  <c r="AK30" i="24"/>
  <c r="S30" i="24"/>
  <c r="K30" i="24"/>
  <c r="AP39" i="24"/>
  <c r="AH39" i="24"/>
  <c r="X39" i="24"/>
  <c r="P39" i="24"/>
  <c r="AP36" i="24"/>
  <c r="AH36" i="24"/>
  <c r="X36" i="24"/>
  <c r="P36" i="24"/>
  <c r="AP33" i="24"/>
  <c r="AH33" i="24"/>
  <c r="X33" i="24"/>
  <c r="P33" i="24"/>
  <c r="AR30" i="24"/>
  <c r="AJ30" i="24"/>
  <c r="Z30" i="24"/>
  <c r="R30" i="24"/>
  <c r="X24" i="24"/>
  <c r="P24" i="24"/>
  <c r="AO39" i="24"/>
  <c r="AG39" i="24"/>
  <c r="W39" i="24"/>
  <c r="O39" i="24"/>
  <c r="AG36" i="24"/>
  <c r="W36" i="24"/>
  <c r="O36" i="24"/>
  <c r="AO33" i="24"/>
  <c r="AG33" i="24"/>
  <c r="W33" i="24"/>
  <c r="O33" i="24"/>
  <c r="AQ30" i="24"/>
  <c r="AI30" i="24"/>
  <c r="Y30" i="24"/>
  <c r="Q30" i="24"/>
  <c r="AM39" i="24"/>
  <c r="AE39" i="24"/>
  <c r="U39" i="24"/>
  <c r="M39" i="24"/>
  <c r="AM36" i="24"/>
  <c r="AE36" i="24"/>
  <c r="U36" i="24"/>
  <c r="M36" i="24"/>
  <c r="AM33" i="24"/>
  <c r="AE33" i="24"/>
  <c r="U33" i="24"/>
  <c r="M33" i="24"/>
  <c r="AO30" i="24"/>
  <c r="AG30" i="24"/>
  <c r="W30" i="24"/>
  <c r="O30" i="24"/>
  <c r="U24" i="24"/>
  <c r="M24" i="24"/>
  <c r="AL39" i="24"/>
  <c r="T39" i="24"/>
  <c r="L39" i="24"/>
  <c r="T36" i="24"/>
  <c r="L36" i="24"/>
  <c r="AL33" i="24"/>
  <c r="AD33" i="24"/>
  <c r="T33" i="24"/>
  <c r="L33" i="24"/>
  <c r="AN30" i="24"/>
  <c r="AF30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AN36" i="24"/>
  <c r="R33" i="24"/>
  <c r="AP30" i="24"/>
  <c r="O24" i="24"/>
  <c r="O27" i="24" s="1"/>
  <c r="V18" i="24"/>
  <c r="M18" i="24"/>
  <c r="Y24" i="24"/>
  <c r="V39" i="24"/>
  <c r="AJ36" i="24"/>
  <c r="N33" i="24"/>
  <c r="AL30" i="24"/>
  <c r="N24" i="24"/>
  <c r="U18" i="24"/>
  <c r="L18" i="24"/>
  <c r="AN33" i="24"/>
  <c r="R39" i="24"/>
  <c r="AR33" i="24"/>
  <c r="AH30" i="24"/>
  <c r="Z24" i="24"/>
  <c r="T18" i="24"/>
  <c r="K18" i="24"/>
  <c r="N39" i="24"/>
  <c r="AD30" i="24"/>
  <c r="S18" i="24"/>
  <c r="R24" i="24"/>
  <c r="AR39" i="24"/>
  <c r="V36" i="24"/>
  <c r="AJ33" i="24"/>
  <c r="X30" i="24"/>
  <c r="W24" i="24"/>
  <c r="AN18" i="24"/>
  <c r="R18" i="24"/>
  <c r="N36" i="24"/>
  <c r="Z18" i="24"/>
  <c r="AN39" i="24"/>
  <c r="R36" i="24"/>
  <c r="AF33" i="24"/>
  <c r="T30" i="24"/>
  <c r="V24" i="24"/>
  <c r="P18" i="24"/>
  <c r="AJ39" i="24"/>
  <c r="AJ42" i="24" s="1"/>
  <c r="Z33" i="24"/>
  <c r="P30" i="24"/>
  <c r="O18" i="24"/>
  <c r="Q52" i="22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Q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Y56" i="22"/>
  <c r="AA59" i="22"/>
  <c r="AA49" i="22"/>
  <c r="AA58" i="22" s="1"/>
  <c r="Z56" i="22"/>
  <c r="AA43" i="22"/>
  <c r="K52" i="22"/>
  <c r="P56" i="22"/>
  <c r="AA28" i="22"/>
  <c r="W48" i="24" l="1"/>
  <c r="Q48" i="24"/>
  <c r="S27" i="24"/>
  <c r="AA45" i="24"/>
  <c r="P27" i="24"/>
  <c r="U48" i="24"/>
  <c r="AU30" i="24"/>
  <c r="M48" i="24"/>
  <c r="Z42" i="24"/>
  <c r="L27" i="24"/>
  <c r="L42" i="24"/>
  <c r="L51" i="24" s="1"/>
  <c r="X48" i="24"/>
  <c r="N27" i="24"/>
  <c r="T27" i="24"/>
  <c r="N42" i="24"/>
  <c r="AA30" i="24"/>
  <c r="W27" i="24"/>
  <c r="AH27" i="24"/>
  <c r="AH48" i="24"/>
  <c r="K48" i="24"/>
  <c r="AA18" i="24"/>
  <c r="AJ48" i="24"/>
  <c r="AJ27" i="24"/>
  <c r="AJ51" i="24" s="1"/>
  <c r="AD42" i="24"/>
  <c r="AU39" i="24"/>
  <c r="M42" i="24"/>
  <c r="O42" i="24"/>
  <c r="O51" i="24" s="1"/>
  <c r="AP27" i="24"/>
  <c r="AP48" i="24"/>
  <c r="S42" i="24"/>
  <c r="AU33" i="24"/>
  <c r="O48" i="24"/>
  <c r="V48" i="24"/>
  <c r="AL48" i="24"/>
  <c r="AL27" i="24"/>
  <c r="T42" i="24"/>
  <c r="AA33" i="24"/>
  <c r="AA39" i="24"/>
  <c r="K42" i="24"/>
  <c r="R42" i="24"/>
  <c r="AN42" i="24"/>
  <c r="T48" i="24"/>
  <c r="AO48" i="24"/>
  <c r="AO27" i="24"/>
  <c r="N48" i="24"/>
  <c r="AF42" i="24"/>
  <c r="AL42" i="24"/>
  <c r="U42" i="24"/>
  <c r="W42" i="24"/>
  <c r="AA24" i="24"/>
  <c r="AA27" i="24" s="1"/>
  <c r="K27" i="24"/>
  <c r="AK42" i="24"/>
  <c r="AE42" i="24"/>
  <c r="AG42" i="24"/>
  <c r="P42" i="24"/>
  <c r="Q42" i="24"/>
  <c r="AS42" i="24"/>
  <c r="P48" i="24"/>
  <c r="AR42" i="24"/>
  <c r="AR48" i="24"/>
  <c r="AR27" i="24"/>
  <c r="L48" i="24"/>
  <c r="V42" i="24"/>
  <c r="AK48" i="24"/>
  <c r="AK27" i="24"/>
  <c r="Y48" i="24"/>
  <c r="AU36" i="24"/>
  <c r="U27" i="24"/>
  <c r="AM42" i="24"/>
  <c r="AO42" i="24"/>
  <c r="X42" i="24"/>
  <c r="Y42" i="24"/>
  <c r="AA36" i="24"/>
  <c r="AS48" i="24"/>
  <c r="AS27" i="24"/>
  <c r="Z48" i="24"/>
  <c r="AF27" i="24"/>
  <c r="AF48" i="24"/>
  <c r="M27" i="24"/>
  <c r="AM27" i="24"/>
  <c r="AM48" i="24"/>
  <c r="R48" i="24"/>
  <c r="R27" i="24"/>
  <c r="Z27" i="24"/>
  <c r="Z51" i="24" s="1"/>
  <c r="AE27" i="24"/>
  <c r="AE48" i="24"/>
  <c r="Q27" i="24"/>
  <c r="AI27" i="24"/>
  <c r="AI48" i="24"/>
  <c r="AH42" i="24"/>
  <c r="AI42" i="24"/>
  <c r="V27" i="24"/>
  <c r="AD48" i="24"/>
  <c r="AU18" i="24"/>
  <c r="AD27" i="24"/>
  <c r="S48" i="24"/>
  <c r="AG48" i="24"/>
  <c r="AG27" i="24"/>
  <c r="Y27" i="24"/>
  <c r="AQ27" i="24"/>
  <c r="AQ48" i="24"/>
  <c r="X27" i="24"/>
  <c r="AP42" i="24"/>
  <c r="AQ42" i="24"/>
  <c r="AA52" i="24"/>
  <c r="AN27" i="24"/>
  <c r="AN48" i="24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P51" i="24" l="1"/>
  <c r="T51" i="24"/>
  <c r="AO51" i="24"/>
  <c r="S51" i="24"/>
  <c r="N51" i="24"/>
  <c r="AL51" i="24"/>
  <c r="AM51" i="24"/>
  <c r="P51" i="24"/>
  <c r="AH51" i="24"/>
  <c r="AQ51" i="24"/>
  <c r="AS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AS53" i="24"/>
  <c r="V53" i="24"/>
  <c r="Y53" i="24"/>
  <c r="AQ53" i="24"/>
  <c r="M53" i="24"/>
  <c r="AE53" i="24"/>
  <c r="AI53" i="24"/>
  <c r="U53" i="24"/>
  <c r="AT53" i="24"/>
  <c r="AM53" i="24"/>
  <c r="AD53" i="24"/>
  <c r="Q53" i="24"/>
  <c r="P53" i="24"/>
  <c r="AO53" i="24"/>
  <c r="Y51" i="24"/>
  <c r="Q51" i="24"/>
  <c r="AG51" i="24"/>
  <c r="AN51" i="24"/>
  <c r="M51" i="24"/>
  <c r="AE51" i="24"/>
  <c r="AF51" i="24"/>
  <c r="R51" i="24"/>
  <c r="X51" i="24"/>
  <c r="AU48" i="24"/>
  <c r="AU27" i="24"/>
  <c r="K51" i="24"/>
  <c r="AA42" i="24"/>
  <c r="AD51" i="24"/>
  <c r="AU42" i="24"/>
  <c r="K53" i="24"/>
  <c r="AI51" i="24"/>
  <c r="AR51" i="24"/>
  <c r="AK51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U51" i="24" l="1"/>
  <c r="AA51" i="24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<sst xmlns="http://schemas.openxmlformats.org/spreadsheetml/2006/main" count="2373" uniqueCount="150">
  <si>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</si>
  <si>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</si>
  <si>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</si>
  <si>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</si>
  <si>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</si>
  <si>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</si>
  <si>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</si>
  <si>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</si>
  <si>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</si>
  <si>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</si>
  <si>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</si>
  <si>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</si>
  <si>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</si>
  <si>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</si>
  <si>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</si>
  <si>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</si>
  <si>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</si>
  <si>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</si>
  <si>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</si>
  <si>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</si>
  <si>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</si>
  <si>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</si>
  <si>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</si>
  <si>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</si>
  <si>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</si>
  <si>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</si>
  <si>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</si>
  <si>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</si>
  <si>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</si>
  <si>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</si>
  <si>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</si>
  <si>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</si>
  <si>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</si>
  <si>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</si>
  <si>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</si>
  <si>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</si>
  <si>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</si>
  <si>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</si>
  <si>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</si>
  <si>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</si>
  <si>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</si>
  <si>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</si>
  <si>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</si>
  <si>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</si>
  <si>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</si>
  <si>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</si>
  <si>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</si>
  <si>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</si>
  <si>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</si>
  <si>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</si>
  <si>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</si>
  <si>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</si>
  <si>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</si>
  <si>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</si>
  <si>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</si>
  <si>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</si>
  <si>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</si>
  <si>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</si>
  <si>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</si>
  <si>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</si>
  <si>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</si>
  <si>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</si>
  <si>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</si>
  <si>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</si>
  <si>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</si>
  <si>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</si>
  <si>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</si>
  <si>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</si>
  <si>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</si>
  <si>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</si>
  <si>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</si>
  <si>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</si>
  <si>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</si>
  <si>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</si>
  <si>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</si>
  <si>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</si>
  <si>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</si>
  <si>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</si>
  <si>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</si>
  <si>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</si>
  <si>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</si>
  <si>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</si>
  <si>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</si>
  <si>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</si>
  <si>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</si>
  <si>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</si>
  <si>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</si>
  <si>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</si>
  <si>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</si>
  <si>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</si>
  <si>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</si>
  <si>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</si>
  <si>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</si>
  <si>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</si>
  <si>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</si>
  <si>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Row Labels</t>
  </si>
  <si>
    <t>Sum of ACT 2022 - Jun YTD</t>
  </si>
  <si>
    <t>Sum of AOP 2023 - June YTD</t>
  </si>
  <si>
    <t>Sum of ACT 2023 - June YTD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</si>
  <si>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</si>
  <si>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</si>
  <si>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</si>
  <si>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</si>
  <si>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</si>
  <si>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</si>
  <si>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</si>
  <si>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</si>
  <si>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</si>
  <si>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</si>
  <si>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</si>
  <si>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</si>
  <si>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</si>
  <si>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</si>
  <si>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</si>
  <si>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</si>
  <si>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</si>
  <si>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</si>
  <si>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</si>
  <si>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</si>
  <si>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</si>
  <si>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</si>
  <si>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</si>
  <si>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</si>
  <si>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</si>
  <si>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</si>
  <si>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</si>
  <si>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</si>
  <si>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</si>
  <si>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</si>
  <si>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</si>
  <si>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</si>
  <si>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</si>
  <si>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</si>
  <si>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</si>
  <si>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</si>
  <si>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</si>
  <si>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</si>
  <si>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</si>
  <si>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</si>
  <si>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</si>
  <si>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</si>
  <si>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</si>
  <si>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Note: For WS4, WS2, values mentioned are for META</t>
  </si>
  <si>
    <t>CLV KPI Dashboard 2023</t>
  </si>
  <si>
    <t>ACT 2023 - July YTD</t>
  </si>
  <si>
    <t>AOP 2023 - July YTD</t>
  </si>
  <si>
    <t>ACT 2022 - July YTD</t>
  </si>
  <si>
    <t>Sum of ACT 2022 - July YTD</t>
  </si>
  <si>
    <t>Sum of AOP 2023 - July YTD</t>
  </si>
  <si>
    <t>Sum of ACT 2023 - July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</si>
</sst>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  <numFmt numFmtId="172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33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168" fontId="0" fillId="0" borderId="0" xfId="0" applyNumberFormat="1" applyAlignment="1">
      <alignment horizontal="left"/>
    </xf>
    <xf numFmtId="0" fontId="29" fillId="10" borderId="0" xfId="3" applyFont="1" applyFill="1" applyAlignment="1">
      <alignment horizontal="center"/>
    </xf>
    <xf numFmtId="1" fontId="15" fillId="0" borderId="5" xfId="2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1" fontId="0" fillId="0" borderId="5" xfId="0" applyNumberFormat="1" applyBorder="1"/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5" fillId="9" borderId="8" xfId="3" applyNumberFormat="1" applyFont="1" applyFill="1" applyBorder="1" applyAlignment="1">
      <alignment horizontal="center" vertical="center" wrapText="1"/>
    </xf>
    <xf numFmtId="40" fontId="5" fillId="9" borderId="5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5" xfId="3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77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72" formatCode="0.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pivotCacheDefinition" Target="pivotCache/pivotCacheDefinition2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calcChain" Target="calcChain.xml"/><Relationship Id="rId48" Type="http://schemas.openxmlformats.org/officeDocument/2006/relationships/customXml" Target="../customXml/item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pivotCacheDefinition" Target="pivotCache/pivotCacheDefinition1.xml"/><Relationship Id="rId46" Type="http://schemas.openxmlformats.org/officeDocument/2006/relationships/customXml" Target="../customXml/item3.xml"/><Relationship Id="rId20" Type="http://schemas.openxmlformats.org/officeDocument/2006/relationships/externalLink" Target="externalLinks/externalLink5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Perfromance per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3217818524774"/>
          <c:y val="0.17009860123824813"/>
          <c:w val="0.85959818393174392"/>
          <c:h val="0.6186040549104716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July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Comparision!$B$4:$B$20</c:f>
              <c:strCache>
                <c:ptCount val="17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  <c:pt idx="16">
                  <c:v>AFI</c:v>
                </c:pt>
              </c:strCache>
            </c:strRef>
          </c:cat>
          <c:val>
            <c:numRef>
              <c:f>Comparision!$D$4:$D$20</c:f>
              <c:numCache>
                <c:formatCode>_ * #,##0_ ;_ * \-#,##0_ ;_ * "-"??_ ;_ @_ </c:formatCode>
                <c:ptCount val="17"/>
                <c:pt idx="0">
                  <c:v>3244.4473700000008</c:v>
                </c:pt>
                <c:pt idx="1">
                  <c:v>507.20021126875901</c:v>
                </c:pt>
                <c:pt idx="2">
                  <c:v>128.68172000000001</c:v>
                </c:pt>
                <c:pt idx="3">
                  <c:v>29.14715133494115</c:v>
                </c:pt>
                <c:pt idx="4">
                  <c:v>0</c:v>
                </c:pt>
                <c:pt idx="5">
                  <c:v>406.59216000000004</c:v>
                </c:pt>
                <c:pt idx="6">
                  <c:v>535.91585999999995</c:v>
                </c:pt>
                <c:pt idx="7">
                  <c:v>116.11713406504626</c:v>
                </c:pt>
                <c:pt idx="8">
                  <c:v>16.344885869531527</c:v>
                </c:pt>
                <c:pt idx="9">
                  <c:v>54.833131563943887</c:v>
                </c:pt>
                <c:pt idx="10">
                  <c:v>218.51727</c:v>
                </c:pt>
                <c:pt idx="11">
                  <c:v>211.59773999999999</c:v>
                </c:pt>
                <c:pt idx="12">
                  <c:v>0</c:v>
                </c:pt>
                <c:pt idx="13">
                  <c:v>64.943881661432314</c:v>
                </c:pt>
                <c:pt idx="14">
                  <c:v>27.525569999999995</c:v>
                </c:pt>
                <c:pt idx="1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0-434A-BB10-269390AC372A}"/>
            </c:ext>
          </c:extLst>
        </c:ser>
        <c:ser>
          <c:idx val="2"/>
          <c:order val="2"/>
          <c:tx>
            <c:strRef>
              <c:f>Comparision!$F$3</c:f>
              <c:strCache>
                <c:ptCount val="1"/>
                <c:pt idx="0">
                  <c:v>ACT 2023 - July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Comparision!$B$4:$B$20</c:f>
              <c:strCache>
                <c:ptCount val="17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  <c:pt idx="16">
                  <c:v>AFI</c:v>
                </c:pt>
              </c:strCache>
            </c:strRef>
          </c:cat>
          <c:val>
            <c:numRef>
              <c:f>Comparision!$F$4:$F$20</c:f>
              <c:numCache>
                <c:formatCode>0</c:formatCode>
                <c:ptCount val="17"/>
                <c:pt idx="0">
                  <c:v>3226</c:v>
                </c:pt>
                <c:pt idx="1">
                  <c:v>22</c:v>
                </c:pt>
                <c:pt idx="2">
                  <c:v>135.96466000000001</c:v>
                </c:pt>
                <c:pt idx="3">
                  <c:v>40</c:v>
                </c:pt>
                <c:pt idx="4">
                  <c:v>13</c:v>
                </c:pt>
                <c:pt idx="5">
                  <c:v>190</c:v>
                </c:pt>
                <c:pt idx="6">
                  <c:v>592</c:v>
                </c:pt>
                <c:pt idx="7">
                  <c:v>168</c:v>
                </c:pt>
                <c:pt idx="8">
                  <c:v>3.05</c:v>
                </c:pt>
                <c:pt idx="9">
                  <c:v>704</c:v>
                </c:pt>
                <c:pt idx="10">
                  <c:v>117.81489000000001</c:v>
                </c:pt>
                <c:pt idx="11">
                  <c:v>346</c:v>
                </c:pt>
                <c:pt idx="12">
                  <c:v>222.04489000000001</c:v>
                </c:pt>
                <c:pt idx="13">
                  <c:v>107.15693</c:v>
                </c:pt>
                <c:pt idx="14">
                  <c:v>267</c:v>
                </c:pt>
                <c:pt idx="15">
                  <c:v>83.082319999999996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0-434A-BB10-269390AC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91199"/>
        <c:axId val="1585591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Comparision!$B$4:$B$20</c15:sqref>
                        </c15:formulaRef>
                      </c:ext>
                    </c:extLst>
                    <c:strCache>
                      <c:ptCount val="17"/>
                      <c:pt idx="0">
                        <c:v>NAM</c:v>
                      </c:pt>
                      <c:pt idx="1">
                        <c:v>GRC</c:v>
                      </c:pt>
                      <c:pt idx="2">
                        <c:v>APA</c:v>
                      </c:pt>
                      <c:pt idx="3">
                        <c:v>CEE</c:v>
                      </c:pt>
                      <c:pt idx="4">
                        <c:v>RCA</c:v>
                      </c:pt>
                      <c:pt idx="5">
                        <c:v>BNL</c:v>
                      </c:pt>
                      <c:pt idx="6">
                        <c:v>DAC</c:v>
                      </c:pt>
                      <c:pt idx="7">
                        <c:v>FRA</c:v>
                      </c:pt>
                      <c:pt idx="8">
                        <c:v>IBE</c:v>
                      </c:pt>
                      <c:pt idx="9">
                        <c:v>IIG</c:v>
                      </c:pt>
                      <c:pt idx="10">
                        <c:v>NOR</c:v>
                      </c:pt>
                      <c:pt idx="11">
                        <c:v>UKI</c:v>
                      </c:pt>
                      <c:pt idx="12">
                        <c:v>ISC</c:v>
                      </c:pt>
                      <c:pt idx="13">
                        <c:v>JPN</c:v>
                      </c:pt>
                      <c:pt idx="14">
                        <c:v>LAT</c:v>
                      </c:pt>
                      <c:pt idx="15">
                        <c:v>MET</c:v>
                      </c:pt>
                      <c:pt idx="16">
                        <c:v>AFI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Comparision!$C$4:$C$20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7"/>
                      <c:pt idx="0">
                        <c:v>5819.1990400000004</c:v>
                      </c:pt>
                      <c:pt idx="1">
                        <c:v>891.04853999999989</c:v>
                      </c:pt>
                      <c:pt idx="2">
                        <c:v>282.05473999999998</c:v>
                      </c:pt>
                      <c:pt idx="3">
                        <c:v>51.205670000000005</c:v>
                      </c:pt>
                      <c:pt idx="4">
                        <c:v>0</c:v>
                      </c:pt>
                      <c:pt idx="5">
                        <c:v>621.86069999999995</c:v>
                      </c:pt>
                      <c:pt idx="6">
                        <c:v>1068.2223899999999</c:v>
                      </c:pt>
                      <c:pt idx="7">
                        <c:v>203.99439999999998</c:v>
                      </c:pt>
                      <c:pt idx="8">
                        <c:v>28.714669999999998</c:v>
                      </c:pt>
                      <c:pt idx="9">
                        <c:v>96.330759999999984</c:v>
                      </c:pt>
                      <c:pt idx="10">
                        <c:v>263.78149000000002</c:v>
                      </c:pt>
                      <c:pt idx="11">
                        <c:v>305.78341</c:v>
                      </c:pt>
                      <c:pt idx="12">
                        <c:v>0</c:v>
                      </c:pt>
                      <c:pt idx="13">
                        <c:v>114.09331000000005</c:v>
                      </c:pt>
                      <c:pt idx="14">
                        <c:v>44.747440000000012</c:v>
                      </c:pt>
                      <c:pt idx="15">
                        <c:v>213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D0-434A-BB10-269390AC372A}"/>
                  </c:ext>
                </c:extLst>
              </c15:ser>
            </c15:filteredBarSeries>
          </c:ext>
        </c:extLst>
      </c:barChart>
      <c:catAx>
        <c:axId val="15855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679"/>
        <c:crosses val="autoZero"/>
        <c:auto val="1"/>
        <c:lblAlgn val="ctr"/>
        <c:lblOffset val="100"/>
        <c:noMultiLvlLbl val="0"/>
      </c:catAx>
      <c:valAx>
        <c:axId val="158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 Jul23.xlsx]Comparision!PivotTable1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Comparision!$B$27</c:f>
              <c:strCache>
                <c:ptCount val="1"/>
                <c:pt idx="0">
                  <c:v>Sum of ACT 2022 - Jun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Comparision!$A$28:$A$32</c:f>
              <c:strCache>
                <c:ptCount val="4"/>
                <c:pt idx="0">
                  <c:v>NAM</c:v>
                </c:pt>
                <c:pt idx="1">
                  <c:v>WE</c:v>
                </c:pt>
                <c:pt idx="2">
                  <c:v>GRC</c:v>
                </c:pt>
                <c:pt idx="3">
                  <c:v>Growth</c:v>
                </c:pt>
              </c:strCache>
            </c:strRef>
          </c:cat>
          <c:val>
            <c:numRef>
              <c:f>Comparision!$B$28:$B$32</c:f>
              <c:numCache>
                <c:formatCode>_ * #,##0_ ;_ * \-#,##0_ ;_ * "-"??_ ;_ @_ </c:formatCode>
                <c:ptCount val="4"/>
                <c:pt idx="0">
                  <c:v>2615.9957000000004</c:v>
                </c:pt>
                <c:pt idx="1">
                  <c:v>1574.8546562556055</c:v>
                </c:pt>
                <c:pt idx="2">
                  <c:v>443.28310409637254</c:v>
                </c:pt>
                <c:pt idx="3">
                  <c:v>158.89325742783612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A-4351-944F-F9140C3AA922}"/>
            </c:ext>
          </c:extLst>
        </c:ser>
        <c:ser>
          <c:idx val="1"/>
          <c:order val="1"/>
          <c:tx>
            <c:strRef>
              <c:f>Comparision!$C$27</c:f>
              <c:strCache>
                <c:ptCount val="1"/>
                <c:pt idx="0">
                  <c:v>Sum of AOP 2023 - June YTD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Comparision!$A$28:$A$32</c:f>
              <c:strCache>
                <c:ptCount val="4"/>
                <c:pt idx="0">
                  <c:v>NAM</c:v>
                </c:pt>
                <c:pt idx="1">
                  <c:v>WE</c:v>
                </c:pt>
                <c:pt idx="2">
                  <c:v>GRC</c:v>
                </c:pt>
                <c:pt idx="3">
                  <c:v>Growth</c:v>
                </c:pt>
              </c:strCache>
            </c:strRef>
          </c:cat>
          <c:val>
            <c:numRef>
              <c:f>Comparision!$C$28:$C$32</c:f>
              <c:numCache>
                <c:formatCode>_ * #,##0_ ;_ * \-#,##0_ ;_ * "-"??_ ;_ @_ </c:formatCode>
                <c:ptCount val="4"/>
                <c:pt idx="0">
                  <c:v>3500.1414839458689</c:v>
                </c:pt>
                <c:pt idx="1">
                  <c:v>1934.7705565809788</c:v>
                </c:pt>
                <c:pt idx="2">
                  <c:v>482.1118637016678</c:v>
                </c:pt>
                <c:pt idx="3">
                  <c:v>187.9287826069787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A-4351-944F-F9140C3AA922}"/>
            </c:ext>
          </c:extLst>
        </c:ser>
        <c:ser>
          <c:idx val="2"/>
          <c:order val="2"/>
          <c:tx>
            <c:strRef>
              <c:f>Comparision!$D$27</c:f>
              <c:strCache>
                <c:ptCount val="1"/>
                <c:pt idx="0">
                  <c:v>Sum of ACT 2023 - June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Comparision!$A$28:$A$32</c:f>
              <c:strCache>
                <c:ptCount val="4"/>
                <c:pt idx="0">
                  <c:v>NAM</c:v>
                </c:pt>
                <c:pt idx="1">
                  <c:v>WE</c:v>
                </c:pt>
                <c:pt idx="2">
                  <c:v>GRC</c:v>
                </c:pt>
                <c:pt idx="3">
                  <c:v>Growth</c:v>
                </c:pt>
              </c:strCache>
            </c:strRef>
          </c:cat>
          <c:val>
            <c:numRef>
              <c:f>Comparision!$D$28:$D$32</c:f>
              <c:numCache>
                <c:formatCode>_ * #,##0_ ;_ * \-#,##0_ ;_ * "-"??_ ;_ @_ </c:formatCode>
                <c:ptCount val="4"/>
                <c:pt idx="0">
                  <c:v>3003.0384400000003</c:v>
                </c:pt>
                <c:pt idx="1">
                  <c:v>1305.6333100000002</c:v>
                </c:pt>
                <c:pt idx="2">
                  <c:v>24.023499999999999</c:v>
                </c:pt>
                <c:pt idx="3">
                  <c:v>454.21663999999993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A-4351-944F-F9140C3A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05519"/>
        <c:axId val="1851593519"/>
      </c:barChart>
      <c:catAx>
        <c:axId val="18516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519"/>
        <c:crosses val="autoZero"/>
        <c:auto val="1"/>
        <c:lblAlgn val="ctr"/>
        <c:lblOffset val="100"/>
        <c:noMultiLvlLbl val="0"/>
      </c:catAx>
      <c:valAx>
        <c:axId val="18515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 Jul23.xlsx]Comparision!PivotTable2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3209073108239"/>
          <c:y val="0.26250947299809552"/>
          <c:w val="0.84349266731048755"/>
          <c:h val="0.65150602532903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Comparision!$B$42</c:f>
              <c:strCache>
                <c:ptCount val="1"/>
                <c:pt idx="0">
                  <c:v>Sum of ACT 2022 - July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Comparision!$A$43:$A$47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Comparision!$B$43:$B$47</c:f>
              <c:numCache>
                <c:formatCode>0.0</c:formatCode>
                <c:ptCount val="4"/>
                <c:pt idx="0">
                  <c:v>507.20021126875901</c:v>
                </c:pt>
                <c:pt idx="1">
                  <c:v>177.3363516614323</c:v>
                </c:pt>
                <c:pt idx="2">
                  <c:v>3244.4473700000008</c:v>
                </c:pt>
                <c:pt idx="3">
                  <c:v>1717.7470528334627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A-45D2-B587-578C5ED8AE4E}"/>
            </c:ext>
          </c:extLst>
        </c:ser>
        <c:ser>
          <c:idx val="1"/>
          <c:order val="1"/>
          <c:tx>
            <c:strRef>
              <c:f>Comparision!$C$42</c:f>
              <c:strCache>
                <c:ptCount val="1"/>
                <c:pt idx="0">
                  <c:v>Sum of AOP 2023 - July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Comparision!$A$43:$A$47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Comparision!$C$43:$C$47</c:f>
              <c:numCache>
                <c:formatCode>0.0</c:formatCode>
                <c:ptCount val="4"/>
                <c:pt idx="0">
                  <c:v>239</c:v>
                </c:pt>
                <c:pt idx="1">
                  <c:v>203</c:v>
                </c:pt>
                <c:pt idx="2">
                  <c:v>2291</c:v>
                </c:pt>
                <c:pt idx="3">
                  <c:v>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A-45D2-B587-578C5ED8AE4E}"/>
            </c:ext>
          </c:extLst>
        </c:ser>
        <c:ser>
          <c:idx val="2"/>
          <c:order val="2"/>
          <c:tx>
            <c:strRef>
              <c:f>Comparision!$D$42</c:f>
              <c:strCache>
                <c:ptCount val="1"/>
                <c:pt idx="0">
                  <c:v>Sum of ACT 2023 - July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Comparision!$A$43:$A$47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Comparision!$D$43:$D$47</c:f>
              <c:numCache>
                <c:formatCode>0.0</c:formatCode>
                <c:ptCount val="4"/>
                <c:pt idx="0">
                  <c:v>22</c:v>
                </c:pt>
                <c:pt idx="1">
                  <c:v>692.28413999999998</c:v>
                </c:pt>
                <c:pt idx="2">
                  <c:v>3226</c:v>
                </c:pt>
                <c:pt idx="3">
                  <c:v>2296.8295500000004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A-45D2-B587-578C5ED8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63136"/>
        <c:axId val="337554288"/>
      </c:barChart>
      <c:catAx>
        <c:axId val="5344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4288"/>
        <c:crosses val="autoZero"/>
        <c:auto val="1"/>
        <c:lblAlgn val="ctr"/>
        <c:lblOffset val="100"/>
        <c:noMultiLvlLbl val="0"/>
      </c:catAx>
      <c:valAx>
        <c:axId val="337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990893532684179E-2"/>
          <c:y val="8.6207724013850198E-2"/>
          <c:w val="0.66397556097212274"/>
          <c:h val="0.13302823799817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350178</xdr:colOff>
      <xdr:row>24</xdr:row>
      <xdr:rowOff>51333</xdr:rowOff>
    </xdr:from>
    <xdr:to>
      <xdr:col>12</xdr:col>
      <xdr:colOff>322056</xdr:colOff>
      <xdr:row>38</xdr:row>
      <xdr:rowOff>150393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818410</xdr:colOff>
      <xdr:row>35</xdr:row>
      <xdr:rowOff>164464</xdr:rowOff>
    </xdr:from>
    <xdr:to>
      <xdr:col>17</xdr:col>
      <xdr:colOff>312421</xdr:colOff>
      <xdr:row>46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57AB5-D35C-0FA2-9049-4936D39A7F67}"/>
            </a:ext>
            <a:ext uri="{147F2762-F138-4A5C-976F-8EAC2B608ADB}">
              <a16:predDERef xmlns:a16="http://schemas.microsoft.com/office/drawing/2014/main" pre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829468</xdr:colOff>
      <xdr:row>46</xdr:row>
      <xdr:rowOff>116681</xdr:rowOff>
    </xdr:from>
    <xdr:to>
      <xdr:col>17</xdr:col>
      <xdr:colOff>330729</xdr:colOff>
      <xdr:row>61</xdr:row>
      <xdr:rowOff>26459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01FF3-6141-366E-4786-838DEC4B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reti, Prashi" refreshedDate="45124.453252314815" createdVersion="8" refreshedVersion="8" minRefreshableVersion="3" recordCount="17" xr:uid="{C20D0A61-AD9D-4E2D-8660-F060CE59A12B}">
  <cacheSource type="worksheet">
    <worksheetSource ref="A3:F20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Jun YTD" numFmtId="168">
      <sharedItems containsSemiMixedTypes="0" containsString="0" containsNumber="1" minValue="0" maxValue="2615.9957000000004"/>
    </cacheField>
    <cacheField name="AOP 2023 - June YTD" numFmtId="168">
      <sharedItems containsSemiMixedTypes="0" containsString="0" containsNumber="1" minValue="-4.4267276809772707" maxValue="3500.1414839458689"/>
    </cacheField>
    <cacheField name="ACT 2023 - June YTD" numFmtId="168">
      <sharedItems containsSemiMixedTypes="0" containsString="0" containsNumber="1" minValue="2.0607899999999999" maxValue="3003.03844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180.493554976849" createdVersion="8" refreshedVersion="8" minRefreshableVersion="3" recordCount="18" xr:uid="{9053FD73-81EF-4563-913C-DE3E7F49A649}">
  <cacheSource type="worksheet">
    <worksheetSource ref="A3:F21" sheet="Comparision"/>
  </cacheSource>
  <cacheFields count="6">
    <cacheField name="Region" numFmtId="0">
      <sharedItems containsBlank="1" count="5">
        <s v="NAM"/>
        <s v="GRC"/>
        <s v="WE"/>
        <s v="Growth"/>
        <m/>
      </sharedItems>
    </cacheField>
    <cacheField name="Market" numFmtId="0">
      <sharedItems containsBlank="1"/>
    </cacheField>
    <cacheField name="2022" numFmtId="168">
      <sharedItems containsSemiMixedTypes="0" containsString="0" containsNumber="1" minValue="0" maxValue="10004.177367999999"/>
    </cacheField>
    <cacheField name="ACT 2022 - July YTD" numFmtId="168">
      <sharedItems containsSemiMixedTypes="0" containsString="0" containsNumber="1" minValue="0" maxValue="5629.7576057636552"/>
    </cacheField>
    <cacheField name="AOP 2023 - July YTD" numFmtId="0">
      <sharedItems containsString="0" containsBlank="1" containsNumber="1" containsInteger="1" minValue="0" maxValue="4796"/>
    </cacheField>
    <cacheField name="ACT 2023 - July YTD" numFmtId="0">
      <sharedItems containsString="0" containsBlank="1" containsNumber="1" minValue="3.05" maxValue="6237.11369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NAM"/>
    <n v="5819.1990400000004"/>
    <n v="2615.9957000000004"/>
    <n v="3500.1414839458689"/>
    <n v="3003.0384400000003"/>
  </r>
  <r>
    <x v="1"/>
    <s v="GRC"/>
    <n v="891.04853999999989"/>
    <n v="443.28310409637254"/>
    <n v="482.1118637016678"/>
    <n v="24.023499999999999"/>
  </r>
  <r>
    <x v="2"/>
    <s v="APA"/>
    <n v="282.05473999999998"/>
    <n v="112.60105"/>
    <n v="188.9633060907795"/>
    <n v="126.08493"/>
  </r>
  <r>
    <x v="2"/>
    <s v="CEE"/>
    <n v="51.205670000000005"/>
    <n v="25.474042463426859"/>
    <n v="35.226750157944977"/>
    <n v="44.831779999999995"/>
  </r>
  <r>
    <x v="3"/>
    <s v="RCA"/>
    <n v="0"/>
    <n v="0"/>
    <n v="0"/>
    <n v="5.7029799999999993"/>
  </r>
  <r>
    <x v="2"/>
    <s v="BNL"/>
    <n v="621.86069999999995"/>
    <n v="390.08262000000002"/>
    <n v="392.57749192801401"/>
    <n v="171.12306999999998"/>
  </r>
  <r>
    <x v="2"/>
    <s v="DAC"/>
    <n v="1068.2223899999999"/>
    <n v="457.21660999999995"/>
    <n v="693.25776979631496"/>
    <n v="549.22517000000005"/>
  </r>
  <r>
    <x v="2"/>
    <s v="FRA"/>
    <n v="203.99439999999998"/>
    <n v="101.48411314413585"/>
    <n v="128.69635278361449"/>
    <n v="175.48927"/>
  </r>
  <r>
    <x v="2"/>
    <s v="IBE"/>
    <n v="28.714669999999998"/>
    <n v="14.285111842170782"/>
    <n v="19.66349909505433"/>
    <n v="2.0607899999999999"/>
  </r>
  <r>
    <x v="2"/>
    <s v="IIG"/>
    <n v="96.330759999999984"/>
    <n v="47.923088805872098"/>
    <n v="57.427318092978773"/>
    <n v="27.711960000000001"/>
  </r>
  <r>
    <x v="2"/>
    <s v="NOR"/>
    <n v="263.78149000000002"/>
    <n v="218.51727"/>
    <n v="197.87107373895068"/>
    <n v="115.45670000000001"/>
  </r>
  <r>
    <x v="2"/>
    <s v="UKI"/>
    <n v="305.78341"/>
    <n v="207.27074999999999"/>
    <n v="221.08699489732737"/>
    <n v="93.649640000000005"/>
  </r>
  <r>
    <x v="3"/>
    <s v="ISC"/>
    <n v="0"/>
    <n v="0"/>
    <n v="0"/>
    <n v="222.04489000000001"/>
  </r>
  <r>
    <x v="3"/>
    <s v="JPN"/>
    <n v="114.09331000000005"/>
    <n v="56.759687427836113"/>
    <n v="63.174753577644694"/>
    <n v="37.219629999999995"/>
  </r>
  <r>
    <x v="3"/>
    <s v="LAT"/>
    <n v="44.747440000000012"/>
    <n v="17.920079999999999"/>
    <n v="-4.4267276809772707"/>
    <n v="108.08839999999999"/>
  </r>
  <r>
    <x v="3"/>
    <s v="MET"/>
    <n v="170.14080799999999"/>
    <n v="67.370792000000009"/>
    <n v="103.34460536824901"/>
    <n v="75.480170000000001"/>
  </r>
  <r>
    <x v="3"/>
    <s v="AFI"/>
    <n v="42.535201999999998"/>
    <n v="16.842698000000002"/>
    <n v="25.836151342062252"/>
    <n v="5.68057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NAM"/>
    <n v="5819.1990400000004"/>
    <n v="3244.4473700000008"/>
    <n v="2291"/>
    <n v="3226"/>
  </r>
  <r>
    <x v="1"/>
    <s v="GRC"/>
    <n v="891.04853999999989"/>
    <n v="507.20021126875901"/>
    <n v="239"/>
    <n v="22"/>
  </r>
  <r>
    <x v="2"/>
    <s v="APA"/>
    <n v="282.05473999999998"/>
    <n v="128.68172000000001"/>
    <n v="250"/>
    <n v="135.96466000000001"/>
  </r>
  <r>
    <x v="2"/>
    <s v="CEE"/>
    <n v="51.205670000000005"/>
    <n v="29.14715133494115"/>
    <n v="84"/>
    <n v="40"/>
  </r>
  <r>
    <x v="3"/>
    <s v="RCA"/>
    <n v="0"/>
    <n v="0"/>
    <n v="0"/>
    <n v="13"/>
  </r>
  <r>
    <x v="2"/>
    <s v="BNL"/>
    <n v="621.86069999999995"/>
    <n v="406.59216000000004"/>
    <n v="355"/>
    <n v="190"/>
  </r>
  <r>
    <x v="2"/>
    <s v="DAC"/>
    <n v="1068.2223899999999"/>
    <n v="535.91585999999995"/>
    <n v="580"/>
    <n v="592"/>
  </r>
  <r>
    <x v="2"/>
    <s v="FRA"/>
    <n v="203.99439999999998"/>
    <n v="116.11713406504626"/>
    <n v="117"/>
    <n v="168"/>
  </r>
  <r>
    <x v="2"/>
    <s v="IBE"/>
    <n v="28.714669999999998"/>
    <n v="16.344885869531527"/>
    <n v="85"/>
    <n v="3.05"/>
  </r>
  <r>
    <x v="2"/>
    <s v="IIG"/>
    <n v="96.330759999999984"/>
    <n v="54.833131563943887"/>
    <n v="78"/>
    <n v="704"/>
  </r>
  <r>
    <x v="2"/>
    <s v="NOR"/>
    <n v="263.78149000000002"/>
    <n v="218.51727"/>
    <n v="205"/>
    <n v="117.81489000000001"/>
  </r>
  <r>
    <x v="2"/>
    <s v="UKI"/>
    <n v="305.78341"/>
    <n v="211.59773999999999"/>
    <n v="309"/>
    <n v="346"/>
  </r>
  <r>
    <x v="3"/>
    <s v="ISC"/>
    <n v="0"/>
    <n v="0"/>
    <n v="2"/>
    <n v="222.04489000000001"/>
  </r>
  <r>
    <x v="3"/>
    <s v="JPN"/>
    <n v="114.09331000000005"/>
    <n v="64.943881661432314"/>
    <n v="42"/>
    <n v="107.15693"/>
  </r>
  <r>
    <x v="3"/>
    <s v="LAT"/>
    <n v="44.747440000000012"/>
    <n v="27.525569999999995"/>
    <n v="0"/>
    <n v="267"/>
  </r>
  <r>
    <x v="3"/>
    <s v="MET"/>
    <n v="170.14080799999999"/>
    <n v="67.893520000000009"/>
    <n v="159"/>
    <n v="83.082319999999996"/>
  </r>
  <r>
    <x v="3"/>
    <s v="AFI"/>
    <n v="43"/>
    <n v="16.973380000000002"/>
    <m/>
    <m/>
  </r>
  <r>
    <x v="4"/>
    <m/>
    <n v="10004.177367999999"/>
    <n v="5629.7576057636552"/>
    <n v="4796"/>
    <n v="6237.11369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7:D32" firstHeaderRow="0" firstDataRow="1" firstDataCol="1"/>
  <pivotFields count="6"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8" showAll="0"/>
    <pivotField dataField="1" numFmtId="168" showAll="0"/>
    <pivotField dataField="1" numFmtId="168" showAll="0"/>
    <pivotField dataField="1" numFmtId="168" showAll="0"/>
  </pivotFields>
  <rowFields count="1">
    <field x="0"/>
  </rowFields>
  <rowItems count="5">
    <i>
      <x v="2"/>
    </i>
    <i>
      <x v="3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Jun YTD" fld="3" baseField="0" baseItem="0"/>
    <dataField name="Sum of AOP 2023 - June YTD" fld="4" baseField="0" baseItem="0"/>
    <dataField name="Sum of ACT 2023 - June YTD" fld="5" baseField="0" baseItem="0"/>
  </dataFields>
  <formats count="5">
    <format dxfId="775">
      <pivotArea type="all" dataOnly="0" outline="0" fieldPosition="0"/>
    </format>
    <format dxfId="774">
      <pivotArea outline="0" collapsedLevelsAreSubtotals="1" fieldPosition="0"/>
    </format>
    <format dxfId="773">
      <pivotArea field="0" type="button" dataOnly="0" labelOnly="1" outline="0" axis="axisRow" fieldPosition="0"/>
    </format>
    <format dxfId="772">
      <pivotArea dataOnly="0" labelOnly="1" fieldPosition="0">
        <references count="1">
          <reference field="0" count="0"/>
        </references>
      </pivotArea>
    </format>
    <format dxfId="771">
      <pivotArea dataOnly="0" labelOnly="1" grandRow="1" outline="0" fieldPosition="0"/>
    </format>
  </formats>
  <chartFormats count="9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9ECD6-6977-4F77-891C-3BADFDB0DC32}" name="PivotTable2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2:D47" firstHeaderRow="0" firstDataRow="1" firstDataCol="1"/>
  <pivotFields count="6">
    <pivotField axis="axisRow" showAll="0">
      <items count="6">
        <item x="1"/>
        <item x="3"/>
        <item x="0"/>
        <item x="2"/>
        <item h="1" x="4"/>
        <item t="default"/>
      </items>
    </pivotField>
    <pivotField showAll="0"/>
    <pivotField numFmtId="168" showAll="0"/>
    <pivotField dataField="1" numFmtId="168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July YTD" fld="3" baseField="0" baseItem="0"/>
    <dataField name="Sum of AOP 2023 - July YTD" fld="4" baseField="0" baseItem="0"/>
    <dataField name="Sum of ACT 2023 - July YTD" fld="5" baseField="0" baseItem="0"/>
  </dataFields>
  <formats count="1">
    <format dxfId="776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 filterMode="1">
    <tabColor rgb="FFC00000"/>
    <pageSetUpPr fitToPage="1"/>
  </sheetPr>
  <dimension ref="A1:DK201"/>
  <sheetViews>
    <sheetView showGridLines="0" zoomScale="70" zoomScaleNormal="70" workbookViewId="0">
      <pane xSplit="4" ySplit="3" topLeftCell="AP12" activePane="bottomRight" state="frozen"/>
      <selection pane="topRight" activeCell="D1" sqref="D1"/>
      <selection pane="bottomLeft" activeCell="A5" sqref="A5"/>
      <selection pane="bottomRight" activeCell="AD52" sqref="AD52:AU52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5" width="10.5703125" style="9" customWidth="1"/>
    <col min="46" max="46" width="12" style="9" bestFit="1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>
      <c r="AS1" s="257" t="s">
        <v>142</v>
      </c>
    </row>
    <row r="2" spans="1:115" ht="30.75" thickBot="1">
      <c r="B2" s="14" t="s">
        <v>143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39" t="s">
        <v>29</v>
      </c>
      <c r="C4" s="330" t="s">
        <v>30</v>
      </c>
      <c r="D4" s="349" t="s">
        <v>31</v>
      </c>
      <c r="E4" s="307"/>
      <c r="F4" s="350" t="s">
        <v>32</v>
      </c>
      <c r="G4" s="352" t="s">
        <v>33</v>
      </c>
      <c r="H4" s="343">
        <v>0.63</v>
      </c>
      <c r="I4" s="344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44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40"/>
      <c r="C5" s="341"/>
      <c r="D5" s="346"/>
      <c r="E5" s="289"/>
      <c r="F5" s="351"/>
      <c r="G5" s="353"/>
      <c r="H5" s="319"/>
      <c r="I5" s="345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45"/>
      <c r="AC5" s="192" t="s">
        <v>35</v>
      </c>
      <c r="AD5" s="98">
        <f>0.6*AD7+0.4*AD9</f>
        <v>63.2</v>
      </c>
      <c r="AE5" s="98">
        <f t="shared" ref="AE5:AU5" si="2">0.6*AE7+0.4*AE9</f>
        <v>92.8</v>
      </c>
      <c r="AF5" s="98">
        <f t="shared" si="2"/>
        <v>62</v>
      </c>
      <c r="AG5" s="98">
        <f t="shared" si="2"/>
        <v>89.4</v>
      </c>
      <c r="AH5" s="98">
        <f t="shared" si="2"/>
        <v>86.8</v>
      </c>
      <c r="AI5" s="98">
        <f t="shared" si="2"/>
        <v>55.4</v>
      </c>
      <c r="AJ5" s="98">
        <f t="shared" si="2"/>
        <v>27.200000000000003</v>
      </c>
      <c r="AK5" s="98">
        <f t="shared" si="2"/>
        <v>72.199999999999989</v>
      </c>
      <c r="AL5" s="98">
        <f t="shared" si="2"/>
        <v>72.2</v>
      </c>
      <c r="AM5" s="98">
        <f t="shared" si="2"/>
        <v>66.599999999999994</v>
      </c>
      <c r="AN5" s="98">
        <f t="shared" si="2"/>
        <v>40</v>
      </c>
      <c r="AO5" s="98">
        <f t="shared" si="2"/>
        <v>21.200000000000003</v>
      </c>
      <c r="AP5" s="98">
        <f t="shared" si="2"/>
        <v>61</v>
      </c>
      <c r="AQ5" s="98">
        <f t="shared" si="2"/>
        <v>35.200000000000003</v>
      </c>
      <c r="AR5" s="98">
        <f t="shared" si="2"/>
        <v>53.2</v>
      </c>
      <c r="AS5" s="98">
        <f t="shared" si="2"/>
        <v>66.400000000000006</v>
      </c>
      <c r="AT5" s="98">
        <f t="shared" si="2"/>
        <v>58.8</v>
      </c>
      <c r="AU5" s="222">
        <f t="shared" si="2"/>
        <v>0.66600000000000004</v>
      </c>
      <c r="AV5" s="201"/>
      <c r="AW5" s="201"/>
    </row>
    <row r="6" spans="1:115" outlineLevel="1">
      <c r="B6" s="340"/>
      <c r="C6" s="341"/>
      <c r="D6" s="346" t="s">
        <v>36</v>
      </c>
      <c r="E6" s="289" t="s">
        <v>37</v>
      </c>
      <c r="F6" s="347" t="s">
        <v>32</v>
      </c>
      <c r="G6" s="353"/>
      <c r="H6" s="348">
        <v>0.5</v>
      </c>
      <c r="I6" s="293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29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40"/>
      <c r="C7" s="341"/>
      <c r="D7" s="346"/>
      <c r="E7" s="289"/>
      <c r="F7" s="347"/>
      <c r="G7" s="353"/>
      <c r="H7" s="348"/>
      <c r="I7" s="293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293"/>
      <c r="AC7" s="192" t="s">
        <v>35</v>
      </c>
      <c r="AD7" s="98">
        <v>52</v>
      </c>
      <c r="AE7" s="98">
        <v>92</v>
      </c>
      <c r="AF7" s="98">
        <v>52</v>
      </c>
      <c r="AG7" s="98">
        <v>95</v>
      </c>
      <c r="AH7" s="98">
        <v>78</v>
      </c>
      <c r="AI7" s="98">
        <v>59</v>
      </c>
      <c r="AJ7" s="98"/>
      <c r="AK7" s="98">
        <v>67</v>
      </c>
      <c r="AL7" s="98">
        <v>71</v>
      </c>
      <c r="AM7" s="98">
        <v>71</v>
      </c>
      <c r="AN7" s="98">
        <v>38</v>
      </c>
      <c r="AO7" s="98">
        <v>0</v>
      </c>
      <c r="AP7" s="98">
        <v>37</v>
      </c>
      <c r="AQ7" s="98">
        <v>30</v>
      </c>
      <c r="AR7" s="98">
        <v>52</v>
      </c>
      <c r="AS7" s="98">
        <v>60</v>
      </c>
      <c r="AT7" s="98">
        <v>54</v>
      </c>
      <c r="AU7" s="129">
        <v>0.56999999999999995</v>
      </c>
      <c r="AV7" s="201"/>
      <c r="AW7" s="201"/>
    </row>
    <row r="8" spans="1:115" outlineLevel="1">
      <c r="B8" s="340"/>
      <c r="C8" s="341"/>
      <c r="D8" s="346" t="s">
        <v>38</v>
      </c>
      <c r="E8" s="289" t="s">
        <v>39</v>
      </c>
      <c r="F8" s="351" t="s">
        <v>32</v>
      </c>
      <c r="G8" s="353"/>
      <c r="H8" s="319">
        <v>0.83</v>
      </c>
      <c r="I8" s="345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4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40"/>
      <c r="C9" s="342"/>
      <c r="D9" s="355"/>
      <c r="E9" s="356"/>
      <c r="F9" s="357"/>
      <c r="G9" s="354"/>
      <c r="H9" s="358"/>
      <c r="I9" s="359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60"/>
      <c r="AC9" s="195" t="s">
        <v>35</v>
      </c>
      <c r="AD9" s="125">
        <v>80</v>
      </c>
      <c r="AE9" s="125">
        <v>94</v>
      </c>
      <c r="AF9" s="125">
        <v>77</v>
      </c>
      <c r="AG9" s="125">
        <v>81</v>
      </c>
      <c r="AH9" s="125">
        <v>100</v>
      </c>
      <c r="AI9" s="125">
        <v>50</v>
      </c>
      <c r="AJ9" s="125">
        <v>68</v>
      </c>
      <c r="AK9" s="125">
        <v>80</v>
      </c>
      <c r="AL9" s="125">
        <v>74</v>
      </c>
      <c r="AM9" s="125">
        <v>60</v>
      </c>
      <c r="AN9" s="125">
        <v>43</v>
      </c>
      <c r="AO9" s="125">
        <v>53</v>
      </c>
      <c r="AP9" s="125">
        <v>97</v>
      </c>
      <c r="AQ9" s="125">
        <v>43</v>
      </c>
      <c r="AR9" s="125">
        <v>55</v>
      </c>
      <c r="AS9" s="125">
        <v>76</v>
      </c>
      <c r="AT9" s="125">
        <v>66</v>
      </c>
      <c r="AU9" s="148">
        <v>0.81</v>
      </c>
      <c r="AV9" s="201"/>
      <c r="AW9" s="201"/>
    </row>
    <row r="10" spans="1:115">
      <c r="B10" s="328" t="s">
        <v>40</v>
      </c>
      <c r="C10" s="330" t="s">
        <v>41</v>
      </c>
      <c r="D10" s="334" t="s">
        <v>42</v>
      </c>
      <c r="E10" s="314" t="s">
        <v>37</v>
      </c>
      <c r="F10" s="315" t="s">
        <v>32</v>
      </c>
      <c r="G10" s="335" t="s">
        <v>43</v>
      </c>
      <c r="H10" s="337">
        <v>0.38</v>
      </c>
      <c r="I10" s="316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18">
        <v>0.47</v>
      </c>
      <c r="AC10" s="108" t="s">
        <v>34</v>
      </c>
      <c r="AD10" s="228">
        <v>0.41</v>
      </c>
      <c r="AE10" s="228">
        <v>0.45</v>
      </c>
      <c r="AF10" s="228">
        <v>0.5</v>
      </c>
      <c r="AG10" s="228">
        <v>0.35</v>
      </c>
      <c r="AH10" s="228">
        <v>0</v>
      </c>
      <c r="AI10" s="228">
        <v>0.4</v>
      </c>
      <c r="AJ10" s="228">
        <v>0.45</v>
      </c>
      <c r="AK10" s="228">
        <v>0.35</v>
      </c>
      <c r="AL10" s="228">
        <v>0.5</v>
      </c>
      <c r="AM10" s="228">
        <v>0.35</v>
      </c>
      <c r="AN10" s="228">
        <v>0.35</v>
      </c>
      <c r="AO10" s="228">
        <v>0.35</v>
      </c>
      <c r="AP10" s="229">
        <v>0</v>
      </c>
      <c r="AQ10" s="228">
        <v>0</v>
      </c>
      <c r="AR10" s="228">
        <v>0.45</v>
      </c>
      <c r="AS10" s="228">
        <v>0.38</v>
      </c>
      <c r="AT10" s="228">
        <v>0.3</v>
      </c>
      <c r="AU10" s="228">
        <v>0.47</v>
      </c>
      <c r="AV10" s="202"/>
      <c r="AW10" s="202"/>
    </row>
    <row r="11" spans="1:115" ht="25.5" customHeight="1" thickBot="1">
      <c r="B11" s="329"/>
      <c r="C11" s="331"/>
      <c r="D11" s="290"/>
      <c r="E11" s="289"/>
      <c r="F11" s="291"/>
      <c r="G11" s="336"/>
      <c r="H11" s="338"/>
      <c r="I11" s="317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19"/>
      <c r="AC11" s="5" t="s">
        <v>35</v>
      </c>
      <c r="AD11" s="222">
        <v>0.41</v>
      </c>
      <c r="AE11" s="222">
        <v>0.48</v>
      </c>
      <c r="AF11" s="222">
        <v>0.43</v>
      </c>
      <c r="AG11" s="222">
        <v>0.23</v>
      </c>
      <c r="AH11" s="222">
        <v>0</v>
      </c>
      <c r="AI11" s="222">
        <v>0.33</v>
      </c>
      <c r="AJ11" s="222">
        <v>0.42</v>
      </c>
      <c r="AK11" s="222">
        <v>0.22</v>
      </c>
      <c r="AL11" s="222">
        <v>0.43</v>
      </c>
      <c r="AM11" s="222">
        <v>0.05</v>
      </c>
      <c r="AN11" s="222">
        <v>0.3</v>
      </c>
      <c r="AO11" s="222">
        <v>0.11</v>
      </c>
      <c r="AP11" s="222">
        <v>0</v>
      </c>
      <c r="AQ11" s="222">
        <v>0</v>
      </c>
      <c r="AR11" s="222">
        <v>0.26</v>
      </c>
      <c r="AS11" s="13" t="s">
        <v>140</v>
      </c>
      <c r="AT11" s="222">
        <v>0.91</v>
      </c>
      <c r="AU11" s="222">
        <v>0.36</v>
      </c>
      <c r="AV11" s="201"/>
      <c r="AW11" s="201"/>
    </row>
    <row r="12" spans="1:115" s="1" customFormat="1" ht="16.5" thickBot="1">
      <c r="B12" s="320" t="s">
        <v>44</v>
      </c>
      <c r="C12" s="332"/>
      <c r="D12" s="321" t="s">
        <v>45</v>
      </c>
      <c r="E12" s="321" t="s">
        <v>37</v>
      </c>
      <c r="F12" s="322" t="s">
        <v>32</v>
      </c>
      <c r="G12" s="291" t="s">
        <v>46</v>
      </c>
      <c r="H12" s="324">
        <v>349</v>
      </c>
      <c r="I12" s="32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26">
        <v>446</v>
      </c>
      <c r="AC12" s="196" t="s">
        <v>47</v>
      </c>
      <c r="AD12" s="164">
        <v>56</v>
      </c>
      <c r="AE12" s="164">
        <v>8</v>
      </c>
      <c r="AF12" s="164">
        <v>0</v>
      </c>
      <c r="AG12" s="164">
        <v>4</v>
      </c>
      <c r="AH12" s="164">
        <v>0</v>
      </c>
      <c r="AI12" s="164">
        <v>4</v>
      </c>
      <c r="AJ12" s="164">
        <v>28</v>
      </c>
      <c r="AK12" s="164">
        <v>6</v>
      </c>
      <c r="AL12" s="164">
        <v>12</v>
      </c>
      <c r="AM12" s="164">
        <v>0</v>
      </c>
      <c r="AN12" s="164"/>
      <c r="AO12" s="164">
        <v>6</v>
      </c>
      <c r="AP12" s="165"/>
      <c r="AQ12" s="164"/>
      <c r="AR12" s="164">
        <v>2</v>
      </c>
      <c r="AS12" s="164">
        <v>3</v>
      </c>
      <c r="AT12" s="164">
        <v>1</v>
      </c>
      <c r="AU12" s="166">
        <v>446</v>
      </c>
      <c r="AV12" s="203"/>
      <c r="AW12" s="203"/>
    </row>
    <row r="13" spans="1:115" s="1" customFormat="1" ht="36" customHeight="1" thickBot="1">
      <c r="B13" s="320"/>
      <c r="C13" s="333"/>
      <c r="D13" s="290"/>
      <c r="E13" s="289"/>
      <c r="F13" s="291"/>
      <c r="G13" s="323"/>
      <c r="H13" s="325"/>
      <c r="I13" s="327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3">SUM(K13:Z13)</f>
        <v>122</v>
      </c>
      <c r="AB13" s="292"/>
      <c r="AC13" s="5" t="s">
        <v>35</v>
      </c>
      <c r="AD13" s="258">
        <v>16</v>
      </c>
      <c r="AE13" s="258">
        <v>0</v>
      </c>
      <c r="AF13" s="258">
        <v>14</v>
      </c>
      <c r="AG13" s="258">
        <v>0</v>
      </c>
      <c r="AH13" s="258">
        <v>0</v>
      </c>
      <c r="AI13" s="258">
        <v>2</v>
      </c>
      <c r="AJ13" s="258">
        <v>14</v>
      </c>
      <c r="AK13" s="258">
        <v>0</v>
      </c>
      <c r="AL13" s="258">
        <v>4</v>
      </c>
      <c r="AM13" s="258">
        <v>0</v>
      </c>
      <c r="AN13" s="258"/>
      <c r="AO13" s="258">
        <v>7</v>
      </c>
      <c r="AP13" s="258"/>
      <c r="AQ13" s="258"/>
      <c r="AR13" s="258">
        <v>3</v>
      </c>
      <c r="AS13" s="13" t="s">
        <v>140</v>
      </c>
      <c r="AT13" s="258">
        <f>MET!AQ14</f>
        <v>0</v>
      </c>
      <c r="AU13" s="98">
        <f>SUM(AD13:AS13)</f>
        <v>60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idden="1">
      <c r="B14" s="269" t="s">
        <v>48</v>
      </c>
      <c r="C14" s="311" t="s">
        <v>49</v>
      </c>
      <c r="D14" s="314" t="s">
        <v>141</v>
      </c>
      <c r="E14" s="314" t="s">
        <v>37</v>
      </c>
      <c r="F14" s="315" t="s">
        <v>51</v>
      </c>
      <c r="G14" s="315" t="s">
        <v>43</v>
      </c>
      <c r="H14" s="312">
        <v>2462</v>
      </c>
      <c r="I14" s="31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13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f t="shared" ref="AU14:AU20" si="4">SUM(AD14:AT14)</f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69"/>
      <c r="C15" s="305"/>
      <c r="D15" s="290"/>
      <c r="E15" s="289"/>
      <c r="F15" s="291"/>
      <c r="G15" s="291"/>
      <c r="H15" s="292"/>
      <c r="I15" s="293"/>
      <c r="J15" s="193" t="s">
        <v>34</v>
      </c>
      <c r="K15" s="13">
        <f t="shared" ref="K15:Z15" si="5">K14*$BB$18</f>
        <v>348.64193357303373</v>
      </c>
      <c r="L15" s="13">
        <f t="shared" si="5"/>
        <v>0</v>
      </c>
      <c r="M15" s="13">
        <f t="shared" si="5"/>
        <v>33.235955056179776</v>
      </c>
      <c r="N15" s="13">
        <f t="shared" si="5"/>
        <v>21.300923595505619</v>
      </c>
      <c r="O15" s="13">
        <f t="shared" si="5"/>
        <v>18.427647584269664</v>
      </c>
      <c r="P15" s="13">
        <f t="shared" si="5"/>
        <v>360.28537492134831</v>
      </c>
      <c r="Q15" s="13">
        <f t="shared" si="5"/>
        <v>944.67605866292138</v>
      </c>
      <c r="R15" s="13">
        <f t="shared" si="5"/>
        <v>0</v>
      </c>
      <c r="S15" s="13">
        <f t="shared" si="5"/>
        <v>0</v>
      </c>
      <c r="T15" s="13">
        <f t="shared" si="5"/>
        <v>0</v>
      </c>
      <c r="U15" s="13">
        <f t="shared" si="5"/>
        <v>221.57303370786519</v>
      </c>
      <c r="V15" s="13">
        <f t="shared" si="5"/>
        <v>343.43819116853939</v>
      </c>
      <c r="W15" s="13">
        <f t="shared" si="5"/>
        <v>0</v>
      </c>
      <c r="X15" s="13">
        <f t="shared" si="5"/>
        <v>0</v>
      </c>
      <c r="Y15" s="13">
        <f t="shared" si="5"/>
        <v>20.951170561797753</v>
      </c>
      <c r="Z15" s="13">
        <f t="shared" si="5"/>
        <v>110.7865168539326</v>
      </c>
      <c r="AA15" s="99">
        <f t="shared" si="3"/>
        <v>2423.3168056853933</v>
      </c>
      <c r="AB15" s="293"/>
      <c r="AC15" s="193" t="s">
        <v>34</v>
      </c>
      <c r="AD15" s="13">
        <v>-176</v>
      </c>
      <c r="AE15" s="13">
        <v>0</v>
      </c>
      <c r="AF15" s="13">
        <v>125</v>
      </c>
      <c r="AG15" s="13">
        <v>31</v>
      </c>
      <c r="AH15" s="13">
        <f t="shared" ref="AH15:AP15" si="6">AH14*$BB$18</f>
        <v>0</v>
      </c>
      <c r="AI15" s="13">
        <v>90</v>
      </c>
      <c r="AJ15" s="13">
        <v>463</v>
      </c>
      <c r="AK15" s="13">
        <v>58</v>
      </c>
      <c r="AL15" s="13">
        <v>58</v>
      </c>
      <c r="AM15" s="13">
        <v>58</v>
      </c>
      <c r="AN15" s="13">
        <v>205</v>
      </c>
      <c r="AO15" s="13">
        <v>158</v>
      </c>
      <c r="AP15" s="13">
        <f t="shared" si="6"/>
        <v>0</v>
      </c>
      <c r="AQ15" s="13">
        <v>0</v>
      </c>
      <c r="AR15" s="13">
        <v>0</v>
      </c>
      <c r="AS15" s="13">
        <v>131</v>
      </c>
      <c r="AT15" s="13"/>
      <c r="AU15" s="99">
        <f t="shared" si="4"/>
        <v>1201</v>
      </c>
      <c r="AV15" s="203"/>
      <c r="AW15" s="203"/>
    </row>
    <row r="16" spans="1:115" ht="14.1" customHeight="1">
      <c r="B16" s="270"/>
      <c r="C16" s="305"/>
      <c r="D16" s="290"/>
      <c r="E16" s="289"/>
      <c r="F16" s="291"/>
      <c r="G16" s="291"/>
      <c r="H16" s="292"/>
      <c r="I16" s="29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3"/>
        <v>2670.50416</v>
      </c>
      <c r="AB16" s="293"/>
      <c r="AC16" s="192" t="s">
        <v>35</v>
      </c>
      <c r="AD16" s="98">
        <v>477</v>
      </c>
      <c r="AE16" s="98">
        <v>2</v>
      </c>
      <c r="AF16" s="98">
        <v>67</v>
      </c>
      <c r="AG16" s="98">
        <v>31</v>
      </c>
      <c r="AH16" s="98">
        <v>13</v>
      </c>
      <c r="AI16" s="98">
        <v>21</v>
      </c>
      <c r="AJ16" s="98">
        <v>273</v>
      </c>
      <c r="AK16" s="98">
        <v>78</v>
      </c>
      <c r="AL16" s="98">
        <v>1.05</v>
      </c>
      <c r="AM16" s="98">
        <v>672</v>
      </c>
      <c r="AN16" s="98">
        <v>110.97014</v>
      </c>
      <c r="AO16" s="98">
        <v>326</v>
      </c>
      <c r="AP16" s="98"/>
      <c r="AQ16" s="98">
        <v>66</v>
      </c>
      <c r="AR16" s="98">
        <v>1</v>
      </c>
      <c r="AS16" s="98">
        <v>7.0823200000000019</v>
      </c>
      <c r="AT16" s="98"/>
      <c r="AU16" s="99">
        <f t="shared" si="4"/>
        <v>2146.1024599999996</v>
      </c>
      <c r="AV16" s="203"/>
      <c r="AW16" s="203"/>
    </row>
    <row r="17" spans="2:65" hidden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292">
        <v>4072</v>
      </c>
      <c r="I17" s="29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293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f t="shared" si="4"/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70"/>
      <c r="C18" s="305"/>
      <c r="D18" s="290"/>
      <c r="E18" s="289"/>
      <c r="F18" s="291"/>
      <c r="G18" s="291"/>
      <c r="H18" s="292"/>
      <c r="I18" s="293"/>
      <c r="J18" s="193" t="s">
        <v>34</v>
      </c>
      <c r="K18" s="13">
        <f t="shared" ref="K18:Z18" si="7">K17*$BB$19</f>
        <v>745.72681395422899</v>
      </c>
      <c r="L18" s="13">
        <f t="shared" si="7"/>
        <v>149.88760909132068</v>
      </c>
      <c r="M18" s="13">
        <f t="shared" si="7"/>
        <v>313.6617907882366</v>
      </c>
      <c r="N18" s="13">
        <f t="shared" si="7"/>
        <v>45.523636607909893</v>
      </c>
      <c r="O18" s="13">
        <f t="shared" si="7"/>
        <v>21.816843722647615</v>
      </c>
      <c r="P18" s="13">
        <f t="shared" si="7"/>
        <v>-34.50921211326331</v>
      </c>
      <c r="Q18" s="13">
        <f t="shared" si="7"/>
        <v>3.5240467797999302</v>
      </c>
      <c r="R18" s="13">
        <f t="shared" si="7"/>
        <v>-54.984853230752201</v>
      </c>
      <c r="S18" s="13">
        <f t="shared" si="7"/>
        <v>6.3551544893688021</v>
      </c>
      <c r="T18" s="13">
        <f t="shared" si="7"/>
        <v>4.9009628967003431</v>
      </c>
      <c r="U18" s="13">
        <f t="shared" si="7"/>
        <v>1.7079958754238442</v>
      </c>
      <c r="V18" s="13">
        <f t="shared" si="7"/>
        <v>8.5816685346736428</v>
      </c>
      <c r="W18" s="13">
        <f t="shared" si="7"/>
        <v>14.429129580583357</v>
      </c>
      <c r="X18" s="13">
        <f t="shared" si="7"/>
        <v>0.862605278591281</v>
      </c>
      <c r="Y18" s="13">
        <f t="shared" si="7"/>
        <v>162.18524075842311</v>
      </c>
      <c r="Z18" s="13">
        <f t="shared" si="7"/>
        <v>141.19656254262719</v>
      </c>
      <c r="AA18" s="99">
        <f t="shared" si="3"/>
        <v>1530.8659955565192</v>
      </c>
      <c r="AB18" s="293"/>
      <c r="AC18" s="193" t="s">
        <v>34</v>
      </c>
      <c r="AD18" s="13">
        <v>2057</v>
      </c>
      <c r="AE18" s="13">
        <v>239</v>
      </c>
      <c r="AF18" s="13">
        <v>68</v>
      </c>
      <c r="AG18" s="13">
        <v>53</v>
      </c>
      <c r="AH18" s="13">
        <f t="shared" ref="AH18:AN18" si="8">AH17*$BB$19</f>
        <v>0</v>
      </c>
      <c r="AI18" s="13">
        <v>3</v>
      </c>
      <c r="AJ18" s="13">
        <v>117</v>
      </c>
      <c r="AK18" s="13">
        <v>1</v>
      </c>
      <c r="AL18" s="13">
        <v>16</v>
      </c>
      <c r="AM18" s="13">
        <v>20</v>
      </c>
      <c r="AN18" s="13">
        <f t="shared" si="8"/>
        <v>0</v>
      </c>
      <c r="AO18" s="13">
        <v>10</v>
      </c>
      <c r="AP18" s="13">
        <v>2</v>
      </c>
      <c r="AQ18" s="13">
        <v>42</v>
      </c>
      <c r="AR18" s="13"/>
      <c r="AS18" s="13">
        <v>28</v>
      </c>
      <c r="AT18" s="13"/>
      <c r="AU18" s="99">
        <f t="shared" si="4"/>
        <v>2656</v>
      </c>
      <c r="AV18" s="203"/>
      <c r="AW18" s="203"/>
      <c r="AX18" s="104">
        <v>445.71939660551243</v>
      </c>
      <c r="AY18" s="116">
        <f t="shared" ref="AY18:AY29" si="9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70"/>
      <c r="C19" s="305"/>
      <c r="D19" s="290"/>
      <c r="E19" s="289"/>
      <c r="F19" s="291"/>
      <c r="G19" s="291"/>
      <c r="H19" s="292"/>
      <c r="I19" s="29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93"/>
      <c r="AC19" s="192" t="s">
        <v>35</v>
      </c>
      <c r="AD19" s="98">
        <v>1732</v>
      </c>
      <c r="AE19" s="98">
        <v>20</v>
      </c>
      <c r="AF19" s="98">
        <v>43</v>
      </c>
      <c r="AG19" s="98">
        <v>9</v>
      </c>
      <c r="AH19" s="98">
        <v>0</v>
      </c>
      <c r="AI19" s="98">
        <v>138</v>
      </c>
      <c r="AJ19" s="98">
        <v>319</v>
      </c>
      <c r="AK19" s="98">
        <v>63</v>
      </c>
      <c r="AL19" s="98">
        <v>2</v>
      </c>
      <c r="AM19" s="98">
        <v>32</v>
      </c>
      <c r="AN19" s="98">
        <v>5</v>
      </c>
      <c r="AO19" s="98">
        <v>20</v>
      </c>
      <c r="AP19" s="98">
        <v>222.04489000000001</v>
      </c>
      <c r="AQ19" s="98">
        <v>26</v>
      </c>
      <c r="AR19" s="99" t="s">
        <v>140</v>
      </c>
      <c r="AS19" s="98">
        <v>73</v>
      </c>
      <c r="AT19" s="98"/>
      <c r="AU19" s="99">
        <f t="shared" si="4"/>
        <v>2704.0448900000001</v>
      </c>
      <c r="AV19" s="203"/>
      <c r="AW19" s="203"/>
      <c r="AX19" s="104">
        <v>510.60743139256431</v>
      </c>
      <c r="AY19" s="116">
        <f t="shared" si="9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0">BF19/$BF$30</f>
        <v>5.8052434456928842E-2</v>
      </c>
      <c r="BI19" s="149">
        <f t="shared" ref="BI19:BI29" si="11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70"/>
      <c r="C20" s="305"/>
      <c r="D20" s="289" t="s">
        <v>59</v>
      </c>
      <c r="E20" s="289" t="s">
        <v>37</v>
      </c>
      <c r="F20" s="291" t="s">
        <v>51</v>
      </c>
      <c r="G20" s="291" t="s">
        <v>43</v>
      </c>
      <c r="H20" s="292"/>
      <c r="I20" s="29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29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4"/>
        <v>0</v>
      </c>
      <c r="AV20" s="203"/>
      <c r="AW20" s="203"/>
      <c r="AX20" s="104">
        <v>765.13768543766923</v>
      </c>
      <c r="AY20" s="116">
        <f t="shared" si="9"/>
        <v>8.8937709760769076E-2</v>
      </c>
      <c r="BF20" s="1">
        <v>470</v>
      </c>
      <c r="BG20" s="1">
        <v>806</v>
      </c>
      <c r="BH20" s="149">
        <f t="shared" si="10"/>
        <v>0.17602996254681649</v>
      </c>
      <c r="BI20" s="149">
        <f t="shared" si="11"/>
        <v>0.10994407311417269</v>
      </c>
      <c r="BL20" s="149">
        <v>0.17602996254681649</v>
      </c>
      <c r="BM20" s="149">
        <v>0.10994407311417269</v>
      </c>
    </row>
    <row r="21" spans="2:65">
      <c r="B21" s="270"/>
      <c r="C21" s="305"/>
      <c r="D21" s="289"/>
      <c r="E21" s="289"/>
      <c r="F21" s="291"/>
      <c r="G21" s="291"/>
      <c r="H21" s="292"/>
      <c r="I21" s="293"/>
      <c r="J21" s="193" t="s">
        <v>34</v>
      </c>
      <c r="K21" s="13">
        <f t="shared" ref="K21:Z21" si="12">K20*$BB$18</f>
        <v>0</v>
      </c>
      <c r="L21" s="13">
        <f t="shared" si="12"/>
        <v>0</v>
      </c>
      <c r="M21" s="13">
        <f t="shared" si="12"/>
        <v>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  <c r="R21" s="13">
        <f t="shared" si="12"/>
        <v>0</v>
      </c>
      <c r="S21" s="13">
        <f t="shared" si="12"/>
        <v>0</v>
      </c>
      <c r="T21" s="13">
        <f t="shared" si="12"/>
        <v>0</v>
      </c>
      <c r="U21" s="13">
        <f t="shared" si="12"/>
        <v>0</v>
      </c>
      <c r="V21" s="13">
        <f t="shared" si="12"/>
        <v>0</v>
      </c>
      <c r="W21" s="13">
        <f t="shared" si="12"/>
        <v>0</v>
      </c>
      <c r="X21" s="13">
        <f t="shared" si="12"/>
        <v>0</v>
      </c>
      <c r="Y21" s="13">
        <f t="shared" si="12"/>
        <v>0</v>
      </c>
      <c r="Z21" s="13">
        <f t="shared" si="12"/>
        <v>0</v>
      </c>
      <c r="AA21" s="99">
        <f t="shared" si="3"/>
        <v>0</v>
      </c>
      <c r="AB21" s="29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3">SUM(AD21:AT21)</f>
        <v>0</v>
      </c>
      <c r="AV21" s="203"/>
      <c r="AW21" s="203"/>
      <c r="AX21" s="104">
        <v>726.57444621075331</v>
      </c>
      <c r="AY21" s="116">
        <f t="shared" si="9"/>
        <v>8.4455214331418074E-2</v>
      </c>
      <c r="BF21" s="1">
        <v>268</v>
      </c>
      <c r="BG21" s="1">
        <v>411</v>
      </c>
      <c r="BH21" s="149">
        <f t="shared" si="10"/>
        <v>0.10037453183520599</v>
      </c>
      <c r="BI21" s="149">
        <f t="shared" si="11"/>
        <v>5.6063292865911878E-2</v>
      </c>
      <c r="BL21" s="149">
        <v>0.10037453183520599</v>
      </c>
      <c r="BM21" s="149">
        <v>5.6063292865911878E-2</v>
      </c>
    </row>
    <row r="22" spans="2:65">
      <c r="B22" s="270"/>
      <c r="C22" s="305"/>
      <c r="D22" s="289"/>
      <c r="E22" s="289"/>
      <c r="F22" s="291"/>
      <c r="G22" s="291"/>
      <c r="H22" s="292"/>
      <c r="I22" s="29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3"/>
        <v>0</v>
      </c>
      <c r="AB22" s="29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3"/>
        <v>0</v>
      </c>
      <c r="AV22" s="203"/>
      <c r="AW22" s="203"/>
      <c r="AX22" s="104">
        <v>774.61676799914426</v>
      </c>
      <c r="AY22" s="116">
        <f t="shared" si="9"/>
        <v>9.0039534843621455E-2</v>
      </c>
      <c r="BF22" s="1">
        <v>227</v>
      </c>
      <c r="BG22" s="1">
        <v>687</v>
      </c>
      <c r="BH22" s="149">
        <f t="shared" si="10"/>
        <v>8.5018726591760296E-2</v>
      </c>
      <c r="BI22" s="149">
        <f t="shared" si="11"/>
        <v>9.3711635520392855E-2</v>
      </c>
      <c r="BL22" s="149">
        <v>8.5018726591760296E-2</v>
      </c>
      <c r="BM22" s="149">
        <v>9.3711635520392855E-2</v>
      </c>
    </row>
    <row r="23" spans="2:65" hidden="1">
      <c r="B23" s="270"/>
      <c r="C23" s="305"/>
      <c r="D23" s="289" t="s">
        <v>60</v>
      </c>
      <c r="E23" s="289" t="s">
        <v>39</v>
      </c>
      <c r="F23" s="291" t="s">
        <v>51</v>
      </c>
      <c r="G23" s="291" t="s">
        <v>43</v>
      </c>
      <c r="H23" s="292"/>
      <c r="I23" s="29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29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3"/>
        <v>0</v>
      </c>
      <c r="AV23" s="203"/>
      <c r="AW23" s="203"/>
      <c r="AX23" s="104">
        <v>780.05258712048817</v>
      </c>
      <c r="AY23" s="116">
        <f t="shared" si="9"/>
        <v>9.0671380996970419E-2</v>
      </c>
      <c r="BF23" s="1">
        <v>312</v>
      </c>
      <c r="BG23" s="1">
        <v>779</v>
      </c>
      <c r="BH23" s="149">
        <f t="shared" si="10"/>
        <v>0.11685393258426967</v>
      </c>
      <c r="BI23" s="149">
        <f t="shared" si="11"/>
        <v>0.1062610830718865</v>
      </c>
      <c r="BL23" s="149">
        <v>0.11685393258426967</v>
      </c>
      <c r="BM23" s="149">
        <v>0.1062610830718865</v>
      </c>
    </row>
    <row r="24" spans="2:65">
      <c r="B24" s="270"/>
      <c r="C24" s="305"/>
      <c r="D24" s="289"/>
      <c r="E24" s="289"/>
      <c r="F24" s="291"/>
      <c r="G24" s="291"/>
      <c r="H24" s="292"/>
      <c r="I24" s="293"/>
      <c r="J24" s="193" t="s">
        <v>34</v>
      </c>
      <c r="K24" s="13">
        <f t="shared" ref="K24:Z24" si="14">K23*$BB$19</f>
        <v>5.204950839227708</v>
      </c>
      <c r="L24" s="13">
        <f t="shared" si="14"/>
        <v>0</v>
      </c>
      <c r="M24" s="13">
        <f t="shared" si="14"/>
        <v>1.3587646970763683</v>
      </c>
      <c r="N24" s="13">
        <f t="shared" si="14"/>
        <v>0</v>
      </c>
      <c r="O24" s="13">
        <f t="shared" si="14"/>
        <v>0</v>
      </c>
      <c r="P24" s="13">
        <f t="shared" si="14"/>
        <v>1.0912124170417876</v>
      </c>
      <c r="Q24" s="13">
        <f t="shared" si="14"/>
        <v>1.6355571586052466</v>
      </c>
      <c r="R24" s="13">
        <f t="shared" si="14"/>
        <v>0</v>
      </c>
      <c r="S24" s="13">
        <f t="shared" si="14"/>
        <v>0</v>
      </c>
      <c r="T24" s="13">
        <f t="shared" si="14"/>
        <v>0</v>
      </c>
      <c r="U24" s="13">
        <f t="shared" si="14"/>
        <v>1.2345923378528718</v>
      </c>
      <c r="V24" s="13">
        <f t="shared" si="14"/>
        <v>0</v>
      </c>
      <c r="W24" s="13">
        <f t="shared" si="14"/>
        <v>0</v>
      </c>
      <c r="X24" s="13">
        <f t="shared" si="14"/>
        <v>0</v>
      </c>
      <c r="Y24" s="13">
        <f t="shared" si="14"/>
        <v>0</v>
      </c>
      <c r="Z24" s="13">
        <f t="shared" si="14"/>
        <v>1.8773233140754337</v>
      </c>
      <c r="AA24" s="99">
        <f t="shared" si="3"/>
        <v>12.402400763879417</v>
      </c>
      <c r="AB24" s="29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3"/>
        <v>0</v>
      </c>
      <c r="AV24" s="203"/>
      <c r="AW24" s="203"/>
      <c r="AX24" s="104">
        <v>530.25797702173372</v>
      </c>
      <c r="AY24" s="116">
        <f t="shared" si="9"/>
        <v>6.1635874112925683E-2</v>
      </c>
      <c r="BF24" s="1">
        <v>135</v>
      </c>
      <c r="BG24" s="1">
        <v>582</v>
      </c>
      <c r="BH24" s="149">
        <f t="shared" si="10"/>
        <v>5.0561797752808987E-2</v>
      </c>
      <c r="BI24" s="149">
        <f t="shared" si="11"/>
        <v>7.9388896467057699E-2</v>
      </c>
      <c r="BL24" s="149">
        <v>5.0561797752808987E-2</v>
      </c>
      <c r="BM24" s="149">
        <v>7.9388896467057699E-2</v>
      </c>
    </row>
    <row r="25" spans="2:65">
      <c r="B25" s="270"/>
      <c r="C25" s="305"/>
      <c r="D25" s="289"/>
      <c r="E25" s="289"/>
      <c r="F25" s="291"/>
      <c r="G25" s="291"/>
      <c r="H25" s="292"/>
      <c r="I25" s="29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93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3"/>
        <v>0</v>
      </c>
      <c r="AV25" s="203"/>
      <c r="AW25" s="203"/>
      <c r="AX25" s="104">
        <v>787.8685535129041</v>
      </c>
      <c r="AY25" s="116">
        <f t="shared" si="9"/>
        <v>9.1579889574888634E-2</v>
      </c>
      <c r="BF25" s="1">
        <v>112</v>
      </c>
      <c r="BG25" s="1">
        <v>407</v>
      </c>
      <c r="BH25" s="149">
        <f t="shared" si="10"/>
        <v>4.1947565543071164E-2</v>
      </c>
      <c r="BI25" s="149">
        <f t="shared" si="11"/>
        <v>5.5517664711499111E-2</v>
      </c>
      <c r="BL25" s="149">
        <v>4.1947565543071164E-2</v>
      </c>
      <c r="BM25" s="149">
        <v>5.5517664711499111E-2</v>
      </c>
    </row>
    <row r="26" spans="2:65" hidden="1">
      <c r="B26" s="270"/>
      <c r="C26" s="305"/>
      <c r="D26" s="301" t="s">
        <v>61</v>
      </c>
      <c r="E26" s="287" t="s">
        <v>62</v>
      </c>
      <c r="F26" s="263" t="s">
        <v>51</v>
      </c>
      <c r="G26" s="263" t="s">
        <v>43</v>
      </c>
      <c r="H26" s="265">
        <f>SUM(H14:H25)</f>
        <v>6534</v>
      </c>
      <c r="I26" s="267">
        <f>SUM(I14:I25)</f>
        <v>7610.0093886659542</v>
      </c>
      <c r="J26" s="193" t="s">
        <v>54</v>
      </c>
      <c r="K26" s="98">
        <f t="shared" ref="K26:Z28" si="15">SUM(K23,K20,K17,K14)</f>
        <v>2203.6237189650647</v>
      </c>
      <c r="L26" s="98">
        <f t="shared" si="15"/>
        <v>314.21963461494761</v>
      </c>
      <c r="M26" s="98">
        <f t="shared" si="15"/>
        <v>720.39911131336271</v>
      </c>
      <c r="N26" s="98">
        <f t="shared" si="15"/>
        <v>133.88830940022518</v>
      </c>
      <c r="O26" s="98">
        <f t="shared" si="15"/>
        <v>79.003089928718808</v>
      </c>
      <c r="P26" s="98">
        <f t="shared" si="15"/>
        <v>580.35732426279662</v>
      </c>
      <c r="Q26" s="98">
        <f t="shared" si="15"/>
        <v>1716.2154002180291</v>
      </c>
      <c r="R26" s="98">
        <f t="shared" si="15"/>
        <v>-115.26850415631809</v>
      </c>
      <c r="S26" s="98">
        <f t="shared" si="15"/>
        <v>13.322744512886098</v>
      </c>
      <c r="T26" s="98">
        <f t="shared" si="15"/>
        <v>10.274223333059826</v>
      </c>
      <c r="U26" s="98">
        <f t="shared" si="15"/>
        <v>406.16874869646313</v>
      </c>
      <c r="V26" s="98">
        <f t="shared" si="15"/>
        <v>637.99031801192245</v>
      </c>
      <c r="W26" s="98">
        <f t="shared" si="15"/>
        <v>30.248770075852612</v>
      </c>
      <c r="X26" s="98">
        <f t="shared" si="15"/>
        <v>1.8083383749936175</v>
      </c>
      <c r="Y26" s="98">
        <f t="shared" si="15"/>
        <v>377.82259999999997</v>
      </c>
      <c r="Z26" s="98">
        <f t="shared" si="15"/>
        <v>499.93556111395111</v>
      </c>
      <c r="AA26" s="99">
        <f t="shared" si="3"/>
        <v>7610.0093886659561</v>
      </c>
      <c r="AB26" s="267">
        <f>SUM(AB14:AB25)</f>
        <v>8543.8078187196697</v>
      </c>
      <c r="AC26" s="193" t="s">
        <v>54</v>
      </c>
      <c r="AD26" s="98">
        <f t="shared" ref="AD26:AT28" si="16">SUM(AD23,AD20,AD17,AD14)</f>
        <v>4499.1593252127295</v>
      </c>
      <c r="AE26" s="98">
        <f t="shared" si="16"/>
        <v>710.36135282273835</v>
      </c>
      <c r="AF26" s="98">
        <f t="shared" si="16"/>
        <v>250.77722232733026</v>
      </c>
      <c r="AG26" s="98">
        <f t="shared" si="16"/>
        <v>62.10251023279173</v>
      </c>
      <c r="AH26" s="98">
        <f t="shared" si="16"/>
        <v>0</v>
      </c>
      <c r="AI26" s="98">
        <f t="shared" si="16"/>
        <v>589.25344762860072</v>
      </c>
      <c r="AJ26" s="98">
        <f t="shared" si="16"/>
        <v>1177.0546838696096</v>
      </c>
      <c r="AK26" s="98">
        <f t="shared" si="16"/>
        <v>181.7489342430039</v>
      </c>
      <c r="AL26" s="98">
        <f t="shared" si="16"/>
        <v>39.138790934801321</v>
      </c>
      <c r="AM26" s="98">
        <f t="shared" si="16"/>
        <v>91.655571646736036</v>
      </c>
      <c r="AN26" s="98">
        <f t="shared" si="16"/>
        <v>366.61412176681728</v>
      </c>
      <c r="AO26" s="98">
        <f t="shared" si="16"/>
        <v>401.38660820187118</v>
      </c>
      <c r="AP26" s="98">
        <f t="shared" si="16"/>
        <v>0</v>
      </c>
      <c r="AQ26" s="98">
        <f t="shared" si="16"/>
        <v>68.670144435124556</v>
      </c>
      <c r="AR26" s="98">
        <f t="shared" si="16"/>
        <v>0.57216327023798264</v>
      </c>
      <c r="AS26" s="98">
        <f t="shared" si="16"/>
        <v>84.250353701822576</v>
      </c>
      <c r="AT26" s="98">
        <f t="shared" si="16"/>
        <v>21.062588425455644</v>
      </c>
      <c r="AU26" s="99">
        <f>SUM(AD26:AT26)</f>
        <v>8543.8078187196697</v>
      </c>
      <c r="AV26" s="203"/>
      <c r="AW26" s="203"/>
      <c r="AX26" s="104">
        <v>445.39914401876996</v>
      </c>
      <c r="AY26" s="116">
        <f t="shared" si="9"/>
        <v>5.1772093509911611E-2</v>
      </c>
      <c r="BF26" s="1">
        <v>235</v>
      </c>
      <c r="BG26" s="1">
        <v>698</v>
      </c>
      <c r="BH26" s="149">
        <f t="shared" si="10"/>
        <v>8.8014981273408247E-2</v>
      </c>
      <c r="BI26" s="149">
        <f t="shared" si="11"/>
        <v>9.521211294502796E-2</v>
      </c>
      <c r="BL26" s="149">
        <v>8.8014981273408247E-2</v>
      </c>
      <c r="BM26" s="149">
        <v>9.521211294502796E-2</v>
      </c>
    </row>
    <row r="27" spans="2:65">
      <c r="B27" s="270"/>
      <c r="C27" s="305"/>
      <c r="D27" s="302"/>
      <c r="E27" s="287"/>
      <c r="F27" s="263"/>
      <c r="G27" s="263"/>
      <c r="H27" s="265"/>
      <c r="I27" s="267"/>
      <c r="J27" s="193" t="s">
        <v>34</v>
      </c>
      <c r="K27" s="98">
        <f t="shared" si="15"/>
        <v>1099.5736983664906</v>
      </c>
      <c r="L27" s="98">
        <f t="shared" si="15"/>
        <v>149.88760909132068</v>
      </c>
      <c r="M27" s="98">
        <f t="shared" si="15"/>
        <v>348.25651054149273</v>
      </c>
      <c r="N27" s="98">
        <f t="shared" si="15"/>
        <v>66.824560203415516</v>
      </c>
      <c r="O27" s="98">
        <f t="shared" si="15"/>
        <v>40.244491306917283</v>
      </c>
      <c r="P27" s="98">
        <f t="shared" si="15"/>
        <v>326.86737522512681</v>
      </c>
      <c r="Q27" s="98">
        <f t="shared" si="15"/>
        <v>949.83566260132659</v>
      </c>
      <c r="R27" s="98">
        <f t="shared" si="15"/>
        <v>-54.984853230752201</v>
      </c>
      <c r="S27" s="98">
        <f t="shared" si="15"/>
        <v>6.3551544893688021</v>
      </c>
      <c r="T27" s="98">
        <f t="shared" si="15"/>
        <v>4.9009628967003431</v>
      </c>
      <c r="U27" s="98">
        <f t="shared" si="15"/>
        <v>224.5156219211419</v>
      </c>
      <c r="V27" s="98">
        <f t="shared" si="15"/>
        <v>352.01985970321306</v>
      </c>
      <c r="W27" s="98">
        <f t="shared" si="15"/>
        <v>14.429129580583357</v>
      </c>
      <c r="X27" s="98">
        <f t="shared" si="15"/>
        <v>0.862605278591281</v>
      </c>
      <c r="Y27" s="98">
        <f t="shared" si="15"/>
        <v>183.13641132022087</v>
      </c>
      <c r="Z27" s="98">
        <f t="shared" si="15"/>
        <v>253.86040271063521</v>
      </c>
      <c r="AA27" s="99">
        <f>SUM(AA24,AA21,AA18,AA15)</f>
        <v>3966.5852020057919</v>
      </c>
      <c r="AB27" s="267"/>
      <c r="AC27" s="193" t="s">
        <v>34</v>
      </c>
      <c r="AD27" s="98">
        <f t="shared" si="16"/>
        <v>1881</v>
      </c>
      <c r="AE27" s="98">
        <f t="shared" si="16"/>
        <v>239</v>
      </c>
      <c r="AF27" s="98">
        <f t="shared" si="16"/>
        <v>193</v>
      </c>
      <c r="AG27" s="98">
        <f t="shared" si="16"/>
        <v>84</v>
      </c>
      <c r="AH27" s="98">
        <f t="shared" si="16"/>
        <v>0</v>
      </c>
      <c r="AI27" s="98">
        <f t="shared" si="16"/>
        <v>93</v>
      </c>
      <c r="AJ27" s="98">
        <f t="shared" si="16"/>
        <v>580</v>
      </c>
      <c r="AK27" s="98">
        <f t="shared" si="16"/>
        <v>59</v>
      </c>
      <c r="AL27" s="98">
        <f t="shared" si="16"/>
        <v>74</v>
      </c>
      <c r="AM27" s="98">
        <f t="shared" si="16"/>
        <v>78</v>
      </c>
      <c r="AN27" s="98">
        <f t="shared" si="16"/>
        <v>205</v>
      </c>
      <c r="AO27" s="98">
        <f t="shared" si="16"/>
        <v>168</v>
      </c>
      <c r="AP27" s="98">
        <f t="shared" si="16"/>
        <v>2</v>
      </c>
      <c r="AQ27" s="98">
        <f t="shared" si="16"/>
        <v>42</v>
      </c>
      <c r="AR27" s="98">
        <f t="shared" si="16"/>
        <v>0</v>
      </c>
      <c r="AS27" s="98">
        <f t="shared" si="16"/>
        <v>159</v>
      </c>
      <c r="AT27" s="98"/>
      <c r="AU27" s="99">
        <f>SUM(AU24,AU21,AU18,AU15)</f>
        <v>3857</v>
      </c>
      <c r="AV27" s="203"/>
      <c r="AW27" s="203"/>
      <c r="AX27" s="104">
        <v>645.99389885620155</v>
      </c>
      <c r="AY27" s="116">
        <f t="shared" si="9"/>
        <v>7.5088731057386671E-2</v>
      </c>
      <c r="BF27" s="1">
        <v>148</v>
      </c>
      <c r="BG27" s="1">
        <v>669</v>
      </c>
      <c r="BH27" s="149">
        <f t="shared" si="10"/>
        <v>5.5430711610486891E-2</v>
      </c>
      <c r="BI27" s="149">
        <f t="shared" si="11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70"/>
      <c r="C28" s="306"/>
      <c r="D28" s="303"/>
      <c r="E28" s="288"/>
      <c r="F28" s="264"/>
      <c r="G28" s="264"/>
      <c r="H28" s="266"/>
      <c r="I28" s="268"/>
      <c r="J28" s="195" t="s">
        <v>35</v>
      </c>
      <c r="K28" s="125">
        <f t="shared" si="15"/>
        <v>4986.3129900000004</v>
      </c>
      <c r="L28" s="125">
        <f t="shared" si="15"/>
        <v>887.97303999999986</v>
      </c>
      <c r="M28" s="125">
        <f t="shared" si="15"/>
        <v>211.77113</v>
      </c>
      <c r="N28" s="125">
        <f t="shared" si="15"/>
        <v>51.205670000000005</v>
      </c>
      <c r="O28" s="125">
        <f t="shared" si="15"/>
        <v>0</v>
      </c>
      <c r="P28" s="125">
        <f t="shared" si="15"/>
        <v>553.85169999999994</v>
      </c>
      <c r="Q28" s="125">
        <f t="shared" si="15"/>
        <v>1068.2223899999999</v>
      </c>
      <c r="R28" s="125">
        <f t="shared" si="15"/>
        <v>169.78814</v>
      </c>
      <c r="S28" s="125">
        <f t="shared" si="15"/>
        <v>29.344619999999999</v>
      </c>
      <c r="T28" s="125">
        <f t="shared" si="15"/>
        <v>96.330759999999984</v>
      </c>
      <c r="U28" s="125">
        <f t="shared" si="15"/>
        <v>263.78149000000002</v>
      </c>
      <c r="V28" s="125">
        <f t="shared" si="15"/>
        <v>305.78341</v>
      </c>
      <c r="W28" s="125">
        <f t="shared" si="15"/>
        <v>0</v>
      </c>
      <c r="X28" s="125">
        <f t="shared" si="15"/>
        <v>86.634730000000047</v>
      </c>
      <c r="Y28" s="125">
        <f t="shared" si="15"/>
        <v>0.72767000000000071</v>
      </c>
      <c r="Z28" s="125">
        <f t="shared" si="15"/>
        <v>103.85639</v>
      </c>
      <c r="AA28" s="126">
        <f>SUM(AA25,AA22,AA19,AA16)</f>
        <v>8815.5841300000011</v>
      </c>
      <c r="AB28" s="268"/>
      <c r="AC28" s="195" t="s">
        <v>35</v>
      </c>
      <c r="AD28" s="125">
        <f t="shared" si="16"/>
        <v>2209</v>
      </c>
      <c r="AE28" s="125">
        <f t="shared" si="16"/>
        <v>22</v>
      </c>
      <c r="AF28" s="125">
        <f t="shared" si="16"/>
        <v>110</v>
      </c>
      <c r="AG28" s="125">
        <f t="shared" si="16"/>
        <v>40</v>
      </c>
      <c r="AH28" s="125">
        <f t="shared" si="16"/>
        <v>13</v>
      </c>
      <c r="AI28" s="125">
        <f t="shared" si="16"/>
        <v>159</v>
      </c>
      <c r="AJ28" s="125">
        <f t="shared" si="16"/>
        <v>592</v>
      </c>
      <c r="AK28" s="125">
        <f t="shared" si="16"/>
        <v>141</v>
      </c>
      <c r="AL28" s="125">
        <f t="shared" si="16"/>
        <v>3.05</v>
      </c>
      <c r="AM28" s="125">
        <f t="shared" si="16"/>
        <v>704</v>
      </c>
      <c r="AN28" s="125">
        <f t="shared" si="16"/>
        <v>115.97014</v>
      </c>
      <c r="AO28" s="125">
        <f t="shared" si="16"/>
        <v>346</v>
      </c>
      <c r="AP28" s="125">
        <f t="shared" si="16"/>
        <v>222.04489000000001</v>
      </c>
      <c r="AQ28" s="125">
        <f t="shared" si="16"/>
        <v>92</v>
      </c>
      <c r="AR28" s="125">
        <f t="shared" si="16"/>
        <v>1</v>
      </c>
      <c r="AS28" s="125">
        <f t="shared" si="16"/>
        <v>80.082319999999996</v>
      </c>
      <c r="AT28" s="125"/>
      <c r="AU28" s="218">
        <f>SUM(AU25,AU22,AU19,AU16)</f>
        <v>4850.1473499999993</v>
      </c>
      <c r="AV28" s="203"/>
      <c r="AW28" s="203"/>
      <c r="AX28" s="104">
        <v>803.74512947262861</v>
      </c>
      <c r="AY28" s="116">
        <f t="shared" si="9"/>
        <v>9.342534344753782E-2</v>
      </c>
      <c r="BF28" s="1">
        <v>191</v>
      </c>
      <c r="BG28" s="1">
        <v>403</v>
      </c>
      <c r="BH28" s="149">
        <f t="shared" si="10"/>
        <v>7.1535580524344569E-2</v>
      </c>
      <c r="BI28" s="149">
        <f t="shared" si="11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70"/>
      <c r="C29" s="304" t="s">
        <v>63</v>
      </c>
      <c r="D29" s="307" t="s">
        <v>64</v>
      </c>
      <c r="E29" s="307" t="s">
        <v>39</v>
      </c>
      <c r="F29" s="308" t="s">
        <v>51</v>
      </c>
      <c r="G29" s="308" t="s">
        <v>43</v>
      </c>
      <c r="H29" s="309">
        <v>0</v>
      </c>
      <c r="I29" s="31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7">SUM(K29:Z29)</f>
        <v>144</v>
      </c>
      <c r="AB29" s="31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9"/>
        <v>0.16123316613525673</v>
      </c>
      <c r="BF29" s="1">
        <v>371</v>
      </c>
      <c r="BG29" s="25">
        <v>1075</v>
      </c>
      <c r="BH29" s="149">
        <f t="shared" si="10"/>
        <v>0.13895131086142323</v>
      </c>
      <c r="BI29" s="149">
        <f t="shared" si="11"/>
        <v>0.14663756649843132</v>
      </c>
      <c r="BL29" s="149">
        <v>0.13895131086142323</v>
      </c>
      <c r="BM29" s="149">
        <v>0.14663756649843132</v>
      </c>
    </row>
    <row r="30" spans="2:65">
      <c r="B30" s="270"/>
      <c r="C30" s="305"/>
      <c r="D30" s="290"/>
      <c r="E30" s="289"/>
      <c r="F30" s="291"/>
      <c r="G30" s="291"/>
      <c r="H30" s="292"/>
      <c r="I30" s="293"/>
      <c r="J30" s="193" t="s">
        <v>34</v>
      </c>
      <c r="K30" s="13">
        <f t="shared" ref="K30:Z30" si="18">K29*$BB$19</f>
        <v>51.994680125494476</v>
      </c>
      <c r="L30" s="13">
        <f t="shared" si="18"/>
        <v>0</v>
      </c>
      <c r="M30" s="13">
        <f t="shared" si="18"/>
        <v>0</v>
      </c>
      <c r="N30" s="13">
        <f t="shared" si="18"/>
        <v>0</v>
      </c>
      <c r="O30" s="13">
        <f t="shared" si="18"/>
        <v>0</v>
      </c>
      <c r="P30" s="13">
        <f t="shared" si="18"/>
        <v>0</v>
      </c>
      <c r="Q30" s="13">
        <f t="shared" si="18"/>
        <v>16.695539489837678</v>
      </c>
      <c r="R30" s="13">
        <f t="shared" si="18"/>
        <v>0</v>
      </c>
      <c r="S30" s="13">
        <f t="shared" si="18"/>
        <v>0</v>
      </c>
      <c r="T30" s="13">
        <f t="shared" si="18"/>
        <v>0</v>
      </c>
      <c r="U30" s="13">
        <f t="shared" si="18"/>
        <v>0</v>
      </c>
      <c r="V30" s="13">
        <f t="shared" si="18"/>
        <v>0</v>
      </c>
      <c r="W30" s="13">
        <f t="shared" si="18"/>
        <v>0</v>
      </c>
      <c r="X30" s="13">
        <f t="shared" si="18"/>
        <v>0</v>
      </c>
      <c r="Y30" s="13">
        <f t="shared" si="18"/>
        <v>0</v>
      </c>
      <c r="Z30" s="13">
        <f t="shared" si="18"/>
        <v>0</v>
      </c>
      <c r="AA30" s="140">
        <f t="shared" si="17"/>
        <v>68.690219615332154</v>
      </c>
      <c r="AB30" s="293"/>
      <c r="AC30" s="193" t="s">
        <v>34</v>
      </c>
      <c r="AD30" s="13">
        <f t="shared" ref="AD30:AS30" si="19">AD29*$BB$19</f>
        <v>0</v>
      </c>
      <c r="AE30" s="13">
        <f t="shared" si="19"/>
        <v>0</v>
      </c>
      <c r="AF30" s="13">
        <f t="shared" si="19"/>
        <v>0</v>
      </c>
      <c r="AG30" s="13">
        <f t="shared" si="19"/>
        <v>0</v>
      </c>
      <c r="AH30" s="13">
        <f t="shared" si="19"/>
        <v>0</v>
      </c>
      <c r="AI30" s="13">
        <f t="shared" si="19"/>
        <v>0</v>
      </c>
      <c r="AJ30" s="13">
        <f t="shared" si="19"/>
        <v>0</v>
      </c>
      <c r="AK30" s="13">
        <f t="shared" si="19"/>
        <v>0</v>
      </c>
      <c r="AL30" s="13">
        <f t="shared" si="19"/>
        <v>0</v>
      </c>
      <c r="AM30" s="13">
        <f t="shared" si="19"/>
        <v>0</v>
      </c>
      <c r="AN30" s="13">
        <f t="shared" si="19"/>
        <v>0</v>
      </c>
      <c r="AO30" s="13">
        <f t="shared" si="19"/>
        <v>0</v>
      </c>
      <c r="AP30" s="13">
        <f t="shared" si="19"/>
        <v>0</v>
      </c>
      <c r="AQ30" s="13">
        <f t="shared" si="19"/>
        <v>0</v>
      </c>
      <c r="AR30" s="13">
        <f t="shared" si="19"/>
        <v>0</v>
      </c>
      <c r="AS30" s="13">
        <f t="shared" si="19"/>
        <v>0</v>
      </c>
      <c r="AT30" s="13"/>
      <c r="AU30" s="142">
        <f t="shared" ref="AU30:AU40" si="20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70"/>
      <c r="C31" s="305"/>
      <c r="D31" s="290"/>
      <c r="E31" s="289"/>
      <c r="F31" s="291"/>
      <c r="G31" s="291"/>
      <c r="H31" s="292"/>
      <c r="I31" s="29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7"/>
        <v>0.94179999999999997</v>
      </c>
      <c r="AB31" s="293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143</v>
      </c>
      <c r="AS31" s="98">
        <v>0</v>
      </c>
      <c r="AT31" s="98"/>
      <c r="AU31" s="99">
        <f t="shared" si="20"/>
        <v>144.84475</v>
      </c>
      <c r="AV31" s="203"/>
      <c r="AW31" s="203"/>
    </row>
    <row r="32" spans="2:65" hidden="1">
      <c r="B32" s="270"/>
      <c r="C32" s="305"/>
      <c r="D32" s="289" t="s">
        <v>65</v>
      </c>
      <c r="E32" s="289" t="s">
        <v>39</v>
      </c>
      <c r="F32" s="291" t="s">
        <v>51</v>
      </c>
      <c r="G32" s="291" t="s">
        <v>43</v>
      </c>
      <c r="H32" s="292">
        <v>7</v>
      </c>
      <c r="I32" s="29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7"/>
        <v>0</v>
      </c>
      <c r="AB32" s="29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0"/>
        <v>0</v>
      </c>
      <c r="AV32" s="203"/>
      <c r="AW32" s="203"/>
    </row>
    <row r="33" spans="2:49">
      <c r="B33" s="270"/>
      <c r="C33" s="305"/>
      <c r="D33" s="290"/>
      <c r="E33" s="289"/>
      <c r="F33" s="291"/>
      <c r="G33" s="291"/>
      <c r="H33" s="292"/>
      <c r="I33" s="293"/>
      <c r="J33" s="193" t="s">
        <v>34</v>
      </c>
      <c r="K33" s="13">
        <f t="shared" ref="K33:Z33" si="21">K32*$BB$19</f>
        <v>0</v>
      </c>
      <c r="L33" s="13">
        <f t="shared" si="21"/>
        <v>0</v>
      </c>
      <c r="M33" s="13">
        <f t="shared" si="21"/>
        <v>0</v>
      </c>
      <c r="N33" s="13">
        <f t="shared" si="21"/>
        <v>0</v>
      </c>
      <c r="O33" s="13">
        <f t="shared" si="21"/>
        <v>0</v>
      </c>
      <c r="P33" s="13">
        <f t="shared" si="21"/>
        <v>0</v>
      </c>
      <c r="Q33" s="13">
        <f t="shared" si="21"/>
        <v>0</v>
      </c>
      <c r="R33" s="13">
        <f t="shared" si="21"/>
        <v>0</v>
      </c>
      <c r="S33" s="13">
        <f t="shared" si="21"/>
        <v>0</v>
      </c>
      <c r="T33" s="13">
        <f t="shared" si="21"/>
        <v>0</v>
      </c>
      <c r="U33" s="13">
        <f t="shared" si="21"/>
        <v>0</v>
      </c>
      <c r="V33" s="13">
        <f t="shared" si="21"/>
        <v>0</v>
      </c>
      <c r="W33" s="13">
        <f t="shared" si="21"/>
        <v>0</v>
      </c>
      <c r="X33" s="13">
        <f t="shared" si="21"/>
        <v>0</v>
      </c>
      <c r="Y33" s="13">
        <f t="shared" si="21"/>
        <v>0</v>
      </c>
      <c r="Z33" s="13">
        <f t="shared" si="21"/>
        <v>0</v>
      </c>
      <c r="AA33" s="99">
        <f t="shared" si="17"/>
        <v>0</v>
      </c>
      <c r="AB33" s="293"/>
      <c r="AC33" s="193" t="s">
        <v>34</v>
      </c>
      <c r="AD33" s="13">
        <f t="shared" ref="AD33:AS33" si="22">AD32*$BB$19</f>
        <v>0</v>
      </c>
      <c r="AE33" s="13">
        <f t="shared" si="22"/>
        <v>0</v>
      </c>
      <c r="AF33" s="13">
        <f t="shared" si="22"/>
        <v>0</v>
      </c>
      <c r="AG33" s="13">
        <f t="shared" si="22"/>
        <v>0</v>
      </c>
      <c r="AH33" s="13">
        <f t="shared" si="22"/>
        <v>0</v>
      </c>
      <c r="AI33" s="13" t="s">
        <v>140</v>
      </c>
      <c r="AJ33" s="13">
        <f t="shared" si="22"/>
        <v>0</v>
      </c>
      <c r="AK33" s="13">
        <f t="shared" si="22"/>
        <v>0</v>
      </c>
      <c r="AL33" s="13">
        <f t="shared" si="22"/>
        <v>0</v>
      </c>
      <c r="AM33" s="13">
        <f t="shared" si="22"/>
        <v>0</v>
      </c>
      <c r="AN33" s="13">
        <f t="shared" si="22"/>
        <v>0</v>
      </c>
      <c r="AO33" s="13">
        <f t="shared" si="22"/>
        <v>0</v>
      </c>
      <c r="AP33" s="13">
        <f t="shared" si="22"/>
        <v>0</v>
      </c>
      <c r="AQ33" s="13">
        <f t="shared" si="22"/>
        <v>0</v>
      </c>
      <c r="AR33" s="13">
        <f t="shared" si="22"/>
        <v>0</v>
      </c>
      <c r="AS33" s="13">
        <f t="shared" si="22"/>
        <v>0</v>
      </c>
      <c r="AT33" s="13"/>
      <c r="AU33" s="99">
        <f t="shared" si="20"/>
        <v>0</v>
      </c>
      <c r="AV33" s="203"/>
      <c r="AW33" s="203"/>
    </row>
    <row r="34" spans="2:49">
      <c r="B34" s="270"/>
      <c r="C34" s="305"/>
      <c r="D34" s="290"/>
      <c r="E34" s="289"/>
      <c r="F34" s="291"/>
      <c r="G34" s="291"/>
      <c r="H34" s="292"/>
      <c r="I34" s="29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7"/>
        <v>54.239959999999996</v>
      </c>
      <c r="AB34" s="293"/>
      <c r="AC34" s="192" t="s">
        <v>35</v>
      </c>
      <c r="AD34" s="98"/>
      <c r="AE34" s="98">
        <v>0</v>
      </c>
      <c r="AF34" s="98">
        <v>2.9646599999999999</v>
      </c>
      <c r="AG34" s="98"/>
      <c r="AI34" s="98">
        <v>0</v>
      </c>
      <c r="AJ34" s="98" t="s">
        <v>140</v>
      </c>
      <c r="AK34" s="98"/>
      <c r="AL34" s="98"/>
      <c r="AM34" s="98"/>
      <c r="AN34" s="98"/>
      <c r="AO34" s="98"/>
      <c r="AP34" s="98"/>
      <c r="AQ34" s="98"/>
      <c r="AR34" s="98">
        <v>25</v>
      </c>
      <c r="AS34" s="98">
        <v>0</v>
      </c>
      <c r="AT34" s="98"/>
      <c r="AU34" s="99">
        <f>SUM(AD34:AT34)</f>
        <v>27.964659999999999</v>
      </c>
      <c r="AV34" s="203"/>
      <c r="AW34" s="203"/>
    </row>
    <row r="35" spans="2:49" hidden="1">
      <c r="B35" s="270"/>
      <c r="C35" s="305"/>
      <c r="D35" s="289" t="s">
        <v>66</v>
      </c>
      <c r="E35" s="289" t="s">
        <v>39</v>
      </c>
      <c r="F35" s="291" t="s">
        <v>51</v>
      </c>
      <c r="G35" s="291" t="s">
        <v>43</v>
      </c>
      <c r="H35" s="292">
        <v>802</v>
      </c>
      <c r="I35" s="29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7"/>
        <v>775</v>
      </c>
      <c r="AB35" s="293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f t="shared" si="20"/>
        <v>1371.7784554664202</v>
      </c>
      <c r="AV35" s="203"/>
      <c r="AW35" s="203"/>
    </row>
    <row r="36" spans="2:49">
      <c r="B36" s="270"/>
      <c r="C36" s="305"/>
      <c r="D36" s="290"/>
      <c r="E36" s="289"/>
      <c r="F36" s="291"/>
      <c r="G36" s="291"/>
      <c r="H36" s="292"/>
      <c r="I36" s="293"/>
      <c r="J36" s="193" t="s">
        <v>34</v>
      </c>
      <c r="K36" s="13">
        <f t="shared" ref="K36:Z36" si="23">K35*$BB$19</f>
        <v>246.61696903560224</v>
      </c>
      <c r="L36" s="13">
        <f t="shared" si="23"/>
        <v>0</v>
      </c>
      <c r="M36" s="13">
        <f t="shared" si="23"/>
        <v>19.080616559814487</v>
      </c>
      <c r="N36" s="13">
        <f t="shared" si="23"/>
        <v>2.8620924839721731</v>
      </c>
      <c r="O36" s="13">
        <f t="shared" si="23"/>
        <v>0</v>
      </c>
      <c r="P36" s="13">
        <f t="shared" si="23"/>
        <v>39.115263947619695</v>
      </c>
      <c r="Q36" s="13">
        <f t="shared" si="23"/>
        <v>0</v>
      </c>
      <c r="R36" s="13">
        <f t="shared" si="23"/>
        <v>61.057972991406359</v>
      </c>
      <c r="S36" s="13">
        <f t="shared" si="23"/>
        <v>0</v>
      </c>
      <c r="T36" s="13">
        <f t="shared" si="23"/>
        <v>0</v>
      </c>
      <c r="U36" s="13">
        <f t="shared" si="23"/>
        <v>0</v>
      </c>
      <c r="V36" s="13">
        <f t="shared" si="23"/>
        <v>0</v>
      </c>
      <c r="W36" s="13">
        <f t="shared" si="23"/>
        <v>0</v>
      </c>
      <c r="X36" s="13">
        <f t="shared" si="23"/>
        <v>0.95403082799072436</v>
      </c>
      <c r="Y36" s="13">
        <f t="shared" si="23"/>
        <v>0</v>
      </c>
      <c r="Z36" s="13">
        <f t="shared" si="23"/>
        <v>0</v>
      </c>
      <c r="AA36" s="99">
        <f t="shared" si="17"/>
        <v>369.68694584640565</v>
      </c>
      <c r="AB36" s="293"/>
      <c r="AC36" s="193" t="s">
        <v>34</v>
      </c>
      <c r="AD36" s="13">
        <v>410</v>
      </c>
      <c r="AE36" s="13">
        <f t="shared" ref="AE36:AP36" si="24">AE35*$BB$19</f>
        <v>0</v>
      </c>
      <c r="AF36" s="13">
        <v>56</v>
      </c>
      <c r="AG36" s="13">
        <f t="shared" si="24"/>
        <v>0</v>
      </c>
      <c r="AH36" s="13">
        <f t="shared" si="24"/>
        <v>0</v>
      </c>
      <c r="AI36" s="13">
        <v>58</v>
      </c>
      <c r="AJ36" s="13">
        <f t="shared" si="24"/>
        <v>0</v>
      </c>
      <c r="AK36" s="13">
        <v>58</v>
      </c>
      <c r="AL36" s="13">
        <v>11</v>
      </c>
      <c r="AM36" s="13">
        <f t="shared" si="24"/>
        <v>0</v>
      </c>
      <c r="AN36" s="13">
        <f t="shared" si="24"/>
        <v>0</v>
      </c>
      <c r="AO36" s="13">
        <v>141</v>
      </c>
      <c r="AP36" s="13">
        <f t="shared" si="24"/>
        <v>0</v>
      </c>
      <c r="AQ36" s="13">
        <v>0</v>
      </c>
      <c r="AR36" s="13">
        <v>0</v>
      </c>
      <c r="AS36" s="13">
        <v>0</v>
      </c>
      <c r="AT36" s="13"/>
      <c r="AU36" s="99">
        <f t="shared" si="20"/>
        <v>734</v>
      </c>
      <c r="AV36" s="203"/>
      <c r="AW36" s="203"/>
    </row>
    <row r="37" spans="2:49">
      <c r="B37" s="270"/>
      <c r="C37" s="305"/>
      <c r="D37" s="290"/>
      <c r="E37" s="289"/>
      <c r="F37" s="291"/>
      <c r="G37" s="291"/>
      <c r="H37" s="292"/>
      <c r="I37" s="29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7"/>
        <v>1078.9846700000001</v>
      </c>
      <c r="AB37" s="293"/>
      <c r="AC37" s="192" t="s">
        <v>35</v>
      </c>
      <c r="AD37" s="98">
        <v>988</v>
      </c>
      <c r="AE37" s="98"/>
      <c r="AF37" s="98">
        <v>23</v>
      </c>
      <c r="AG37" s="98"/>
      <c r="AH37" s="98"/>
      <c r="AI37" s="98">
        <v>31</v>
      </c>
      <c r="AJ37" s="98"/>
      <c r="AK37" s="98">
        <v>27</v>
      </c>
      <c r="AL37" s="98">
        <v>0</v>
      </c>
      <c r="AM37" s="98"/>
      <c r="AN37" s="98"/>
      <c r="AO37" s="98"/>
      <c r="AP37" s="98"/>
      <c r="AQ37" s="98">
        <v>15.156929999999999</v>
      </c>
      <c r="AR37" s="98">
        <v>98</v>
      </c>
      <c r="AS37" s="98">
        <v>3</v>
      </c>
      <c r="AT37" s="98"/>
      <c r="AU37" s="99">
        <f t="shared" si="20"/>
        <v>1185.1569300000001</v>
      </c>
      <c r="AV37" s="203"/>
      <c r="AW37" s="203"/>
    </row>
    <row r="38" spans="2:49" hidden="1">
      <c r="B38" s="270"/>
      <c r="C38" s="305"/>
      <c r="D38" s="289" t="s">
        <v>67</v>
      </c>
      <c r="E38" s="289" t="s">
        <v>39</v>
      </c>
      <c r="F38" s="291" t="s">
        <v>51</v>
      </c>
      <c r="G38" s="291" t="s">
        <v>43</v>
      </c>
      <c r="H38" s="292">
        <v>5</v>
      </c>
      <c r="I38" s="29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7"/>
        <v>100</v>
      </c>
      <c r="AB38" s="293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0"/>
        <v>318</v>
      </c>
      <c r="AV38" s="203"/>
      <c r="AW38" s="203"/>
    </row>
    <row r="39" spans="2:49">
      <c r="B39" s="270"/>
      <c r="C39" s="305"/>
      <c r="D39" s="290"/>
      <c r="E39" s="289"/>
      <c r="F39" s="291"/>
      <c r="G39" s="291"/>
      <c r="H39" s="292"/>
      <c r="I39" s="293"/>
      <c r="J39" s="193" t="s">
        <v>34</v>
      </c>
      <c r="K39" s="13">
        <f t="shared" ref="K39:Z39" si="25">K38*$BB$19</f>
        <v>47.701541399536218</v>
      </c>
      <c r="L39" s="13">
        <f t="shared" si="25"/>
        <v>0</v>
      </c>
      <c r="M39" s="13">
        <f t="shared" si="25"/>
        <v>0</v>
      </c>
      <c r="N39" s="13">
        <f t="shared" si="25"/>
        <v>0</v>
      </c>
      <c r="O39" s="13">
        <f t="shared" si="25"/>
        <v>0</v>
      </c>
      <c r="P39" s="13">
        <f t="shared" si="25"/>
        <v>0</v>
      </c>
      <c r="Q39" s="13">
        <f t="shared" si="25"/>
        <v>0</v>
      </c>
      <c r="R39" s="13">
        <f t="shared" si="25"/>
        <v>0</v>
      </c>
      <c r="S39" s="13">
        <f t="shared" si="25"/>
        <v>0</v>
      </c>
      <c r="T39" s="13">
        <f t="shared" si="25"/>
        <v>0</v>
      </c>
      <c r="U39" s="13">
        <f t="shared" si="25"/>
        <v>0</v>
      </c>
      <c r="V39" s="13">
        <f t="shared" si="25"/>
        <v>0</v>
      </c>
      <c r="W39" s="13">
        <f t="shared" si="25"/>
        <v>0</v>
      </c>
      <c r="X39" s="13">
        <f t="shared" si="25"/>
        <v>0</v>
      </c>
      <c r="Y39" s="13">
        <f t="shared" si="25"/>
        <v>0</v>
      </c>
      <c r="Z39" s="13">
        <f t="shared" si="25"/>
        <v>0</v>
      </c>
      <c r="AA39" s="99">
        <f t="shared" si="17"/>
        <v>47.701541399536218</v>
      </c>
      <c r="AB39" s="293"/>
      <c r="AC39" s="193" t="s">
        <v>34</v>
      </c>
      <c r="AD39" s="13">
        <v>0</v>
      </c>
      <c r="AE39" s="13">
        <f t="shared" ref="AE39:AS39" si="26">AE38*$BB$19</f>
        <v>0</v>
      </c>
      <c r="AF39" s="13">
        <v>1</v>
      </c>
      <c r="AG39" s="13">
        <f t="shared" si="26"/>
        <v>0</v>
      </c>
      <c r="AH39" s="13">
        <f t="shared" si="26"/>
        <v>0</v>
      </c>
      <c r="AI39" s="13">
        <v>204</v>
      </c>
      <c r="AJ39" s="13">
        <f t="shared" si="26"/>
        <v>0</v>
      </c>
      <c r="AK39" s="13">
        <f t="shared" si="26"/>
        <v>0</v>
      </c>
      <c r="AL39" s="13">
        <f t="shared" si="26"/>
        <v>0</v>
      </c>
      <c r="AM39" s="13">
        <f t="shared" si="26"/>
        <v>0</v>
      </c>
      <c r="AN39" s="13">
        <f t="shared" si="26"/>
        <v>0</v>
      </c>
      <c r="AO39" s="13">
        <f t="shared" si="26"/>
        <v>0</v>
      </c>
      <c r="AP39" s="13">
        <f t="shared" si="26"/>
        <v>0</v>
      </c>
      <c r="AQ39" s="13">
        <f t="shared" si="26"/>
        <v>0</v>
      </c>
      <c r="AR39" s="13">
        <f t="shared" si="26"/>
        <v>0</v>
      </c>
      <c r="AS39" s="13">
        <f t="shared" si="26"/>
        <v>0</v>
      </c>
      <c r="AT39" s="217"/>
      <c r="AU39" s="99">
        <f t="shared" si="20"/>
        <v>205</v>
      </c>
      <c r="AV39" s="203"/>
      <c r="AW39" s="203"/>
    </row>
    <row r="40" spans="2:49">
      <c r="B40" s="270"/>
      <c r="C40" s="305"/>
      <c r="D40" s="290"/>
      <c r="E40" s="289"/>
      <c r="F40" s="291"/>
      <c r="G40" s="291"/>
      <c r="H40" s="292"/>
      <c r="I40" s="29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7"/>
        <v>53.962009999999999</v>
      </c>
      <c r="AB40" s="293"/>
      <c r="AC40" s="192" t="s">
        <v>35</v>
      </c>
      <c r="AD40" s="98">
        <v>29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/>
      <c r="AU40" s="99">
        <f t="shared" si="20"/>
        <v>29</v>
      </c>
      <c r="AV40" s="203"/>
      <c r="AW40" s="203"/>
    </row>
    <row r="41" spans="2:49" hidden="1">
      <c r="B41" s="270"/>
      <c r="C41" s="305"/>
      <c r="D41" s="301" t="s">
        <v>68</v>
      </c>
      <c r="E41" s="287" t="s">
        <v>62</v>
      </c>
      <c r="F41" s="263" t="s">
        <v>51</v>
      </c>
      <c r="G41" s="263" t="s">
        <v>43</v>
      </c>
      <c r="H41" s="265">
        <f>SUM(H29:H40)</f>
        <v>814</v>
      </c>
      <c r="I41" s="267">
        <f>SUM(I29:I40)</f>
        <v>1019</v>
      </c>
      <c r="J41" s="193" t="s">
        <v>54</v>
      </c>
      <c r="K41" s="98">
        <f t="shared" ref="K41:Z43" si="27">SUM(K38,K35,K32,K29)</f>
        <v>726</v>
      </c>
      <c r="L41" s="98">
        <f t="shared" si="27"/>
        <v>0</v>
      </c>
      <c r="M41" s="98">
        <f t="shared" si="27"/>
        <v>40</v>
      </c>
      <c r="N41" s="98">
        <f t="shared" si="27"/>
        <v>6</v>
      </c>
      <c r="O41" s="98">
        <f t="shared" si="27"/>
        <v>0</v>
      </c>
      <c r="P41" s="98">
        <f t="shared" si="27"/>
        <v>82</v>
      </c>
      <c r="Q41" s="98">
        <f t="shared" si="27"/>
        <v>35</v>
      </c>
      <c r="R41" s="98">
        <f t="shared" si="27"/>
        <v>128</v>
      </c>
      <c r="S41" s="98">
        <f t="shared" si="27"/>
        <v>0</v>
      </c>
      <c r="T41" s="98">
        <f t="shared" si="27"/>
        <v>0</v>
      </c>
      <c r="U41" s="98">
        <f t="shared" si="27"/>
        <v>0</v>
      </c>
      <c r="V41" s="98">
        <f t="shared" si="27"/>
        <v>0</v>
      </c>
      <c r="W41" s="98">
        <f t="shared" si="27"/>
        <v>0</v>
      </c>
      <c r="X41" s="98">
        <f t="shared" si="27"/>
        <v>2</v>
      </c>
      <c r="Y41" s="98">
        <f t="shared" si="27"/>
        <v>0</v>
      </c>
      <c r="Z41" s="98">
        <f t="shared" si="27"/>
        <v>0</v>
      </c>
      <c r="AA41" s="99">
        <f t="shared" si="17"/>
        <v>1019</v>
      </c>
      <c r="AB41" s="267">
        <f>SUM(AB29:AB40)</f>
        <v>1689.7784554664202</v>
      </c>
      <c r="AC41" s="193" t="s">
        <v>54</v>
      </c>
      <c r="AD41" s="98">
        <f t="shared" ref="AD41:AT43" si="28">SUM(AD38,AD35,AD32,AD29)</f>
        <v>1309.3505641317863</v>
      </c>
      <c r="AE41" s="98">
        <f t="shared" si="28"/>
        <v>0</v>
      </c>
      <c r="AF41" s="98">
        <f t="shared" si="28"/>
        <v>87.317250999223816</v>
      </c>
      <c r="AG41" s="98">
        <f t="shared" si="28"/>
        <v>0</v>
      </c>
      <c r="AH41" s="98">
        <f t="shared" si="28"/>
        <v>0</v>
      </c>
      <c r="AI41" s="98">
        <f t="shared" si="28"/>
        <v>86.449501842017369</v>
      </c>
      <c r="AJ41" s="98">
        <f t="shared" si="28"/>
        <v>0</v>
      </c>
      <c r="AK41" s="98">
        <f t="shared" si="28"/>
        <v>43.481217734101733</v>
      </c>
      <c r="AL41" s="98">
        <f t="shared" si="28"/>
        <v>0</v>
      </c>
      <c r="AM41" s="98">
        <f t="shared" si="28"/>
        <v>0</v>
      </c>
      <c r="AN41" s="98">
        <f t="shared" si="28"/>
        <v>0</v>
      </c>
      <c r="AO41" s="98">
        <f t="shared" si="28"/>
        <v>0</v>
      </c>
      <c r="AP41" s="98">
        <f t="shared" si="28"/>
        <v>0</v>
      </c>
      <c r="AQ41" s="98">
        <f t="shared" si="28"/>
        <v>34.903918044511478</v>
      </c>
      <c r="AR41" s="98">
        <f t="shared" si="28"/>
        <v>-10.279125294453006</v>
      </c>
      <c r="AS41" s="98">
        <f t="shared" si="28"/>
        <v>110.844102407386</v>
      </c>
      <c r="AT41" s="98">
        <f t="shared" si="28"/>
        <v>27.711025601846501</v>
      </c>
      <c r="AU41" s="99">
        <f>SUM(AD41:AS41)</f>
        <v>1662.0674298645736</v>
      </c>
      <c r="AV41" s="203"/>
      <c r="AW41" s="203"/>
    </row>
    <row r="42" spans="2:49">
      <c r="B42" s="270"/>
      <c r="C42" s="305"/>
      <c r="D42" s="302"/>
      <c r="E42" s="287"/>
      <c r="F42" s="263"/>
      <c r="G42" s="263"/>
      <c r="H42" s="265"/>
      <c r="I42" s="267"/>
      <c r="J42" s="193" t="s">
        <v>34</v>
      </c>
      <c r="K42" s="98">
        <f t="shared" si="27"/>
        <v>346.31319056063296</v>
      </c>
      <c r="L42" s="98">
        <f t="shared" si="27"/>
        <v>0</v>
      </c>
      <c r="M42" s="98">
        <f t="shared" si="27"/>
        <v>19.080616559814487</v>
      </c>
      <c r="N42" s="98">
        <f t="shared" si="27"/>
        <v>2.8620924839721731</v>
      </c>
      <c r="O42" s="98">
        <f t="shared" si="27"/>
        <v>0</v>
      </c>
      <c r="P42" s="98">
        <f t="shared" si="27"/>
        <v>39.115263947619695</v>
      </c>
      <c r="Q42" s="98">
        <f t="shared" si="27"/>
        <v>16.695539489837678</v>
      </c>
      <c r="R42" s="98">
        <f t="shared" si="27"/>
        <v>61.057972991406359</v>
      </c>
      <c r="S42" s="98">
        <f t="shared" si="27"/>
        <v>0</v>
      </c>
      <c r="T42" s="98">
        <f t="shared" si="27"/>
        <v>0</v>
      </c>
      <c r="U42" s="98">
        <f t="shared" si="27"/>
        <v>0</v>
      </c>
      <c r="V42" s="98">
        <f t="shared" si="27"/>
        <v>0</v>
      </c>
      <c r="W42" s="98">
        <f t="shared" si="27"/>
        <v>0</v>
      </c>
      <c r="X42" s="98">
        <f t="shared" si="27"/>
        <v>0.95403082799072436</v>
      </c>
      <c r="Y42" s="98">
        <f t="shared" si="27"/>
        <v>0</v>
      </c>
      <c r="Z42" s="98">
        <f t="shared" si="27"/>
        <v>0</v>
      </c>
      <c r="AA42" s="99">
        <f t="shared" si="17"/>
        <v>486.0787068612741</v>
      </c>
      <c r="AB42" s="267"/>
      <c r="AC42" s="193" t="s">
        <v>34</v>
      </c>
      <c r="AD42" s="98">
        <f t="shared" si="28"/>
        <v>410</v>
      </c>
      <c r="AE42" s="98">
        <f t="shared" si="28"/>
        <v>0</v>
      </c>
      <c r="AF42" s="98">
        <f t="shared" si="28"/>
        <v>57</v>
      </c>
      <c r="AG42" s="98">
        <f t="shared" si="28"/>
        <v>0</v>
      </c>
      <c r="AH42" s="98">
        <f t="shared" si="28"/>
        <v>0</v>
      </c>
      <c r="AI42" s="98">
        <f t="shared" si="28"/>
        <v>262</v>
      </c>
      <c r="AJ42" s="98">
        <f t="shared" si="28"/>
        <v>0</v>
      </c>
      <c r="AK42" s="98">
        <f t="shared" si="28"/>
        <v>58</v>
      </c>
      <c r="AL42" s="98">
        <f t="shared" si="28"/>
        <v>11</v>
      </c>
      <c r="AM42" s="98">
        <f t="shared" si="28"/>
        <v>0</v>
      </c>
      <c r="AN42" s="98">
        <f t="shared" si="28"/>
        <v>0</v>
      </c>
      <c r="AO42" s="98">
        <f t="shared" si="28"/>
        <v>141</v>
      </c>
      <c r="AP42" s="98">
        <f t="shared" si="28"/>
        <v>0</v>
      </c>
      <c r="AQ42" s="98">
        <f t="shared" si="28"/>
        <v>0</v>
      </c>
      <c r="AR42" s="98">
        <f t="shared" si="28"/>
        <v>0</v>
      </c>
      <c r="AS42" s="98">
        <f t="shared" si="28"/>
        <v>0</v>
      </c>
      <c r="AT42" s="98"/>
      <c r="AU42" s="99">
        <f t="shared" ref="AU42:AU43" si="29">SUM(AD42:AS42)</f>
        <v>939</v>
      </c>
      <c r="AV42" s="203"/>
      <c r="AW42" s="203"/>
    </row>
    <row r="43" spans="2:49" ht="16.5" thickBot="1">
      <c r="B43" s="270"/>
      <c r="C43" s="306"/>
      <c r="D43" s="303"/>
      <c r="E43" s="288"/>
      <c r="F43" s="264"/>
      <c r="G43" s="264"/>
      <c r="H43" s="266"/>
      <c r="I43" s="268"/>
      <c r="J43" s="195" t="s">
        <v>35</v>
      </c>
      <c r="K43" s="125">
        <f t="shared" si="27"/>
        <v>832.88605000000007</v>
      </c>
      <c r="L43" s="125">
        <f t="shared" si="27"/>
        <v>3.0754999999999999</v>
      </c>
      <c r="M43" s="125">
        <f t="shared" si="27"/>
        <v>70.283609999999996</v>
      </c>
      <c r="N43" s="125">
        <f t="shared" si="27"/>
        <v>0</v>
      </c>
      <c r="O43" s="125">
        <f t="shared" si="27"/>
        <v>0</v>
      </c>
      <c r="P43" s="125">
        <f t="shared" si="27"/>
        <v>68.009</v>
      </c>
      <c r="Q43" s="125">
        <f t="shared" si="27"/>
        <v>0</v>
      </c>
      <c r="R43" s="125">
        <f t="shared" si="27"/>
        <v>34.20626</v>
      </c>
      <c r="S43" s="125">
        <f t="shared" si="27"/>
        <v>-0.62995000000000001</v>
      </c>
      <c r="T43" s="125">
        <f t="shared" si="27"/>
        <v>0</v>
      </c>
      <c r="U43" s="125">
        <f t="shared" si="27"/>
        <v>0</v>
      </c>
      <c r="V43" s="125">
        <f t="shared" si="27"/>
        <v>0</v>
      </c>
      <c r="W43" s="125">
        <f t="shared" si="27"/>
        <v>0</v>
      </c>
      <c r="X43" s="125">
        <f t="shared" si="27"/>
        <v>27.458579999999998</v>
      </c>
      <c r="Y43" s="125">
        <f t="shared" si="27"/>
        <v>44.019770000000008</v>
      </c>
      <c r="Z43" s="125">
        <f t="shared" si="27"/>
        <v>108.81961999999999</v>
      </c>
      <c r="AA43" s="126">
        <f t="shared" si="17"/>
        <v>1188.1284400000002</v>
      </c>
      <c r="AB43" s="268"/>
      <c r="AC43" s="195" t="s">
        <v>35</v>
      </c>
      <c r="AD43" s="125">
        <f t="shared" si="28"/>
        <v>1017</v>
      </c>
      <c r="AE43" s="125">
        <f t="shared" si="28"/>
        <v>0</v>
      </c>
      <c r="AF43" s="125">
        <f t="shared" si="28"/>
        <v>25.964659999999999</v>
      </c>
      <c r="AG43" s="125">
        <f t="shared" si="28"/>
        <v>0</v>
      </c>
      <c r="AH43" s="125">
        <f t="shared" si="28"/>
        <v>0</v>
      </c>
      <c r="AI43" s="125">
        <f t="shared" si="28"/>
        <v>31</v>
      </c>
      <c r="AJ43" s="125">
        <f t="shared" si="28"/>
        <v>0</v>
      </c>
      <c r="AK43" s="125">
        <f t="shared" si="28"/>
        <v>27</v>
      </c>
      <c r="AL43" s="125">
        <f t="shared" si="28"/>
        <v>0</v>
      </c>
      <c r="AM43" s="125">
        <f t="shared" si="28"/>
        <v>0</v>
      </c>
      <c r="AN43" s="125">
        <f t="shared" si="28"/>
        <v>1.8447499999999999</v>
      </c>
      <c r="AO43" s="125">
        <f t="shared" si="28"/>
        <v>0</v>
      </c>
      <c r="AP43" s="125">
        <f t="shared" si="28"/>
        <v>0</v>
      </c>
      <c r="AQ43" s="125">
        <f t="shared" si="28"/>
        <v>15.156929999999999</v>
      </c>
      <c r="AR43" s="125">
        <f t="shared" si="28"/>
        <v>266</v>
      </c>
      <c r="AS43" s="125">
        <f t="shared" si="28"/>
        <v>3</v>
      </c>
      <c r="AT43" s="125"/>
      <c r="AU43" s="126">
        <f t="shared" si="29"/>
        <v>1386.9663400000002</v>
      </c>
      <c r="AV43" s="203"/>
      <c r="AW43" s="203"/>
    </row>
    <row r="44" spans="2:49" hidden="1">
      <c r="B44" s="271" t="s">
        <v>69</v>
      </c>
      <c r="C44" s="274" t="s">
        <v>70</v>
      </c>
      <c r="D44" s="277" t="s">
        <v>71</v>
      </c>
      <c r="E44" s="279" t="s">
        <v>37</v>
      </c>
      <c r="F44" s="281" t="s">
        <v>51</v>
      </c>
      <c r="G44" s="281" t="s">
        <v>43</v>
      </c>
      <c r="H44" s="283">
        <f>H14</f>
        <v>2462</v>
      </c>
      <c r="I44" s="285">
        <f>AA44</f>
        <v>4374.7504199999994</v>
      </c>
      <c r="J44" s="199" t="s">
        <v>54</v>
      </c>
      <c r="K44" s="141">
        <f t="shared" ref="K44:AA46" si="30">SUM(K14,K20)</f>
        <v>629.39415999999994</v>
      </c>
      <c r="L44" s="141">
        <f t="shared" si="30"/>
        <v>0</v>
      </c>
      <c r="M44" s="141">
        <f t="shared" si="30"/>
        <v>59.999999999999993</v>
      </c>
      <c r="N44" s="141">
        <f t="shared" si="30"/>
        <v>38.454000000000001</v>
      </c>
      <c r="O44" s="141">
        <f t="shared" si="30"/>
        <v>33.266950000000001</v>
      </c>
      <c r="P44" s="141">
        <f t="shared" si="30"/>
        <v>650.41375999999991</v>
      </c>
      <c r="Q44" s="141">
        <f t="shared" si="30"/>
        <v>1705.39897</v>
      </c>
      <c r="R44" s="141">
        <f t="shared" si="30"/>
        <v>0</v>
      </c>
      <c r="S44" s="141">
        <f t="shared" si="30"/>
        <v>0</v>
      </c>
      <c r="T44" s="141">
        <f t="shared" si="30"/>
        <v>0</v>
      </c>
      <c r="U44" s="141">
        <f t="shared" si="30"/>
        <v>400</v>
      </c>
      <c r="V44" s="141">
        <f t="shared" si="30"/>
        <v>619.99998000000005</v>
      </c>
      <c r="W44" s="141">
        <f t="shared" si="30"/>
        <v>0</v>
      </c>
      <c r="X44" s="141">
        <f t="shared" si="30"/>
        <v>0</v>
      </c>
      <c r="Y44" s="141">
        <f t="shared" si="30"/>
        <v>37.822599999999994</v>
      </c>
      <c r="Z44" s="141">
        <f t="shared" si="30"/>
        <v>200</v>
      </c>
      <c r="AA44" s="142">
        <f t="shared" si="30"/>
        <v>4374.7504199999994</v>
      </c>
      <c r="AB44" s="285">
        <f>AU44</f>
        <v>3712.2079857085919</v>
      </c>
      <c r="AC44" s="199" t="s">
        <v>54</v>
      </c>
      <c r="AD44" s="141">
        <f t="shared" ref="AD44:AU46" si="31">SUM(AD14,AD20)</f>
        <v>1332.0428720933796</v>
      </c>
      <c r="AE44" s="141">
        <f t="shared" si="31"/>
        <v>27.984946892975398</v>
      </c>
      <c r="AF44" s="141">
        <f t="shared" si="31"/>
        <v>194.03949733374969</v>
      </c>
      <c r="AG44" s="141">
        <f t="shared" si="31"/>
        <v>50.292438218489274</v>
      </c>
      <c r="AH44" s="141">
        <f t="shared" si="31"/>
        <v>0</v>
      </c>
      <c r="AI44" s="141">
        <f t="shared" si="31"/>
        <v>354.08364208607236</v>
      </c>
      <c r="AJ44" s="141">
        <f t="shared" si="31"/>
        <v>776.31042700936086</v>
      </c>
      <c r="AK44" s="141">
        <f t="shared" si="31"/>
        <v>111.09914272016972</v>
      </c>
      <c r="AL44" s="141">
        <f t="shared" si="31"/>
        <v>36.994989115607112</v>
      </c>
      <c r="AM44" s="141">
        <f t="shared" si="31"/>
        <v>36.640162909693011</v>
      </c>
      <c r="AN44" s="141">
        <f t="shared" si="31"/>
        <v>366.61412176681728</v>
      </c>
      <c r="AO44" s="141">
        <f t="shared" si="31"/>
        <v>370.63615255714512</v>
      </c>
      <c r="AP44" s="141">
        <f t="shared" si="31"/>
        <v>0</v>
      </c>
      <c r="AQ44" s="141">
        <f t="shared" si="31"/>
        <v>1.2658247691358639</v>
      </c>
      <c r="AR44" s="141">
        <f t="shared" si="31"/>
        <v>0</v>
      </c>
      <c r="AS44" s="141">
        <f t="shared" si="31"/>
        <v>43.363014588797341</v>
      </c>
      <c r="AT44" s="141">
        <f t="shared" si="31"/>
        <v>10.840753647199335</v>
      </c>
      <c r="AU44" s="142">
        <f t="shared" si="31"/>
        <v>3712.2079857085919</v>
      </c>
      <c r="AV44" s="203"/>
      <c r="AW44" s="203"/>
    </row>
    <row r="45" spans="2:49">
      <c r="B45" s="272"/>
      <c r="C45" s="275"/>
      <c r="D45" s="278"/>
      <c r="E45" s="280"/>
      <c r="F45" s="282"/>
      <c r="G45" s="282"/>
      <c r="H45" s="284"/>
      <c r="I45" s="286"/>
      <c r="J45" s="193" t="s">
        <v>34</v>
      </c>
      <c r="K45" s="98">
        <f>SUM(K15,K21)</f>
        <v>348.64193357303373</v>
      </c>
      <c r="L45" s="98">
        <f t="shared" si="30"/>
        <v>0</v>
      </c>
      <c r="M45" s="98">
        <f t="shared" si="30"/>
        <v>33.235955056179776</v>
      </c>
      <c r="N45" s="98">
        <f t="shared" si="30"/>
        <v>21.300923595505619</v>
      </c>
      <c r="O45" s="98">
        <f t="shared" si="30"/>
        <v>18.427647584269664</v>
      </c>
      <c r="P45" s="98">
        <f t="shared" si="30"/>
        <v>360.28537492134831</v>
      </c>
      <c r="Q45" s="98">
        <f t="shared" si="30"/>
        <v>944.67605866292138</v>
      </c>
      <c r="R45" s="98">
        <f t="shared" si="30"/>
        <v>0</v>
      </c>
      <c r="S45" s="98">
        <f t="shared" si="30"/>
        <v>0</v>
      </c>
      <c r="T45" s="98">
        <f t="shared" si="30"/>
        <v>0</v>
      </c>
      <c r="U45" s="98">
        <f t="shared" si="30"/>
        <v>221.57303370786519</v>
      </c>
      <c r="V45" s="98">
        <f t="shared" si="30"/>
        <v>343.43819116853939</v>
      </c>
      <c r="W45" s="98">
        <f t="shared" si="30"/>
        <v>0</v>
      </c>
      <c r="X45" s="98">
        <f t="shared" si="30"/>
        <v>0</v>
      </c>
      <c r="Y45" s="98">
        <f t="shared" si="30"/>
        <v>20.951170561797753</v>
      </c>
      <c r="Z45" s="98">
        <f t="shared" si="30"/>
        <v>110.7865168539326</v>
      </c>
      <c r="AA45" s="99">
        <f>SUM(AA15,AA21)</f>
        <v>2423.3168056853933</v>
      </c>
      <c r="AB45" s="286"/>
      <c r="AC45" s="193" t="s">
        <v>34</v>
      </c>
      <c r="AD45" s="98">
        <f t="shared" si="31"/>
        <v>-176</v>
      </c>
      <c r="AE45" s="98">
        <f t="shared" si="31"/>
        <v>0</v>
      </c>
      <c r="AF45" s="98">
        <f t="shared" si="31"/>
        <v>125</v>
      </c>
      <c r="AG45" s="98">
        <f t="shared" si="31"/>
        <v>31</v>
      </c>
      <c r="AH45" s="98">
        <f t="shared" si="31"/>
        <v>0</v>
      </c>
      <c r="AI45" s="98">
        <f t="shared" si="31"/>
        <v>90</v>
      </c>
      <c r="AJ45" s="98">
        <f t="shared" si="31"/>
        <v>463</v>
      </c>
      <c r="AK45" s="98">
        <f t="shared" si="31"/>
        <v>58</v>
      </c>
      <c r="AL45" s="98">
        <f t="shared" si="31"/>
        <v>58</v>
      </c>
      <c r="AM45" s="98">
        <f t="shared" si="31"/>
        <v>58</v>
      </c>
      <c r="AN45" s="98">
        <f t="shared" si="31"/>
        <v>205</v>
      </c>
      <c r="AO45" s="98">
        <f t="shared" si="31"/>
        <v>158</v>
      </c>
      <c r="AP45" s="98">
        <f t="shared" si="31"/>
        <v>0</v>
      </c>
      <c r="AQ45" s="98">
        <f t="shared" si="31"/>
        <v>0</v>
      </c>
      <c r="AR45" s="98">
        <f t="shared" si="31"/>
        <v>0</v>
      </c>
      <c r="AS45" s="98">
        <f t="shared" si="31"/>
        <v>131</v>
      </c>
      <c r="AT45" s="98"/>
      <c r="AU45" s="99">
        <f>SUM(AU15,AU21)</f>
        <v>1201</v>
      </c>
      <c r="AV45" s="203"/>
      <c r="AW45" s="203"/>
    </row>
    <row r="46" spans="2:49">
      <c r="B46" s="273"/>
      <c r="C46" s="275"/>
      <c r="D46" s="278"/>
      <c r="E46" s="280"/>
      <c r="F46" s="282"/>
      <c r="G46" s="282"/>
      <c r="H46" s="284"/>
      <c r="I46" s="286"/>
      <c r="J46" s="192" t="s">
        <v>35</v>
      </c>
      <c r="K46" s="98">
        <f t="shared" si="30"/>
        <v>958.41439999999989</v>
      </c>
      <c r="L46" s="98">
        <f t="shared" si="30"/>
        <v>20.135370000000002</v>
      </c>
      <c r="M46" s="98">
        <f t="shared" si="30"/>
        <v>139.61281</v>
      </c>
      <c r="N46" s="98">
        <f t="shared" si="30"/>
        <v>36.185770000000005</v>
      </c>
      <c r="O46" s="98">
        <f t="shared" si="30"/>
        <v>0</v>
      </c>
      <c r="P46" s="98">
        <f t="shared" si="30"/>
        <v>254.76571999999999</v>
      </c>
      <c r="Q46" s="98">
        <f t="shared" si="30"/>
        <v>558.5609199999999</v>
      </c>
      <c r="R46" s="98">
        <f t="shared" si="30"/>
        <v>79.936630000000008</v>
      </c>
      <c r="S46" s="98">
        <f t="shared" si="30"/>
        <v>26.61816</v>
      </c>
      <c r="T46" s="98">
        <f t="shared" si="30"/>
        <v>26.362860000000001</v>
      </c>
      <c r="U46" s="98">
        <f t="shared" si="30"/>
        <v>263.78149000000002</v>
      </c>
      <c r="V46" s="98">
        <f t="shared" si="30"/>
        <v>266.67536999999999</v>
      </c>
      <c r="W46" s="98">
        <f t="shared" si="30"/>
        <v>0</v>
      </c>
      <c r="X46" s="98">
        <f t="shared" si="30"/>
        <v>0.91076999999999997</v>
      </c>
      <c r="Y46" s="98">
        <f t="shared" si="30"/>
        <v>0</v>
      </c>
      <c r="Z46" s="98">
        <f t="shared" si="30"/>
        <v>38.543890000000005</v>
      </c>
      <c r="AA46" s="99">
        <f t="shared" si="30"/>
        <v>2670.50416</v>
      </c>
      <c r="AB46" s="286"/>
      <c r="AC46" s="192" t="s">
        <v>35</v>
      </c>
      <c r="AD46" s="98">
        <f t="shared" si="31"/>
        <v>477</v>
      </c>
      <c r="AE46" s="98">
        <f t="shared" si="31"/>
        <v>2</v>
      </c>
      <c r="AF46" s="98">
        <f t="shared" si="31"/>
        <v>67</v>
      </c>
      <c r="AG46" s="98">
        <f t="shared" si="31"/>
        <v>31</v>
      </c>
      <c r="AH46" s="98">
        <f t="shared" si="31"/>
        <v>13</v>
      </c>
      <c r="AI46" s="98">
        <f t="shared" si="31"/>
        <v>21</v>
      </c>
      <c r="AJ46" s="98">
        <f t="shared" si="31"/>
        <v>273</v>
      </c>
      <c r="AK46" s="98">
        <f t="shared" si="31"/>
        <v>78</v>
      </c>
      <c r="AL46" s="98">
        <f t="shared" si="31"/>
        <v>1.05</v>
      </c>
      <c r="AM46" s="98">
        <f t="shared" si="31"/>
        <v>672</v>
      </c>
      <c r="AN46" s="98">
        <f t="shared" si="31"/>
        <v>110.97014</v>
      </c>
      <c r="AO46" s="98">
        <f t="shared" si="31"/>
        <v>326</v>
      </c>
      <c r="AP46" s="98">
        <f t="shared" si="31"/>
        <v>0</v>
      </c>
      <c r="AQ46" s="98">
        <f t="shared" si="31"/>
        <v>66</v>
      </c>
      <c r="AR46" s="98">
        <f t="shared" si="31"/>
        <v>1</v>
      </c>
      <c r="AS46" s="98">
        <f t="shared" si="31"/>
        <v>7.0823200000000019</v>
      </c>
      <c r="AT46" s="98"/>
      <c r="AU46" s="99">
        <f t="shared" si="31"/>
        <v>2146.1024599999996</v>
      </c>
      <c r="AV46" s="203"/>
      <c r="AW46" s="203"/>
    </row>
    <row r="47" spans="2:49" hidden="1">
      <c r="B47" s="273"/>
      <c r="C47" s="275"/>
      <c r="D47" s="294" t="s">
        <v>72</v>
      </c>
      <c r="E47" s="280" t="s">
        <v>39</v>
      </c>
      <c r="F47" s="282" t="s">
        <v>51</v>
      </c>
      <c r="G47" s="282" t="s">
        <v>43</v>
      </c>
      <c r="H47" s="284">
        <f>H17+H29+H32+H35+H38</f>
        <v>4886</v>
      </c>
      <c r="I47" s="286">
        <f>AA47</f>
        <v>4254.2589686659558</v>
      </c>
      <c r="J47" s="200" t="s">
        <v>54</v>
      </c>
      <c r="K47" s="98">
        <f t="shared" ref="K47:AA49" si="32">SUM(K17,K23,K29,K32,K35,K38)</f>
        <v>2300.2295589650648</v>
      </c>
      <c r="L47" s="98">
        <f t="shared" si="32"/>
        <v>314.21963461494761</v>
      </c>
      <c r="M47" s="98">
        <f t="shared" si="32"/>
        <v>700.39911131336271</v>
      </c>
      <c r="N47" s="98">
        <f t="shared" si="32"/>
        <v>101.43430940022517</v>
      </c>
      <c r="O47" s="98">
        <f t="shared" si="32"/>
        <v>45.736139928718806</v>
      </c>
      <c r="P47" s="98">
        <f t="shared" si="32"/>
        <v>11.943564262796684</v>
      </c>
      <c r="Q47" s="98">
        <f t="shared" si="32"/>
        <v>45.816430218029268</v>
      </c>
      <c r="R47" s="98">
        <f t="shared" si="32"/>
        <v>12.731495843681913</v>
      </c>
      <c r="S47" s="98">
        <f t="shared" si="32"/>
        <v>13.322744512886098</v>
      </c>
      <c r="T47" s="98">
        <f t="shared" si="32"/>
        <v>10.274223333059826</v>
      </c>
      <c r="U47" s="98">
        <f t="shared" si="32"/>
        <v>6.1687486964631413</v>
      </c>
      <c r="V47" s="98">
        <f t="shared" si="32"/>
        <v>17.990338011922354</v>
      </c>
      <c r="W47" s="98">
        <f t="shared" si="32"/>
        <v>30.248770075852612</v>
      </c>
      <c r="X47" s="98">
        <f t="shared" si="32"/>
        <v>3.8083383749936175</v>
      </c>
      <c r="Y47" s="98">
        <f t="shared" si="32"/>
        <v>339.99999999999994</v>
      </c>
      <c r="Z47" s="98">
        <f t="shared" si="32"/>
        <v>299.93556111395111</v>
      </c>
      <c r="AA47" s="99">
        <f t="shared" si="32"/>
        <v>4254.2589686659558</v>
      </c>
      <c r="AB47" s="286">
        <f>AU47</f>
        <v>6521.3782884774973</v>
      </c>
      <c r="AC47" s="200" t="s">
        <v>54</v>
      </c>
      <c r="AD47" s="98">
        <f t="shared" ref="AD47:AU49" si="33">SUM(AD17,AD23,AD29,AD32,AD35,AD38)</f>
        <v>4476.467017251136</v>
      </c>
      <c r="AE47" s="98">
        <f t="shared" si="33"/>
        <v>682.376405929763</v>
      </c>
      <c r="AF47" s="98">
        <f t="shared" si="33"/>
        <v>144.0549759928044</v>
      </c>
      <c r="AG47" s="98">
        <f t="shared" si="33"/>
        <v>11.810072014302454</v>
      </c>
      <c r="AH47" s="98">
        <f t="shared" si="33"/>
        <v>0</v>
      </c>
      <c r="AI47" s="98">
        <f t="shared" si="33"/>
        <v>321.61930738454578</v>
      </c>
      <c r="AJ47" s="98">
        <f t="shared" si="33"/>
        <v>400.74425686024864</v>
      </c>
      <c r="AK47" s="98">
        <f t="shared" si="33"/>
        <v>114.13100925693591</v>
      </c>
      <c r="AL47" s="98">
        <f t="shared" si="33"/>
        <v>2.1438018191942065</v>
      </c>
      <c r="AM47" s="98">
        <f t="shared" si="33"/>
        <v>55.015408737043025</v>
      </c>
      <c r="AN47" s="98">
        <f t="shared" si="33"/>
        <v>0</v>
      </c>
      <c r="AO47" s="98">
        <f t="shared" si="33"/>
        <v>30.75045564472606</v>
      </c>
      <c r="AP47" s="98">
        <f t="shared" si="33"/>
        <v>0</v>
      </c>
      <c r="AQ47" s="98">
        <f t="shared" si="33"/>
        <v>102.30823771050018</v>
      </c>
      <c r="AR47" s="98">
        <f t="shared" si="33"/>
        <v>-9.7069620242150236</v>
      </c>
      <c r="AS47" s="98">
        <f t="shared" si="33"/>
        <v>151.73144152041124</v>
      </c>
      <c r="AT47" s="98">
        <f t="shared" si="33"/>
        <v>37.932860380102809</v>
      </c>
      <c r="AU47" s="99">
        <f t="shared" si="33"/>
        <v>6521.3782884774973</v>
      </c>
      <c r="AV47" s="203"/>
      <c r="AW47" s="203"/>
    </row>
    <row r="48" spans="2:49">
      <c r="B48" s="273"/>
      <c r="C48" s="275"/>
      <c r="D48" s="278"/>
      <c r="E48" s="280"/>
      <c r="F48" s="282"/>
      <c r="G48" s="282"/>
      <c r="H48" s="284"/>
      <c r="I48" s="286"/>
      <c r="J48" s="193" t="s">
        <v>34</v>
      </c>
      <c r="K48" s="98">
        <f t="shared" si="32"/>
        <v>1097.2449553540896</v>
      </c>
      <c r="L48" s="98">
        <f t="shared" si="32"/>
        <v>149.88760909132068</v>
      </c>
      <c r="M48" s="98">
        <f t="shared" si="32"/>
        <v>334.10117204512744</v>
      </c>
      <c r="N48" s="98">
        <f t="shared" si="32"/>
        <v>48.385729091882069</v>
      </c>
      <c r="O48" s="98">
        <f t="shared" si="32"/>
        <v>21.816843722647615</v>
      </c>
      <c r="P48" s="98">
        <f t="shared" si="32"/>
        <v>5.6972642513981739</v>
      </c>
      <c r="Q48" s="98">
        <f t="shared" si="32"/>
        <v>21.855143428242854</v>
      </c>
      <c r="R48" s="98">
        <f t="shared" si="32"/>
        <v>6.0731197606541585</v>
      </c>
      <c r="S48" s="98">
        <f t="shared" si="32"/>
        <v>6.3551544893688021</v>
      </c>
      <c r="T48" s="98">
        <f t="shared" si="32"/>
        <v>4.9009628967003431</v>
      </c>
      <c r="U48" s="98">
        <f t="shared" si="32"/>
        <v>2.942588213276716</v>
      </c>
      <c r="V48" s="98">
        <f t="shared" si="32"/>
        <v>8.5816685346736428</v>
      </c>
      <c r="W48" s="98">
        <f t="shared" si="32"/>
        <v>14.429129580583357</v>
      </c>
      <c r="X48" s="98">
        <f t="shared" si="32"/>
        <v>1.8166361065820054</v>
      </c>
      <c r="Y48" s="98">
        <f t="shared" si="32"/>
        <v>162.18524075842311</v>
      </c>
      <c r="Z48" s="98">
        <f t="shared" si="32"/>
        <v>143.07388585670262</v>
      </c>
      <c r="AA48" s="99">
        <f>SUM(AA18,AA24,AA30,AA33,AA36,AA39)</f>
        <v>2029.3471031816725</v>
      </c>
      <c r="AB48" s="286"/>
      <c r="AC48" s="193" t="s">
        <v>34</v>
      </c>
      <c r="AD48" s="98">
        <f t="shared" si="33"/>
        <v>2467</v>
      </c>
      <c r="AE48" s="98">
        <f t="shared" si="33"/>
        <v>239</v>
      </c>
      <c r="AF48" s="98">
        <f t="shared" si="33"/>
        <v>125</v>
      </c>
      <c r="AG48" s="98">
        <f t="shared" si="33"/>
        <v>53</v>
      </c>
      <c r="AH48" s="98">
        <f t="shared" si="33"/>
        <v>0</v>
      </c>
      <c r="AI48" s="98">
        <f t="shared" si="33"/>
        <v>265</v>
      </c>
      <c r="AJ48" s="98">
        <f t="shared" si="33"/>
        <v>117</v>
      </c>
      <c r="AK48" s="98">
        <f t="shared" si="33"/>
        <v>59</v>
      </c>
      <c r="AL48" s="98">
        <f t="shared" si="33"/>
        <v>27</v>
      </c>
      <c r="AM48" s="98">
        <f t="shared" si="33"/>
        <v>20</v>
      </c>
      <c r="AN48" s="98">
        <f t="shared" si="33"/>
        <v>0</v>
      </c>
      <c r="AO48" s="98">
        <f t="shared" si="33"/>
        <v>151</v>
      </c>
      <c r="AP48" s="98">
        <f t="shared" si="33"/>
        <v>2</v>
      </c>
      <c r="AQ48" s="98">
        <f t="shared" si="33"/>
        <v>42</v>
      </c>
      <c r="AR48" s="98">
        <f t="shared" si="33"/>
        <v>0</v>
      </c>
      <c r="AS48" s="98">
        <f t="shared" si="33"/>
        <v>28</v>
      </c>
      <c r="AT48" s="98"/>
      <c r="AU48" s="99">
        <f>SUM(AU18,AU24,AU30,AU33,AU36,AU39)</f>
        <v>3595</v>
      </c>
      <c r="AV48" s="203"/>
      <c r="AW48" s="203"/>
    </row>
    <row r="49" spans="2:49">
      <c r="B49" s="273"/>
      <c r="C49" s="275"/>
      <c r="D49" s="278"/>
      <c r="E49" s="280"/>
      <c r="F49" s="282"/>
      <c r="G49" s="282"/>
      <c r="H49" s="300"/>
      <c r="I49" s="286"/>
      <c r="J49" s="192" t="s">
        <v>35</v>
      </c>
      <c r="K49" s="98">
        <f t="shared" si="32"/>
        <v>4860.7846399999999</v>
      </c>
      <c r="L49" s="98">
        <f t="shared" si="32"/>
        <v>870.91316999999992</v>
      </c>
      <c r="M49" s="98">
        <f t="shared" si="32"/>
        <v>142.44192999999999</v>
      </c>
      <c r="N49" s="98">
        <f t="shared" si="32"/>
        <v>15.0199</v>
      </c>
      <c r="O49" s="98">
        <f t="shared" si="32"/>
        <v>0</v>
      </c>
      <c r="P49" s="98">
        <f t="shared" si="32"/>
        <v>367.09497999999996</v>
      </c>
      <c r="Q49" s="98">
        <f t="shared" si="32"/>
        <v>509.66146999999995</v>
      </c>
      <c r="R49" s="98">
        <f t="shared" si="32"/>
        <v>124.05776999999999</v>
      </c>
      <c r="S49" s="98">
        <f t="shared" si="32"/>
        <v>2.0965099999999999</v>
      </c>
      <c r="T49" s="98">
        <f t="shared" si="32"/>
        <v>69.967899999999986</v>
      </c>
      <c r="U49" s="98">
        <f t="shared" si="32"/>
        <v>0</v>
      </c>
      <c r="V49" s="98">
        <f t="shared" si="32"/>
        <v>39.108040000000003</v>
      </c>
      <c r="W49" s="98">
        <f t="shared" si="32"/>
        <v>0</v>
      </c>
      <c r="X49" s="98">
        <f t="shared" si="32"/>
        <v>113.18254000000005</v>
      </c>
      <c r="Y49" s="98">
        <f t="shared" si="32"/>
        <v>44.747440000000012</v>
      </c>
      <c r="Z49" s="98">
        <f t="shared" si="32"/>
        <v>174.13211999999999</v>
      </c>
      <c r="AA49" s="99">
        <f t="shared" si="32"/>
        <v>7333.2084100000002</v>
      </c>
      <c r="AB49" s="286"/>
      <c r="AC49" s="192" t="s">
        <v>35</v>
      </c>
      <c r="AD49" s="98">
        <f t="shared" si="33"/>
        <v>2749</v>
      </c>
      <c r="AE49" s="98">
        <f t="shared" si="33"/>
        <v>20</v>
      </c>
      <c r="AF49" s="98">
        <f t="shared" si="33"/>
        <v>68.964660000000009</v>
      </c>
      <c r="AG49" s="98">
        <f t="shared" si="33"/>
        <v>9</v>
      </c>
      <c r="AH49" s="98">
        <f t="shared" si="33"/>
        <v>0</v>
      </c>
      <c r="AI49" s="98">
        <f t="shared" si="33"/>
        <v>169</v>
      </c>
      <c r="AJ49" s="98">
        <f t="shared" si="33"/>
        <v>319</v>
      </c>
      <c r="AK49" s="98">
        <f t="shared" si="33"/>
        <v>90</v>
      </c>
      <c r="AL49" s="98">
        <f t="shared" si="33"/>
        <v>2</v>
      </c>
      <c r="AM49" s="98">
        <f t="shared" si="33"/>
        <v>32</v>
      </c>
      <c r="AN49" s="98">
        <f t="shared" si="33"/>
        <v>6.8447499999999994</v>
      </c>
      <c r="AO49" s="98">
        <f t="shared" si="33"/>
        <v>20</v>
      </c>
      <c r="AP49" s="98">
        <f t="shared" si="33"/>
        <v>222.04489000000001</v>
      </c>
      <c r="AQ49" s="98">
        <f t="shared" si="33"/>
        <v>41.156930000000003</v>
      </c>
      <c r="AR49" s="98">
        <f t="shared" si="33"/>
        <v>266</v>
      </c>
      <c r="AS49" s="98">
        <f t="shared" si="33"/>
        <v>76</v>
      </c>
      <c r="AT49" s="98"/>
      <c r="AU49" s="99">
        <f>SUM(AU19,AU25,AU31,AU34,AU37,AU40)</f>
        <v>4091.0112300000005</v>
      </c>
      <c r="AV49" s="203"/>
      <c r="AW49" s="203"/>
    </row>
    <row r="50" spans="2:49" hidden="1">
      <c r="B50" s="273"/>
      <c r="C50" s="275"/>
      <c r="D50" s="294" t="s">
        <v>73</v>
      </c>
      <c r="E50" s="280" t="s">
        <v>62</v>
      </c>
      <c r="F50" s="282" t="s">
        <v>51</v>
      </c>
      <c r="G50" s="282" t="s">
        <v>43</v>
      </c>
      <c r="H50" s="284">
        <f>H47+H44</f>
        <v>7348</v>
      </c>
      <c r="I50" s="286">
        <f>I44+I47</f>
        <v>8629.0093886659561</v>
      </c>
      <c r="J50" s="200" t="s">
        <v>54</v>
      </c>
      <c r="K50" s="98">
        <f t="shared" ref="K50:Z52" si="34">SUM(K41,K26)</f>
        <v>2929.6237189650647</v>
      </c>
      <c r="L50" s="98">
        <f t="shared" si="34"/>
        <v>314.21963461494761</v>
      </c>
      <c r="M50" s="98">
        <f t="shared" si="34"/>
        <v>760.39911131336271</v>
      </c>
      <c r="N50" s="98">
        <f t="shared" si="34"/>
        <v>139.88830940022518</v>
      </c>
      <c r="O50" s="98">
        <f t="shared" si="34"/>
        <v>79.003089928718808</v>
      </c>
      <c r="P50" s="98">
        <f t="shared" si="34"/>
        <v>662.35732426279662</v>
      </c>
      <c r="Q50" s="98">
        <f t="shared" si="34"/>
        <v>1751.2154002180291</v>
      </c>
      <c r="R50" s="98">
        <f t="shared" si="34"/>
        <v>12.731495843681913</v>
      </c>
      <c r="S50" s="98">
        <f t="shared" si="34"/>
        <v>13.322744512886098</v>
      </c>
      <c r="T50" s="98">
        <f t="shared" si="34"/>
        <v>10.274223333059826</v>
      </c>
      <c r="U50" s="98">
        <f t="shared" si="34"/>
        <v>406.16874869646313</v>
      </c>
      <c r="V50" s="98">
        <f t="shared" si="34"/>
        <v>637.99031801192245</v>
      </c>
      <c r="W50" s="98">
        <f t="shared" si="34"/>
        <v>30.248770075852612</v>
      </c>
      <c r="X50" s="98">
        <f t="shared" si="34"/>
        <v>3.8083383749936175</v>
      </c>
      <c r="Y50" s="98">
        <f t="shared" si="34"/>
        <v>377.82259999999997</v>
      </c>
      <c r="Z50" s="98">
        <f t="shared" si="34"/>
        <v>499.93556111395111</v>
      </c>
      <c r="AA50" s="99">
        <f>SUM(K50:Z50)</f>
        <v>8629.0093886659542</v>
      </c>
      <c r="AB50" s="286">
        <f>AB44+AB47</f>
        <v>10233.586274186089</v>
      </c>
      <c r="AC50" s="200" t="s">
        <v>54</v>
      </c>
      <c r="AD50" s="98">
        <f t="shared" ref="AD50:AT52" si="35">SUM(AD41,AD26)</f>
        <v>5808.5098893445156</v>
      </c>
      <c r="AE50" s="98">
        <f t="shared" si="35"/>
        <v>710.36135282273835</v>
      </c>
      <c r="AF50" s="98">
        <f t="shared" si="35"/>
        <v>338.09447332655407</v>
      </c>
      <c r="AG50" s="98">
        <f t="shared" si="35"/>
        <v>62.10251023279173</v>
      </c>
      <c r="AH50" s="98">
        <f t="shared" si="35"/>
        <v>0</v>
      </c>
      <c r="AI50" s="98">
        <f t="shared" si="35"/>
        <v>675.70294947061814</v>
      </c>
      <c r="AJ50" s="98">
        <f t="shared" si="35"/>
        <v>1177.0546838696096</v>
      </c>
      <c r="AK50" s="98">
        <f t="shared" si="35"/>
        <v>225.23015197710563</v>
      </c>
      <c r="AL50" s="98">
        <f t="shared" si="35"/>
        <v>39.138790934801321</v>
      </c>
      <c r="AM50" s="98">
        <f t="shared" si="35"/>
        <v>91.655571646736036</v>
      </c>
      <c r="AN50" s="98">
        <f t="shared" si="35"/>
        <v>366.61412176681728</v>
      </c>
      <c r="AO50" s="98">
        <f t="shared" si="35"/>
        <v>401.38660820187118</v>
      </c>
      <c r="AP50" s="98">
        <f t="shared" si="35"/>
        <v>0</v>
      </c>
      <c r="AQ50" s="98">
        <f t="shared" si="35"/>
        <v>103.57406247963604</v>
      </c>
      <c r="AR50" s="98">
        <f t="shared" si="35"/>
        <v>-9.7069620242150236</v>
      </c>
      <c r="AS50" s="98">
        <f t="shared" si="35"/>
        <v>195.09445610920858</v>
      </c>
      <c r="AT50" s="98">
        <f t="shared" si="35"/>
        <v>48.773614027302145</v>
      </c>
      <c r="AU50" s="99">
        <f>SUM(AD50:AT50)</f>
        <v>10233.586274186093</v>
      </c>
      <c r="AV50" s="203"/>
      <c r="AW50" s="203"/>
    </row>
    <row r="51" spans="2:49">
      <c r="B51" s="273"/>
      <c r="C51" s="275"/>
      <c r="D51" s="278"/>
      <c r="E51" s="280"/>
      <c r="F51" s="282"/>
      <c r="G51" s="282"/>
      <c r="H51" s="284"/>
      <c r="I51" s="286"/>
      <c r="J51" s="193" t="s">
        <v>34</v>
      </c>
      <c r="K51" s="98">
        <f t="shared" si="34"/>
        <v>1445.8868889271234</v>
      </c>
      <c r="L51" s="98">
        <f t="shared" si="34"/>
        <v>149.88760909132068</v>
      </c>
      <c r="M51" s="98">
        <f t="shared" si="34"/>
        <v>367.3371271013072</v>
      </c>
      <c r="N51" s="98">
        <f t="shared" si="34"/>
        <v>69.686652687387692</v>
      </c>
      <c r="O51" s="98">
        <f t="shared" si="34"/>
        <v>40.244491306917283</v>
      </c>
      <c r="P51" s="98">
        <f t="shared" si="34"/>
        <v>365.98263917274653</v>
      </c>
      <c r="Q51" s="98">
        <f t="shared" si="34"/>
        <v>966.53120209116423</v>
      </c>
      <c r="R51" s="98">
        <f t="shared" si="34"/>
        <v>6.0731197606541585</v>
      </c>
      <c r="S51" s="98">
        <f t="shared" si="34"/>
        <v>6.3551544893688021</v>
      </c>
      <c r="T51" s="98">
        <f t="shared" si="34"/>
        <v>4.9009628967003431</v>
      </c>
      <c r="U51" s="98">
        <f t="shared" si="34"/>
        <v>224.5156219211419</v>
      </c>
      <c r="V51" s="98">
        <f t="shared" si="34"/>
        <v>352.01985970321306</v>
      </c>
      <c r="W51" s="98">
        <f t="shared" si="34"/>
        <v>14.429129580583357</v>
      </c>
      <c r="X51" s="98">
        <f t="shared" si="34"/>
        <v>1.8166361065820054</v>
      </c>
      <c r="Y51" s="98">
        <f t="shared" si="34"/>
        <v>183.13641132022087</v>
      </c>
      <c r="Z51" s="98">
        <f t="shared" si="34"/>
        <v>253.86040271063521</v>
      </c>
      <c r="AA51" s="99">
        <f>SUM(K51:Z51)</f>
        <v>4452.6639088670663</v>
      </c>
      <c r="AB51" s="286"/>
      <c r="AC51" s="193" t="s">
        <v>34</v>
      </c>
      <c r="AD51" s="98">
        <f t="shared" si="35"/>
        <v>2291</v>
      </c>
      <c r="AE51" s="98">
        <f t="shared" si="35"/>
        <v>239</v>
      </c>
      <c r="AF51" s="98">
        <f t="shared" si="35"/>
        <v>250</v>
      </c>
      <c r="AG51" s="98">
        <f t="shared" si="35"/>
        <v>84</v>
      </c>
      <c r="AH51" s="98">
        <f t="shared" si="35"/>
        <v>0</v>
      </c>
      <c r="AI51" s="98">
        <f t="shared" si="35"/>
        <v>355</v>
      </c>
      <c r="AJ51" s="98">
        <f t="shared" si="35"/>
        <v>580</v>
      </c>
      <c r="AK51" s="98">
        <f t="shared" si="35"/>
        <v>117</v>
      </c>
      <c r="AL51" s="98">
        <f t="shared" si="35"/>
        <v>85</v>
      </c>
      <c r="AM51" s="98">
        <f t="shared" si="35"/>
        <v>78</v>
      </c>
      <c r="AN51" s="98">
        <f t="shared" si="35"/>
        <v>205</v>
      </c>
      <c r="AO51" s="98">
        <f t="shared" si="35"/>
        <v>309</v>
      </c>
      <c r="AP51" s="98">
        <f t="shared" si="35"/>
        <v>2</v>
      </c>
      <c r="AQ51" s="98">
        <f t="shared" si="35"/>
        <v>42</v>
      </c>
      <c r="AR51" s="98">
        <f t="shared" si="35"/>
        <v>0</v>
      </c>
      <c r="AS51" s="98">
        <f t="shared" si="35"/>
        <v>159</v>
      </c>
      <c r="AT51" s="98"/>
      <c r="AU51" s="99">
        <f>SUM(AD51:AT51)</f>
        <v>4796</v>
      </c>
      <c r="AV51" s="203"/>
      <c r="AW51" s="203"/>
    </row>
    <row r="52" spans="2:49" ht="16.5" thickBot="1">
      <c r="B52" s="273"/>
      <c r="C52" s="276"/>
      <c r="D52" s="295"/>
      <c r="E52" s="296"/>
      <c r="F52" s="297"/>
      <c r="G52" s="297"/>
      <c r="H52" s="298"/>
      <c r="I52" s="299"/>
      <c r="J52" s="195" t="s">
        <v>35</v>
      </c>
      <c r="K52" s="125">
        <f t="shared" si="34"/>
        <v>5819.1990400000004</v>
      </c>
      <c r="L52" s="125">
        <f t="shared" si="34"/>
        <v>891.04853999999989</v>
      </c>
      <c r="M52" s="125">
        <f t="shared" si="34"/>
        <v>282.05473999999998</v>
      </c>
      <c r="N52" s="125">
        <f t="shared" si="34"/>
        <v>51.205670000000005</v>
      </c>
      <c r="O52" s="125">
        <f t="shared" si="34"/>
        <v>0</v>
      </c>
      <c r="P52" s="125">
        <f t="shared" si="34"/>
        <v>621.86069999999995</v>
      </c>
      <c r="Q52" s="125">
        <f t="shared" si="34"/>
        <v>1068.2223899999999</v>
      </c>
      <c r="R52" s="125">
        <f t="shared" si="34"/>
        <v>203.99439999999998</v>
      </c>
      <c r="S52" s="125">
        <f t="shared" si="34"/>
        <v>28.714669999999998</v>
      </c>
      <c r="T52" s="125">
        <f t="shared" si="34"/>
        <v>96.330759999999984</v>
      </c>
      <c r="U52" s="125">
        <f t="shared" si="34"/>
        <v>263.78149000000002</v>
      </c>
      <c r="V52" s="125">
        <f t="shared" si="34"/>
        <v>305.78341</v>
      </c>
      <c r="W52" s="125">
        <f t="shared" si="34"/>
        <v>0</v>
      </c>
      <c r="X52" s="125">
        <f t="shared" si="34"/>
        <v>114.09331000000005</v>
      </c>
      <c r="Y52" s="125">
        <f t="shared" si="34"/>
        <v>44.747440000000012</v>
      </c>
      <c r="Z52" s="125">
        <f t="shared" si="34"/>
        <v>212.67600999999999</v>
      </c>
      <c r="AA52" s="126">
        <f>SUM(K52:Z52)</f>
        <v>10003.712569999998</v>
      </c>
      <c r="AB52" s="299"/>
      <c r="AC52" s="195" t="s">
        <v>35</v>
      </c>
      <c r="AD52" s="125">
        <f t="shared" si="35"/>
        <v>3226</v>
      </c>
      <c r="AE52" s="125">
        <f t="shared" si="35"/>
        <v>22</v>
      </c>
      <c r="AF52" s="125">
        <f t="shared" si="35"/>
        <v>135.96466000000001</v>
      </c>
      <c r="AG52" s="125">
        <f t="shared" si="35"/>
        <v>40</v>
      </c>
      <c r="AH52" s="125">
        <f t="shared" si="35"/>
        <v>13</v>
      </c>
      <c r="AI52" s="125">
        <f t="shared" si="35"/>
        <v>190</v>
      </c>
      <c r="AJ52" s="125">
        <f t="shared" si="35"/>
        <v>592</v>
      </c>
      <c r="AK52" s="125">
        <f t="shared" si="35"/>
        <v>168</v>
      </c>
      <c r="AL52" s="125">
        <f t="shared" si="35"/>
        <v>3.05</v>
      </c>
      <c r="AM52" s="125">
        <f t="shared" si="35"/>
        <v>704</v>
      </c>
      <c r="AN52" s="125">
        <f t="shared" si="35"/>
        <v>117.81489000000001</v>
      </c>
      <c r="AO52" s="125">
        <f t="shared" si="35"/>
        <v>346</v>
      </c>
      <c r="AP52" s="125">
        <f t="shared" si="35"/>
        <v>222.04489000000001</v>
      </c>
      <c r="AQ52" s="125">
        <f t="shared" si="35"/>
        <v>107.15693</v>
      </c>
      <c r="AR52" s="125">
        <f t="shared" si="35"/>
        <v>267</v>
      </c>
      <c r="AS52" s="125">
        <f t="shared" si="35"/>
        <v>83.082319999999996</v>
      </c>
      <c r="AT52" s="125"/>
      <c r="AU52" s="126">
        <f>SUM(AD52:AT52)</f>
        <v>6237.1136900000001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6">L52/$AA$52</f>
        <v>8.9071785476139489E-2</v>
      </c>
      <c r="M53" s="178">
        <f t="shared" si="36"/>
        <v>2.8195006406506545E-2</v>
      </c>
      <c r="N53" s="178">
        <f t="shared" si="36"/>
        <v>5.1186666591721171E-3</v>
      </c>
      <c r="O53" s="178">
        <f t="shared" si="36"/>
        <v>0</v>
      </c>
      <c r="P53" s="178">
        <f t="shared" si="36"/>
        <v>6.2162991554244554E-2</v>
      </c>
      <c r="Q53" s="178">
        <f t="shared" si="36"/>
        <v>0.10678259521404863</v>
      </c>
      <c r="R53" s="178">
        <f t="shared" si="36"/>
        <v>2.039186937575117E-2</v>
      </c>
      <c r="S53" s="178">
        <f t="shared" si="36"/>
        <v>2.8704013434084508E-3</v>
      </c>
      <c r="T53" s="178">
        <f t="shared" si="36"/>
        <v>9.6295009803545363E-3</v>
      </c>
      <c r="U53" s="178">
        <f t="shared" si="36"/>
        <v>2.6368359561934122E-2</v>
      </c>
      <c r="V53" s="178">
        <f t="shared" si="36"/>
        <v>3.0566992789957784E-2</v>
      </c>
      <c r="W53" s="178">
        <f t="shared" si="36"/>
        <v>0</v>
      </c>
      <c r="X53" s="178">
        <f t="shared" si="36"/>
        <v>1.1405096777985502E-2</v>
      </c>
      <c r="Y53" s="178">
        <f t="shared" si="36"/>
        <v>4.4730833364997431E-3</v>
      </c>
      <c r="Z53" s="178">
        <f t="shared" si="36"/>
        <v>2.1259708184518545E-2</v>
      </c>
      <c r="AA53" s="179"/>
      <c r="AB53" s="104"/>
      <c r="AC53" s="96"/>
      <c r="AD53" s="178">
        <f>AD52/$AA$52</f>
        <v>0.32248027693982423</v>
      </c>
      <c r="AE53" s="178">
        <f t="shared" ref="AE53:AT53" si="37">AE52/$AA$52</f>
        <v>2.1991835377173381E-3</v>
      </c>
      <c r="AF53" s="178">
        <f t="shared" si="37"/>
        <v>1.3591420090151594E-2</v>
      </c>
      <c r="AG53" s="178">
        <f t="shared" si="37"/>
        <v>3.9985155231224328E-3</v>
      </c>
      <c r="AH53" s="178">
        <f t="shared" si="37"/>
        <v>1.2995175450147907E-3</v>
      </c>
      <c r="AI53" s="178">
        <f t="shared" si="37"/>
        <v>1.8992948734831556E-2</v>
      </c>
      <c r="AJ53" s="178">
        <f t="shared" si="37"/>
        <v>5.9178029742212007E-2</v>
      </c>
      <c r="AK53" s="178">
        <f t="shared" si="37"/>
        <v>1.6793765197114219E-2</v>
      </c>
      <c r="AL53" s="178">
        <f t="shared" si="37"/>
        <v>3.0488680863808551E-4</v>
      </c>
      <c r="AM53" s="178">
        <f t="shared" si="37"/>
        <v>7.0373873206954818E-2</v>
      </c>
      <c r="AN53" s="178">
        <f t="shared" si="37"/>
        <v>1.1777116662999049E-2</v>
      </c>
      <c r="AO53" s="178">
        <f t="shared" si="37"/>
        <v>3.4587159275009043E-2</v>
      </c>
      <c r="AP53" s="178">
        <f t="shared" si="37"/>
        <v>2.2196248487375329E-2</v>
      </c>
      <c r="AQ53" s="178">
        <f t="shared" si="37"/>
        <v>1.0711716200378599E-2</v>
      </c>
      <c r="AR53" s="178">
        <f t="shared" si="37"/>
        <v>2.669009111684224E-2</v>
      </c>
      <c r="AS53" s="178">
        <f t="shared" si="37"/>
        <v>8.3051486554256339E-3</v>
      </c>
      <c r="AT53" s="178">
        <f t="shared" si="37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8">P52/10001</f>
        <v>6.2179852014798517E-2</v>
      </c>
      <c r="Q54" s="182">
        <f t="shared" si="38"/>
        <v>0.10681155784421557</v>
      </c>
      <c r="R54" s="182">
        <f t="shared" si="38"/>
        <v>2.0397400259974E-2</v>
      </c>
      <c r="S54" s="182">
        <f t="shared" si="38"/>
        <v>2.8711798820117988E-3</v>
      </c>
      <c r="T54" s="182">
        <f t="shared" si="38"/>
        <v>9.6321127887211266E-3</v>
      </c>
      <c r="U54" s="182">
        <f t="shared" si="38"/>
        <v>2.6375511448855117E-2</v>
      </c>
      <c r="V54" s="182">
        <f t="shared" si="38"/>
        <v>3.0575283471652837E-2</v>
      </c>
      <c r="W54" s="182">
        <f t="shared" si="38"/>
        <v>0</v>
      </c>
      <c r="X54" s="182">
        <f t="shared" si="38"/>
        <v>1.1408190180981907E-2</v>
      </c>
      <c r="Y54" s="182">
        <f t="shared" si="38"/>
        <v>4.4742965703429673E-3</v>
      </c>
      <c r="Z54" s="182">
        <f t="shared" si="38"/>
        <v>2.1265474452554743E-2</v>
      </c>
      <c r="AA54" s="182">
        <f t="shared" si="38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9">L46/2671</f>
        <v>7.5385136652938983E-3</v>
      </c>
      <c r="M55" s="169">
        <f t="shared" si="39"/>
        <v>5.2269865219019093E-2</v>
      </c>
      <c r="N55" s="169">
        <f t="shared" si="39"/>
        <v>1.3547648820666419E-2</v>
      </c>
      <c r="O55" s="169">
        <f t="shared" si="39"/>
        <v>0</v>
      </c>
      <c r="P55" s="169">
        <f t="shared" si="39"/>
        <v>9.5382149007862224E-2</v>
      </c>
      <c r="Q55" s="169">
        <f t="shared" si="39"/>
        <v>0.20912052414825905</v>
      </c>
      <c r="R55" s="169">
        <f t="shared" si="39"/>
        <v>2.9927603893672786E-2</v>
      </c>
      <c r="S55" s="169">
        <f t="shared" si="39"/>
        <v>9.9656158742044178E-3</v>
      </c>
      <c r="T55" s="169">
        <f t="shared" si="39"/>
        <v>9.8700336952452263E-3</v>
      </c>
      <c r="U55" s="169">
        <f t="shared" si="39"/>
        <v>9.875757768625984E-2</v>
      </c>
      <c r="V55" s="169">
        <f t="shared" si="39"/>
        <v>9.9841022089105197E-2</v>
      </c>
      <c r="W55" s="169">
        <f t="shared" si="39"/>
        <v>0</v>
      </c>
      <c r="X55" s="169">
        <f t="shared" si="39"/>
        <v>3.4098464994384127E-4</v>
      </c>
      <c r="Y55" s="169">
        <f t="shared" si="39"/>
        <v>0</v>
      </c>
      <c r="Z55" s="169">
        <f t="shared" si="39"/>
        <v>1.4430509172594535E-2</v>
      </c>
      <c r="AA55" s="169">
        <f t="shared" si="39"/>
        <v>0.99981436166229876</v>
      </c>
      <c r="AB55" s="104"/>
      <c r="AC55" s="1" t="s">
        <v>56</v>
      </c>
      <c r="AD55" s="169">
        <f>AD46/2671</f>
        <v>0.17858479970048671</v>
      </c>
      <c r="AE55" s="169">
        <f t="shared" ref="AE55:AU55" si="40">AE46/2671</f>
        <v>7.4878322725570952E-4</v>
      </c>
      <c r="AF55" s="169">
        <f t="shared" si="40"/>
        <v>2.5084238113066266E-2</v>
      </c>
      <c r="AG55" s="169">
        <f t="shared" si="40"/>
        <v>1.1606140022463497E-2</v>
      </c>
      <c r="AH55" s="169">
        <f t="shared" si="40"/>
        <v>4.8670909771621118E-3</v>
      </c>
      <c r="AI55" s="169">
        <f t="shared" si="40"/>
        <v>7.8622238861849499E-3</v>
      </c>
      <c r="AJ55" s="169">
        <f t="shared" si="40"/>
        <v>0.10220891052040434</v>
      </c>
      <c r="AK55" s="169">
        <f t="shared" si="40"/>
        <v>2.9202545862972669E-2</v>
      </c>
      <c r="AL55" s="169">
        <f t="shared" si="40"/>
        <v>3.9311119430924748E-4</v>
      </c>
      <c r="AM55" s="169">
        <f t="shared" si="40"/>
        <v>0.2515911643579184</v>
      </c>
      <c r="AN55" s="169">
        <f t="shared" si="40"/>
        <v>4.1546289779108951E-2</v>
      </c>
      <c r="AO55" s="169">
        <f t="shared" si="40"/>
        <v>0.12205166604268064</v>
      </c>
      <c r="AP55" s="169">
        <f t="shared" si="40"/>
        <v>0</v>
      </c>
      <c r="AQ55" s="169">
        <f t="shared" si="40"/>
        <v>2.4709846499438411E-2</v>
      </c>
      <c r="AR55" s="169">
        <f t="shared" si="40"/>
        <v>3.7439161362785476E-4</v>
      </c>
      <c r="AS55" s="169">
        <f t="shared" si="40"/>
        <v>2.6515612130288287E-3</v>
      </c>
      <c r="AT55" s="169">
        <f t="shared" si="40"/>
        <v>0</v>
      </c>
      <c r="AU55" s="169">
        <f t="shared" si="40"/>
        <v>0.80348276301010846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1">L49/7333</f>
        <v>0.1187662852856948</v>
      </c>
      <c r="M56" s="169">
        <f t="shared" si="41"/>
        <v>1.9424782490113184E-2</v>
      </c>
      <c r="N56" s="169">
        <f t="shared" si="41"/>
        <v>2.0482612846038457E-3</v>
      </c>
      <c r="O56" s="169">
        <f t="shared" si="41"/>
        <v>0</v>
      </c>
      <c r="P56" s="169">
        <f t="shared" si="41"/>
        <v>5.0060681849174955E-2</v>
      </c>
      <c r="Q56" s="169">
        <f t="shared" si="41"/>
        <v>6.9502450565934806E-2</v>
      </c>
      <c r="R56" s="169">
        <f t="shared" si="41"/>
        <v>1.6917737624437473E-2</v>
      </c>
      <c r="S56" s="169">
        <f t="shared" si="41"/>
        <v>2.8590072276012547E-4</v>
      </c>
      <c r="T56" s="169">
        <f t="shared" si="41"/>
        <v>9.5415109777717156E-3</v>
      </c>
      <c r="U56" s="169">
        <f t="shared" si="41"/>
        <v>0</v>
      </c>
      <c r="V56" s="169">
        <f t="shared" si="41"/>
        <v>5.3331569616800771E-3</v>
      </c>
      <c r="W56" s="169">
        <f t="shared" si="41"/>
        <v>0</v>
      </c>
      <c r="X56" s="169">
        <f t="shared" si="41"/>
        <v>1.5434684303831998E-2</v>
      </c>
      <c r="Y56" s="169">
        <f t="shared" si="41"/>
        <v>6.1022010091367805E-3</v>
      </c>
      <c r="Z56" s="169">
        <f t="shared" si="41"/>
        <v>2.3746368471294146E-2</v>
      </c>
      <c r="AA56" s="169">
        <f t="shared" si="41"/>
        <v>1.0000284208373109</v>
      </c>
      <c r="AB56" s="104"/>
      <c r="AC56" s="1" t="s">
        <v>74</v>
      </c>
      <c r="AD56" s="169">
        <f>AD49/7333</f>
        <v>0.37488067639438155</v>
      </c>
      <c r="AE56" s="169">
        <f t="shared" ref="AE56:AU56" si="42">AE49/7333</f>
        <v>2.727396699849993E-3</v>
      </c>
      <c r="AF56" s="169">
        <f t="shared" si="42"/>
        <v>9.404699304513842E-3</v>
      </c>
      <c r="AG56" s="169">
        <f t="shared" si="42"/>
        <v>1.227328514932497E-3</v>
      </c>
      <c r="AH56" s="169">
        <f t="shared" si="42"/>
        <v>0</v>
      </c>
      <c r="AI56" s="169">
        <f t="shared" si="42"/>
        <v>2.3046502113732444E-2</v>
      </c>
      <c r="AJ56" s="169">
        <f t="shared" si="42"/>
        <v>4.3501977362607393E-2</v>
      </c>
      <c r="AK56" s="169">
        <f t="shared" si="42"/>
        <v>1.2273285149324969E-2</v>
      </c>
      <c r="AL56" s="169">
        <f t="shared" si="42"/>
        <v>2.7273966998499932E-4</v>
      </c>
      <c r="AM56" s="169">
        <f t="shared" si="42"/>
        <v>4.3638347197599891E-3</v>
      </c>
      <c r="AN56" s="169">
        <f t="shared" si="42"/>
        <v>9.3341742806491194E-4</v>
      </c>
      <c r="AO56" s="169">
        <f t="shared" si="42"/>
        <v>2.727396699849993E-3</v>
      </c>
      <c r="AP56" s="169">
        <f t="shared" si="42"/>
        <v>3.028022501022774E-2</v>
      </c>
      <c r="AQ56" s="169">
        <f t="shared" si="42"/>
        <v>5.6125637528978596E-3</v>
      </c>
      <c r="AR56" s="169">
        <f t="shared" si="42"/>
        <v>3.6274376108004908E-2</v>
      </c>
      <c r="AS56" s="169">
        <f t="shared" si="42"/>
        <v>1.0364107459429974E-2</v>
      </c>
      <c r="AT56" s="169">
        <f t="shared" si="42"/>
        <v>0</v>
      </c>
      <c r="AU56" s="169">
        <f t="shared" si="42"/>
        <v>0.55789052638756309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3">L19/6145</f>
        <v>0.14122663466232707</v>
      </c>
      <c r="M57" s="169">
        <f t="shared" si="43"/>
        <v>1.1742606997558991E-2</v>
      </c>
      <c r="N57" s="169">
        <f t="shared" si="43"/>
        <v>2.444247355573637E-3</v>
      </c>
      <c r="O57" s="169">
        <f t="shared" si="43"/>
        <v>0</v>
      </c>
      <c r="P57" s="169">
        <f t="shared" si="43"/>
        <v>4.8671436940602109E-2</v>
      </c>
      <c r="Q57" s="169">
        <f t="shared" si="43"/>
        <v>8.2939213995117972E-2</v>
      </c>
      <c r="R57" s="169">
        <f t="shared" si="43"/>
        <v>1.4621889340927582E-2</v>
      </c>
      <c r="S57" s="169">
        <f t="shared" si="43"/>
        <v>4.4368755085435314E-4</v>
      </c>
      <c r="T57" s="169">
        <f t="shared" si="43"/>
        <v>1.1386151342554921E-2</v>
      </c>
      <c r="U57" s="169">
        <f t="shared" si="43"/>
        <v>0</v>
      </c>
      <c r="V57" s="169">
        <f t="shared" si="43"/>
        <v>6.3642050447518311E-3</v>
      </c>
      <c r="W57" s="169">
        <f t="shared" si="43"/>
        <v>0</v>
      </c>
      <c r="X57" s="169">
        <f t="shared" si="43"/>
        <v>1.3950196908055337E-2</v>
      </c>
      <c r="Y57" s="169">
        <f t="shared" si="43"/>
        <v>1.1841659886086261E-4</v>
      </c>
      <c r="Z57" s="169">
        <f t="shared" si="43"/>
        <v>1.0628559804719283E-2</v>
      </c>
      <c r="AA57" s="169">
        <f t="shared" si="43"/>
        <v>1.0000130138323842</v>
      </c>
      <c r="AB57" s="104"/>
      <c r="AC57" s="1" t="s">
        <v>75</v>
      </c>
      <c r="AD57" s="169">
        <f>AD19/6145</f>
        <v>0.28185516680227829</v>
      </c>
      <c r="AE57" s="169">
        <f t="shared" ref="AE57:AU57" si="44">AE19/6145</f>
        <v>3.2546786004882017E-3</v>
      </c>
      <c r="AF57" s="169">
        <f t="shared" si="44"/>
        <v>6.9975589910496339E-3</v>
      </c>
      <c r="AG57" s="169">
        <f t="shared" si="44"/>
        <v>1.4646053702196907E-3</v>
      </c>
      <c r="AH57" s="169">
        <f t="shared" si="44"/>
        <v>0</v>
      </c>
      <c r="AI57" s="169">
        <f t="shared" si="44"/>
        <v>2.2457282343368593E-2</v>
      </c>
      <c r="AJ57" s="169">
        <f t="shared" si="44"/>
        <v>5.1912123677786817E-2</v>
      </c>
      <c r="AK57" s="169">
        <f t="shared" si="44"/>
        <v>1.0252237591537835E-2</v>
      </c>
      <c r="AL57" s="169">
        <f t="shared" si="44"/>
        <v>3.2546786004882016E-4</v>
      </c>
      <c r="AM57" s="169">
        <f t="shared" si="44"/>
        <v>5.2074857607811225E-3</v>
      </c>
      <c r="AN57" s="169">
        <f t="shared" si="44"/>
        <v>8.1366965012205042E-4</v>
      </c>
      <c r="AO57" s="169">
        <f t="shared" si="44"/>
        <v>3.2546786004882017E-3</v>
      </c>
      <c r="AP57" s="169">
        <f t="shared" si="44"/>
        <v>3.6134237591537839E-2</v>
      </c>
      <c r="AQ57" s="169">
        <f t="shared" si="44"/>
        <v>4.2310821806346623E-3</v>
      </c>
      <c r="AR57" s="169" t="e">
        <f t="shared" si="44"/>
        <v>#VALUE!</v>
      </c>
      <c r="AS57" s="169">
        <f t="shared" si="44"/>
        <v>1.1879576891781936E-2</v>
      </c>
      <c r="AT57" s="169">
        <f t="shared" si="44"/>
        <v>0</v>
      </c>
      <c r="AU57" s="169">
        <f t="shared" si="44"/>
        <v>0.44003985191212369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770" priority="85">
      <formula>K5&lt;K4</formula>
    </cfRule>
    <cfRule type="expression" dxfId="769" priority="86">
      <formula>K5&gt;K4</formula>
    </cfRule>
    <cfRule type="containsBlanks" dxfId="768" priority="84">
      <formula>LEN(TRIM(K5))=0</formula>
    </cfRule>
  </conditionalFormatting>
  <conditionalFormatting sqref="K7:AA7">
    <cfRule type="expression" dxfId="767" priority="80">
      <formula>K7&gt;K6</formula>
    </cfRule>
    <cfRule type="expression" dxfId="766" priority="79">
      <formula>K7&lt;K6</formula>
    </cfRule>
    <cfRule type="containsBlanks" dxfId="765" priority="78">
      <formula>LEN(TRIM(K7))=0</formula>
    </cfRule>
  </conditionalFormatting>
  <conditionalFormatting sqref="K9:AA9">
    <cfRule type="expression" dxfId="764" priority="83">
      <formula>K9&gt;K8</formula>
    </cfRule>
    <cfRule type="expression" dxfId="763" priority="82">
      <formula>K9&lt;K8</formula>
    </cfRule>
    <cfRule type="containsBlanks" dxfId="762" priority="81">
      <formula>LEN(TRIM(K9))=0</formula>
    </cfRule>
  </conditionalFormatting>
  <conditionalFormatting sqref="K11:AA11">
    <cfRule type="expression" dxfId="761" priority="89">
      <formula>K11&gt;K10</formula>
    </cfRule>
    <cfRule type="expression" dxfId="760" priority="88">
      <formula>K11&lt;K10</formula>
    </cfRule>
    <cfRule type="containsBlanks" dxfId="759" priority="87">
      <formula>LEN(TRIM(K11))=0</formula>
    </cfRule>
  </conditionalFormatting>
  <conditionalFormatting sqref="K16:AA16">
    <cfRule type="expression" dxfId="758" priority="91">
      <formula>K16&lt;K15</formula>
    </cfRule>
    <cfRule type="expression" dxfId="757" priority="92">
      <formula>K16&gt;K15</formula>
    </cfRule>
  </conditionalFormatting>
  <conditionalFormatting sqref="K19:AA19">
    <cfRule type="expression" dxfId="756" priority="94">
      <formula>K19&gt;K18</formula>
    </cfRule>
    <cfRule type="expression" dxfId="755" priority="93">
      <formula>K19&lt;K18</formula>
    </cfRule>
  </conditionalFormatting>
  <conditionalFormatting sqref="K22:AA22">
    <cfRule type="expression" dxfId="754" priority="96">
      <formula>K22&gt;K21</formula>
    </cfRule>
    <cfRule type="expression" dxfId="753" priority="95">
      <formula>K22&lt;K21</formula>
    </cfRule>
  </conditionalFormatting>
  <conditionalFormatting sqref="K25:AA25">
    <cfRule type="expression" dxfId="752" priority="97">
      <formula>K25&lt;K24</formula>
    </cfRule>
    <cfRule type="expression" dxfId="751" priority="98">
      <formula>K25&gt;K24</formula>
    </cfRule>
  </conditionalFormatting>
  <conditionalFormatting sqref="K28:AA28">
    <cfRule type="expression" dxfId="750" priority="100">
      <formula>K28&gt;K27</formula>
    </cfRule>
    <cfRule type="expression" dxfId="749" priority="99">
      <formula>K28&lt;K27</formula>
    </cfRule>
  </conditionalFormatting>
  <conditionalFormatting sqref="K31:AA31">
    <cfRule type="expression" dxfId="748" priority="102">
      <formula>K31&gt;K30</formula>
    </cfRule>
    <cfRule type="expression" dxfId="747" priority="101">
      <formula>K31&lt;K30</formula>
    </cfRule>
  </conditionalFormatting>
  <conditionalFormatting sqref="K34:AA34">
    <cfRule type="expression" dxfId="746" priority="103">
      <formula>K34&lt;K33</formula>
    </cfRule>
    <cfRule type="expression" dxfId="745" priority="104">
      <formula>K34&gt;K33</formula>
    </cfRule>
  </conditionalFormatting>
  <conditionalFormatting sqref="K37:AA37">
    <cfRule type="expression" dxfId="744" priority="105">
      <formula>K37&lt;K36</formula>
    </cfRule>
    <cfRule type="expression" dxfId="743" priority="106">
      <formula>K37&gt;K36</formula>
    </cfRule>
  </conditionalFormatting>
  <conditionalFormatting sqref="K40:AA40">
    <cfRule type="expression" dxfId="742" priority="107">
      <formula>K40&lt;K39</formula>
    </cfRule>
    <cfRule type="expression" dxfId="741" priority="108">
      <formula>K40&gt;K39</formula>
    </cfRule>
  </conditionalFormatting>
  <conditionalFormatting sqref="K43:AA43">
    <cfRule type="expression" dxfId="740" priority="109">
      <formula>K43&lt;K42</formula>
    </cfRule>
    <cfRule type="expression" dxfId="739" priority="110">
      <formula>K43&gt;K42</formula>
    </cfRule>
  </conditionalFormatting>
  <conditionalFormatting sqref="K46:AA46">
    <cfRule type="expression" dxfId="738" priority="111">
      <formula>K46&lt;K45</formula>
    </cfRule>
    <cfRule type="expression" dxfId="737" priority="112">
      <formula>K46&gt;K45</formula>
    </cfRule>
  </conditionalFormatting>
  <conditionalFormatting sqref="K49:AA49">
    <cfRule type="expression" dxfId="736" priority="113">
      <formula>K49&lt;K48</formula>
    </cfRule>
    <cfRule type="expression" dxfId="735" priority="114">
      <formula>K49&gt;K48</formula>
    </cfRule>
  </conditionalFormatting>
  <conditionalFormatting sqref="K52:AA52">
    <cfRule type="expression" dxfId="734" priority="115">
      <formula>K52&lt;K51</formula>
    </cfRule>
    <cfRule type="expression" dxfId="733" priority="116">
      <formula>K52&gt;K51</formula>
    </cfRule>
  </conditionalFormatting>
  <conditionalFormatting sqref="AD40">
    <cfRule type="containsBlanks" dxfId="732" priority="11">
      <formula>LEN(TRIM(AD40))=0</formula>
    </cfRule>
    <cfRule type="expression" dxfId="731" priority="13">
      <formula>AD40&gt;AD39</formula>
    </cfRule>
    <cfRule type="expression" dxfId="730" priority="12">
      <formula>AD40&lt;AD39</formula>
    </cfRule>
  </conditionalFormatting>
  <conditionalFormatting sqref="AD16:AO16">
    <cfRule type="expression" dxfId="729" priority="37">
      <formula>AD16&lt;AD15</formula>
    </cfRule>
    <cfRule type="expression" dxfId="728" priority="38">
      <formula>AD16&gt;AD15</formula>
    </cfRule>
  </conditionalFormatting>
  <conditionalFormatting sqref="AD11:AR11 AT11:AW11">
    <cfRule type="expression" dxfId="727" priority="33">
      <formula>AD11&gt;AD10</formula>
    </cfRule>
    <cfRule type="expression" dxfId="726" priority="32">
      <formula>AD11&lt;AD10</formula>
    </cfRule>
    <cfRule type="containsBlanks" dxfId="725" priority="31">
      <formula>LEN(TRIM(AD11))=0</formula>
    </cfRule>
  </conditionalFormatting>
  <conditionalFormatting sqref="AD13:AR13 AT13">
    <cfRule type="containsBlanks" dxfId="724" priority="17">
      <formula>LEN(TRIM(AD13))=0</formula>
    </cfRule>
    <cfRule type="expression" dxfId="723" priority="18">
      <formula>AD13&lt;AD12</formula>
    </cfRule>
    <cfRule type="expression" dxfId="722" priority="19">
      <formula>AD13&gt;AD12</formula>
    </cfRule>
  </conditionalFormatting>
  <conditionalFormatting sqref="AD16:AT16">
    <cfRule type="containsBlanks" dxfId="721" priority="36">
      <formula>LEN(TRIM(AD16))=0</formula>
    </cfRule>
  </conditionalFormatting>
  <conditionalFormatting sqref="AD22:AT22">
    <cfRule type="expression" dxfId="720" priority="44">
      <formula>AD22&gt;AD21</formula>
    </cfRule>
    <cfRule type="expression" dxfId="719" priority="43">
      <formula>AD22&lt;AD21</formula>
    </cfRule>
    <cfRule type="containsBlanks" dxfId="718" priority="42">
      <formula>LEN(TRIM(AD22))=0</formula>
    </cfRule>
  </conditionalFormatting>
  <conditionalFormatting sqref="AD25:AT25">
    <cfRule type="containsBlanks" dxfId="717" priority="45">
      <formula>LEN(TRIM(AD25))=0</formula>
    </cfRule>
    <cfRule type="expression" dxfId="716" priority="46">
      <formula>AD25&lt;AD24</formula>
    </cfRule>
    <cfRule type="expression" dxfId="715" priority="47">
      <formula>AD25&gt;AD24</formula>
    </cfRule>
  </conditionalFormatting>
  <conditionalFormatting sqref="AD5:AW5">
    <cfRule type="containsBlanks" dxfId="714" priority="28">
      <formula>LEN(TRIM(AD5))=0</formula>
    </cfRule>
    <cfRule type="expression" dxfId="713" priority="29">
      <formula>AD5&lt;AD4</formula>
    </cfRule>
    <cfRule type="expression" dxfId="712" priority="30">
      <formula>AD5&gt;AD4</formula>
    </cfRule>
  </conditionalFormatting>
  <conditionalFormatting sqref="AD7:AW7">
    <cfRule type="containsBlanks" dxfId="711" priority="22">
      <formula>LEN(TRIM(AD7))=0</formula>
    </cfRule>
    <cfRule type="expression" dxfId="710" priority="23">
      <formula>AD7&lt;AD6</formula>
    </cfRule>
    <cfRule type="expression" dxfId="709" priority="24">
      <formula>AD7&gt;AD6</formula>
    </cfRule>
  </conditionalFormatting>
  <conditionalFormatting sqref="AD9:AW9">
    <cfRule type="containsBlanks" dxfId="708" priority="25">
      <formula>LEN(TRIM(AD9))=0</formula>
    </cfRule>
    <cfRule type="expression" dxfId="707" priority="26">
      <formula>AD9&lt;AD8</formula>
    </cfRule>
    <cfRule type="expression" dxfId="706" priority="27">
      <formula>AD9&gt;AD8</formula>
    </cfRule>
  </conditionalFormatting>
  <conditionalFormatting sqref="AD28:AW28">
    <cfRule type="expression" dxfId="705" priority="50">
      <formula>AD28&gt;AD27</formula>
    </cfRule>
    <cfRule type="containsBlanks" dxfId="704" priority="48">
      <formula>LEN(TRIM(AD28))=0</formula>
    </cfRule>
    <cfRule type="expression" dxfId="703" priority="49">
      <formula>AD28&lt;AD27</formula>
    </cfRule>
  </conditionalFormatting>
  <conditionalFormatting sqref="AD31:AW31">
    <cfRule type="expression" dxfId="702" priority="53">
      <formula>AD31&gt;AD30</formula>
    </cfRule>
    <cfRule type="expression" dxfId="701" priority="52">
      <formula>AD31&lt;AD30</formula>
    </cfRule>
    <cfRule type="containsBlanks" dxfId="700" priority="51">
      <formula>LEN(TRIM(AD31))=0</formula>
    </cfRule>
  </conditionalFormatting>
  <conditionalFormatting sqref="AD37:AW37">
    <cfRule type="expression" dxfId="699" priority="59">
      <formula>AD37&gt;AD36</formula>
    </cfRule>
    <cfRule type="expression" dxfId="698" priority="58">
      <formula>AD37&lt;AD36</formula>
    </cfRule>
    <cfRule type="containsBlanks" dxfId="697" priority="57">
      <formula>LEN(TRIM(AD37))=0</formula>
    </cfRule>
  </conditionalFormatting>
  <conditionalFormatting sqref="AD43:AW43">
    <cfRule type="containsBlanks" dxfId="696" priority="66">
      <formula>LEN(TRIM(AD43))=0</formula>
    </cfRule>
    <cfRule type="expression" dxfId="695" priority="68">
      <formula>AD43&gt;AD42</formula>
    </cfRule>
    <cfRule type="expression" dxfId="694" priority="67">
      <formula>AD43&lt;AD42</formula>
    </cfRule>
  </conditionalFormatting>
  <conditionalFormatting sqref="AD46:AW46">
    <cfRule type="expression" dxfId="693" priority="70">
      <formula>AD46&lt;AD45</formula>
    </cfRule>
    <cfRule type="containsBlanks" dxfId="692" priority="69">
      <formula>LEN(TRIM(AD46))=0</formula>
    </cfRule>
    <cfRule type="expression" dxfId="691" priority="71">
      <formula>AD46&gt;AD45</formula>
    </cfRule>
  </conditionalFormatting>
  <conditionalFormatting sqref="AD49:AW49">
    <cfRule type="expression" dxfId="690" priority="73">
      <formula>AD49&lt;AD48</formula>
    </cfRule>
    <cfRule type="expression" dxfId="689" priority="74">
      <formula>AD49&gt;AD48</formula>
    </cfRule>
    <cfRule type="containsBlanks" dxfId="688" priority="72">
      <formula>LEN(TRIM(AD49))=0</formula>
    </cfRule>
  </conditionalFormatting>
  <conditionalFormatting sqref="AD52:AW52">
    <cfRule type="expression" dxfId="687" priority="77">
      <formula>AD52&gt;AD51</formula>
    </cfRule>
    <cfRule type="containsBlanks" dxfId="686" priority="75">
      <formula>LEN(TRIM(AD52))=0</formula>
    </cfRule>
    <cfRule type="expression" dxfId="685" priority="76">
      <formula>AD52&lt;AD51</formula>
    </cfRule>
  </conditionalFormatting>
  <conditionalFormatting sqref="AE16:AT16">
    <cfRule type="expression" dxfId="684" priority="21">
      <formula>AE16&gt;AE15</formula>
    </cfRule>
    <cfRule type="expression" dxfId="683" priority="20">
      <formula>AE16&lt;AE15</formula>
    </cfRule>
  </conditionalFormatting>
  <conditionalFormatting sqref="AE40:AT40">
    <cfRule type="expression" dxfId="682" priority="64">
      <formula>AE40&lt;AE39</formula>
    </cfRule>
    <cfRule type="expression" dxfId="681" priority="65">
      <formula>AE40&gt;AE39</formula>
    </cfRule>
    <cfRule type="containsBlanks" dxfId="680" priority="63">
      <formula>LEN(TRIM(AE40))=0</formula>
    </cfRule>
  </conditionalFormatting>
  <conditionalFormatting sqref="AI34:AT34">
    <cfRule type="expression" dxfId="679" priority="56">
      <formula>AI34&gt;AH33</formula>
    </cfRule>
    <cfRule type="expression" dxfId="678" priority="55">
      <formula>AI34&lt;AH33</formula>
    </cfRule>
  </conditionalFormatting>
  <conditionalFormatting sqref="AK19">
    <cfRule type="expression" dxfId="677" priority="10">
      <formula>AK19&gt;AK18</formula>
    </cfRule>
    <cfRule type="expression" dxfId="676" priority="9">
      <formula>AK19&lt;AK18</formula>
    </cfRule>
    <cfRule type="containsBlanks" dxfId="675" priority="8">
      <formula>LEN(TRIM(AK19))=0</formula>
    </cfRule>
    <cfRule type="expression" dxfId="674" priority="7">
      <formula>AK19&gt;AK18</formula>
    </cfRule>
    <cfRule type="expression" dxfId="673" priority="6">
      <formula>AK19&lt;AK18</formula>
    </cfRule>
  </conditionalFormatting>
  <conditionalFormatting sqref="AN19">
    <cfRule type="expression" dxfId="672" priority="1">
      <formula>AN19&lt;AN18</formula>
    </cfRule>
    <cfRule type="expression" dxfId="671" priority="5">
      <formula>AN19&gt;AN18</formula>
    </cfRule>
    <cfRule type="expression" dxfId="670" priority="4">
      <formula>AN19&lt;AN18</formula>
    </cfRule>
    <cfRule type="containsBlanks" dxfId="669" priority="3">
      <formula>LEN(TRIM(AN19))=0</formula>
    </cfRule>
    <cfRule type="expression" dxfId="668" priority="2">
      <formula>AN19&gt;AN18</formula>
    </cfRule>
  </conditionalFormatting>
  <conditionalFormatting sqref="AO19:AQ19 AT16 AH19:AJ19 AL19:AM19 AS19">
    <cfRule type="expression" dxfId="667" priority="40">
      <formula>AH16&lt;AG15</formula>
    </cfRule>
  </conditionalFormatting>
  <conditionalFormatting sqref="AP16">
    <cfRule type="expression" dxfId="666" priority="35">
      <formula>AP16&gt;AP15</formula>
    </cfRule>
    <cfRule type="expression" dxfId="665" priority="34">
      <formula>AP16&lt;AP15</formula>
    </cfRule>
  </conditionalFormatting>
  <conditionalFormatting sqref="AP40">
    <cfRule type="containsBlanks" dxfId="664" priority="60">
      <formula>LEN(TRIM(AP40))=0</formula>
    </cfRule>
    <cfRule type="expression" dxfId="663" priority="61">
      <formula>AP40&lt;AP39</formula>
    </cfRule>
    <cfRule type="expression" dxfId="662" priority="62">
      <formula>AP40&gt;AP39</formula>
    </cfRule>
  </conditionalFormatting>
  <conditionalFormatting sqref="AQ19">
    <cfRule type="containsBlanks" dxfId="661" priority="39">
      <formula>LEN(TRIM(AQ19))=0</formula>
    </cfRule>
  </conditionalFormatting>
  <conditionalFormatting sqref="AQ34">
    <cfRule type="containsBlanks" dxfId="660" priority="54">
      <formula>LEN(TRIM(AQ34))=0</formula>
    </cfRule>
  </conditionalFormatting>
  <conditionalFormatting sqref="AQ16:AR16 AU16:AW16 AD19:AG19 AT19:AW19 AV22:AW22 AV25:AW25 AD34:AG34 AU34:AW34 AQ40:AW40">
    <cfRule type="expression" dxfId="659" priority="118">
      <formula>AD16&gt;AD15</formula>
    </cfRule>
  </conditionalFormatting>
  <conditionalFormatting sqref="AQ40:AW40 AI34:AP34 AR34:AW34 AT16:AW16 AD19:AJ19 AL19:AM19 AO19:AP19 AS19:AW19 K16:AA16 K19:AA19 K22:AA22 AV22:AW22 K25:AA25 AV25:AW25 K28:AA28 K31:AA31 K34:AA34 AD34:AG34 K37:AA37 K40:AA40 K43:AA43 K46:AA46 K49:AA49 K52:AA52">
    <cfRule type="containsBlanks" dxfId="658" priority="90">
      <formula>LEN(TRIM(K16))=0</formula>
    </cfRule>
  </conditionalFormatting>
  <conditionalFormatting sqref="AT16 AH19:AJ19 AL19:AM19 AO19:AQ19 AS19">
    <cfRule type="expression" dxfId="657" priority="41">
      <formula>AH16&gt;AG15</formula>
    </cfRule>
  </conditionalFormatting>
  <conditionalFormatting sqref="AU16:AW16 AD19:AG19 AT19:AW19 AV22:AW22 AV25:AW25 AD34:AG34 AU34:AW34 AQ40:AW40 AQ16:AR16">
    <cfRule type="expression" dxfId="656" priority="117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F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54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15" t="s">
        <v>29</v>
      </c>
      <c r="C5" s="417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45.8</v>
      </c>
      <c r="J5" s="4" t="s">
        <v>47</v>
      </c>
      <c r="K5" s="404">
        <f t="shared" ref="K5:K6" si="0">0.6*K7+0.4*K9</f>
        <v>0.45799999999999996</v>
      </c>
      <c r="L5" s="404"/>
      <c r="M5" s="404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16"/>
      <c r="C6" s="301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0.40400000000000003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16"/>
      <c r="C7" s="301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Dashboard'!P6</f>
        <v>47</v>
      </c>
      <c r="J7" s="5" t="s">
        <v>47</v>
      </c>
      <c r="K7" s="406">
        <v>0.47</v>
      </c>
      <c r="L7" s="406">
        <f t="shared" ref="L7:M7" si="2">$I$7</f>
        <v>47</v>
      </c>
      <c r="M7" s="406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16"/>
      <c r="C8" s="301"/>
      <c r="D8" s="289"/>
      <c r="E8" s="289"/>
      <c r="F8" s="291"/>
      <c r="G8" s="291"/>
      <c r="H8" s="381"/>
      <c r="I8" s="381"/>
      <c r="J8" s="5" t="s">
        <v>136</v>
      </c>
      <c r="K8" s="405">
        <v>0.38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16"/>
      <c r="C9" s="301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Dashboard'!P8</f>
        <v>44</v>
      </c>
      <c r="J9" s="106" t="s">
        <v>47</v>
      </c>
      <c r="K9" s="406">
        <v>0.44</v>
      </c>
      <c r="L9" s="406">
        <f t="shared" ref="L9:M9" si="4">$I$9</f>
        <v>44</v>
      </c>
      <c r="M9" s="406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149999999999999" customHeight="1" outlineLevel="1" thickBot="1">
      <c r="B10" s="416"/>
      <c r="C10" s="301"/>
      <c r="D10" s="289"/>
      <c r="E10" s="289"/>
      <c r="F10" s="289"/>
      <c r="G10" s="291"/>
      <c r="H10" s="381"/>
      <c r="I10" s="381"/>
      <c r="J10" s="5" t="s">
        <v>136</v>
      </c>
      <c r="K10" s="407">
        <v>0.44</v>
      </c>
      <c r="L10" s="407"/>
      <c r="M10" s="40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18" t="s">
        <v>40</v>
      </c>
      <c r="C11" s="417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420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19"/>
      <c r="C12" s="301"/>
      <c r="D12" s="289"/>
      <c r="E12" s="289"/>
      <c r="F12" s="291"/>
      <c r="G12" s="291"/>
      <c r="H12" s="384"/>
      <c r="I12" s="421"/>
      <c r="J12" s="5" t="s">
        <v>136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.75">
      <c r="B13" s="423" t="s">
        <v>44</v>
      </c>
      <c r="C13" s="301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422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.75">
      <c r="B14" s="423"/>
      <c r="C14" s="301"/>
      <c r="D14" s="289"/>
      <c r="E14" s="289"/>
      <c r="F14" s="291"/>
      <c r="G14" s="387"/>
      <c r="H14" s="384"/>
      <c r="I14" s="422"/>
      <c r="J14" s="5" t="s">
        <v>136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390" t="s">
        <v>48</v>
      </c>
      <c r="C15" s="304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288</v>
      </c>
      <c r="I15" s="382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270"/>
      <c r="C16" s="305"/>
      <c r="D16" s="289"/>
      <c r="E16" s="289"/>
      <c r="F16" s="291"/>
      <c r="G16" s="291"/>
      <c r="H16" s="381"/>
      <c r="I16" s="381"/>
      <c r="J16" s="5" t="s">
        <v>136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379</v>
      </c>
      <c r="I17" s="381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270"/>
      <c r="C18" s="305"/>
      <c r="D18" s="289"/>
      <c r="E18" s="289"/>
      <c r="F18" s="291"/>
      <c r="G18" s="291"/>
      <c r="H18" s="381"/>
      <c r="I18" s="381"/>
      <c r="J18" s="5" t="s">
        <v>136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270"/>
      <c r="C20" s="305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270"/>
      <c r="C22" s="305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667</v>
      </c>
      <c r="I23" s="394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270"/>
      <c r="C24" s="306"/>
      <c r="D24" s="413"/>
      <c r="E24" s="288"/>
      <c r="F24" s="264"/>
      <c r="G24" s="264"/>
      <c r="H24" s="424"/>
      <c r="I24" s="424"/>
      <c r="J24" s="152" t="s">
        <v>136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270"/>
      <c r="C25" s="311" t="s">
        <v>63</v>
      </c>
      <c r="D25" s="314" t="s">
        <v>64</v>
      </c>
      <c r="E25" s="314" t="s">
        <v>39</v>
      </c>
      <c r="F25" s="315" t="s">
        <v>51</v>
      </c>
      <c r="G25" s="315" t="s">
        <v>43</v>
      </c>
      <c r="H25" s="425">
        <v>0</v>
      </c>
      <c r="I25" s="425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81"/>
      <c r="I26" s="381"/>
      <c r="J26" s="5" t="s">
        <v>136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270"/>
      <c r="C28" s="305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0</v>
      </c>
      <c r="I29" s="381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270"/>
      <c r="C30" s="305"/>
      <c r="D30" s="289"/>
      <c r="E30" s="289"/>
      <c r="F30" s="291"/>
      <c r="G30" s="291"/>
      <c r="H30" s="381"/>
      <c r="I30" s="381"/>
      <c r="J30" s="5" t="s">
        <v>136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270"/>
      <c r="C32" s="305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0</v>
      </c>
      <c r="I33" s="394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149999999999999" customHeight="1" thickBot="1">
      <c r="B34" s="270"/>
      <c r="C34" s="306"/>
      <c r="D34" s="413"/>
      <c r="E34" s="288"/>
      <c r="F34" s="264"/>
      <c r="G34" s="264"/>
      <c r="H34" s="424"/>
      <c r="I34" s="424"/>
      <c r="J34" s="152" t="s">
        <v>136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271" t="s">
        <v>69</v>
      </c>
      <c r="C35" s="399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288</v>
      </c>
      <c r="I35" s="398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273"/>
      <c r="C36" s="275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379</v>
      </c>
      <c r="I37" s="396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273"/>
      <c r="C38" s="275"/>
      <c r="D38" s="294"/>
      <c r="E38" s="280"/>
      <c r="F38" s="282"/>
      <c r="G38" s="282"/>
      <c r="H38" s="396"/>
      <c r="I38" s="396"/>
      <c r="J38" s="5" t="s">
        <v>136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667</v>
      </c>
      <c r="I39" s="396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273"/>
      <c r="C40" s="276"/>
      <c r="D40" s="403"/>
      <c r="E40" s="296"/>
      <c r="F40" s="297"/>
      <c r="G40" s="297"/>
      <c r="H40" s="397"/>
      <c r="I40" s="397"/>
      <c r="J40" s="118" t="s">
        <v>136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39" t="s">
        <v>29</v>
      </c>
      <c r="C5" s="304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51</v>
      </c>
      <c r="J5" s="4" t="s">
        <v>47</v>
      </c>
      <c r="K5" s="404">
        <f t="shared" ref="K5:K6" si="0">0.6*K7+0.4*K9</f>
        <v>0.51</v>
      </c>
      <c r="L5" s="404"/>
      <c r="M5" s="404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40"/>
      <c r="C6" s="305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0.37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40"/>
      <c r="C7" s="305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Dashboard'!Q6</f>
        <v>47</v>
      </c>
      <c r="J7" s="5" t="s">
        <v>47</v>
      </c>
      <c r="K7" s="406">
        <v>0.47</v>
      </c>
      <c r="L7" s="406">
        <f t="shared" ref="L7:M7" si="4">$I$7</f>
        <v>47</v>
      </c>
      <c r="M7" s="40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40"/>
      <c r="C8" s="305"/>
      <c r="D8" s="289"/>
      <c r="E8" s="289"/>
      <c r="F8" s="291"/>
      <c r="G8" s="291"/>
      <c r="H8" s="381"/>
      <c r="I8" s="381"/>
      <c r="J8" s="5" t="s">
        <v>136</v>
      </c>
      <c r="K8" s="405">
        <v>0.23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40"/>
      <c r="C9" s="305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Dashboard'!Q8</f>
        <v>57</v>
      </c>
      <c r="J9" s="106" t="s">
        <v>47</v>
      </c>
      <c r="K9" s="406">
        <v>0.56999999999999995</v>
      </c>
      <c r="L9" s="406">
        <f t="shared" ref="L9:M9" si="6">$I$9</f>
        <v>57</v>
      </c>
      <c r="M9" s="406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149999999999999" customHeight="1" outlineLevel="1" thickBot="1">
      <c r="B10" s="340"/>
      <c r="C10" s="305"/>
      <c r="D10" s="289"/>
      <c r="E10" s="289"/>
      <c r="F10" s="289"/>
      <c r="G10" s="291"/>
      <c r="H10" s="381"/>
      <c r="I10" s="381"/>
      <c r="J10" s="5" t="s">
        <v>136</v>
      </c>
      <c r="K10" s="407">
        <v>0.57999999999999996</v>
      </c>
      <c r="L10" s="407"/>
      <c r="M10" s="40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28" t="s">
        <v>40</v>
      </c>
      <c r="C11" s="304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29"/>
      <c r="C12" s="305"/>
      <c r="D12" s="289"/>
      <c r="E12" s="289"/>
      <c r="F12" s="291"/>
      <c r="G12" s="291"/>
      <c r="H12" s="384"/>
      <c r="I12" s="386"/>
      <c r="J12" s="5" t="s">
        <v>136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20" t="s">
        <v>44</v>
      </c>
      <c r="C13" s="305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20"/>
      <c r="C14" s="306"/>
      <c r="D14" s="356"/>
      <c r="E14" s="356"/>
      <c r="F14" s="366"/>
      <c r="G14" s="366"/>
      <c r="H14" s="426"/>
      <c r="I14" s="409"/>
      <c r="J14" s="118" t="s">
        <v>136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390" t="s">
        <v>48</v>
      </c>
      <c r="C15" s="304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588</v>
      </c>
      <c r="I15" s="382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270"/>
      <c r="C16" s="305"/>
      <c r="D16" s="289"/>
      <c r="E16" s="289"/>
      <c r="F16" s="291"/>
      <c r="G16" s="291"/>
      <c r="H16" s="381"/>
      <c r="I16" s="381"/>
      <c r="J16" s="5" t="s">
        <v>136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590</v>
      </c>
      <c r="I17" s="381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270"/>
      <c r="C18" s="305"/>
      <c r="D18" s="289"/>
      <c r="E18" s="289"/>
      <c r="F18" s="291"/>
      <c r="G18" s="291"/>
      <c r="H18" s="381"/>
      <c r="I18" s="381"/>
      <c r="J18" s="5" t="s">
        <v>136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270"/>
      <c r="C20" s="305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270"/>
      <c r="C22" s="305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1178</v>
      </c>
      <c r="I23" s="394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270"/>
      <c r="C24" s="306"/>
      <c r="D24" s="413"/>
      <c r="E24" s="288"/>
      <c r="F24" s="264"/>
      <c r="G24" s="264"/>
      <c r="H24" s="424"/>
      <c r="I24" s="424"/>
      <c r="J24" s="152" t="s">
        <v>136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270"/>
      <c r="C25" s="304" t="s">
        <v>63</v>
      </c>
      <c r="D25" s="307" t="s">
        <v>64</v>
      </c>
      <c r="E25" s="307" t="s">
        <v>39</v>
      </c>
      <c r="F25" s="308" t="s">
        <v>51</v>
      </c>
      <c r="G25" s="308" t="s">
        <v>43</v>
      </c>
      <c r="H25" s="382">
        <v>0</v>
      </c>
      <c r="I25" s="382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81"/>
      <c r="I26" s="381"/>
      <c r="J26" s="5" t="s">
        <v>136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70"/>
      <c r="C28" s="305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0</v>
      </c>
      <c r="I29" s="381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70"/>
      <c r="C30" s="305"/>
      <c r="D30" s="289"/>
      <c r="E30" s="289"/>
      <c r="F30" s="291"/>
      <c r="G30" s="291"/>
      <c r="H30" s="381"/>
      <c r="I30" s="381"/>
      <c r="J30" s="5" t="s">
        <v>136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70"/>
      <c r="C32" s="305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0</v>
      </c>
      <c r="I33" s="394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149999999999999" customHeight="1" thickBot="1">
      <c r="B34" s="427"/>
      <c r="C34" s="364"/>
      <c r="D34" s="391"/>
      <c r="E34" s="392"/>
      <c r="F34" s="393"/>
      <c r="G34" s="393"/>
      <c r="H34" s="395"/>
      <c r="I34" s="395"/>
      <c r="J34" s="127" t="s">
        <v>136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271" t="s">
        <v>69</v>
      </c>
      <c r="C35" s="399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588</v>
      </c>
      <c r="I35" s="398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273"/>
      <c r="C36" s="275"/>
      <c r="D36" s="294"/>
      <c r="E36" s="280"/>
      <c r="F36" s="282"/>
      <c r="G36" s="282"/>
      <c r="H36" s="396"/>
      <c r="I36" s="396"/>
      <c r="J36" s="5" t="s">
        <v>136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590</v>
      </c>
      <c r="I37" s="396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273"/>
      <c r="C38" s="275"/>
      <c r="D38" s="294"/>
      <c r="E38" s="280"/>
      <c r="F38" s="282"/>
      <c r="G38" s="282"/>
      <c r="H38" s="396"/>
      <c r="I38" s="396"/>
      <c r="J38" s="5" t="s">
        <v>136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1178</v>
      </c>
      <c r="I39" s="396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28"/>
      <c r="C40" s="276"/>
      <c r="D40" s="403"/>
      <c r="E40" s="296"/>
      <c r="F40" s="297"/>
      <c r="G40" s="297"/>
      <c r="H40" s="397"/>
      <c r="I40" s="397"/>
      <c r="J40" s="118" t="s">
        <v>136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15" t="s">
        <v>29</v>
      </c>
      <c r="C5" s="417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47.400000000000006</v>
      </c>
      <c r="J5" s="4" t="s">
        <v>47</v>
      </c>
      <c r="K5" s="404">
        <f t="shared" ref="K5:K6" si="0">0.6*K7+0.4*K9</f>
        <v>0.47399999999999998</v>
      </c>
      <c r="L5" s="404"/>
      <c r="M5" s="404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16"/>
      <c r="C6" s="301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0.25800000000000001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16"/>
      <c r="C7" s="301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Dashboard'!U6</f>
        <v>47</v>
      </c>
      <c r="J7" s="5" t="s">
        <v>47</v>
      </c>
      <c r="K7" s="406">
        <v>0.47</v>
      </c>
      <c r="L7" s="406">
        <f t="shared" ref="L7:M7" si="4">$I$7</f>
        <v>47</v>
      </c>
      <c r="M7" s="40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16"/>
      <c r="C8" s="301"/>
      <c r="D8" s="289"/>
      <c r="E8" s="289"/>
      <c r="F8" s="291"/>
      <c r="G8" s="291"/>
      <c r="H8" s="381"/>
      <c r="I8" s="381"/>
      <c r="J8" s="5" t="s">
        <v>136</v>
      </c>
      <c r="K8" s="405">
        <v>0.05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16"/>
      <c r="C9" s="301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Dashboard'!U8</f>
        <v>48</v>
      </c>
      <c r="J9" s="106" t="s">
        <v>47</v>
      </c>
      <c r="K9" s="406">
        <v>0.48</v>
      </c>
      <c r="L9" s="406">
        <f t="shared" ref="L9:M9" si="6">$I$9</f>
        <v>48</v>
      </c>
      <c r="M9" s="406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149999999999999" customHeight="1" outlineLevel="1" thickBot="1">
      <c r="B10" s="416"/>
      <c r="C10" s="301"/>
      <c r="D10" s="289"/>
      <c r="E10" s="289"/>
      <c r="F10" s="289"/>
      <c r="G10" s="291"/>
      <c r="H10" s="381"/>
      <c r="I10" s="381"/>
      <c r="J10" s="5" t="s">
        <v>136</v>
      </c>
      <c r="K10" s="407">
        <v>0.56999999999999995</v>
      </c>
      <c r="L10" s="407"/>
      <c r="M10" s="40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18" t="s">
        <v>40</v>
      </c>
      <c r="C11" s="417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19"/>
      <c r="C12" s="301"/>
      <c r="D12" s="289"/>
      <c r="E12" s="289"/>
      <c r="F12" s="291"/>
      <c r="G12" s="291"/>
      <c r="H12" s="384"/>
      <c r="I12" s="386"/>
      <c r="J12" s="5" t="s">
        <v>136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23" t="s">
        <v>44</v>
      </c>
      <c r="C13" s="301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23"/>
      <c r="C14" s="301"/>
      <c r="D14" s="289"/>
      <c r="E14" s="289"/>
      <c r="F14" s="291"/>
      <c r="G14" s="387"/>
      <c r="H14" s="384"/>
      <c r="I14" s="389"/>
      <c r="J14" s="5" t="s">
        <v>136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390" t="s">
        <v>48</v>
      </c>
      <c r="C15" s="304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245</v>
      </c>
      <c r="I15" s="382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270"/>
      <c r="C16" s="305"/>
      <c r="D16" s="289"/>
      <c r="E16" s="289"/>
      <c r="F16" s="291"/>
      <c r="G16" s="291"/>
      <c r="H16" s="381"/>
      <c r="I16" s="381"/>
      <c r="J16" s="5" t="s">
        <v>136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0</v>
      </c>
      <c r="I17" s="381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270"/>
      <c r="C18" s="305"/>
      <c r="D18" s="289"/>
      <c r="E18" s="289"/>
      <c r="F18" s="291"/>
      <c r="G18" s="291"/>
      <c r="H18" s="381"/>
      <c r="I18" s="381"/>
      <c r="J18" s="5" t="s">
        <v>136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70"/>
      <c r="C20" s="305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270"/>
      <c r="C22" s="305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245</v>
      </c>
      <c r="I23" s="394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270"/>
      <c r="C24" s="306"/>
      <c r="D24" s="413"/>
      <c r="E24" s="288"/>
      <c r="F24" s="264"/>
      <c r="G24" s="264"/>
      <c r="H24" s="424"/>
      <c r="I24" s="424"/>
      <c r="J24" s="152" t="s">
        <v>136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270"/>
      <c r="C25" s="304" t="s">
        <v>63</v>
      </c>
      <c r="D25" s="307" t="s">
        <v>64</v>
      </c>
      <c r="E25" s="307" t="s">
        <v>39</v>
      </c>
      <c r="F25" s="308" t="s">
        <v>51</v>
      </c>
      <c r="G25" s="308" t="s">
        <v>43</v>
      </c>
      <c r="H25" s="382">
        <v>0</v>
      </c>
      <c r="I25" s="382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81"/>
      <c r="I26" s="381"/>
      <c r="J26" s="5" t="s">
        <v>136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70"/>
      <c r="C28" s="305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0</v>
      </c>
      <c r="I29" s="381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70"/>
      <c r="C30" s="305"/>
      <c r="D30" s="289"/>
      <c r="E30" s="289"/>
      <c r="F30" s="291"/>
      <c r="G30" s="291"/>
      <c r="H30" s="381"/>
      <c r="I30" s="381"/>
      <c r="J30" s="5" t="s">
        <v>136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70"/>
      <c r="C32" s="305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0</v>
      </c>
      <c r="I33" s="39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270"/>
      <c r="C34" s="306"/>
      <c r="D34" s="413"/>
      <c r="E34" s="288"/>
      <c r="F34" s="264"/>
      <c r="G34" s="264"/>
      <c r="H34" s="424"/>
      <c r="I34" s="424"/>
      <c r="J34" s="152" t="s">
        <v>136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271" t="s">
        <v>69</v>
      </c>
      <c r="C35" s="399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245</v>
      </c>
      <c r="I35" s="398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273"/>
      <c r="C36" s="275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0</v>
      </c>
      <c r="I37" s="396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273"/>
      <c r="C38" s="275"/>
      <c r="D38" s="294"/>
      <c r="E38" s="280"/>
      <c r="F38" s="282"/>
      <c r="G38" s="282"/>
      <c r="H38" s="396"/>
      <c r="I38" s="396"/>
      <c r="J38" s="5" t="s">
        <v>136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245</v>
      </c>
      <c r="I39" s="396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273"/>
      <c r="C40" s="276"/>
      <c r="D40" s="403"/>
      <c r="E40" s="296"/>
      <c r="F40" s="297"/>
      <c r="G40" s="297"/>
      <c r="H40" s="397"/>
      <c r="I40" s="397"/>
      <c r="J40" s="118" t="s">
        <v>136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39" t="s">
        <v>29</v>
      </c>
      <c r="C5" s="304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48.2</v>
      </c>
      <c r="J5" s="4" t="s">
        <v>47</v>
      </c>
      <c r="K5" s="404">
        <f t="shared" ref="K5:K6" si="0">0.6*K7+0.4*K9</f>
        <v>0.48199999999999998</v>
      </c>
      <c r="L5" s="404"/>
      <c r="M5" s="404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40"/>
      <c r="C6" s="305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0.35399999999999998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40"/>
      <c r="C7" s="305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Dashboard'!V6</f>
        <v>47</v>
      </c>
      <c r="J7" s="5" t="s">
        <v>47</v>
      </c>
      <c r="K7" s="406">
        <v>0.47</v>
      </c>
      <c r="L7" s="406">
        <f t="shared" ref="L7:M7" si="4">$I$7</f>
        <v>47</v>
      </c>
      <c r="M7" s="40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40"/>
      <c r="C8" s="305"/>
      <c r="D8" s="289"/>
      <c r="E8" s="289"/>
      <c r="F8" s="291"/>
      <c r="G8" s="291"/>
      <c r="H8" s="381"/>
      <c r="I8" s="381"/>
      <c r="J8" s="5" t="s">
        <v>136</v>
      </c>
      <c r="K8" s="405">
        <v>0.25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40"/>
      <c r="C9" s="305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Dashboard'!V8</f>
        <v>50</v>
      </c>
      <c r="J9" s="106" t="s">
        <v>47</v>
      </c>
      <c r="K9" s="406">
        <v>0.5</v>
      </c>
      <c r="L9" s="406">
        <f t="shared" ref="L9:M9" si="6">$I$9</f>
        <v>50</v>
      </c>
      <c r="M9" s="406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149999999999999" customHeight="1" outlineLevel="1" thickBot="1">
      <c r="B10" s="340"/>
      <c r="C10" s="306"/>
      <c r="D10" s="356"/>
      <c r="E10" s="356"/>
      <c r="F10" s="356"/>
      <c r="G10" s="366"/>
      <c r="H10" s="429"/>
      <c r="I10" s="429"/>
      <c r="J10" s="118" t="s">
        <v>136</v>
      </c>
      <c r="K10" s="407">
        <v>0.51</v>
      </c>
      <c r="L10" s="407"/>
      <c r="M10" s="407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28" t="s">
        <v>40</v>
      </c>
      <c r="C11" s="304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29"/>
      <c r="C12" s="305"/>
      <c r="D12" s="289"/>
      <c r="E12" s="289"/>
      <c r="F12" s="291"/>
      <c r="G12" s="291"/>
      <c r="H12" s="384"/>
      <c r="I12" s="386"/>
      <c r="J12" s="5" t="s">
        <v>136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20" t="s">
        <v>44</v>
      </c>
      <c r="C13" s="305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20"/>
      <c r="C14" s="306"/>
      <c r="D14" s="356"/>
      <c r="E14" s="356"/>
      <c r="F14" s="366"/>
      <c r="G14" s="366"/>
      <c r="H14" s="426"/>
      <c r="I14" s="409"/>
      <c r="J14" s="118" t="s">
        <v>136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390" t="s">
        <v>48</v>
      </c>
      <c r="C15" s="304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150</v>
      </c>
      <c r="I15" s="382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270"/>
      <c r="C16" s="305"/>
      <c r="D16" s="289"/>
      <c r="E16" s="289"/>
      <c r="F16" s="291"/>
      <c r="G16" s="291"/>
      <c r="H16" s="381"/>
      <c r="I16" s="381"/>
      <c r="J16" s="5" t="s">
        <v>136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113</v>
      </c>
      <c r="I17" s="381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270"/>
      <c r="C18" s="305"/>
      <c r="D18" s="289"/>
      <c r="E18" s="289"/>
      <c r="F18" s="291"/>
      <c r="G18" s="291"/>
      <c r="H18" s="381"/>
      <c r="I18" s="381"/>
      <c r="J18" s="5" t="s">
        <v>136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70"/>
      <c r="C20" s="305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270"/>
      <c r="C22" s="305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263</v>
      </c>
      <c r="I23" s="394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270"/>
      <c r="C24" s="306"/>
      <c r="D24" s="413"/>
      <c r="E24" s="288"/>
      <c r="F24" s="264"/>
      <c r="G24" s="264"/>
      <c r="H24" s="424"/>
      <c r="I24" s="424"/>
      <c r="J24" s="152" t="s">
        <v>136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270"/>
      <c r="C25" s="304" t="s">
        <v>63</v>
      </c>
      <c r="D25" s="307" t="s">
        <v>64</v>
      </c>
      <c r="E25" s="307" t="s">
        <v>39</v>
      </c>
      <c r="F25" s="308" t="s">
        <v>51</v>
      </c>
      <c r="G25" s="308" t="s">
        <v>43</v>
      </c>
      <c r="H25" s="382">
        <v>0</v>
      </c>
      <c r="I25" s="382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81"/>
      <c r="I26" s="381"/>
      <c r="J26" s="5" t="s">
        <v>136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270"/>
      <c r="C28" s="305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0</v>
      </c>
      <c r="I29" s="381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270"/>
      <c r="C30" s="305"/>
      <c r="D30" s="289"/>
      <c r="E30" s="289"/>
      <c r="F30" s="291"/>
      <c r="G30" s="291"/>
      <c r="H30" s="381"/>
      <c r="I30" s="381"/>
      <c r="J30" s="5" t="s">
        <v>136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270"/>
      <c r="C32" s="305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0</v>
      </c>
      <c r="I33" s="394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149999999999999" customHeight="1" thickBot="1">
      <c r="B34" s="270"/>
      <c r="C34" s="306"/>
      <c r="D34" s="413"/>
      <c r="E34" s="288"/>
      <c r="F34" s="264"/>
      <c r="G34" s="264"/>
      <c r="H34" s="424"/>
      <c r="I34" s="424"/>
      <c r="J34" s="152" t="s">
        <v>136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271" t="s">
        <v>69</v>
      </c>
      <c r="C35" s="399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150</v>
      </c>
      <c r="I35" s="398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273"/>
      <c r="C36" s="275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113</v>
      </c>
      <c r="I37" s="396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273"/>
      <c r="C38" s="275"/>
      <c r="D38" s="294"/>
      <c r="E38" s="280"/>
      <c r="F38" s="282"/>
      <c r="G38" s="282"/>
      <c r="H38" s="396"/>
      <c r="I38" s="396"/>
      <c r="J38" s="5" t="s">
        <v>136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263</v>
      </c>
      <c r="I39" s="396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273"/>
      <c r="C40" s="276"/>
      <c r="D40" s="403"/>
      <c r="E40" s="296"/>
      <c r="F40" s="297"/>
      <c r="G40" s="297"/>
      <c r="H40" s="397"/>
      <c r="I40" s="397"/>
      <c r="J40" s="118" t="s">
        <v>136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15" t="s">
        <v>29</v>
      </c>
      <c r="C5" s="417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57</v>
      </c>
      <c r="J5" s="4" t="s">
        <v>47</v>
      </c>
      <c r="K5" s="404">
        <f t="shared" ref="K5:K6" si="0">0.6*K7+0.4*K9</f>
        <v>0.56999999999999995</v>
      </c>
      <c r="L5" s="404"/>
      <c r="M5" s="404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16"/>
      <c r="C6" s="301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0.57200000000000006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16"/>
      <c r="C7" s="301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Dashboard'!Y6</f>
        <v>47</v>
      </c>
      <c r="J7" s="5" t="s">
        <v>47</v>
      </c>
      <c r="K7" s="406">
        <v>0.47</v>
      </c>
      <c r="L7" s="406">
        <f t="shared" ref="L7:M7" si="4">$I$7</f>
        <v>47</v>
      </c>
      <c r="M7" s="40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16"/>
      <c r="C8" s="301"/>
      <c r="D8" s="289"/>
      <c r="E8" s="289"/>
      <c r="F8" s="291"/>
      <c r="G8" s="291"/>
      <c r="H8" s="381"/>
      <c r="I8" s="381"/>
      <c r="J8" s="5" t="s">
        <v>136</v>
      </c>
      <c r="K8" s="405">
        <v>0.44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16"/>
      <c r="C9" s="301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Dashboard'!Y8</f>
        <v>72</v>
      </c>
      <c r="J9" s="106" t="s">
        <v>47</v>
      </c>
      <c r="K9" s="406">
        <v>0.72</v>
      </c>
      <c r="L9" s="406">
        <f t="shared" ref="L9:M9" si="6">$I$9</f>
        <v>72</v>
      </c>
      <c r="M9" s="406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149999999999999" customHeight="1" outlineLevel="1" thickBot="1">
      <c r="B10" s="416"/>
      <c r="C10" s="301"/>
      <c r="D10" s="289"/>
      <c r="E10" s="289"/>
      <c r="F10" s="289"/>
      <c r="G10" s="291"/>
      <c r="H10" s="381"/>
      <c r="I10" s="381"/>
      <c r="J10" s="5" t="s">
        <v>136</v>
      </c>
      <c r="K10" s="407">
        <v>0.77</v>
      </c>
      <c r="L10" s="407"/>
      <c r="M10" s="40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18" t="s">
        <v>40</v>
      </c>
      <c r="C11" s="417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19"/>
      <c r="C12" s="301"/>
      <c r="D12" s="289"/>
      <c r="E12" s="289"/>
      <c r="F12" s="291"/>
      <c r="G12" s="291"/>
      <c r="H12" s="384"/>
      <c r="I12" s="386"/>
      <c r="J12" s="5" t="s">
        <v>136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23" t="s">
        <v>44</v>
      </c>
      <c r="C13" s="301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23"/>
      <c r="C14" s="301"/>
      <c r="D14" s="289"/>
      <c r="E14" s="289"/>
      <c r="F14" s="291"/>
      <c r="G14" s="387"/>
      <c r="H14" s="384"/>
      <c r="I14" s="389"/>
      <c r="J14" s="5" t="s">
        <v>136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30" t="s">
        <v>48</v>
      </c>
      <c r="C15" s="417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18</v>
      </c>
      <c r="I15" s="382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31"/>
      <c r="C16" s="301"/>
      <c r="D16" s="289"/>
      <c r="E16" s="289"/>
      <c r="F16" s="291"/>
      <c r="G16" s="291"/>
      <c r="H16" s="381"/>
      <c r="I16" s="381"/>
      <c r="J16" s="5" t="s">
        <v>136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31"/>
      <c r="C17" s="301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0</v>
      </c>
      <c r="I17" s="381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31"/>
      <c r="C18" s="301"/>
      <c r="D18" s="289"/>
      <c r="E18" s="289"/>
      <c r="F18" s="291"/>
      <c r="G18" s="291"/>
      <c r="H18" s="381"/>
      <c r="I18" s="381"/>
      <c r="J18" s="5" t="s">
        <v>136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31"/>
      <c r="C19" s="301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31"/>
      <c r="C20" s="301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31"/>
      <c r="C21" s="301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31"/>
      <c r="C22" s="301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31"/>
      <c r="C23" s="301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18</v>
      </c>
      <c r="I23" s="394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31"/>
      <c r="C24" s="391"/>
      <c r="D24" s="391"/>
      <c r="E24" s="392"/>
      <c r="F24" s="393"/>
      <c r="G24" s="393"/>
      <c r="H24" s="395"/>
      <c r="I24" s="395"/>
      <c r="J24" s="127" t="s">
        <v>136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31"/>
      <c r="C25" s="301" t="s">
        <v>63</v>
      </c>
      <c r="D25" s="289" t="s">
        <v>64</v>
      </c>
      <c r="E25" s="289" t="s">
        <v>39</v>
      </c>
      <c r="F25" s="291" t="s">
        <v>51</v>
      </c>
      <c r="G25" s="291" t="s">
        <v>43</v>
      </c>
      <c r="H25" s="381">
        <v>0</v>
      </c>
      <c r="I25" s="381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31"/>
      <c r="C26" s="301"/>
      <c r="D26" s="289"/>
      <c r="E26" s="289"/>
      <c r="F26" s="291"/>
      <c r="G26" s="291"/>
      <c r="H26" s="381"/>
      <c r="I26" s="381"/>
      <c r="J26" s="5" t="s">
        <v>136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31"/>
      <c r="C27" s="301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7</v>
      </c>
      <c r="I27" s="381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31"/>
      <c r="C28" s="301"/>
      <c r="D28" s="289"/>
      <c r="E28" s="289"/>
      <c r="F28" s="291"/>
      <c r="G28" s="291"/>
      <c r="H28" s="381"/>
      <c r="I28" s="381"/>
      <c r="J28" s="5" t="s">
        <v>136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31"/>
      <c r="C29" s="301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1</v>
      </c>
      <c r="I29" s="381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31"/>
      <c r="C30" s="301"/>
      <c r="D30" s="289"/>
      <c r="E30" s="289"/>
      <c r="F30" s="291"/>
      <c r="G30" s="291"/>
      <c r="H30" s="381"/>
      <c r="I30" s="381"/>
      <c r="J30" s="5" t="s">
        <v>136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31"/>
      <c r="C31" s="301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31"/>
      <c r="C32" s="301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31"/>
      <c r="C33" s="301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8</v>
      </c>
      <c r="I33" s="39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31"/>
      <c r="C34" s="413"/>
      <c r="D34" s="413"/>
      <c r="E34" s="288"/>
      <c r="F34" s="264"/>
      <c r="G34" s="264"/>
      <c r="H34" s="424"/>
      <c r="I34" s="424"/>
      <c r="J34" s="152" t="s">
        <v>136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399" t="s">
        <v>69</v>
      </c>
      <c r="C35" s="400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18</v>
      </c>
      <c r="I35" s="398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275"/>
      <c r="C36" s="294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275"/>
      <c r="C37" s="294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8</v>
      </c>
      <c r="I37" s="396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275"/>
      <c r="C38" s="294"/>
      <c r="D38" s="294"/>
      <c r="E38" s="280"/>
      <c r="F38" s="282"/>
      <c r="G38" s="282"/>
      <c r="H38" s="396"/>
      <c r="I38" s="396"/>
      <c r="J38" s="5" t="s">
        <v>136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275"/>
      <c r="C39" s="294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26</v>
      </c>
      <c r="I39" s="396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276"/>
      <c r="C40" s="403"/>
      <c r="D40" s="403"/>
      <c r="E40" s="296"/>
      <c r="F40" s="297"/>
      <c r="G40" s="297"/>
      <c r="H40" s="397"/>
      <c r="I40" s="397"/>
      <c r="J40" s="118" t="s">
        <v>136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15" t="s">
        <v>29</v>
      </c>
      <c r="C5" s="417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51.8</v>
      </c>
      <c r="J5" s="4" t="s">
        <v>47</v>
      </c>
      <c r="K5" s="404">
        <f t="shared" ref="K5:K6" si="0">0.6*K7+0.4*K9</f>
        <v>0.51800000000000002</v>
      </c>
      <c r="L5" s="404"/>
      <c r="M5" s="404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16"/>
      <c r="C6" s="301"/>
      <c r="D6" s="289"/>
      <c r="E6" s="289"/>
      <c r="F6" s="289"/>
      <c r="G6" s="291"/>
      <c r="H6" s="381"/>
      <c r="I6" s="381"/>
      <c r="J6" s="5" t="s">
        <v>136</v>
      </c>
      <c r="K6" s="405">
        <f t="shared" si="0"/>
        <v>0.48600000000000004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16"/>
      <c r="C7" s="301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Dashboard'!Z6</f>
        <v>47</v>
      </c>
      <c r="J7" s="5" t="s">
        <v>47</v>
      </c>
      <c r="K7" s="406">
        <v>0.47</v>
      </c>
      <c r="L7" s="406">
        <f t="shared" ref="L7:M7" si="4">$I$7</f>
        <v>47</v>
      </c>
      <c r="M7" s="40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16"/>
      <c r="C8" s="301"/>
      <c r="D8" s="289"/>
      <c r="E8" s="289"/>
      <c r="F8" s="291"/>
      <c r="G8" s="291"/>
      <c r="H8" s="381"/>
      <c r="I8" s="381"/>
      <c r="J8" s="5" t="s">
        <v>136</v>
      </c>
      <c r="K8" s="405">
        <v>0.31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16"/>
      <c r="C9" s="301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Dashboard'!Z8</f>
        <v>59</v>
      </c>
      <c r="J9" s="106" t="s">
        <v>47</v>
      </c>
      <c r="K9" s="406">
        <v>0.59</v>
      </c>
      <c r="L9" s="406">
        <f t="shared" ref="L9:M9" si="6">$I$9</f>
        <v>59</v>
      </c>
      <c r="M9" s="406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149999999999999" customHeight="1" outlineLevel="1" thickBot="1">
      <c r="B10" s="416"/>
      <c r="C10" s="301"/>
      <c r="D10" s="289"/>
      <c r="E10" s="289"/>
      <c r="F10" s="289"/>
      <c r="G10" s="291"/>
      <c r="H10" s="381"/>
      <c r="I10" s="381"/>
      <c r="J10" s="5" t="s">
        <v>136</v>
      </c>
      <c r="K10" s="407">
        <v>0.75</v>
      </c>
      <c r="L10" s="407"/>
      <c r="M10" s="40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18" t="s">
        <v>40</v>
      </c>
      <c r="C11" s="417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19"/>
      <c r="C12" s="301"/>
      <c r="D12" s="289"/>
      <c r="E12" s="289"/>
      <c r="F12" s="291"/>
      <c r="G12" s="291"/>
      <c r="H12" s="384"/>
      <c r="I12" s="386"/>
      <c r="J12" s="5" t="s">
        <v>136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.75">
      <c r="B13" s="423" t="s">
        <v>44</v>
      </c>
      <c r="C13" s="301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.75">
      <c r="B14" s="423"/>
      <c r="C14" s="301"/>
      <c r="D14" s="289"/>
      <c r="E14" s="289"/>
      <c r="F14" s="291"/>
      <c r="G14" s="387"/>
      <c r="H14" s="384"/>
      <c r="I14" s="389"/>
      <c r="J14" s="5" t="s">
        <v>136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30" t="s">
        <v>48</v>
      </c>
      <c r="C15" s="417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2">
        <v>66</v>
      </c>
      <c r="I15" s="382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31"/>
      <c r="C16" s="301"/>
      <c r="D16" s="289"/>
      <c r="E16" s="289"/>
      <c r="F16" s="291"/>
      <c r="G16" s="291"/>
      <c r="H16" s="381"/>
      <c r="I16" s="381"/>
      <c r="J16" s="5" t="s">
        <v>136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31"/>
      <c r="C17" s="301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0</v>
      </c>
      <c r="I17" s="381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31"/>
      <c r="C18" s="301"/>
      <c r="D18" s="289"/>
      <c r="E18" s="289"/>
      <c r="F18" s="291"/>
      <c r="G18" s="291"/>
      <c r="H18" s="381"/>
      <c r="I18" s="381"/>
      <c r="J18" s="5" t="s">
        <v>136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31"/>
      <c r="C19" s="301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31"/>
      <c r="C20" s="301"/>
      <c r="D20" s="289"/>
      <c r="E20" s="289"/>
      <c r="F20" s="291"/>
      <c r="G20" s="291"/>
      <c r="H20" s="381"/>
      <c r="I20" s="381"/>
      <c r="J20" s="5" t="s">
        <v>136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31"/>
      <c r="C21" s="301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31"/>
      <c r="C22" s="301"/>
      <c r="D22" s="289"/>
      <c r="E22" s="289"/>
      <c r="F22" s="291"/>
      <c r="G22" s="291"/>
      <c r="H22" s="381"/>
      <c r="I22" s="381"/>
      <c r="J22" s="5" t="s">
        <v>136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31"/>
      <c r="C23" s="301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66</v>
      </c>
      <c r="I23" s="394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31"/>
      <c r="C24" s="301"/>
      <c r="D24" s="301"/>
      <c r="E24" s="287"/>
      <c r="F24" s="263"/>
      <c r="G24" s="393"/>
      <c r="H24" s="394"/>
      <c r="I24" s="394"/>
      <c r="J24" s="24" t="s">
        <v>136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31"/>
      <c r="C25" s="432" t="s">
        <v>63</v>
      </c>
      <c r="D25" s="314" t="s">
        <v>64</v>
      </c>
      <c r="E25" s="314" t="s">
        <v>39</v>
      </c>
      <c r="F25" s="315" t="s">
        <v>51</v>
      </c>
      <c r="G25" s="308" t="s">
        <v>43</v>
      </c>
      <c r="H25" s="425">
        <v>0</v>
      </c>
      <c r="I25" s="425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31"/>
      <c r="C26" s="301"/>
      <c r="D26" s="289"/>
      <c r="E26" s="289"/>
      <c r="F26" s="291"/>
      <c r="G26" s="291"/>
      <c r="H26" s="381"/>
      <c r="I26" s="381"/>
      <c r="J26" s="5" t="s">
        <v>136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31"/>
      <c r="C27" s="301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31"/>
      <c r="C28" s="301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31"/>
      <c r="C29" s="301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0</v>
      </c>
      <c r="I29" s="381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31"/>
      <c r="C30" s="301"/>
      <c r="D30" s="289"/>
      <c r="E30" s="289"/>
      <c r="F30" s="291"/>
      <c r="G30" s="291"/>
      <c r="H30" s="381"/>
      <c r="I30" s="381"/>
      <c r="J30" s="5" t="s">
        <v>136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31"/>
      <c r="C31" s="301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31"/>
      <c r="C32" s="301"/>
      <c r="D32" s="289"/>
      <c r="E32" s="289"/>
      <c r="F32" s="291"/>
      <c r="G32" s="291"/>
      <c r="H32" s="381"/>
      <c r="I32" s="381"/>
      <c r="J32" s="5" t="s">
        <v>136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31"/>
      <c r="C33" s="301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0</v>
      </c>
      <c r="I33" s="39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31"/>
      <c r="C34" s="301"/>
      <c r="D34" s="301"/>
      <c r="E34" s="287"/>
      <c r="F34" s="263"/>
      <c r="G34" s="393"/>
      <c r="H34" s="394"/>
      <c r="I34" s="394"/>
      <c r="J34" s="24" t="s">
        <v>136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399" t="s">
        <v>69</v>
      </c>
      <c r="C35" s="400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66</v>
      </c>
      <c r="I35" s="398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275"/>
      <c r="C36" s="294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275"/>
      <c r="C37" s="294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0</v>
      </c>
      <c r="I37" s="396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275"/>
      <c r="C38" s="294"/>
      <c r="D38" s="294"/>
      <c r="E38" s="280"/>
      <c r="F38" s="282"/>
      <c r="G38" s="282"/>
      <c r="H38" s="396"/>
      <c r="I38" s="396"/>
      <c r="J38" s="5" t="s">
        <v>136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275"/>
      <c r="C39" s="294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66</v>
      </c>
      <c r="I39" s="396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276"/>
      <c r="C40" s="403"/>
      <c r="D40" s="403"/>
      <c r="E40" s="296"/>
      <c r="F40" s="297"/>
      <c r="G40" s="297"/>
      <c r="H40" s="397"/>
      <c r="I40" s="397"/>
      <c r="J40" s="118" t="s">
        <v>136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39" t="s">
        <v>29</v>
      </c>
      <c r="C4" s="330" t="s">
        <v>30</v>
      </c>
      <c r="D4" s="349" t="s">
        <v>31</v>
      </c>
      <c r="E4" s="307"/>
      <c r="F4" s="350" t="s">
        <v>32</v>
      </c>
      <c r="G4" s="352" t="s">
        <v>33</v>
      </c>
      <c r="H4" s="343">
        <v>0.63</v>
      </c>
      <c r="I4" s="344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44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40"/>
      <c r="C5" s="341"/>
      <c r="D5" s="346"/>
      <c r="E5" s="289"/>
      <c r="F5" s="351"/>
      <c r="G5" s="353"/>
      <c r="H5" s="319"/>
      <c r="I5" s="345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45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40"/>
      <c r="C6" s="341"/>
      <c r="D6" s="346" t="s">
        <v>36</v>
      </c>
      <c r="E6" s="289" t="s">
        <v>37</v>
      </c>
      <c r="F6" s="347" t="s">
        <v>32</v>
      </c>
      <c r="G6" s="353"/>
      <c r="H6" s="348">
        <v>0.5</v>
      </c>
      <c r="I6" s="293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29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40"/>
      <c r="C7" s="341"/>
      <c r="D7" s="346"/>
      <c r="E7" s="289"/>
      <c r="F7" s="347"/>
      <c r="G7" s="353"/>
      <c r="H7" s="348"/>
      <c r="I7" s="293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293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40"/>
      <c r="C8" s="341"/>
      <c r="D8" s="346" t="s">
        <v>38</v>
      </c>
      <c r="E8" s="289" t="s">
        <v>39</v>
      </c>
      <c r="F8" s="351" t="s">
        <v>32</v>
      </c>
      <c r="G8" s="353"/>
      <c r="H8" s="319">
        <v>0.83</v>
      </c>
      <c r="I8" s="345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4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40"/>
      <c r="C9" s="342"/>
      <c r="D9" s="355"/>
      <c r="E9" s="356"/>
      <c r="F9" s="357"/>
      <c r="G9" s="354"/>
      <c r="H9" s="358"/>
      <c r="I9" s="359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60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28" t="s">
        <v>40</v>
      </c>
      <c r="C10" s="330" t="s">
        <v>41</v>
      </c>
      <c r="D10" s="334" t="s">
        <v>42</v>
      </c>
      <c r="E10" s="314" t="s">
        <v>37</v>
      </c>
      <c r="F10" s="315" t="s">
        <v>32</v>
      </c>
      <c r="G10" s="335" t="s">
        <v>43</v>
      </c>
      <c r="H10" s="337">
        <v>0.38</v>
      </c>
      <c r="I10" s="316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18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5" thickBot="1">
      <c r="B11" s="329"/>
      <c r="C11" s="331"/>
      <c r="D11" s="290"/>
      <c r="E11" s="289"/>
      <c r="F11" s="291"/>
      <c r="G11" s="336"/>
      <c r="H11" s="338"/>
      <c r="I11" s="317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19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5" hidden="1" thickBot="1">
      <c r="B12" s="320" t="s">
        <v>44</v>
      </c>
      <c r="C12" s="332"/>
      <c r="D12" s="321" t="s">
        <v>45</v>
      </c>
      <c r="E12" s="321" t="s">
        <v>37</v>
      </c>
      <c r="F12" s="322" t="s">
        <v>32</v>
      </c>
      <c r="G12" s="291" t="s">
        <v>46</v>
      </c>
      <c r="H12" s="324">
        <v>349</v>
      </c>
      <c r="I12" s="32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26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20"/>
      <c r="C13" s="333"/>
      <c r="D13" s="290"/>
      <c r="E13" s="289"/>
      <c r="F13" s="291"/>
      <c r="G13" s="323"/>
      <c r="H13" s="325"/>
      <c r="I13" s="327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292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269" t="s">
        <v>48</v>
      </c>
      <c r="C14" s="311" t="s">
        <v>49</v>
      </c>
      <c r="D14" s="314" t="s">
        <v>50</v>
      </c>
      <c r="E14" s="314" t="s">
        <v>37</v>
      </c>
      <c r="F14" s="315" t="s">
        <v>51</v>
      </c>
      <c r="G14" s="315" t="s">
        <v>43</v>
      </c>
      <c r="H14" s="312">
        <v>2462</v>
      </c>
      <c r="I14" s="31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13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69"/>
      <c r="C15" s="305"/>
      <c r="D15" s="290"/>
      <c r="E15" s="289"/>
      <c r="F15" s="291"/>
      <c r="G15" s="291"/>
      <c r="H15" s="292"/>
      <c r="I15" s="293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293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270"/>
      <c r="C16" s="305"/>
      <c r="D16" s="290"/>
      <c r="E16" s="289"/>
      <c r="F16" s="291"/>
      <c r="G16" s="291"/>
      <c r="H16" s="292"/>
      <c r="I16" s="29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293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292">
        <v>4072</v>
      </c>
      <c r="I17" s="29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293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70"/>
      <c r="C18" s="305"/>
      <c r="D18" s="290"/>
      <c r="E18" s="289"/>
      <c r="F18" s="291"/>
      <c r="G18" s="291"/>
      <c r="H18" s="292"/>
      <c r="I18" s="293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293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70"/>
      <c r="C19" s="305"/>
      <c r="D19" s="290"/>
      <c r="E19" s="289"/>
      <c r="F19" s="291"/>
      <c r="G19" s="291"/>
      <c r="H19" s="292"/>
      <c r="I19" s="29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93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70"/>
      <c r="C20" s="305"/>
      <c r="D20" s="289" t="s">
        <v>59</v>
      </c>
      <c r="E20" s="289" t="s">
        <v>37</v>
      </c>
      <c r="F20" s="291" t="s">
        <v>51</v>
      </c>
      <c r="G20" s="291" t="s">
        <v>43</v>
      </c>
      <c r="H20" s="292"/>
      <c r="I20" s="29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29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270"/>
      <c r="C21" s="305"/>
      <c r="D21" s="289"/>
      <c r="E21" s="289"/>
      <c r="F21" s="291"/>
      <c r="G21" s="291"/>
      <c r="H21" s="292"/>
      <c r="I21" s="293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29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270"/>
      <c r="C22" s="305"/>
      <c r="D22" s="289"/>
      <c r="E22" s="289"/>
      <c r="F22" s="291"/>
      <c r="G22" s="291"/>
      <c r="H22" s="292"/>
      <c r="I22" s="29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29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270"/>
      <c r="C23" s="305"/>
      <c r="D23" s="289" t="s">
        <v>60</v>
      </c>
      <c r="E23" s="289" t="s">
        <v>39</v>
      </c>
      <c r="F23" s="291" t="s">
        <v>51</v>
      </c>
      <c r="G23" s="291" t="s">
        <v>43</v>
      </c>
      <c r="H23" s="292"/>
      <c r="I23" s="29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29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270"/>
      <c r="C24" s="305"/>
      <c r="D24" s="289"/>
      <c r="E24" s="289"/>
      <c r="F24" s="291"/>
      <c r="G24" s="291"/>
      <c r="H24" s="292"/>
      <c r="I24" s="293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29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270"/>
      <c r="C25" s="305"/>
      <c r="D25" s="289"/>
      <c r="E25" s="289"/>
      <c r="F25" s="291"/>
      <c r="G25" s="291"/>
      <c r="H25" s="292"/>
      <c r="I25" s="29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93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270"/>
      <c r="C26" s="305"/>
      <c r="D26" s="301" t="s">
        <v>61</v>
      </c>
      <c r="E26" s="287" t="s">
        <v>62</v>
      </c>
      <c r="F26" s="263" t="s">
        <v>51</v>
      </c>
      <c r="G26" s="263" t="s">
        <v>43</v>
      </c>
      <c r="H26" s="265">
        <f>SUM(H14:H25)</f>
        <v>6534</v>
      </c>
      <c r="I26" s="267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267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270"/>
      <c r="C27" s="305"/>
      <c r="D27" s="302"/>
      <c r="E27" s="287"/>
      <c r="F27" s="263"/>
      <c r="G27" s="263"/>
      <c r="H27" s="265"/>
      <c r="I27" s="267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267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70"/>
      <c r="C28" s="306"/>
      <c r="D28" s="303"/>
      <c r="E28" s="288"/>
      <c r="F28" s="264"/>
      <c r="G28" s="264"/>
      <c r="H28" s="266"/>
      <c r="I28" s="268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268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70"/>
      <c r="C29" s="304" t="s">
        <v>63</v>
      </c>
      <c r="D29" s="307" t="s">
        <v>64</v>
      </c>
      <c r="E29" s="307" t="s">
        <v>39</v>
      </c>
      <c r="F29" s="308" t="s">
        <v>51</v>
      </c>
      <c r="G29" s="308" t="s">
        <v>43</v>
      </c>
      <c r="H29" s="309">
        <v>0</v>
      </c>
      <c r="I29" s="31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1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270"/>
      <c r="C30" s="305"/>
      <c r="D30" s="290"/>
      <c r="E30" s="289"/>
      <c r="F30" s="291"/>
      <c r="G30" s="291"/>
      <c r="H30" s="292"/>
      <c r="I30" s="293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293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70"/>
      <c r="C31" s="305"/>
      <c r="D31" s="290"/>
      <c r="E31" s="289"/>
      <c r="F31" s="291"/>
      <c r="G31" s="291"/>
      <c r="H31" s="292"/>
      <c r="I31" s="29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293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270"/>
      <c r="C32" s="305"/>
      <c r="D32" s="289" t="s">
        <v>65</v>
      </c>
      <c r="E32" s="289" t="s">
        <v>39</v>
      </c>
      <c r="F32" s="291" t="s">
        <v>51</v>
      </c>
      <c r="G32" s="291" t="s">
        <v>43</v>
      </c>
      <c r="H32" s="292">
        <v>7</v>
      </c>
      <c r="I32" s="29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29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270"/>
      <c r="C33" s="305"/>
      <c r="D33" s="290"/>
      <c r="E33" s="289"/>
      <c r="F33" s="291"/>
      <c r="G33" s="291"/>
      <c r="H33" s="292"/>
      <c r="I33" s="293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293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270"/>
      <c r="C34" s="305"/>
      <c r="D34" s="290"/>
      <c r="E34" s="289"/>
      <c r="F34" s="291"/>
      <c r="G34" s="291"/>
      <c r="H34" s="292"/>
      <c r="I34" s="29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293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270"/>
      <c r="C35" s="305"/>
      <c r="D35" s="289" t="s">
        <v>66</v>
      </c>
      <c r="E35" s="289" t="s">
        <v>39</v>
      </c>
      <c r="F35" s="291" t="s">
        <v>51</v>
      </c>
      <c r="G35" s="291" t="s">
        <v>43</v>
      </c>
      <c r="H35" s="292">
        <v>802</v>
      </c>
      <c r="I35" s="29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293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270"/>
      <c r="C36" s="305"/>
      <c r="D36" s="290"/>
      <c r="E36" s="289"/>
      <c r="F36" s="291"/>
      <c r="G36" s="291"/>
      <c r="H36" s="292"/>
      <c r="I36" s="293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293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270"/>
      <c r="C37" s="305"/>
      <c r="D37" s="290"/>
      <c r="E37" s="289"/>
      <c r="F37" s="291"/>
      <c r="G37" s="291"/>
      <c r="H37" s="292"/>
      <c r="I37" s="29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293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270"/>
      <c r="C38" s="305"/>
      <c r="D38" s="289" t="s">
        <v>67</v>
      </c>
      <c r="E38" s="289" t="s">
        <v>39</v>
      </c>
      <c r="F38" s="291" t="s">
        <v>51</v>
      </c>
      <c r="G38" s="291" t="s">
        <v>43</v>
      </c>
      <c r="H38" s="292">
        <v>5</v>
      </c>
      <c r="I38" s="29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293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270"/>
      <c r="C39" s="305"/>
      <c r="D39" s="290"/>
      <c r="E39" s="289"/>
      <c r="F39" s="291"/>
      <c r="G39" s="291"/>
      <c r="H39" s="292"/>
      <c r="I39" s="293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293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270"/>
      <c r="C40" s="305"/>
      <c r="D40" s="290"/>
      <c r="E40" s="289"/>
      <c r="F40" s="291"/>
      <c r="G40" s="291"/>
      <c r="H40" s="292"/>
      <c r="I40" s="29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293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270"/>
      <c r="C41" s="305"/>
      <c r="D41" s="301" t="s">
        <v>68</v>
      </c>
      <c r="E41" s="287" t="s">
        <v>62</v>
      </c>
      <c r="F41" s="263" t="s">
        <v>51</v>
      </c>
      <c r="G41" s="263" t="s">
        <v>43</v>
      </c>
      <c r="H41" s="265">
        <f>SUM(H29:H40)</f>
        <v>814</v>
      </c>
      <c r="I41" s="267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267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270"/>
      <c r="C42" s="305"/>
      <c r="D42" s="302"/>
      <c r="E42" s="287"/>
      <c r="F42" s="263"/>
      <c r="G42" s="263"/>
      <c r="H42" s="265"/>
      <c r="I42" s="267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267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5" thickBot="1">
      <c r="B43" s="270"/>
      <c r="C43" s="306"/>
      <c r="D43" s="303"/>
      <c r="E43" s="288"/>
      <c r="F43" s="264"/>
      <c r="G43" s="264"/>
      <c r="H43" s="266"/>
      <c r="I43" s="268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268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271" t="s">
        <v>69</v>
      </c>
      <c r="C44" s="274" t="s">
        <v>70</v>
      </c>
      <c r="D44" s="277" t="s">
        <v>71</v>
      </c>
      <c r="E44" s="279" t="s">
        <v>37</v>
      </c>
      <c r="F44" s="281" t="s">
        <v>51</v>
      </c>
      <c r="G44" s="281" t="s">
        <v>43</v>
      </c>
      <c r="H44" s="283">
        <f>H14</f>
        <v>2462</v>
      </c>
      <c r="I44" s="285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285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272"/>
      <c r="C45" s="275"/>
      <c r="D45" s="278"/>
      <c r="E45" s="280"/>
      <c r="F45" s="282"/>
      <c r="G45" s="282"/>
      <c r="H45" s="284"/>
      <c r="I45" s="286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286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273"/>
      <c r="C46" s="275"/>
      <c r="D46" s="278"/>
      <c r="E46" s="280"/>
      <c r="F46" s="282"/>
      <c r="G46" s="282"/>
      <c r="H46" s="284"/>
      <c r="I46" s="286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286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273"/>
      <c r="C47" s="275"/>
      <c r="D47" s="294" t="s">
        <v>72</v>
      </c>
      <c r="E47" s="280" t="s">
        <v>39</v>
      </c>
      <c r="F47" s="282" t="s">
        <v>51</v>
      </c>
      <c r="G47" s="282" t="s">
        <v>43</v>
      </c>
      <c r="H47" s="284">
        <f>H17+H29+H32+H35+H38</f>
        <v>4886</v>
      </c>
      <c r="I47" s="286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286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273"/>
      <c r="C48" s="275"/>
      <c r="D48" s="278"/>
      <c r="E48" s="280"/>
      <c r="F48" s="282"/>
      <c r="G48" s="282"/>
      <c r="H48" s="284"/>
      <c r="I48" s="286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286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73"/>
      <c r="C49" s="275"/>
      <c r="D49" s="278"/>
      <c r="E49" s="280"/>
      <c r="F49" s="282"/>
      <c r="G49" s="282"/>
      <c r="H49" s="300"/>
      <c r="I49" s="286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286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273"/>
      <c r="C50" s="275"/>
      <c r="D50" s="294" t="s">
        <v>73</v>
      </c>
      <c r="E50" s="280" t="s">
        <v>62</v>
      </c>
      <c r="F50" s="282" t="s">
        <v>51</v>
      </c>
      <c r="G50" s="282" t="s">
        <v>43</v>
      </c>
      <c r="H50" s="284">
        <f>H47+H44</f>
        <v>7348</v>
      </c>
      <c r="I50" s="286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286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273"/>
      <c r="C51" s="275"/>
      <c r="D51" s="278"/>
      <c r="E51" s="280"/>
      <c r="F51" s="282"/>
      <c r="G51" s="282"/>
      <c r="H51" s="284"/>
      <c r="I51" s="286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286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73"/>
      <c r="C52" s="276"/>
      <c r="D52" s="295"/>
      <c r="E52" s="296"/>
      <c r="F52" s="297"/>
      <c r="G52" s="297"/>
      <c r="H52" s="298"/>
      <c r="I52" s="299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299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655" priority="105">
      <formula>K5&gt;K4</formula>
    </cfRule>
    <cfRule type="expression" dxfId="654" priority="104">
      <formula>K5&lt;K4</formula>
    </cfRule>
    <cfRule type="containsBlanks" dxfId="653" priority="103">
      <formula>LEN(TRIM(K5))=0</formula>
    </cfRule>
  </conditionalFormatting>
  <conditionalFormatting sqref="K7:AA7">
    <cfRule type="expression" dxfId="652" priority="98">
      <formula>K7&lt;K6</formula>
    </cfRule>
    <cfRule type="containsBlanks" dxfId="651" priority="97">
      <formula>LEN(TRIM(K7))=0</formula>
    </cfRule>
    <cfRule type="expression" dxfId="650" priority="99">
      <formula>K7&gt;K6</formula>
    </cfRule>
  </conditionalFormatting>
  <conditionalFormatting sqref="K9:AA9">
    <cfRule type="expression" dxfId="649" priority="101">
      <formula>K9&lt;K8</formula>
    </cfRule>
    <cfRule type="expression" dxfId="648" priority="102">
      <formula>K9&gt;K8</formula>
    </cfRule>
    <cfRule type="containsBlanks" dxfId="647" priority="100">
      <formula>LEN(TRIM(K9))=0</formula>
    </cfRule>
  </conditionalFormatting>
  <conditionalFormatting sqref="K11:AA11">
    <cfRule type="containsBlanks" dxfId="646" priority="112">
      <formula>LEN(TRIM(K11))=0</formula>
    </cfRule>
    <cfRule type="expression" dxfId="645" priority="113">
      <formula>K11&lt;K10</formula>
    </cfRule>
    <cfRule type="expression" dxfId="644" priority="114">
      <formula>K11&gt;K10</formula>
    </cfRule>
  </conditionalFormatting>
  <conditionalFormatting sqref="K16:AA16">
    <cfRule type="expression" dxfId="643" priority="120">
      <formula>K16&gt;K15</formula>
    </cfRule>
    <cfRule type="expression" dxfId="642" priority="119">
      <formula>K16&lt;K15</formula>
    </cfRule>
  </conditionalFormatting>
  <conditionalFormatting sqref="K19:AA19">
    <cfRule type="expression" dxfId="641" priority="125">
      <formula>K19&lt;K18</formula>
    </cfRule>
    <cfRule type="expression" dxfId="640" priority="126">
      <formula>K19&gt;K18</formula>
    </cfRule>
  </conditionalFormatting>
  <conditionalFormatting sqref="K22:AA22">
    <cfRule type="expression" dxfId="639" priority="132">
      <formula>K22&gt;K21</formula>
    </cfRule>
    <cfRule type="expression" dxfId="638" priority="131">
      <formula>K22&lt;K21</formula>
    </cfRule>
  </conditionalFormatting>
  <conditionalFormatting sqref="K25:AA25">
    <cfRule type="expression" dxfId="637" priority="137">
      <formula>K25&lt;K24</formula>
    </cfRule>
    <cfRule type="expression" dxfId="636" priority="138">
      <formula>K25&gt;K24</formula>
    </cfRule>
  </conditionalFormatting>
  <conditionalFormatting sqref="K28:AA28">
    <cfRule type="expression" dxfId="635" priority="144">
      <formula>K28&gt;K27</formula>
    </cfRule>
    <cfRule type="expression" dxfId="634" priority="143">
      <formula>K28&lt;K27</formula>
    </cfRule>
  </conditionalFormatting>
  <conditionalFormatting sqref="K31:AA31">
    <cfRule type="expression" dxfId="633" priority="150">
      <formula>K31&gt;K30</formula>
    </cfRule>
    <cfRule type="expression" dxfId="632" priority="149">
      <formula>K31&lt;K30</formula>
    </cfRule>
  </conditionalFormatting>
  <conditionalFormatting sqref="K34:AA34">
    <cfRule type="expression" dxfId="631" priority="156">
      <formula>K34&gt;K33</formula>
    </cfRule>
    <cfRule type="expression" dxfId="630" priority="155">
      <formula>K34&lt;K33</formula>
    </cfRule>
  </conditionalFormatting>
  <conditionalFormatting sqref="K37:AA37">
    <cfRule type="expression" dxfId="629" priority="162">
      <formula>K37&gt;K36</formula>
    </cfRule>
    <cfRule type="expression" dxfId="628" priority="161">
      <formula>K37&lt;K36</formula>
    </cfRule>
  </conditionalFormatting>
  <conditionalFormatting sqref="K40:AA40">
    <cfRule type="expression" dxfId="627" priority="168">
      <formula>K40&gt;K39</formula>
    </cfRule>
    <cfRule type="expression" dxfId="626" priority="167">
      <formula>K40&lt;K39</formula>
    </cfRule>
  </conditionalFormatting>
  <conditionalFormatting sqref="K43:AA43">
    <cfRule type="expression" dxfId="625" priority="174">
      <formula>K43&gt;K42</formula>
    </cfRule>
    <cfRule type="expression" dxfId="624" priority="173">
      <formula>K43&lt;K42</formula>
    </cfRule>
  </conditionalFormatting>
  <conditionalFormatting sqref="K46:AA46">
    <cfRule type="expression" dxfId="623" priority="179">
      <formula>K46&lt;K45</formula>
    </cfRule>
    <cfRule type="expression" dxfId="622" priority="180">
      <formula>K46&gt;K45</formula>
    </cfRule>
  </conditionalFormatting>
  <conditionalFormatting sqref="K49:AA49">
    <cfRule type="expression" dxfId="621" priority="185">
      <formula>K49&lt;K48</formula>
    </cfRule>
    <cfRule type="expression" dxfId="620" priority="186">
      <formula>K49&gt;K48</formula>
    </cfRule>
  </conditionalFormatting>
  <conditionalFormatting sqref="K52:AA52">
    <cfRule type="expression" dxfId="619" priority="191">
      <formula>K52&lt;K51</formula>
    </cfRule>
    <cfRule type="expression" dxfId="618" priority="192">
      <formula>K52&gt;K51</formula>
    </cfRule>
  </conditionalFormatting>
  <conditionalFormatting sqref="AD16:AO16">
    <cfRule type="expression" dxfId="617" priority="25">
      <formula>AD16&lt;AD15</formula>
    </cfRule>
    <cfRule type="expression" dxfId="616" priority="26">
      <formula>AD16&gt;AD15</formula>
    </cfRule>
  </conditionalFormatting>
  <conditionalFormatting sqref="AD16:AQ16">
    <cfRule type="containsBlanks" dxfId="615" priority="24">
      <formula>LEN(TRIM(AD16))=0</formula>
    </cfRule>
  </conditionalFormatting>
  <conditionalFormatting sqref="AD22:AT22">
    <cfRule type="containsBlanks" dxfId="614" priority="33">
      <formula>LEN(TRIM(AD22))=0</formula>
    </cfRule>
    <cfRule type="expression" dxfId="613" priority="35">
      <formula>AD22&gt;AD21</formula>
    </cfRule>
    <cfRule type="expression" dxfId="612" priority="34">
      <formula>AD22&lt;AD21</formula>
    </cfRule>
  </conditionalFormatting>
  <conditionalFormatting sqref="AD25:AT25">
    <cfRule type="expression" dxfId="611" priority="41">
      <formula>AD25&gt;AD24</formula>
    </cfRule>
    <cfRule type="containsBlanks" dxfId="610" priority="39">
      <formula>LEN(TRIM(AD25))=0</formula>
    </cfRule>
    <cfRule type="expression" dxfId="609" priority="40">
      <formula>AD25&lt;AD24</formula>
    </cfRule>
  </conditionalFormatting>
  <conditionalFormatting sqref="AD40:AT40">
    <cfRule type="containsBlanks" dxfId="608" priority="72">
      <formula>LEN(TRIM(AD40))=0</formula>
    </cfRule>
    <cfRule type="expression" dxfId="607" priority="73">
      <formula>AD40&lt;AD39</formula>
    </cfRule>
    <cfRule type="expression" dxfId="606" priority="74">
      <formula>AD40&gt;AD39</formula>
    </cfRule>
  </conditionalFormatting>
  <conditionalFormatting sqref="AD5:AW5">
    <cfRule type="containsBlanks" dxfId="605" priority="7">
      <formula>LEN(TRIM(AD5))=0</formula>
    </cfRule>
    <cfRule type="expression" dxfId="604" priority="9">
      <formula>AD5&gt;AD4</formula>
    </cfRule>
    <cfRule type="expression" dxfId="603" priority="8">
      <formula>AD5&lt;AD4</formula>
    </cfRule>
  </conditionalFormatting>
  <conditionalFormatting sqref="AD7:AW7">
    <cfRule type="expression" dxfId="602" priority="3">
      <formula>AD7&gt;AD6</formula>
    </cfRule>
    <cfRule type="containsBlanks" dxfId="601" priority="1">
      <formula>LEN(TRIM(AD7))=0</formula>
    </cfRule>
    <cfRule type="expression" dxfId="600" priority="2">
      <formula>AD7&lt;AD6</formula>
    </cfRule>
  </conditionalFormatting>
  <conditionalFormatting sqref="AD9:AW9">
    <cfRule type="expression" dxfId="599" priority="6">
      <formula>AD9&gt;AD8</formula>
    </cfRule>
    <cfRule type="expression" dxfId="598" priority="5">
      <formula>AD9&lt;AD8</formula>
    </cfRule>
    <cfRule type="containsBlanks" dxfId="597" priority="4">
      <formula>LEN(TRIM(AD9))=0</formula>
    </cfRule>
  </conditionalFormatting>
  <conditionalFormatting sqref="AD11:AW11">
    <cfRule type="containsBlanks" dxfId="596" priority="16">
      <formula>LEN(TRIM(AD11))=0</formula>
    </cfRule>
    <cfRule type="expression" dxfId="595" priority="17">
      <formula>AD11&lt;AD10</formula>
    </cfRule>
    <cfRule type="expression" dxfId="594" priority="18">
      <formula>AD11&gt;AD10</formula>
    </cfRule>
  </conditionalFormatting>
  <conditionalFormatting sqref="AD28:AW28">
    <cfRule type="expression" dxfId="593" priority="50">
      <formula>AD28&gt;AD27</formula>
    </cfRule>
    <cfRule type="expression" dxfId="592" priority="49">
      <formula>AD28&lt;AD27</formula>
    </cfRule>
    <cfRule type="containsBlanks" dxfId="591" priority="48">
      <formula>LEN(TRIM(AD28))=0</formula>
    </cfRule>
  </conditionalFormatting>
  <conditionalFormatting sqref="AD31:AW31">
    <cfRule type="expression" dxfId="590" priority="53">
      <formula>AD31&gt;AD30</formula>
    </cfRule>
    <cfRule type="expression" dxfId="589" priority="52">
      <formula>AD31&lt;AD30</formula>
    </cfRule>
    <cfRule type="containsBlanks" dxfId="588" priority="51">
      <formula>LEN(TRIM(AD31))=0</formula>
    </cfRule>
  </conditionalFormatting>
  <conditionalFormatting sqref="AD37:AW37">
    <cfRule type="expression" dxfId="587" priority="64">
      <formula>AD37&lt;AD36</formula>
    </cfRule>
    <cfRule type="expression" dxfId="586" priority="65">
      <formula>AD37&gt;AD36</formula>
    </cfRule>
    <cfRule type="containsBlanks" dxfId="585" priority="63">
      <formula>LEN(TRIM(AD37))=0</formula>
    </cfRule>
  </conditionalFormatting>
  <conditionalFormatting sqref="AD43:AW43">
    <cfRule type="expression" dxfId="584" priority="80">
      <formula>AD43&gt;AD42</formula>
    </cfRule>
    <cfRule type="expression" dxfId="583" priority="79">
      <formula>AD43&lt;AD42</formula>
    </cfRule>
    <cfRule type="containsBlanks" dxfId="582" priority="78">
      <formula>LEN(TRIM(AD43))=0</formula>
    </cfRule>
  </conditionalFormatting>
  <conditionalFormatting sqref="AD46:AW46">
    <cfRule type="containsBlanks" dxfId="581" priority="84">
      <formula>LEN(TRIM(AD46))=0</formula>
    </cfRule>
    <cfRule type="expression" dxfId="580" priority="85">
      <formula>AD46&lt;AD45</formula>
    </cfRule>
    <cfRule type="expression" dxfId="579" priority="86">
      <formula>AD46&gt;AD45</formula>
    </cfRule>
  </conditionalFormatting>
  <conditionalFormatting sqref="AD49:AW49">
    <cfRule type="containsBlanks" dxfId="578" priority="90">
      <formula>LEN(TRIM(AD49))=0</formula>
    </cfRule>
    <cfRule type="expression" dxfId="577" priority="91">
      <formula>AD49&lt;AD48</formula>
    </cfRule>
    <cfRule type="expression" dxfId="576" priority="92">
      <formula>AD49&gt;AD48</formula>
    </cfRule>
  </conditionalFormatting>
  <conditionalFormatting sqref="AD52:AW52">
    <cfRule type="containsBlanks" dxfId="575" priority="93">
      <formula>LEN(TRIM(AD52))=0</formula>
    </cfRule>
    <cfRule type="expression" dxfId="574" priority="94">
      <formula>AD52&lt;AD51</formula>
    </cfRule>
    <cfRule type="expression" dxfId="573" priority="95">
      <formula>AD52&gt;AD51</formula>
    </cfRule>
  </conditionalFormatting>
  <conditionalFormatting sqref="AH19:AS19 AS16:AT16">
    <cfRule type="expression" dxfId="572" priority="28">
      <formula>AH16&lt;AG15</formula>
    </cfRule>
  </conditionalFormatting>
  <conditionalFormatting sqref="AI34:AT34">
    <cfRule type="expression" dxfId="571" priority="59">
      <formula>AI34&gt;AH33</formula>
    </cfRule>
    <cfRule type="expression" dxfId="570" priority="58">
      <formula>AI34&lt;AH33</formula>
    </cfRule>
  </conditionalFormatting>
  <conditionalFormatting sqref="AP16">
    <cfRule type="expression" dxfId="569" priority="22">
      <formula>AP16&lt;AP15</formula>
    </cfRule>
    <cfRule type="expression" dxfId="568" priority="23">
      <formula>AP16&gt;AP15</formula>
    </cfRule>
  </conditionalFormatting>
  <conditionalFormatting sqref="AP40">
    <cfRule type="containsBlanks" dxfId="567" priority="69">
      <formula>LEN(TRIM(AP40))=0</formula>
    </cfRule>
    <cfRule type="expression" dxfId="566" priority="70">
      <formula>AP40&lt;AP39</formula>
    </cfRule>
    <cfRule type="expression" dxfId="565" priority="71">
      <formula>AP40&gt;AP39</formula>
    </cfRule>
  </conditionalFormatting>
  <conditionalFormatting sqref="AQ16 AU16:AW16 AD19:AG19 AT19:AW19 AV22:AW22 AV25:AW25 AD34:AG34 AU34:AW34 AQ40:AW40">
    <cfRule type="expression" dxfId="564" priority="195">
      <formula>AD16&gt;AD15</formula>
    </cfRule>
  </conditionalFormatting>
  <conditionalFormatting sqref="AQ19">
    <cfRule type="containsBlanks" dxfId="563" priority="27">
      <formula>LEN(TRIM(AQ19))=0</formula>
    </cfRule>
  </conditionalFormatting>
  <conditionalFormatting sqref="AQ34">
    <cfRule type="containsBlanks" dxfId="562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1" priority="118">
      <formula>LEN(TRIM(K16))=0</formula>
    </cfRule>
  </conditionalFormatting>
  <conditionalFormatting sqref="AS16:AT16 AH19:AS19">
    <cfRule type="expression" dxfId="560" priority="29">
      <formula>AH16&gt;AG15</formula>
    </cfRule>
  </conditionalFormatting>
  <conditionalFormatting sqref="AU16:AW16 AD19:AG19 AT19:AW19 AV22:AW22 AV25:AW25 AD34:AG34 AU34:AW34 AQ40:AW40 AQ16">
    <cfRule type="expression" dxfId="559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60" zoomScaleNormal="6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K10" sqref="K10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customWidth="1" collapsed="1"/>
    <col min="9" max="9" width="12.7109375" style="101" customWidth="1"/>
    <col min="10" max="10" width="10.7109375" style="2" customWidth="1"/>
    <col min="11" max="11" width="13.85546875" style="8" customWidth="1" outlineLevel="1"/>
    <col min="12" max="21" width="10.5703125" style="8" customWidth="1" outlineLevel="1"/>
    <col min="22" max="26" width="10.5703125" style="9" customWidth="1" outlineLevel="1"/>
    <col min="27" max="27" width="10.5703125" style="9" customWidth="1"/>
    <col min="28" max="28" width="10.7109375" style="1" customWidth="1"/>
    <col min="29" max="95" width="9.140625" style="1"/>
    <col min="96" max="16384" width="9.140625" style="2"/>
  </cols>
  <sheetData>
    <row r="1" spans="1:95" ht="16.5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39" t="s">
        <v>29</v>
      </c>
      <c r="C4" s="304" t="s">
        <v>30</v>
      </c>
      <c r="D4" s="365" t="s">
        <v>31</v>
      </c>
      <c r="E4" s="307"/>
      <c r="F4" s="307" t="s">
        <v>32</v>
      </c>
      <c r="G4" s="308" t="s">
        <v>33</v>
      </c>
      <c r="H4" s="343">
        <v>0.63</v>
      </c>
      <c r="I4" s="361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40"/>
      <c r="C5" s="305"/>
      <c r="D5" s="290"/>
      <c r="E5" s="289"/>
      <c r="F5" s="289"/>
      <c r="G5" s="291"/>
      <c r="H5" s="319"/>
      <c r="I5" s="362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40"/>
      <c r="C6" s="305"/>
      <c r="D6" s="290" t="s">
        <v>36</v>
      </c>
      <c r="E6" s="289" t="s">
        <v>37</v>
      </c>
      <c r="F6" s="291" t="s">
        <v>32</v>
      </c>
      <c r="G6" s="291"/>
      <c r="H6" s="348">
        <v>0.5</v>
      </c>
      <c r="I6" s="363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40"/>
      <c r="C7" s="305"/>
      <c r="D7" s="290"/>
      <c r="E7" s="289"/>
      <c r="F7" s="291"/>
      <c r="G7" s="291"/>
      <c r="H7" s="348"/>
      <c r="I7" s="363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40"/>
      <c r="C8" s="305"/>
      <c r="D8" s="290" t="s">
        <v>38</v>
      </c>
      <c r="E8" s="289" t="s">
        <v>39</v>
      </c>
      <c r="F8" s="289" t="s">
        <v>32</v>
      </c>
      <c r="G8" s="291"/>
      <c r="H8" s="319">
        <v>0.83</v>
      </c>
      <c r="I8" s="362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5" outlineLevel="1" thickBot="1">
      <c r="B9" s="340"/>
      <c r="C9" s="364"/>
      <c r="D9" s="367"/>
      <c r="E9" s="368"/>
      <c r="F9" s="368"/>
      <c r="G9" s="366"/>
      <c r="H9" s="358"/>
      <c r="I9" s="369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28" t="s">
        <v>40</v>
      </c>
      <c r="C10" s="304" t="s">
        <v>41</v>
      </c>
      <c r="D10" s="365" t="s">
        <v>42</v>
      </c>
      <c r="E10" s="307" t="s">
        <v>37</v>
      </c>
      <c r="F10" s="372" t="s">
        <v>32</v>
      </c>
      <c r="G10" s="335" t="s">
        <v>43</v>
      </c>
      <c r="H10" s="337">
        <v>0.38</v>
      </c>
      <c r="I10" s="343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5" thickBot="1">
      <c r="B11" s="329"/>
      <c r="C11" s="306"/>
      <c r="D11" s="371"/>
      <c r="E11" s="356"/>
      <c r="F11" s="373"/>
      <c r="G11" s="336"/>
      <c r="H11" s="338"/>
      <c r="I11" s="374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[22]NOR!W12</f>
        <v>0.21</v>
      </c>
      <c r="V11" s="147">
        <f>[22]UKI!W12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5" hidden="1" thickBot="1">
      <c r="B12" s="320" t="s">
        <v>44</v>
      </c>
      <c r="C12" s="332"/>
      <c r="D12" s="321" t="s">
        <v>45</v>
      </c>
      <c r="E12" s="321" t="s">
        <v>37</v>
      </c>
      <c r="F12" s="322" t="s">
        <v>32</v>
      </c>
      <c r="G12" s="291" t="s">
        <v>46</v>
      </c>
      <c r="H12" s="324">
        <v>349</v>
      </c>
      <c r="I12" s="324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20"/>
      <c r="C13" s="370"/>
      <c r="D13" s="376"/>
      <c r="E13" s="377"/>
      <c r="F13" s="378"/>
      <c r="G13" s="323"/>
      <c r="H13" s="325"/>
      <c r="I13" s="375"/>
      <c r="J13" s="237" t="s">
        <v>35</v>
      </c>
      <c r="K13" s="167">
        <f>[22]NAM!W14</f>
        <v>34</v>
      </c>
      <c r="L13" s="167">
        <v>3</v>
      </c>
      <c r="M13" s="167">
        <f>[22]APAC!W14</f>
        <v>21</v>
      </c>
      <c r="N13" s="167">
        <v>10</v>
      </c>
      <c r="O13" s="167">
        <v>0</v>
      </c>
      <c r="P13" s="167">
        <f>[22]BNL!W14</f>
        <v>3</v>
      </c>
      <c r="Q13" s="167">
        <f>[22]DACH!W14</f>
        <v>27</v>
      </c>
      <c r="R13" s="167">
        <v>4</v>
      </c>
      <c r="S13" s="167">
        <v>1</v>
      </c>
      <c r="T13" s="167">
        <v>1</v>
      </c>
      <c r="U13" s="167">
        <f>[22]NOR!W14</f>
        <v>0</v>
      </c>
      <c r="V13" s="167">
        <f>[22]UKI!W14</f>
        <v>11</v>
      </c>
      <c r="W13" s="167">
        <v>0</v>
      </c>
      <c r="X13" s="167">
        <v>0</v>
      </c>
      <c r="Y13" s="167">
        <f>[22]LAT!W14</f>
        <v>1</v>
      </c>
      <c r="Z13" s="167">
        <f>[22]META!W14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269" t="s">
        <v>48</v>
      </c>
      <c r="C14" s="311" t="s">
        <v>49</v>
      </c>
      <c r="D14" s="314" t="s">
        <v>50</v>
      </c>
      <c r="E14" s="314" t="s">
        <v>37</v>
      </c>
      <c r="F14" s="315" t="s">
        <v>51</v>
      </c>
      <c r="G14" s="315" t="s">
        <v>43</v>
      </c>
      <c r="H14" s="312">
        <v>2462</v>
      </c>
      <c r="I14" s="379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269"/>
      <c r="C15" s="305"/>
      <c r="D15" s="290"/>
      <c r="E15" s="289"/>
      <c r="F15" s="291"/>
      <c r="G15" s="291"/>
      <c r="H15" s="292"/>
      <c r="I15" s="363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270"/>
      <c r="C16" s="305"/>
      <c r="D16" s="290"/>
      <c r="E16" s="289"/>
      <c r="F16" s="291"/>
      <c r="G16" s="291"/>
      <c r="H16" s="292"/>
      <c r="I16" s="363"/>
      <c r="J16" s="5" t="s">
        <v>35</v>
      </c>
      <c r="K16" s="98">
        <f>[22]NAM!W16</f>
        <v>958.41439999999989</v>
      </c>
      <c r="L16" s="98">
        <v>20.135370000000002</v>
      </c>
      <c r="M16" s="98">
        <f>[22]APAC!W16</f>
        <v>139.61281</v>
      </c>
      <c r="N16" s="98">
        <v>36.185770000000005</v>
      </c>
      <c r="O16" s="98">
        <v>0</v>
      </c>
      <c r="P16" s="98">
        <f>[22]BNL!W16</f>
        <v>254.76571999999999</v>
      </c>
      <c r="Q16" s="98">
        <f>[22]DACH!W16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[22]NOR!W16</f>
        <v>263.78149000000002</v>
      </c>
      <c r="V16" s="98">
        <f>[22]UKI!W16</f>
        <v>266.67536999999999</v>
      </c>
      <c r="W16" s="98">
        <v>0</v>
      </c>
      <c r="X16" s="98">
        <v>0.91076999999999997</v>
      </c>
      <c r="Y16" s="98">
        <f>[22]LAT!W16</f>
        <v>0</v>
      </c>
      <c r="Z16" s="98">
        <f>[22]META!W16</f>
        <v>38.543890000000005</v>
      </c>
      <c r="AA16" s="99">
        <f t="shared" si="1"/>
        <v>2670.50416</v>
      </c>
    </row>
    <row r="17" spans="2:41" hidden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292">
        <v>4072</v>
      </c>
      <c r="I17" s="363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270"/>
      <c r="C18" s="305"/>
      <c r="D18" s="290"/>
      <c r="E18" s="289"/>
      <c r="F18" s="291"/>
      <c r="G18" s="291"/>
      <c r="H18" s="292"/>
      <c r="I18" s="363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270"/>
      <c r="C19" s="305"/>
      <c r="D19" s="290"/>
      <c r="E19" s="289"/>
      <c r="F19" s="291"/>
      <c r="G19" s="291"/>
      <c r="H19" s="292"/>
      <c r="I19" s="363"/>
      <c r="J19" s="5" t="s">
        <v>35</v>
      </c>
      <c r="K19" s="98">
        <f>[22]NAM!W18</f>
        <v>4027.8985900000002</v>
      </c>
      <c r="L19" s="98">
        <v>867.83766999999989</v>
      </c>
      <c r="M19" s="98">
        <f>[22]APAC!W18</f>
        <v>72.158320000000003</v>
      </c>
      <c r="N19" s="98">
        <v>15.0199</v>
      </c>
      <c r="O19" s="98">
        <v>0</v>
      </c>
      <c r="P19" s="98">
        <f>[22]BNL!W18</f>
        <v>299.08597999999995</v>
      </c>
      <c r="Q19" s="98">
        <f>[22]DACH!W18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[22]NOR!W18</f>
        <v>0</v>
      </c>
      <c r="V19" s="98">
        <f>[22]UKI!W18</f>
        <v>39.108040000000003</v>
      </c>
      <c r="W19" s="98">
        <v>0</v>
      </c>
      <c r="X19" s="98">
        <v>85.723960000000048</v>
      </c>
      <c r="Y19" s="98">
        <f>[22]LAT!W18</f>
        <v>0.72767000000000071</v>
      </c>
      <c r="Z19" s="98">
        <f>[22]META!W18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270"/>
      <c r="C20" s="305"/>
      <c r="D20" s="289" t="s">
        <v>59</v>
      </c>
      <c r="E20" s="289" t="s">
        <v>37</v>
      </c>
      <c r="F20" s="291" t="s">
        <v>51</v>
      </c>
      <c r="G20" s="291" t="s">
        <v>43</v>
      </c>
      <c r="H20" s="292"/>
      <c r="I20" s="363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270"/>
      <c r="C21" s="305"/>
      <c r="D21" s="289"/>
      <c r="E21" s="289"/>
      <c r="F21" s="291"/>
      <c r="G21" s="291"/>
      <c r="H21" s="292"/>
      <c r="I21" s="363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270"/>
      <c r="C22" s="305"/>
      <c r="D22" s="289"/>
      <c r="E22" s="289"/>
      <c r="F22" s="291"/>
      <c r="G22" s="291"/>
      <c r="H22" s="292"/>
      <c r="I22" s="363"/>
      <c r="J22" s="5" t="s">
        <v>35</v>
      </c>
      <c r="K22" s="98">
        <f>[22]NAM!W20</f>
        <v>0</v>
      </c>
      <c r="L22" s="98"/>
      <c r="M22" s="98">
        <f>[22]APAC!W20</f>
        <v>0</v>
      </c>
      <c r="N22" s="98"/>
      <c r="O22" s="98"/>
      <c r="P22" s="98">
        <f>[22]BNL!W20</f>
        <v>0</v>
      </c>
      <c r="Q22" s="98">
        <f>[22]DACH!W20</f>
        <v>0</v>
      </c>
      <c r="R22" s="98"/>
      <c r="S22" s="98"/>
      <c r="T22" s="98"/>
      <c r="U22" s="98">
        <f>[22]NOR!W20</f>
        <v>0</v>
      </c>
      <c r="V22" s="98">
        <f>[22]UKI!W20</f>
        <v>0</v>
      </c>
      <c r="W22" s="98"/>
      <c r="X22" s="98"/>
      <c r="Y22" s="98">
        <f>[22]LAT!W20</f>
        <v>0</v>
      </c>
      <c r="Z22" s="98">
        <f>[22]META!V20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270"/>
      <c r="C23" s="305"/>
      <c r="D23" s="289" t="s">
        <v>60</v>
      </c>
      <c r="E23" s="289" t="s">
        <v>39</v>
      </c>
      <c r="F23" s="291" t="s">
        <v>51</v>
      </c>
      <c r="G23" s="291" t="s">
        <v>43</v>
      </c>
      <c r="H23" s="292"/>
      <c r="I23" s="363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270"/>
      <c r="C24" s="305"/>
      <c r="D24" s="289"/>
      <c r="E24" s="289"/>
      <c r="F24" s="291"/>
      <c r="G24" s="291"/>
      <c r="H24" s="292"/>
      <c r="I24" s="363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270"/>
      <c r="C25" s="305"/>
      <c r="D25" s="289"/>
      <c r="E25" s="289"/>
      <c r="F25" s="291"/>
      <c r="G25" s="291"/>
      <c r="H25" s="292"/>
      <c r="I25" s="363"/>
      <c r="J25" s="5" t="s">
        <v>35</v>
      </c>
      <c r="K25" s="98">
        <f>[22]NAM!W22</f>
        <v>0</v>
      </c>
      <c r="L25" s="98"/>
      <c r="M25" s="98">
        <f>[22]APAC!W22</f>
        <v>0</v>
      </c>
      <c r="N25" s="98"/>
      <c r="O25" s="98"/>
      <c r="P25" s="98">
        <f>[22]BNL!W22</f>
        <v>0</v>
      </c>
      <c r="Q25" s="98">
        <f>[22]DACH!W22</f>
        <v>0</v>
      </c>
      <c r="R25" s="98"/>
      <c r="S25" s="98"/>
      <c r="T25" s="98"/>
      <c r="U25" s="98">
        <f>[22]NOR!W22</f>
        <v>0</v>
      </c>
      <c r="V25" s="98">
        <f>[22]UKI!W22</f>
        <v>0</v>
      </c>
      <c r="W25" s="98"/>
      <c r="X25" s="98"/>
      <c r="Y25" s="98">
        <f>[22]LAT!W22</f>
        <v>0</v>
      </c>
      <c r="Z25" s="98">
        <f>[22]META!W22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270"/>
      <c r="C26" s="305"/>
      <c r="D26" s="301" t="s">
        <v>61</v>
      </c>
      <c r="E26" s="287" t="s">
        <v>62</v>
      </c>
      <c r="F26" s="263" t="s">
        <v>51</v>
      </c>
      <c r="G26" s="263" t="s">
        <v>43</v>
      </c>
      <c r="H26" s="265">
        <f>SUM(H14:H25)</f>
        <v>6534</v>
      </c>
      <c r="I26" s="265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270"/>
      <c r="C27" s="305"/>
      <c r="D27" s="302"/>
      <c r="E27" s="287"/>
      <c r="F27" s="263"/>
      <c r="G27" s="263"/>
      <c r="H27" s="265"/>
      <c r="I27" s="265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5" thickBot="1">
      <c r="B28" s="270"/>
      <c r="C28" s="306"/>
      <c r="D28" s="303"/>
      <c r="E28" s="288"/>
      <c r="F28" s="264"/>
      <c r="G28" s="264"/>
      <c r="H28" s="266"/>
      <c r="I28" s="266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5" hidden="1" thickBot="1">
      <c r="B29" s="270"/>
      <c r="C29" s="304" t="s">
        <v>63</v>
      </c>
      <c r="D29" s="307" t="s">
        <v>64</v>
      </c>
      <c r="E29" s="307" t="s">
        <v>39</v>
      </c>
      <c r="F29" s="308" t="s">
        <v>51</v>
      </c>
      <c r="G29" s="308" t="s">
        <v>43</v>
      </c>
      <c r="H29" s="309">
        <v>0</v>
      </c>
      <c r="I29" s="380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270"/>
      <c r="C30" s="305"/>
      <c r="D30" s="290"/>
      <c r="E30" s="289"/>
      <c r="F30" s="291"/>
      <c r="G30" s="291"/>
      <c r="H30" s="292"/>
      <c r="I30" s="363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270"/>
      <c r="C31" s="305"/>
      <c r="D31" s="290"/>
      <c r="E31" s="289"/>
      <c r="F31" s="291"/>
      <c r="G31" s="291"/>
      <c r="H31" s="292"/>
      <c r="I31" s="363"/>
      <c r="J31" s="5" t="s">
        <v>35</v>
      </c>
      <c r="K31" s="98">
        <f>[22]NAM!W26</f>
        <v>0</v>
      </c>
      <c r="L31" s="98"/>
      <c r="M31" s="98">
        <f>[22]APAC!W26</f>
        <v>0</v>
      </c>
      <c r="N31" s="98"/>
      <c r="O31" s="98"/>
      <c r="P31" s="98">
        <f>[22]BNL!W26</f>
        <v>0</v>
      </c>
      <c r="Q31" s="98">
        <f>[22]DACH!W26</f>
        <v>0</v>
      </c>
      <c r="R31" s="98"/>
      <c r="S31" s="98"/>
      <c r="T31" s="98"/>
      <c r="U31" s="98"/>
      <c r="V31" s="98">
        <f>[22]UKI!W26</f>
        <v>0</v>
      </c>
      <c r="W31" s="98"/>
      <c r="X31" s="98"/>
      <c r="Y31" s="98">
        <f>[22]LAT!W26</f>
        <v>0.94179999999999997</v>
      </c>
      <c r="Z31" s="98">
        <f>[22]META!W26</f>
        <v>0</v>
      </c>
      <c r="AA31" s="99">
        <f t="shared" si="10"/>
        <v>0.94179999999999997</v>
      </c>
    </row>
    <row r="32" spans="2:41" hidden="1">
      <c r="B32" s="270"/>
      <c r="C32" s="305"/>
      <c r="D32" s="289" t="s">
        <v>65</v>
      </c>
      <c r="E32" s="289" t="s">
        <v>39</v>
      </c>
      <c r="F32" s="291" t="s">
        <v>51</v>
      </c>
      <c r="G32" s="291" t="s">
        <v>43</v>
      </c>
      <c r="H32" s="292">
        <v>7</v>
      </c>
      <c r="I32" s="363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270"/>
      <c r="C33" s="305"/>
      <c r="D33" s="290"/>
      <c r="E33" s="289"/>
      <c r="F33" s="291"/>
      <c r="G33" s="291"/>
      <c r="H33" s="292"/>
      <c r="I33" s="363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270"/>
      <c r="C34" s="305"/>
      <c r="D34" s="290"/>
      <c r="E34" s="289"/>
      <c r="F34" s="291"/>
      <c r="G34" s="291"/>
      <c r="H34" s="292"/>
      <c r="I34" s="363"/>
      <c r="J34" s="5" t="s">
        <v>35</v>
      </c>
      <c r="K34" s="98">
        <f>[22]NAM!W28</f>
        <v>0</v>
      </c>
      <c r="L34" s="98">
        <v>3.0754999999999999</v>
      </c>
      <c r="M34" s="98">
        <f>[22]APAC!W28</f>
        <v>0</v>
      </c>
      <c r="N34" s="98"/>
      <c r="O34" s="98"/>
      <c r="P34" s="98">
        <f>[22]BNL!W26</f>
        <v>0</v>
      </c>
      <c r="Q34" s="98">
        <f>[22]DACH!W28</f>
        <v>0</v>
      </c>
      <c r="R34" s="98"/>
      <c r="S34" s="98"/>
      <c r="T34" s="98"/>
      <c r="U34" s="98"/>
      <c r="V34" s="98">
        <f>[22]UKI!W28</f>
        <v>0</v>
      </c>
      <c r="W34" s="98"/>
      <c r="X34" s="98"/>
      <c r="Y34" s="98">
        <f>[22]LAT!W28</f>
        <v>51.164459999999998</v>
      </c>
      <c r="Z34" s="98">
        <f>[22]META!W28</f>
        <v>0</v>
      </c>
      <c r="AA34" s="99">
        <f t="shared" si="10"/>
        <v>54.239959999999996</v>
      </c>
    </row>
    <row r="35" spans="2:27" hidden="1">
      <c r="B35" s="270"/>
      <c r="C35" s="305"/>
      <c r="D35" s="289" t="s">
        <v>66</v>
      </c>
      <c r="E35" s="289" t="s">
        <v>39</v>
      </c>
      <c r="F35" s="291" t="s">
        <v>51</v>
      </c>
      <c r="G35" s="291" t="s">
        <v>43</v>
      </c>
      <c r="H35" s="292">
        <v>802</v>
      </c>
      <c r="I35" s="363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270"/>
      <c r="C36" s="305"/>
      <c r="D36" s="290"/>
      <c r="E36" s="289"/>
      <c r="F36" s="291"/>
      <c r="G36" s="291"/>
      <c r="H36" s="292"/>
      <c r="I36" s="363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270"/>
      <c r="C37" s="305"/>
      <c r="D37" s="290"/>
      <c r="E37" s="289"/>
      <c r="F37" s="291"/>
      <c r="G37" s="291"/>
      <c r="H37" s="292"/>
      <c r="I37" s="363"/>
      <c r="J37" s="5" t="s">
        <v>35</v>
      </c>
      <c r="K37" s="98">
        <f>[22]NAM!W30</f>
        <v>779.88605000000007</v>
      </c>
      <c r="L37" s="98"/>
      <c r="M37" s="98">
        <f>[22]APAC!W30</f>
        <v>68.691649999999996</v>
      </c>
      <c r="N37" s="98">
        <v>0</v>
      </c>
      <c r="O37" s="98"/>
      <c r="P37" s="98">
        <f>[22]BNL!W30</f>
        <v>68.009</v>
      </c>
      <c r="Q37" s="98">
        <f>[22]DACH!W30</f>
        <v>0</v>
      </c>
      <c r="R37" s="98">
        <v>34.20626</v>
      </c>
      <c r="S37" s="98"/>
      <c r="T37" s="98"/>
      <c r="U37" s="98"/>
      <c r="V37" s="98">
        <f>[22]UKI!W30</f>
        <v>0</v>
      </c>
      <c r="W37" s="98"/>
      <c r="X37" s="98">
        <v>27.458579999999998</v>
      </c>
      <c r="Y37" s="98">
        <f>[22]LAT!W30</f>
        <v>-8.0864899999999942</v>
      </c>
      <c r="Z37" s="98">
        <f>[22]META!W30</f>
        <v>108.81961999999999</v>
      </c>
      <c r="AA37" s="99">
        <f t="shared" si="10"/>
        <v>1078.9846700000001</v>
      </c>
    </row>
    <row r="38" spans="2:27" hidden="1">
      <c r="B38" s="270"/>
      <c r="C38" s="305"/>
      <c r="D38" s="289" t="s">
        <v>67</v>
      </c>
      <c r="E38" s="289" t="s">
        <v>39</v>
      </c>
      <c r="F38" s="291" t="s">
        <v>51</v>
      </c>
      <c r="G38" s="291" t="s">
        <v>43</v>
      </c>
      <c r="H38" s="292">
        <v>5</v>
      </c>
      <c r="I38" s="363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270"/>
      <c r="C39" s="305"/>
      <c r="D39" s="290"/>
      <c r="E39" s="289"/>
      <c r="F39" s="291"/>
      <c r="G39" s="291"/>
      <c r="H39" s="292"/>
      <c r="I39" s="363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270"/>
      <c r="C40" s="305"/>
      <c r="D40" s="290"/>
      <c r="E40" s="289"/>
      <c r="F40" s="291"/>
      <c r="G40" s="291"/>
      <c r="H40" s="292"/>
      <c r="I40" s="363"/>
      <c r="J40" s="5" t="s">
        <v>35</v>
      </c>
      <c r="K40" s="98">
        <f>[22]NAM!W32</f>
        <v>53</v>
      </c>
      <c r="L40" s="98"/>
      <c r="M40" s="98">
        <f>[22]APAC!W32</f>
        <v>1.59196</v>
      </c>
      <c r="N40" s="98"/>
      <c r="O40" s="98"/>
      <c r="P40" s="98">
        <f>[22]BNL!W32</f>
        <v>0</v>
      </c>
      <c r="Q40" s="98">
        <f>[22]DACH!W32</f>
        <v>0</v>
      </c>
      <c r="R40" s="98"/>
      <c r="S40" s="98">
        <v>-0.62995000000000001</v>
      </c>
      <c r="T40" s="98"/>
      <c r="U40" s="98"/>
      <c r="V40" s="98">
        <f>[22]UKI!W32</f>
        <v>0</v>
      </c>
      <c r="W40" s="98"/>
      <c r="X40" s="98"/>
      <c r="Y40" s="98">
        <f>[22]LAT!W32</f>
        <v>0</v>
      </c>
      <c r="Z40" s="98">
        <f>[22]META!W32</f>
        <v>0</v>
      </c>
      <c r="AA40" s="99">
        <f t="shared" si="10"/>
        <v>53.962009999999999</v>
      </c>
    </row>
    <row r="41" spans="2:27" hidden="1">
      <c r="B41" s="270"/>
      <c r="C41" s="305"/>
      <c r="D41" s="301" t="s">
        <v>68</v>
      </c>
      <c r="E41" s="287" t="s">
        <v>62</v>
      </c>
      <c r="F41" s="263" t="s">
        <v>51</v>
      </c>
      <c r="G41" s="263" t="s">
        <v>43</v>
      </c>
      <c r="H41" s="265">
        <f>SUM(H29:H40)</f>
        <v>814</v>
      </c>
      <c r="I41" s="265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270"/>
      <c r="C42" s="305"/>
      <c r="D42" s="302"/>
      <c r="E42" s="287"/>
      <c r="F42" s="263"/>
      <c r="G42" s="263"/>
      <c r="H42" s="265"/>
      <c r="I42" s="265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5" thickBot="1">
      <c r="B43" s="270"/>
      <c r="C43" s="306"/>
      <c r="D43" s="303"/>
      <c r="E43" s="288"/>
      <c r="F43" s="264"/>
      <c r="G43" s="264"/>
      <c r="H43" s="266"/>
      <c r="I43" s="266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271" t="s">
        <v>69</v>
      </c>
      <c r="C44" s="274" t="s">
        <v>70</v>
      </c>
      <c r="D44" s="277" t="s">
        <v>71</v>
      </c>
      <c r="E44" s="279" t="s">
        <v>37</v>
      </c>
      <c r="F44" s="281" t="s">
        <v>51</v>
      </c>
      <c r="G44" s="281" t="s">
        <v>43</v>
      </c>
      <c r="H44" s="283">
        <f>H14</f>
        <v>2462</v>
      </c>
      <c r="I44" s="283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272"/>
      <c r="C45" s="275"/>
      <c r="D45" s="278"/>
      <c r="E45" s="280"/>
      <c r="F45" s="282"/>
      <c r="G45" s="282"/>
      <c r="H45" s="284"/>
      <c r="I45" s="284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273"/>
      <c r="C46" s="275"/>
      <c r="D46" s="278"/>
      <c r="E46" s="280"/>
      <c r="F46" s="282"/>
      <c r="G46" s="282"/>
      <c r="H46" s="284"/>
      <c r="I46" s="284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273"/>
      <c r="C47" s="275"/>
      <c r="D47" s="294" t="s">
        <v>72</v>
      </c>
      <c r="E47" s="280" t="s">
        <v>39</v>
      </c>
      <c r="F47" s="282" t="s">
        <v>51</v>
      </c>
      <c r="G47" s="282" t="s">
        <v>43</v>
      </c>
      <c r="H47" s="284">
        <f>H17+H29+H32+H35+H38</f>
        <v>4886</v>
      </c>
      <c r="I47" s="284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273"/>
      <c r="C48" s="275"/>
      <c r="D48" s="278"/>
      <c r="E48" s="280"/>
      <c r="F48" s="282"/>
      <c r="G48" s="282"/>
      <c r="H48" s="284"/>
      <c r="I48" s="284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273"/>
      <c r="C49" s="275"/>
      <c r="D49" s="278"/>
      <c r="E49" s="280"/>
      <c r="F49" s="282"/>
      <c r="G49" s="282"/>
      <c r="H49" s="300"/>
      <c r="I49" s="284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273"/>
      <c r="C50" s="275"/>
      <c r="D50" s="294" t="s">
        <v>73</v>
      </c>
      <c r="E50" s="280" t="s">
        <v>62</v>
      </c>
      <c r="F50" s="282" t="s">
        <v>51</v>
      </c>
      <c r="G50" s="282" t="s">
        <v>43</v>
      </c>
      <c r="H50" s="284">
        <f>H47+H44</f>
        <v>7348</v>
      </c>
      <c r="I50" s="284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273"/>
      <c r="C51" s="275"/>
      <c r="D51" s="278"/>
      <c r="E51" s="280"/>
      <c r="F51" s="282"/>
      <c r="G51" s="282"/>
      <c r="H51" s="284"/>
      <c r="I51" s="284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5" thickBot="1">
      <c r="B52" s="273"/>
      <c r="C52" s="276"/>
      <c r="D52" s="295"/>
      <c r="E52" s="296"/>
      <c r="F52" s="297"/>
      <c r="G52" s="297"/>
      <c r="H52" s="298"/>
      <c r="I52" s="298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9.5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</mergeCells>
  <conditionalFormatting sqref="K5:AA5">
    <cfRule type="containsBlanks" dxfId="558" priority="8">
      <formula>LEN(TRIM(K5))=0</formula>
    </cfRule>
    <cfRule type="expression" dxfId="557" priority="9">
      <formula>K5&lt;K4</formula>
    </cfRule>
    <cfRule type="expression" dxfId="556" priority="10">
      <formula>K5&gt;K4</formula>
    </cfRule>
  </conditionalFormatting>
  <conditionalFormatting sqref="K7:AA7">
    <cfRule type="containsBlanks" dxfId="555" priority="2">
      <formula>LEN(TRIM(K7))=0</formula>
    </cfRule>
    <cfRule type="expression" dxfId="554" priority="3">
      <formula>K7&lt;K6</formula>
    </cfRule>
    <cfRule type="expression" dxfId="553" priority="4">
      <formula>K7&gt;K6</formula>
    </cfRule>
  </conditionalFormatting>
  <conditionalFormatting sqref="K9:AA9">
    <cfRule type="containsBlanks" dxfId="552" priority="5">
      <formula>LEN(TRIM(K9))=0</formula>
    </cfRule>
    <cfRule type="expression" dxfId="551" priority="6">
      <formula>K9&lt;K8</formula>
    </cfRule>
    <cfRule type="expression" dxfId="550" priority="7">
      <formula>K9&gt;K8</formula>
    </cfRule>
  </conditionalFormatting>
  <conditionalFormatting sqref="K11:AA11">
    <cfRule type="containsBlanks" dxfId="549" priority="17">
      <formula>LEN(TRIM(K11))=0</formula>
    </cfRule>
    <cfRule type="expression" dxfId="548" priority="18">
      <formula>K11&lt;K10</formula>
    </cfRule>
    <cfRule type="expression" dxfId="547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6" priority="23">
      <formula>LEN(TRIM(K16))=0</formula>
    </cfRule>
  </conditionalFormatting>
  <conditionalFormatting sqref="K16:AA16">
    <cfRule type="expression" dxfId="545" priority="24">
      <formula>K16&lt;K15</formula>
    </cfRule>
    <cfRule type="expression" dxfId="544" priority="25">
      <formula>K16&gt;K15</formula>
    </cfRule>
  </conditionalFormatting>
  <conditionalFormatting sqref="K19:AA19">
    <cfRule type="expression" dxfId="543" priority="30">
      <formula>K19&lt;K18</formula>
    </cfRule>
    <cfRule type="expression" dxfId="542" priority="31">
      <formula>K19&gt;K18</formula>
    </cfRule>
  </conditionalFormatting>
  <conditionalFormatting sqref="K22:AA22">
    <cfRule type="expression" dxfId="541" priority="36">
      <formula>K22&lt;K21</formula>
    </cfRule>
    <cfRule type="expression" dxfId="540" priority="37">
      <formula>K22&gt;K21</formula>
    </cfRule>
  </conditionalFormatting>
  <conditionalFormatting sqref="K25:AA25">
    <cfRule type="expression" dxfId="539" priority="42">
      <formula>K25&lt;K24</formula>
    </cfRule>
    <cfRule type="expression" dxfId="538" priority="43">
      <formula>K25&gt;K24</formula>
    </cfRule>
  </conditionalFormatting>
  <conditionalFormatting sqref="K28:AA28">
    <cfRule type="expression" dxfId="537" priority="48">
      <formula>K28&lt;K27</formula>
    </cfRule>
    <cfRule type="expression" dxfId="536" priority="49">
      <formula>K28&gt;K27</formula>
    </cfRule>
  </conditionalFormatting>
  <conditionalFormatting sqref="K31:AA31">
    <cfRule type="expression" dxfId="535" priority="54">
      <formula>K31&lt;K30</formula>
    </cfRule>
    <cfRule type="expression" dxfId="534" priority="55">
      <formula>K31&gt;K30</formula>
    </cfRule>
  </conditionalFormatting>
  <conditionalFormatting sqref="K34:AA34">
    <cfRule type="expression" dxfId="533" priority="60">
      <formula>K34&lt;K33</formula>
    </cfRule>
    <cfRule type="expression" dxfId="532" priority="61">
      <formula>K34&gt;K33</formula>
    </cfRule>
  </conditionalFormatting>
  <conditionalFormatting sqref="K37:AA37">
    <cfRule type="expression" dxfId="531" priority="66">
      <formula>K37&lt;K36</formula>
    </cfRule>
    <cfRule type="expression" dxfId="530" priority="67">
      <formula>K37&gt;K36</formula>
    </cfRule>
  </conditionalFormatting>
  <conditionalFormatting sqref="K40:AA40">
    <cfRule type="expression" dxfId="529" priority="72">
      <formula>K40&lt;K39</formula>
    </cfRule>
    <cfRule type="expression" dxfId="528" priority="73">
      <formula>K40&gt;K39</formula>
    </cfRule>
  </conditionalFormatting>
  <conditionalFormatting sqref="K43:AA43">
    <cfRule type="expression" dxfId="527" priority="78">
      <formula>K43&lt;K42</formula>
    </cfRule>
    <cfRule type="expression" dxfId="526" priority="79">
      <formula>K43&gt;K42</formula>
    </cfRule>
  </conditionalFormatting>
  <conditionalFormatting sqref="K46:AA46">
    <cfRule type="expression" dxfId="525" priority="84">
      <formula>K46&lt;K45</formula>
    </cfRule>
    <cfRule type="expression" dxfId="524" priority="85">
      <formula>K46&gt;K45</formula>
    </cfRule>
  </conditionalFormatting>
  <conditionalFormatting sqref="K49:AA49">
    <cfRule type="expression" dxfId="523" priority="90">
      <formula>K49&lt;K48</formula>
    </cfRule>
    <cfRule type="expression" dxfId="522" priority="91">
      <formula>K49&gt;K48</formula>
    </cfRule>
  </conditionalFormatting>
  <conditionalFormatting sqref="K52:AA52">
    <cfRule type="expression" dxfId="521" priority="97">
      <formula>K52&gt;K51</formula>
    </cfRule>
    <cfRule type="expression" dxfId="520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47"/>
  <sheetViews>
    <sheetView tabSelected="1" zoomScale="72" zoomScaleNormal="72" workbookViewId="0">
      <selection activeCell="D9" sqref="D8:D9"/>
    </sheetView>
  </sheetViews>
  <sheetFormatPr defaultRowHeight="15"/>
  <cols>
    <col min="1" max="1" width="18.85546875" bestFit="1" customWidth="1"/>
    <col min="2" max="2" width="37.85546875" bestFit="1" customWidth="1"/>
    <col min="3" max="3" width="23" customWidth="1"/>
    <col min="4" max="4" width="18.140625" customWidth="1"/>
    <col min="5" max="5" width="17" customWidth="1"/>
    <col min="6" max="6" width="18.140625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57" t="s">
        <v>78</v>
      </c>
      <c r="B3" s="247" t="s">
        <v>79</v>
      </c>
      <c r="C3" s="247">
        <v>2022</v>
      </c>
      <c r="D3" s="247" t="s">
        <v>146</v>
      </c>
      <c r="E3" s="247" t="s">
        <v>145</v>
      </c>
      <c r="F3" s="247" t="s">
        <v>144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t="s">
        <v>9</v>
      </c>
      <c r="B4" s="244" t="s">
        <v>9</v>
      </c>
      <c r="C4" s="245">
        <v>5819.1990400000004</v>
      </c>
      <c r="D4" s="245">
        <f>SUM(M4:S4)</f>
        <v>3244.4473700000008</v>
      </c>
      <c r="E4" s="243">
        <v>2291</v>
      </c>
      <c r="F4" s="262">
        <v>3226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t="s">
        <v>10</v>
      </c>
      <c r="B5" s="246" t="s">
        <v>10</v>
      </c>
      <c r="C5" s="245">
        <v>891.04853999999989</v>
      </c>
      <c r="D5" s="245">
        <f t="shared" ref="D5:D18" si="0">SUM(M5:S5)</f>
        <v>507.20021126875901</v>
      </c>
      <c r="E5" s="243">
        <v>239</v>
      </c>
      <c r="F5" s="262">
        <v>22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t="s">
        <v>93</v>
      </c>
      <c r="B6" s="244" t="s">
        <v>11</v>
      </c>
      <c r="C6" s="245">
        <v>282.05473999999998</v>
      </c>
      <c r="D6" s="245">
        <f t="shared" si="0"/>
        <v>128.68172000000001</v>
      </c>
      <c r="E6" s="243">
        <v>250</v>
      </c>
      <c r="F6" s="262">
        <v>135.96466000000001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t="s">
        <v>93</v>
      </c>
      <c r="B7" s="246" t="s">
        <v>12</v>
      </c>
      <c r="C7" s="245">
        <v>51.205670000000005</v>
      </c>
      <c r="D7" s="245">
        <f t="shared" si="0"/>
        <v>29.14715133494115</v>
      </c>
      <c r="E7" s="243">
        <v>84</v>
      </c>
      <c r="F7" s="262">
        <v>40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t="s">
        <v>94</v>
      </c>
      <c r="B8" s="246" t="s">
        <v>13</v>
      </c>
      <c r="C8" s="245">
        <v>0</v>
      </c>
      <c r="D8" s="245">
        <f t="shared" si="0"/>
        <v>0</v>
      </c>
      <c r="E8" s="243">
        <v>0</v>
      </c>
      <c r="F8" s="262">
        <v>13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t="s">
        <v>93</v>
      </c>
      <c r="B9" s="244" t="s">
        <v>14</v>
      </c>
      <c r="C9" s="245">
        <v>621.86069999999995</v>
      </c>
      <c r="D9" s="245">
        <f t="shared" si="0"/>
        <v>406.59216000000004</v>
      </c>
      <c r="E9" s="243">
        <v>355</v>
      </c>
      <c r="F9" s="262">
        <v>190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t="s">
        <v>93</v>
      </c>
      <c r="B10" s="244" t="s">
        <v>15</v>
      </c>
      <c r="C10" s="245">
        <v>1068.2223899999999</v>
      </c>
      <c r="D10" s="245">
        <f t="shared" si="0"/>
        <v>535.91585999999995</v>
      </c>
      <c r="E10" s="243">
        <v>580</v>
      </c>
      <c r="F10" s="262">
        <v>592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t="s">
        <v>93</v>
      </c>
      <c r="B11" s="246" t="s">
        <v>16</v>
      </c>
      <c r="C11" s="245">
        <v>203.99439999999998</v>
      </c>
      <c r="D11" s="245">
        <f t="shared" si="0"/>
        <v>116.11713406504626</v>
      </c>
      <c r="E11" s="243">
        <v>117</v>
      </c>
      <c r="F11" s="262">
        <v>168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t="s">
        <v>93</v>
      </c>
      <c r="B12" s="246" t="s">
        <v>17</v>
      </c>
      <c r="C12" s="245">
        <v>28.714669999999998</v>
      </c>
      <c r="D12" s="245">
        <f t="shared" si="0"/>
        <v>16.344885869531527</v>
      </c>
      <c r="E12" s="243">
        <v>85</v>
      </c>
      <c r="F12" s="262">
        <v>3.05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t="s">
        <v>93</v>
      </c>
      <c r="B13" s="246" t="s">
        <v>18</v>
      </c>
      <c r="C13" s="245">
        <v>96.330759999999984</v>
      </c>
      <c r="D13" s="245">
        <f t="shared" si="0"/>
        <v>54.833131563943887</v>
      </c>
      <c r="E13" s="243">
        <v>78</v>
      </c>
      <c r="F13" s="262">
        <v>704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t="s">
        <v>93</v>
      </c>
      <c r="B14" s="244" t="s">
        <v>19</v>
      </c>
      <c r="C14" s="245">
        <v>263.78149000000002</v>
      </c>
      <c r="D14" s="245">
        <f t="shared" si="0"/>
        <v>218.51727</v>
      </c>
      <c r="E14" s="243">
        <v>205</v>
      </c>
      <c r="F14" s="262">
        <v>117.81489000000001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t="s">
        <v>93</v>
      </c>
      <c r="B15" s="244" t="s">
        <v>20</v>
      </c>
      <c r="C15" s="245">
        <v>305.78341</v>
      </c>
      <c r="D15" s="245">
        <f t="shared" si="0"/>
        <v>211.59773999999999</v>
      </c>
      <c r="E15" s="243">
        <v>309</v>
      </c>
      <c r="F15" s="262">
        <v>346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t="s">
        <v>94</v>
      </c>
      <c r="B16" s="246" t="s">
        <v>21</v>
      </c>
      <c r="C16" s="245">
        <v>0</v>
      </c>
      <c r="D16" s="245">
        <f t="shared" si="0"/>
        <v>0</v>
      </c>
      <c r="E16" s="243">
        <v>2</v>
      </c>
      <c r="F16" s="262">
        <v>222.04489000000001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26">
      <c r="A17" t="s">
        <v>94</v>
      </c>
      <c r="B17" s="246" t="s">
        <v>22</v>
      </c>
      <c r="C17" s="245">
        <v>114.09331000000005</v>
      </c>
      <c r="D17" s="245">
        <f t="shared" si="0"/>
        <v>64.943881661432314</v>
      </c>
      <c r="E17" s="243">
        <v>42</v>
      </c>
      <c r="F17" s="262">
        <v>107.15693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26">
      <c r="A18" t="s">
        <v>94</v>
      </c>
      <c r="B18" s="244" t="s">
        <v>23</v>
      </c>
      <c r="C18" s="245">
        <v>44.747440000000012</v>
      </c>
      <c r="D18" s="245">
        <f t="shared" si="0"/>
        <v>27.525569999999995</v>
      </c>
      <c r="E18" s="243">
        <v>0</v>
      </c>
      <c r="F18" s="262">
        <v>267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26">
      <c r="A19" t="s">
        <v>94</v>
      </c>
      <c r="B19" s="244" t="s">
        <v>24</v>
      </c>
      <c r="C19" s="245">
        <v>213</v>
      </c>
      <c r="D19" s="245">
        <v>85</v>
      </c>
      <c r="E19" s="243">
        <v>159</v>
      </c>
      <c r="F19" s="262">
        <v>83.082319999999996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26">
      <c r="A20" t="s">
        <v>94</v>
      </c>
      <c r="B20" s="244" t="s">
        <v>27</v>
      </c>
      <c r="C20" s="245">
        <v>0</v>
      </c>
      <c r="D20" s="245"/>
      <c r="E20" s="245"/>
      <c r="F20" s="245"/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26">
      <c r="B21" s="243"/>
      <c r="C21" s="245">
        <f>SUM(C4:C20)</f>
        <v>10004.036559999999</v>
      </c>
      <c r="D21" s="245">
        <f t="shared" ref="D21" si="6">SUM(D4:D19)</f>
        <v>5646.8640857636556</v>
      </c>
      <c r="E21" s="245">
        <f>SUM(E4:E19)</f>
        <v>4796</v>
      </c>
      <c r="F21" s="245">
        <f>SUM(F4:F19)</f>
        <v>6237.1136900000001</v>
      </c>
      <c r="M21" s="120"/>
      <c r="N21" s="120"/>
      <c r="Y21" s="253">
        <f>SUM(Y4:Y20)</f>
        <v>10003.712569999998</v>
      </c>
      <c r="Z21" s="253">
        <f>SUM(Z4:Z20)</f>
        <v>10003.712569999996</v>
      </c>
    </row>
    <row r="22" spans="1:26">
      <c r="C22" s="120"/>
      <c r="D22" s="120"/>
      <c r="E22" s="120"/>
    </row>
    <row r="27" spans="1:26">
      <c r="A27" s="254" t="s">
        <v>95</v>
      </c>
      <c r="B27" s="255" t="s">
        <v>96</v>
      </c>
      <c r="C27" s="255" t="s">
        <v>97</v>
      </c>
      <c r="D27" s="255" t="s">
        <v>98</v>
      </c>
    </row>
    <row r="28" spans="1:26">
      <c r="A28" s="256" t="s">
        <v>9</v>
      </c>
      <c r="B28" s="255">
        <v>2615.9957000000004</v>
      </c>
      <c r="C28" s="255">
        <v>3500.1414839458689</v>
      </c>
      <c r="D28" s="255">
        <v>3003.0384400000003</v>
      </c>
      <c r="F28">
        <v>2291</v>
      </c>
      <c r="G28">
        <v>239</v>
      </c>
      <c r="H28">
        <v>250</v>
      </c>
      <c r="I28">
        <v>84</v>
      </c>
      <c r="J28">
        <v>0</v>
      </c>
      <c r="K28">
        <v>355</v>
      </c>
      <c r="L28">
        <v>580</v>
      </c>
      <c r="M28">
        <v>117</v>
      </c>
      <c r="N28">
        <v>85</v>
      </c>
      <c r="O28">
        <v>78</v>
      </c>
      <c r="P28">
        <v>205</v>
      </c>
      <c r="Q28">
        <v>309</v>
      </c>
      <c r="R28">
        <v>2</v>
      </c>
      <c r="S28">
        <v>42</v>
      </c>
      <c r="T28">
        <v>0</v>
      </c>
      <c r="U28">
        <v>159</v>
      </c>
    </row>
    <row r="29" spans="1:26">
      <c r="A29" s="256" t="s">
        <v>93</v>
      </c>
      <c r="B29" s="255">
        <v>1574.8546562556055</v>
      </c>
      <c r="C29" s="255">
        <v>1934.7705565809788</v>
      </c>
      <c r="D29" s="255">
        <v>1305.6333100000002</v>
      </c>
      <c r="F29">
        <v>3226</v>
      </c>
      <c r="G29">
        <v>22</v>
      </c>
      <c r="H29">
        <v>135.96466000000001</v>
      </c>
      <c r="I29">
        <v>40</v>
      </c>
      <c r="J29">
        <v>13</v>
      </c>
      <c r="K29">
        <v>190</v>
      </c>
      <c r="L29">
        <v>592</v>
      </c>
      <c r="M29">
        <v>168</v>
      </c>
      <c r="N29">
        <v>3.05</v>
      </c>
      <c r="O29">
        <v>704</v>
      </c>
      <c r="P29">
        <v>117.81489000000001</v>
      </c>
      <c r="Q29">
        <v>346</v>
      </c>
      <c r="R29">
        <v>222.04489000000001</v>
      </c>
      <c r="S29">
        <v>107.15693</v>
      </c>
      <c r="T29">
        <v>267</v>
      </c>
      <c r="U29">
        <v>83.082319999999996</v>
      </c>
      <c r="W29">
        <v>6237.1136900000001</v>
      </c>
    </row>
    <row r="30" spans="1:26">
      <c r="A30" s="256" t="s">
        <v>10</v>
      </c>
      <c r="B30" s="255">
        <v>443.28310409637254</v>
      </c>
      <c r="C30" s="255">
        <v>482.1118637016678</v>
      </c>
      <c r="D30" s="255">
        <v>24.023499999999999</v>
      </c>
    </row>
    <row r="31" spans="1:26">
      <c r="A31" s="256" t="s">
        <v>94</v>
      </c>
      <c r="B31" s="255">
        <v>158.89325742783612</v>
      </c>
      <c r="C31" s="255">
        <v>187.9287826069787</v>
      </c>
      <c r="D31" s="255">
        <v>454.21663999999993</v>
      </c>
    </row>
    <row r="32" spans="1:26">
      <c r="A32" s="256" t="s">
        <v>99</v>
      </c>
      <c r="B32" s="255">
        <v>4793.026717779815</v>
      </c>
      <c r="C32" s="255">
        <v>6104.9526868354951</v>
      </c>
      <c r="D32" s="255">
        <v>4786.9118900000003</v>
      </c>
    </row>
    <row r="42" spans="1:4">
      <c r="A42" s="259" t="s">
        <v>95</v>
      </c>
      <c r="B42" t="s">
        <v>147</v>
      </c>
      <c r="C42" t="s">
        <v>148</v>
      </c>
      <c r="D42" t="s">
        <v>149</v>
      </c>
    </row>
    <row r="43" spans="1:4">
      <c r="A43" s="260" t="s">
        <v>10</v>
      </c>
      <c r="B43" s="261">
        <v>507.20021126875901</v>
      </c>
      <c r="C43" s="261">
        <v>239</v>
      </c>
      <c r="D43" s="261">
        <v>22</v>
      </c>
    </row>
    <row r="44" spans="1:4">
      <c r="A44" s="260" t="s">
        <v>94</v>
      </c>
      <c r="B44" s="261">
        <v>177.3363516614323</v>
      </c>
      <c r="C44" s="261">
        <v>203</v>
      </c>
      <c r="D44" s="261">
        <v>692.28413999999998</v>
      </c>
    </row>
    <row r="45" spans="1:4">
      <c r="A45" s="260" t="s">
        <v>9</v>
      </c>
      <c r="B45" s="261">
        <v>3244.4473700000008</v>
      </c>
      <c r="C45" s="261">
        <v>2291</v>
      </c>
      <c r="D45" s="261">
        <v>3226</v>
      </c>
    </row>
    <row r="46" spans="1:4">
      <c r="A46" s="260" t="s">
        <v>93</v>
      </c>
      <c r="B46" s="261">
        <v>1717.7470528334627</v>
      </c>
      <c r="C46" s="261">
        <v>2063</v>
      </c>
      <c r="D46" s="261">
        <v>2296.8295500000004</v>
      </c>
    </row>
    <row r="47" spans="1:4">
      <c r="A47" s="260" t="s">
        <v>99</v>
      </c>
      <c r="B47" s="261">
        <v>5646.7309857636546</v>
      </c>
      <c r="C47" s="261">
        <v>4796</v>
      </c>
      <c r="D47" s="261">
        <v>6237.1136900000001</v>
      </c>
    </row>
  </sheetData>
  <pageMargins left="0.7" right="0.7" top="0.75" bottom="0.75" header="0.3" footer="0.3"/>
  <pageSetup orientation="portrait" r:id="rId3"/>
  <ignoredErrors>
    <ignoredError sqref="Z4:Z20 D4:D19" formulaRange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704E-C0ED-47CE-B89C-5BD290ACE22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39" t="s">
        <v>29</v>
      </c>
      <c r="C4" s="304" t="s">
        <v>30</v>
      </c>
      <c r="D4" s="365" t="s">
        <v>31</v>
      </c>
      <c r="E4" s="307"/>
      <c r="F4" s="307" t="s">
        <v>32</v>
      </c>
      <c r="G4" s="308" t="s">
        <v>33</v>
      </c>
      <c r="H4" s="343">
        <v>0.63</v>
      </c>
      <c r="I4" s="344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44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40"/>
      <c r="C5" s="305"/>
      <c r="D5" s="290"/>
      <c r="E5" s="289"/>
      <c r="F5" s="289"/>
      <c r="G5" s="291"/>
      <c r="H5" s="319"/>
      <c r="I5" s="345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45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40"/>
      <c r="C6" s="305"/>
      <c r="D6" s="290" t="s">
        <v>36</v>
      </c>
      <c r="E6" s="289" t="s">
        <v>37</v>
      </c>
      <c r="F6" s="291" t="s">
        <v>32</v>
      </c>
      <c r="G6" s="291"/>
      <c r="H6" s="348">
        <v>0.5</v>
      </c>
      <c r="I6" s="293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29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40"/>
      <c r="C7" s="305"/>
      <c r="D7" s="290"/>
      <c r="E7" s="289"/>
      <c r="F7" s="291"/>
      <c r="G7" s="291"/>
      <c r="H7" s="348"/>
      <c r="I7" s="293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293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40"/>
      <c r="C8" s="305"/>
      <c r="D8" s="290" t="s">
        <v>38</v>
      </c>
      <c r="E8" s="289" t="s">
        <v>39</v>
      </c>
      <c r="F8" s="289" t="s">
        <v>32</v>
      </c>
      <c r="G8" s="291"/>
      <c r="H8" s="319">
        <v>0.83</v>
      </c>
      <c r="I8" s="345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4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40"/>
      <c r="C9" s="364"/>
      <c r="D9" s="367"/>
      <c r="E9" s="368"/>
      <c r="F9" s="368"/>
      <c r="G9" s="366"/>
      <c r="H9" s="358"/>
      <c r="I9" s="359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59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28" t="s">
        <v>40</v>
      </c>
      <c r="C10" s="304" t="s">
        <v>41</v>
      </c>
      <c r="D10" s="365" t="s">
        <v>42</v>
      </c>
      <c r="E10" s="307" t="s">
        <v>37</v>
      </c>
      <c r="F10" s="372" t="s">
        <v>32</v>
      </c>
      <c r="G10" s="335" t="s">
        <v>43</v>
      </c>
      <c r="H10" s="337">
        <v>0.38</v>
      </c>
      <c r="I10" s="316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16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5" thickBot="1">
      <c r="B11" s="329"/>
      <c r="C11" s="306"/>
      <c r="D11" s="371"/>
      <c r="E11" s="356"/>
      <c r="F11" s="373"/>
      <c r="G11" s="336"/>
      <c r="H11" s="338"/>
      <c r="I11" s="317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17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5" thickBot="1">
      <c r="B12" s="320" t="s">
        <v>44</v>
      </c>
      <c r="C12" s="332"/>
      <c r="D12" s="321" t="s">
        <v>45</v>
      </c>
      <c r="E12" s="321" t="s">
        <v>37</v>
      </c>
      <c r="F12" s="322" t="s">
        <v>32</v>
      </c>
      <c r="G12" s="291" t="s">
        <v>46</v>
      </c>
      <c r="H12" s="324">
        <v>349</v>
      </c>
      <c r="I12" s="32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26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20"/>
      <c r="C13" s="370"/>
      <c r="D13" s="376"/>
      <c r="E13" s="377"/>
      <c r="F13" s="378"/>
      <c r="G13" s="323"/>
      <c r="H13" s="325"/>
      <c r="I13" s="327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27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269" t="s">
        <v>48</v>
      </c>
      <c r="C14" s="311" t="s">
        <v>49</v>
      </c>
      <c r="D14" s="314" t="s">
        <v>50</v>
      </c>
      <c r="E14" s="314" t="s">
        <v>37</v>
      </c>
      <c r="F14" s="315" t="s">
        <v>51</v>
      </c>
      <c r="G14" s="315" t="s">
        <v>43</v>
      </c>
      <c r="H14" s="312">
        <v>2462</v>
      </c>
      <c r="I14" s="31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13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69"/>
      <c r="C15" s="305"/>
      <c r="D15" s="290"/>
      <c r="E15" s="289"/>
      <c r="F15" s="291"/>
      <c r="G15" s="291"/>
      <c r="H15" s="292"/>
      <c r="I15" s="293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293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270"/>
      <c r="C16" s="305"/>
      <c r="D16" s="290"/>
      <c r="E16" s="289"/>
      <c r="F16" s="291"/>
      <c r="G16" s="291"/>
      <c r="H16" s="292"/>
      <c r="I16" s="29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293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292">
        <v>4072</v>
      </c>
      <c r="I17" s="29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293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70"/>
      <c r="C18" s="305"/>
      <c r="D18" s="290"/>
      <c r="E18" s="289"/>
      <c r="F18" s="291"/>
      <c r="G18" s="291"/>
      <c r="H18" s="292"/>
      <c r="I18" s="293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293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70"/>
      <c r="C19" s="305"/>
      <c r="D19" s="290"/>
      <c r="E19" s="289"/>
      <c r="F19" s="291"/>
      <c r="G19" s="291"/>
      <c r="H19" s="292"/>
      <c r="I19" s="29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93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70"/>
      <c r="C20" s="305"/>
      <c r="D20" s="289" t="s">
        <v>59</v>
      </c>
      <c r="E20" s="289" t="s">
        <v>37</v>
      </c>
      <c r="F20" s="291" t="s">
        <v>51</v>
      </c>
      <c r="G20" s="291" t="s">
        <v>43</v>
      </c>
      <c r="H20" s="292"/>
      <c r="I20" s="29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29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270"/>
      <c r="C21" s="305"/>
      <c r="D21" s="289"/>
      <c r="E21" s="289"/>
      <c r="F21" s="291"/>
      <c r="G21" s="291"/>
      <c r="H21" s="292"/>
      <c r="I21" s="293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29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270"/>
      <c r="C22" s="305"/>
      <c r="D22" s="289"/>
      <c r="E22" s="289"/>
      <c r="F22" s="291"/>
      <c r="G22" s="291"/>
      <c r="H22" s="292"/>
      <c r="I22" s="29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29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270"/>
      <c r="C23" s="305"/>
      <c r="D23" s="289" t="s">
        <v>60</v>
      </c>
      <c r="E23" s="289" t="s">
        <v>39</v>
      </c>
      <c r="F23" s="291" t="s">
        <v>51</v>
      </c>
      <c r="G23" s="291" t="s">
        <v>43</v>
      </c>
      <c r="H23" s="292"/>
      <c r="I23" s="29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29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270"/>
      <c r="C24" s="305"/>
      <c r="D24" s="289"/>
      <c r="E24" s="289"/>
      <c r="F24" s="291"/>
      <c r="G24" s="291"/>
      <c r="H24" s="292"/>
      <c r="I24" s="293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29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270"/>
      <c r="C25" s="305"/>
      <c r="D25" s="289"/>
      <c r="E25" s="289"/>
      <c r="F25" s="291"/>
      <c r="G25" s="291"/>
      <c r="H25" s="292"/>
      <c r="I25" s="29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93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270"/>
      <c r="C26" s="305"/>
      <c r="D26" s="301" t="s">
        <v>61</v>
      </c>
      <c r="E26" s="287" t="s">
        <v>62</v>
      </c>
      <c r="F26" s="263" t="s">
        <v>51</v>
      </c>
      <c r="G26" s="263" t="s">
        <v>43</v>
      </c>
      <c r="H26" s="265">
        <f>SUM(H14:H25)</f>
        <v>6534</v>
      </c>
      <c r="I26" s="267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267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270"/>
      <c r="C27" s="305"/>
      <c r="D27" s="302"/>
      <c r="E27" s="287"/>
      <c r="F27" s="263"/>
      <c r="G27" s="263"/>
      <c r="H27" s="265"/>
      <c r="I27" s="267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267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70"/>
      <c r="C28" s="306"/>
      <c r="D28" s="303"/>
      <c r="E28" s="288"/>
      <c r="F28" s="264"/>
      <c r="G28" s="264"/>
      <c r="H28" s="266"/>
      <c r="I28" s="268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268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5" thickBot="1">
      <c r="B29" s="270"/>
      <c r="C29" s="304" t="s">
        <v>63</v>
      </c>
      <c r="D29" s="307" t="s">
        <v>64</v>
      </c>
      <c r="E29" s="307" t="s">
        <v>39</v>
      </c>
      <c r="F29" s="308" t="s">
        <v>51</v>
      </c>
      <c r="G29" s="308" t="s">
        <v>43</v>
      </c>
      <c r="H29" s="309">
        <v>0</v>
      </c>
      <c r="I29" s="31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1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270"/>
      <c r="C30" s="305"/>
      <c r="D30" s="290"/>
      <c r="E30" s="289"/>
      <c r="F30" s="291"/>
      <c r="G30" s="291"/>
      <c r="H30" s="292"/>
      <c r="I30" s="293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293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70"/>
      <c r="C31" s="305"/>
      <c r="D31" s="290"/>
      <c r="E31" s="289"/>
      <c r="F31" s="291"/>
      <c r="G31" s="291"/>
      <c r="H31" s="292"/>
      <c r="I31" s="29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293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270"/>
      <c r="C32" s="305"/>
      <c r="D32" s="289" t="s">
        <v>65</v>
      </c>
      <c r="E32" s="289" t="s">
        <v>39</v>
      </c>
      <c r="F32" s="291" t="s">
        <v>51</v>
      </c>
      <c r="G32" s="291" t="s">
        <v>43</v>
      </c>
      <c r="H32" s="292">
        <v>7</v>
      </c>
      <c r="I32" s="29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29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270"/>
      <c r="C33" s="305"/>
      <c r="D33" s="290"/>
      <c r="E33" s="289"/>
      <c r="F33" s="291"/>
      <c r="G33" s="291"/>
      <c r="H33" s="292"/>
      <c r="I33" s="293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293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270"/>
      <c r="C34" s="305"/>
      <c r="D34" s="290"/>
      <c r="E34" s="289"/>
      <c r="F34" s="291"/>
      <c r="G34" s="291"/>
      <c r="H34" s="292"/>
      <c r="I34" s="29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293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270"/>
      <c r="C35" s="305"/>
      <c r="D35" s="289" t="s">
        <v>66</v>
      </c>
      <c r="E35" s="289" t="s">
        <v>39</v>
      </c>
      <c r="F35" s="291" t="s">
        <v>51</v>
      </c>
      <c r="G35" s="291" t="s">
        <v>43</v>
      </c>
      <c r="H35" s="292">
        <v>802</v>
      </c>
      <c r="I35" s="29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293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270"/>
      <c r="C36" s="305"/>
      <c r="D36" s="290"/>
      <c r="E36" s="289"/>
      <c r="F36" s="291"/>
      <c r="G36" s="291"/>
      <c r="H36" s="292"/>
      <c r="I36" s="293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293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270"/>
      <c r="C37" s="305"/>
      <c r="D37" s="290"/>
      <c r="E37" s="289"/>
      <c r="F37" s="291"/>
      <c r="G37" s="291"/>
      <c r="H37" s="292"/>
      <c r="I37" s="29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293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270"/>
      <c r="C38" s="305"/>
      <c r="D38" s="289" t="s">
        <v>67</v>
      </c>
      <c r="E38" s="289" t="s">
        <v>39</v>
      </c>
      <c r="F38" s="291" t="s">
        <v>51</v>
      </c>
      <c r="G38" s="291" t="s">
        <v>43</v>
      </c>
      <c r="H38" s="292">
        <v>5</v>
      </c>
      <c r="I38" s="29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293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270"/>
      <c r="C39" s="305"/>
      <c r="D39" s="290"/>
      <c r="E39" s="289"/>
      <c r="F39" s="291"/>
      <c r="G39" s="291"/>
      <c r="H39" s="292"/>
      <c r="I39" s="293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293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270"/>
      <c r="C40" s="305"/>
      <c r="D40" s="290"/>
      <c r="E40" s="289"/>
      <c r="F40" s="291"/>
      <c r="G40" s="291"/>
      <c r="H40" s="292"/>
      <c r="I40" s="29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293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270"/>
      <c r="C41" s="305"/>
      <c r="D41" s="301" t="s">
        <v>68</v>
      </c>
      <c r="E41" s="287" t="s">
        <v>62</v>
      </c>
      <c r="F41" s="263" t="s">
        <v>51</v>
      </c>
      <c r="G41" s="263" t="s">
        <v>43</v>
      </c>
      <c r="H41" s="265">
        <f>SUM(H29:H40)</f>
        <v>814</v>
      </c>
      <c r="I41" s="267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267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270"/>
      <c r="C42" s="305"/>
      <c r="D42" s="302"/>
      <c r="E42" s="287"/>
      <c r="F42" s="263"/>
      <c r="G42" s="263"/>
      <c r="H42" s="265"/>
      <c r="I42" s="267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267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5" thickBot="1">
      <c r="B43" s="270"/>
      <c r="C43" s="306"/>
      <c r="D43" s="303"/>
      <c r="E43" s="288"/>
      <c r="F43" s="264"/>
      <c r="G43" s="264"/>
      <c r="H43" s="266"/>
      <c r="I43" s="268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268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271" t="s">
        <v>69</v>
      </c>
      <c r="C44" s="274" t="s">
        <v>70</v>
      </c>
      <c r="D44" s="277" t="s">
        <v>71</v>
      </c>
      <c r="E44" s="279" t="s">
        <v>37</v>
      </c>
      <c r="F44" s="281" t="s">
        <v>51</v>
      </c>
      <c r="G44" s="281" t="s">
        <v>43</v>
      </c>
      <c r="H44" s="283">
        <f>H14</f>
        <v>2462</v>
      </c>
      <c r="I44" s="285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285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272"/>
      <c r="C45" s="275"/>
      <c r="D45" s="278"/>
      <c r="E45" s="280"/>
      <c r="F45" s="282"/>
      <c r="G45" s="282"/>
      <c r="H45" s="284"/>
      <c r="I45" s="286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286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273"/>
      <c r="C46" s="275"/>
      <c r="D46" s="278"/>
      <c r="E46" s="280"/>
      <c r="F46" s="282"/>
      <c r="G46" s="282"/>
      <c r="H46" s="284"/>
      <c r="I46" s="286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286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273"/>
      <c r="C47" s="275"/>
      <c r="D47" s="294" t="s">
        <v>72</v>
      </c>
      <c r="E47" s="280" t="s">
        <v>39</v>
      </c>
      <c r="F47" s="282" t="s">
        <v>51</v>
      </c>
      <c r="G47" s="282" t="s">
        <v>43</v>
      </c>
      <c r="H47" s="284">
        <f>H17+H29+H32+H35+H38</f>
        <v>4886</v>
      </c>
      <c r="I47" s="286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286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273"/>
      <c r="C48" s="275"/>
      <c r="D48" s="278"/>
      <c r="E48" s="280"/>
      <c r="F48" s="282"/>
      <c r="G48" s="282"/>
      <c r="H48" s="284"/>
      <c r="I48" s="286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286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73"/>
      <c r="C49" s="275"/>
      <c r="D49" s="278"/>
      <c r="E49" s="280"/>
      <c r="F49" s="282"/>
      <c r="G49" s="282"/>
      <c r="H49" s="300"/>
      <c r="I49" s="286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286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273"/>
      <c r="C50" s="275"/>
      <c r="D50" s="294" t="s">
        <v>73</v>
      </c>
      <c r="E50" s="280" t="s">
        <v>62</v>
      </c>
      <c r="F50" s="282" t="s">
        <v>51</v>
      </c>
      <c r="G50" s="282" t="s">
        <v>43</v>
      </c>
      <c r="H50" s="284">
        <f>H47+H44</f>
        <v>7348</v>
      </c>
      <c r="I50" s="286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286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273"/>
      <c r="C51" s="275"/>
      <c r="D51" s="278"/>
      <c r="E51" s="280"/>
      <c r="F51" s="282"/>
      <c r="G51" s="282"/>
      <c r="H51" s="284"/>
      <c r="I51" s="286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286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73"/>
      <c r="C52" s="276"/>
      <c r="D52" s="295"/>
      <c r="E52" s="296"/>
      <c r="F52" s="297"/>
      <c r="G52" s="297"/>
      <c r="H52" s="298"/>
      <c r="I52" s="299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299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topLeftCell="A4" zoomScale="80" zoomScaleNormal="80" workbookViewId="0">
      <selection activeCell="C34" sqref="C34:S34"/>
    </sheetView>
  </sheetViews>
  <sheetFormatPr defaultRowHeight="15"/>
  <cols>
    <col min="1" max="1" width="5.140625" bestFit="1" customWidth="1"/>
    <col min="2" max="2" width="28.28515625" customWidth="1"/>
    <col min="3" max="3" width="9" customWidth="1"/>
    <col min="4" max="20" width="7.7109375" customWidth="1"/>
    <col min="21" max="21" width="50.7109375" style="33" bestFit="1" customWidth="1"/>
    <col min="22" max="22" width="3.28515625" customWidth="1"/>
  </cols>
  <sheetData>
    <row r="1" spans="1:25">
      <c r="C1" t="s">
        <v>9</v>
      </c>
      <c r="D1" t="s">
        <v>10</v>
      </c>
      <c r="E1" t="s">
        <v>100</v>
      </c>
      <c r="F1" t="s">
        <v>101</v>
      </c>
      <c r="G1" t="s">
        <v>101</v>
      </c>
      <c r="H1" t="s">
        <v>102</v>
      </c>
      <c r="I1" t="s">
        <v>102</v>
      </c>
      <c r="J1" t="s">
        <v>102</v>
      </c>
      <c r="K1" t="s">
        <v>102</v>
      </c>
      <c r="L1" t="s">
        <v>102</v>
      </c>
      <c r="M1" t="s">
        <v>102</v>
      </c>
      <c r="N1" t="s">
        <v>102</v>
      </c>
      <c r="O1" t="s">
        <v>21</v>
      </c>
      <c r="P1" t="s">
        <v>103</v>
      </c>
      <c r="Q1" t="s">
        <v>23</v>
      </c>
      <c r="R1" t="s">
        <v>104</v>
      </c>
      <c r="S1" t="s">
        <v>104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105</v>
      </c>
      <c r="X2" t="s">
        <v>106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107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108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109</v>
      </c>
      <c r="W5" t="s">
        <v>103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110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101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111</v>
      </c>
      <c r="W9" t="s">
        <v>102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104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112</v>
      </c>
      <c r="W11" t="s">
        <v>100</v>
      </c>
      <c r="X11" s="53">
        <v>0.7</v>
      </c>
      <c r="Y11" t="s">
        <v>113</v>
      </c>
    </row>
    <row r="12" spans="1:25" ht="15.7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114</v>
      </c>
      <c r="X12" s="54">
        <f>SUM(X3:X11)</f>
        <v>4.254323407552004</v>
      </c>
    </row>
    <row r="13" spans="1:25" ht="15.7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115</v>
      </c>
      <c r="X14" t="s">
        <v>116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117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118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119</v>
      </c>
      <c r="Z24" t="s">
        <v>120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121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122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123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124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125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126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127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128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129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130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131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132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133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100</v>
      </c>
      <c r="Y39" s="59">
        <v>15321.147859999999</v>
      </c>
      <c r="Z39" s="60">
        <v>1</v>
      </c>
    </row>
    <row r="40" spans="1:26">
      <c r="W40" t="s">
        <v>22</v>
      </c>
      <c r="X40" s="58" t="s">
        <v>134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135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54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39" t="s">
        <v>29</v>
      </c>
      <c r="C5" s="304" t="s">
        <v>30</v>
      </c>
      <c r="D5" s="307" t="s">
        <v>31</v>
      </c>
      <c r="E5" s="307"/>
      <c r="F5" s="307" t="s">
        <v>32</v>
      </c>
      <c r="G5" s="308" t="s">
        <v>33</v>
      </c>
      <c r="H5" s="382"/>
      <c r="I5" s="382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40"/>
      <c r="C6" s="305"/>
      <c r="D6" s="289"/>
      <c r="E6" s="289"/>
      <c r="F6" s="289"/>
      <c r="G6" s="291"/>
      <c r="H6" s="381"/>
      <c r="I6" s="381"/>
      <c r="J6" s="5" t="s">
        <v>136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40"/>
      <c r="C7" s="305"/>
      <c r="D7" s="289" t="s">
        <v>36</v>
      </c>
      <c r="E7" s="289" t="s">
        <v>37</v>
      </c>
      <c r="F7" s="291" t="s">
        <v>32</v>
      </c>
      <c r="G7" s="291"/>
      <c r="H7" s="381"/>
      <c r="I7" s="381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40"/>
      <c r="C8" s="305"/>
      <c r="D8" s="289"/>
      <c r="E8" s="289"/>
      <c r="F8" s="291"/>
      <c r="G8" s="291"/>
      <c r="H8" s="381"/>
      <c r="I8" s="381"/>
      <c r="J8" s="5" t="s">
        <v>136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40"/>
      <c r="C9" s="305"/>
      <c r="D9" s="289" t="s">
        <v>38</v>
      </c>
      <c r="E9" s="289" t="s">
        <v>39</v>
      </c>
      <c r="F9" s="289" t="s">
        <v>32</v>
      </c>
      <c r="G9" s="291"/>
      <c r="H9" s="381"/>
      <c r="I9" s="381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149999999999999" customHeight="1" outlineLevel="1">
      <c r="B10" s="340"/>
      <c r="C10" s="305"/>
      <c r="D10" s="289"/>
      <c r="E10" s="289"/>
      <c r="F10" s="289"/>
      <c r="G10" s="291"/>
      <c r="H10" s="381"/>
      <c r="I10" s="381"/>
      <c r="J10" s="5" t="s">
        <v>136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28" t="s">
        <v>40</v>
      </c>
      <c r="C11" s="304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83"/>
      <c r="I11" s="385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29"/>
      <c r="C12" s="305"/>
      <c r="D12" s="289"/>
      <c r="E12" s="289"/>
      <c r="F12" s="291"/>
      <c r="G12" s="291"/>
      <c r="H12" s="384"/>
      <c r="I12" s="386"/>
      <c r="J12" s="5" t="s">
        <v>136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20" t="s">
        <v>44</v>
      </c>
      <c r="C13" s="305"/>
      <c r="D13" s="289" t="s">
        <v>45</v>
      </c>
      <c r="E13" s="289" t="s">
        <v>37</v>
      </c>
      <c r="F13" s="291" t="s">
        <v>32</v>
      </c>
      <c r="G13" s="291" t="s">
        <v>138</v>
      </c>
      <c r="H13" s="384"/>
      <c r="I13" s="389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20"/>
      <c r="C14" s="364"/>
      <c r="D14" s="368"/>
      <c r="E14" s="368"/>
      <c r="F14" s="387"/>
      <c r="G14" s="387"/>
      <c r="H14" s="388"/>
      <c r="I14" s="389"/>
      <c r="J14" s="119" t="s">
        <v>136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390" t="s">
        <v>48</v>
      </c>
      <c r="C15" s="304" t="s">
        <v>49</v>
      </c>
      <c r="D15" s="307" t="s">
        <v>139</v>
      </c>
      <c r="E15" s="307" t="s">
        <v>37</v>
      </c>
      <c r="F15" s="308" t="s">
        <v>51</v>
      </c>
      <c r="G15" s="308" t="s">
        <v>43</v>
      </c>
      <c r="H15" s="382">
        <v>522</v>
      </c>
      <c r="I15" s="382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270"/>
      <c r="C16" s="305"/>
      <c r="D16" s="289"/>
      <c r="E16" s="289"/>
      <c r="F16" s="291"/>
      <c r="G16" s="291"/>
      <c r="H16" s="381"/>
      <c r="I16" s="381"/>
      <c r="J16" s="5" t="s">
        <v>136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81">
        <v>2272</v>
      </c>
      <c r="I17" s="381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270"/>
      <c r="C18" s="305"/>
      <c r="D18" s="289"/>
      <c r="E18" s="289"/>
      <c r="F18" s="291"/>
      <c r="G18" s="291"/>
      <c r="H18" s="381"/>
      <c r="I18" s="381"/>
      <c r="J18" s="5" t="s">
        <v>136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81">
        <v>0</v>
      </c>
      <c r="I19" s="381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270"/>
      <c r="C20" s="305"/>
      <c r="D20" s="289"/>
      <c r="E20" s="289"/>
      <c r="F20" s="291"/>
      <c r="G20" s="291"/>
      <c r="H20" s="381"/>
      <c r="I20" s="381"/>
      <c r="J20" s="5" t="s">
        <v>136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81">
        <v>0</v>
      </c>
      <c r="I21" s="381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270"/>
      <c r="C22" s="305"/>
      <c r="D22" s="289"/>
      <c r="E22" s="289"/>
      <c r="F22" s="291"/>
      <c r="G22" s="291"/>
      <c r="H22" s="381"/>
      <c r="I22" s="381"/>
      <c r="J22" s="5" t="s">
        <v>136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394">
        <f>SUM(H15:H22)</f>
        <v>2794</v>
      </c>
      <c r="I23" s="394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270"/>
      <c r="C24" s="364"/>
      <c r="D24" s="391"/>
      <c r="E24" s="392"/>
      <c r="F24" s="393"/>
      <c r="G24" s="393"/>
      <c r="H24" s="395"/>
      <c r="I24" s="395"/>
      <c r="J24" s="127" t="s">
        <v>136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270"/>
      <c r="C25" s="304" t="s">
        <v>63</v>
      </c>
      <c r="D25" s="307" t="s">
        <v>64</v>
      </c>
      <c r="E25" s="307" t="s">
        <v>39</v>
      </c>
      <c r="F25" s="308" t="s">
        <v>51</v>
      </c>
      <c r="G25" s="308" t="s">
        <v>43</v>
      </c>
      <c r="H25" s="382">
        <v>0</v>
      </c>
      <c r="I25" s="382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81"/>
      <c r="I26" s="381"/>
      <c r="J26" s="5" t="s">
        <v>136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81">
        <v>0</v>
      </c>
      <c r="I27" s="381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270"/>
      <c r="C28" s="305"/>
      <c r="D28" s="289"/>
      <c r="E28" s="289"/>
      <c r="F28" s="291"/>
      <c r="G28" s="291"/>
      <c r="H28" s="381"/>
      <c r="I28" s="381"/>
      <c r="J28" s="5" t="s">
        <v>136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81">
        <v>558</v>
      </c>
      <c r="I29" s="381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270"/>
      <c r="C30" s="305"/>
      <c r="D30" s="289"/>
      <c r="E30" s="289"/>
      <c r="F30" s="291"/>
      <c r="G30" s="291"/>
      <c r="H30" s="381"/>
      <c r="I30" s="381"/>
      <c r="J30" s="5" t="s">
        <v>136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81">
        <v>0</v>
      </c>
      <c r="I31" s="381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270"/>
      <c r="C32" s="305"/>
      <c r="D32" s="289"/>
      <c r="E32" s="289"/>
      <c r="F32" s="291"/>
      <c r="G32" s="291"/>
      <c r="H32" s="381"/>
      <c r="I32" s="381"/>
      <c r="J32" s="5" t="s">
        <v>136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394">
        <f>SUM(H25:H32)</f>
        <v>558</v>
      </c>
      <c r="I33" s="394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149999999999999" customHeight="1" thickBot="1">
      <c r="B34" s="270"/>
      <c r="C34" s="364"/>
      <c r="D34" s="391"/>
      <c r="E34" s="392"/>
      <c r="F34" s="393"/>
      <c r="G34" s="393"/>
      <c r="H34" s="395"/>
      <c r="I34" s="395"/>
      <c r="J34" s="127" t="s">
        <v>136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271" t="s">
        <v>69</v>
      </c>
      <c r="C35" s="399" t="s">
        <v>70</v>
      </c>
      <c r="D35" s="400" t="s">
        <v>71</v>
      </c>
      <c r="E35" s="401" t="s">
        <v>37</v>
      </c>
      <c r="F35" s="402" t="s">
        <v>51</v>
      </c>
      <c r="G35" s="402" t="s">
        <v>43</v>
      </c>
      <c r="H35" s="398">
        <v>522</v>
      </c>
      <c r="I35" s="398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273"/>
      <c r="C36" s="275"/>
      <c r="D36" s="294"/>
      <c r="E36" s="280"/>
      <c r="F36" s="282"/>
      <c r="G36" s="282"/>
      <c r="H36" s="396"/>
      <c r="I36" s="396"/>
      <c r="J36" s="5" t="s">
        <v>136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396">
        <v>2830</v>
      </c>
      <c r="I37" s="396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273"/>
      <c r="C38" s="275"/>
      <c r="D38" s="294"/>
      <c r="E38" s="280"/>
      <c r="F38" s="282"/>
      <c r="G38" s="282"/>
      <c r="H38" s="396"/>
      <c r="I38" s="396"/>
      <c r="J38" s="5" t="s">
        <v>136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396">
        <f>H35+H37</f>
        <v>3352</v>
      </c>
      <c r="I39" s="396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273"/>
      <c r="C40" s="276"/>
      <c r="D40" s="403"/>
      <c r="E40" s="296"/>
      <c r="F40" s="297"/>
      <c r="G40" s="297"/>
      <c r="H40" s="397"/>
      <c r="I40" s="397"/>
      <c r="J40" s="118" t="s">
        <v>136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B5:B10"/>
    <mergeCell ref="C5:C10"/>
    <mergeCell ref="D5:D6"/>
    <mergeCell ref="E5:E6"/>
    <mergeCell ref="F5:F6"/>
    <mergeCell ref="G5:G10"/>
    <mergeCell ref="D9:D10"/>
    <mergeCell ref="E9:E10"/>
    <mergeCell ref="F9:F10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0.42578125" style="101" bestFit="1" customWidth="1" collapsed="1"/>
    <col min="9" max="9" width="10.42578125" style="101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136</v>
      </c>
      <c r="L3" s="19" t="s">
        <v>136</v>
      </c>
      <c r="M3" s="19" t="s">
        <v>136</v>
      </c>
      <c r="N3" s="19" t="s">
        <v>136</v>
      </c>
      <c r="O3" s="19" t="s">
        <v>136</v>
      </c>
      <c r="P3" s="19" t="s">
        <v>136</v>
      </c>
      <c r="Q3" s="19" t="s">
        <v>136</v>
      </c>
      <c r="R3" s="19" t="s">
        <v>136</v>
      </c>
      <c r="S3" s="19" t="s">
        <v>136</v>
      </c>
      <c r="T3" s="19" t="s">
        <v>136</v>
      </c>
      <c r="U3" s="19" t="s">
        <v>136</v>
      </c>
      <c r="V3" s="19" t="s">
        <v>136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137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39" t="s">
        <v>29</v>
      </c>
      <c r="C5" s="304" t="s">
        <v>30</v>
      </c>
      <c r="D5" s="307" t="s">
        <v>31</v>
      </c>
      <c r="E5" s="307"/>
      <c r="F5" s="307" t="s">
        <v>32</v>
      </c>
      <c r="G5" s="308" t="s">
        <v>33</v>
      </c>
      <c r="H5" s="361"/>
      <c r="I5" s="361">
        <f>0.6*I7+0.4*I9</f>
        <v>50.6</v>
      </c>
      <c r="J5" s="4" t="s">
        <v>47</v>
      </c>
      <c r="K5" s="404">
        <f t="shared" ref="K5:K6" si="0">0.6*K7+0.4*K9</f>
        <v>0.50600000000000001</v>
      </c>
      <c r="L5" s="404"/>
      <c r="M5" s="404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40"/>
      <c r="C6" s="305"/>
      <c r="D6" s="289"/>
      <c r="E6" s="289"/>
      <c r="F6" s="289"/>
      <c r="G6" s="291"/>
      <c r="H6" s="362"/>
      <c r="I6" s="362"/>
      <c r="J6" s="5" t="s">
        <v>136</v>
      </c>
      <c r="K6" s="405">
        <f t="shared" si="0"/>
        <v>0.33199999999999996</v>
      </c>
      <c r="L6" s="405"/>
      <c r="M6" s="405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40"/>
      <c r="C7" s="305"/>
      <c r="D7" s="289" t="s">
        <v>36</v>
      </c>
      <c r="E7" s="289" t="s">
        <v>37</v>
      </c>
      <c r="F7" s="291" t="s">
        <v>32</v>
      </c>
      <c r="G7" s="291"/>
      <c r="H7" s="363"/>
      <c r="I7" s="363">
        <f>'Market Dashboard'!M6</f>
        <v>47</v>
      </c>
      <c r="J7" s="5" t="s">
        <v>47</v>
      </c>
      <c r="K7" s="406">
        <v>0.47</v>
      </c>
      <c r="L7" s="406">
        <f t="shared" ref="L7:M7" si="2">$I$7</f>
        <v>47</v>
      </c>
      <c r="M7" s="406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40"/>
      <c r="C8" s="305"/>
      <c r="D8" s="289"/>
      <c r="E8" s="289"/>
      <c r="F8" s="291"/>
      <c r="G8" s="291"/>
      <c r="H8" s="363"/>
      <c r="I8" s="363"/>
      <c r="J8" s="5" t="s">
        <v>136</v>
      </c>
      <c r="K8" s="405">
        <v>0.08</v>
      </c>
      <c r="L8" s="405"/>
      <c r="M8" s="40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40"/>
      <c r="C9" s="305"/>
      <c r="D9" s="289" t="s">
        <v>38</v>
      </c>
      <c r="E9" s="289" t="s">
        <v>39</v>
      </c>
      <c r="F9" s="289" t="s">
        <v>32</v>
      </c>
      <c r="G9" s="291"/>
      <c r="H9" s="362"/>
      <c r="I9" s="362">
        <f>'Market Dashboard'!M8</f>
        <v>56</v>
      </c>
      <c r="J9" s="106" t="s">
        <v>47</v>
      </c>
      <c r="K9" s="406">
        <v>0.56000000000000005</v>
      </c>
      <c r="L9" s="406">
        <f t="shared" ref="L9:M9" si="4">$I$9</f>
        <v>56</v>
      </c>
      <c r="M9" s="406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40"/>
      <c r="C10" s="306"/>
      <c r="D10" s="356"/>
      <c r="E10" s="356"/>
      <c r="F10" s="356"/>
      <c r="G10" s="366"/>
      <c r="H10" s="408"/>
      <c r="I10" s="408"/>
      <c r="J10" s="118" t="s">
        <v>136</v>
      </c>
      <c r="K10" s="407">
        <v>0.71</v>
      </c>
      <c r="L10" s="407"/>
      <c r="M10" s="407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28" t="s">
        <v>40</v>
      </c>
      <c r="C11" s="304" t="s">
        <v>41</v>
      </c>
      <c r="D11" s="307" t="s">
        <v>42</v>
      </c>
      <c r="E11" s="307" t="s">
        <v>37</v>
      </c>
      <c r="F11" s="308" t="s">
        <v>32</v>
      </c>
      <c r="G11" s="308" t="s">
        <v>43</v>
      </c>
      <c r="H11" s="343"/>
      <c r="I11" s="385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29"/>
      <c r="C12" s="305"/>
      <c r="D12" s="289"/>
      <c r="E12" s="289"/>
      <c r="F12" s="291"/>
      <c r="G12" s="291"/>
      <c r="H12" s="319"/>
      <c r="I12" s="386"/>
      <c r="J12" s="5" t="s">
        <v>136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20" t="s">
        <v>44</v>
      </c>
      <c r="C13" s="305"/>
      <c r="D13" s="289" t="s">
        <v>45</v>
      </c>
      <c r="E13" s="289" t="s">
        <v>37</v>
      </c>
      <c r="F13" s="291" t="s">
        <v>32</v>
      </c>
      <c r="G13" s="291" t="s">
        <v>138</v>
      </c>
      <c r="H13" s="410"/>
      <c r="I13" s="389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20"/>
      <c r="C14" s="306"/>
      <c r="D14" s="356"/>
      <c r="E14" s="356"/>
      <c r="F14" s="366"/>
      <c r="G14" s="366"/>
      <c r="H14" s="411"/>
      <c r="I14" s="409"/>
      <c r="J14" s="118" t="s">
        <v>136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390" t="s">
        <v>48</v>
      </c>
      <c r="C15" s="304" t="s">
        <v>49</v>
      </c>
      <c r="D15" s="307" t="s">
        <v>50</v>
      </c>
      <c r="E15" s="307" t="s">
        <v>37</v>
      </c>
      <c r="F15" s="308" t="s">
        <v>51</v>
      </c>
      <c r="G15" s="308" t="s">
        <v>43</v>
      </c>
      <c r="H15" s="380">
        <v>301</v>
      </c>
      <c r="I15" s="380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270"/>
      <c r="C16" s="305"/>
      <c r="D16" s="289"/>
      <c r="E16" s="289"/>
      <c r="F16" s="291"/>
      <c r="G16" s="291"/>
      <c r="H16" s="363"/>
      <c r="I16" s="363"/>
      <c r="J16" s="5" t="s">
        <v>136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270"/>
      <c r="C17" s="305"/>
      <c r="D17" s="289" t="s">
        <v>53</v>
      </c>
      <c r="E17" s="289" t="s">
        <v>39</v>
      </c>
      <c r="F17" s="291" t="s">
        <v>51</v>
      </c>
      <c r="G17" s="291" t="s">
        <v>43</v>
      </c>
      <c r="H17" s="363">
        <v>65</v>
      </c>
      <c r="I17" s="363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270"/>
      <c r="C18" s="305"/>
      <c r="D18" s="289"/>
      <c r="E18" s="289"/>
      <c r="F18" s="291"/>
      <c r="G18" s="291"/>
      <c r="H18" s="363"/>
      <c r="I18" s="363"/>
      <c r="J18" s="5" t="s">
        <v>136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270"/>
      <c r="C19" s="305"/>
      <c r="D19" s="289" t="s">
        <v>59</v>
      </c>
      <c r="E19" s="289" t="s">
        <v>37</v>
      </c>
      <c r="F19" s="291" t="s">
        <v>51</v>
      </c>
      <c r="G19" s="291" t="s">
        <v>43</v>
      </c>
      <c r="H19" s="363">
        <v>0</v>
      </c>
      <c r="I19" s="363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270"/>
      <c r="C20" s="305"/>
      <c r="D20" s="289"/>
      <c r="E20" s="289"/>
      <c r="F20" s="291"/>
      <c r="G20" s="291"/>
      <c r="H20" s="363"/>
      <c r="I20" s="363"/>
      <c r="J20" s="5" t="s">
        <v>136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270"/>
      <c r="C21" s="305"/>
      <c r="D21" s="289" t="s">
        <v>60</v>
      </c>
      <c r="E21" s="289" t="s">
        <v>39</v>
      </c>
      <c r="F21" s="291" t="s">
        <v>51</v>
      </c>
      <c r="G21" s="291" t="s">
        <v>43</v>
      </c>
      <c r="H21" s="363">
        <v>0</v>
      </c>
      <c r="I21" s="363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270"/>
      <c r="C22" s="305"/>
      <c r="D22" s="289"/>
      <c r="E22" s="289"/>
      <c r="F22" s="291"/>
      <c r="G22" s="291"/>
      <c r="H22" s="363"/>
      <c r="I22" s="363"/>
      <c r="J22" s="5" t="s">
        <v>136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270"/>
      <c r="C23" s="305"/>
      <c r="D23" s="301" t="s">
        <v>61</v>
      </c>
      <c r="E23" s="287" t="s">
        <v>62</v>
      </c>
      <c r="F23" s="263" t="s">
        <v>51</v>
      </c>
      <c r="G23" s="263" t="s">
        <v>43</v>
      </c>
      <c r="H23" s="265">
        <f>SUM(H15:H22)</f>
        <v>366</v>
      </c>
      <c r="I23" s="265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270"/>
      <c r="C24" s="364"/>
      <c r="D24" s="391"/>
      <c r="E24" s="392"/>
      <c r="F24" s="393"/>
      <c r="G24" s="393"/>
      <c r="H24" s="412"/>
      <c r="I24" s="412"/>
      <c r="J24" s="127" t="s">
        <v>136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270"/>
      <c r="C25" s="304" t="s">
        <v>63</v>
      </c>
      <c r="D25" s="307" t="s">
        <v>64</v>
      </c>
      <c r="E25" s="307" t="s">
        <v>39</v>
      </c>
      <c r="F25" s="308" t="s">
        <v>51</v>
      </c>
      <c r="G25" s="308" t="s">
        <v>43</v>
      </c>
      <c r="H25" s="380">
        <v>0</v>
      </c>
      <c r="I25" s="380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270"/>
      <c r="C26" s="305"/>
      <c r="D26" s="289"/>
      <c r="E26" s="289"/>
      <c r="F26" s="291"/>
      <c r="G26" s="291"/>
      <c r="H26" s="363"/>
      <c r="I26" s="363"/>
      <c r="J26" s="5" t="s">
        <v>136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270"/>
      <c r="C27" s="305"/>
      <c r="D27" s="289" t="s">
        <v>65</v>
      </c>
      <c r="E27" s="289" t="s">
        <v>39</v>
      </c>
      <c r="F27" s="291" t="s">
        <v>51</v>
      </c>
      <c r="G27" s="291" t="s">
        <v>43</v>
      </c>
      <c r="H27" s="363">
        <v>0</v>
      </c>
      <c r="I27" s="363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270"/>
      <c r="C28" s="305"/>
      <c r="D28" s="289"/>
      <c r="E28" s="289"/>
      <c r="F28" s="291"/>
      <c r="G28" s="291"/>
      <c r="H28" s="363"/>
      <c r="I28" s="363"/>
      <c r="J28" s="5" t="s">
        <v>136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270"/>
      <c r="C29" s="305"/>
      <c r="D29" s="289" t="s">
        <v>66</v>
      </c>
      <c r="E29" s="289" t="s">
        <v>39</v>
      </c>
      <c r="F29" s="291" t="s">
        <v>51</v>
      </c>
      <c r="G29" s="291" t="s">
        <v>43</v>
      </c>
      <c r="H29" s="363">
        <v>74</v>
      </c>
      <c r="I29" s="363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270"/>
      <c r="C30" s="305"/>
      <c r="D30" s="289"/>
      <c r="E30" s="289"/>
      <c r="F30" s="291"/>
      <c r="G30" s="291"/>
      <c r="H30" s="363"/>
      <c r="I30" s="363"/>
      <c r="J30" s="5" t="s">
        <v>136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270"/>
      <c r="C31" s="305"/>
      <c r="D31" s="289" t="s">
        <v>67</v>
      </c>
      <c r="E31" s="289" t="s">
        <v>39</v>
      </c>
      <c r="F31" s="291" t="s">
        <v>51</v>
      </c>
      <c r="G31" s="291" t="s">
        <v>43</v>
      </c>
      <c r="H31" s="363">
        <v>4</v>
      </c>
      <c r="I31" s="363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270"/>
      <c r="C32" s="305"/>
      <c r="D32" s="289"/>
      <c r="E32" s="289"/>
      <c r="F32" s="291"/>
      <c r="G32" s="291"/>
      <c r="H32" s="363"/>
      <c r="I32" s="363"/>
      <c r="J32" s="5" t="s">
        <v>136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270"/>
      <c r="C33" s="305"/>
      <c r="D33" s="301" t="s">
        <v>68</v>
      </c>
      <c r="E33" s="287" t="s">
        <v>62</v>
      </c>
      <c r="F33" s="263" t="s">
        <v>51</v>
      </c>
      <c r="G33" s="263" t="s">
        <v>43</v>
      </c>
      <c r="H33" s="265">
        <f>SUM(H25:H32)</f>
        <v>78</v>
      </c>
      <c r="I33" s="265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270"/>
      <c r="C34" s="306"/>
      <c r="D34" s="413"/>
      <c r="E34" s="288"/>
      <c r="F34" s="264"/>
      <c r="G34" s="264"/>
      <c r="H34" s="266"/>
      <c r="I34" s="266"/>
      <c r="J34" s="152" t="s">
        <v>136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271" t="s">
        <v>69</v>
      </c>
      <c r="C35" s="274" t="s">
        <v>70</v>
      </c>
      <c r="D35" s="277" t="s">
        <v>71</v>
      </c>
      <c r="E35" s="279" t="s">
        <v>37</v>
      </c>
      <c r="F35" s="281" t="s">
        <v>51</v>
      </c>
      <c r="G35" s="281" t="s">
        <v>43</v>
      </c>
      <c r="H35" s="283">
        <v>301</v>
      </c>
      <c r="I35" s="414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273"/>
      <c r="C36" s="275"/>
      <c r="D36" s="294"/>
      <c r="E36" s="280"/>
      <c r="F36" s="282"/>
      <c r="G36" s="282"/>
      <c r="H36" s="284"/>
      <c r="I36" s="396"/>
      <c r="J36" s="5" t="s">
        <v>136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273"/>
      <c r="C37" s="275"/>
      <c r="D37" s="294" t="s">
        <v>72</v>
      </c>
      <c r="E37" s="280" t="s">
        <v>39</v>
      </c>
      <c r="F37" s="282" t="s">
        <v>51</v>
      </c>
      <c r="G37" s="282" t="s">
        <v>43</v>
      </c>
      <c r="H37" s="284">
        <v>143</v>
      </c>
      <c r="I37" s="396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273"/>
      <c r="C38" s="275"/>
      <c r="D38" s="294"/>
      <c r="E38" s="280"/>
      <c r="F38" s="282"/>
      <c r="G38" s="282"/>
      <c r="H38" s="284"/>
      <c r="I38" s="396"/>
      <c r="J38" s="5" t="s">
        <v>136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273"/>
      <c r="C39" s="275"/>
      <c r="D39" s="294" t="s">
        <v>73</v>
      </c>
      <c r="E39" s="280" t="s">
        <v>62</v>
      </c>
      <c r="F39" s="282" t="s">
        <v>51</v>
      </c>
      <c r="G39" s="282" t="s">
        <v>43</v>
      </c>
      <c r="H39" s="284">
        <f>H35+H37</f>
        <v>444</v>
      </c>
      <c r="I39" s="396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273"/>
      <c r="C40" s="276"/>
      <c r="D40" s="403"/>
      <c r="E40" s="296"/>
      <c r="F40" s="297"/>
      <c r="G40" s="297"/>
      <c r="H40" s="298"/>
      <c r="I40" s="397"/>
      <c r="J40" s="118" t="s">
        <v>136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e40374fb-a6cc-4854-989f-c1d94a7967ee" ContentTypeId="0x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Application xmlns="http://www.sap.com/cof/excel/application">
  <Version>2</Version>
  <Revision>2.8.201.93748</Revision>
</Application>
</file>

<file path=customXml/itemProps1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D497196-268B-4951-B620-61E31CE069B3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850fb77-5e2d-46cf-bacc-c598787bedb9"/>
    <ds:schemaRef ds:uri="http://schemas.openxmlformats.org/package/2006/metadata/core-properties"/>
    <ds:schemaRef ds:uri="da5e6528-a513-4fd6-84ed-13601dd962c0"/>
    <ds:schemaRef ds:uri="http://purl.org/dc/dcmitype/"/>
    <ds:schemaRef ds:uri="http://purl.org/dc/terms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Market Dashboard_Jun 23 Revised</vt:lpstr>
      <vt:lpstr>Market Dashboard_Jun 23</vt:lpstr>
      <vt:lpstr>Market Dashboard_Dec 22</vt:lpstr>
      <vt:lpstr>Comparision</vt:lpstr>
      <vt:lpstr>Sheet1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Patil, Vishakha</cp:lastModifiedBy>
  <cp:revision/>
  <dcterms:created xsi:type="dcterms:W3CDTF">2021-02-16T14:18:33Z</dcterms:created>
  <dcterms:modified xsi:type="dcterms:W3CDTF">2023-09-15T06:06:32Z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