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gsingh5\Downloads\sample data files\New folder\"/>
    </mc:Choice>
  </mc:AlternateContent>
  <bookViews>
    <workbookView xWindow="0" yWindow="0" windowWidth="28800" windowHeight="11760" firstSheet="5" activeTab="7"/>
  </bookViews>
  <sheets>
    <sheet name="Document Details" sheetId="7" r:id="rId1"/>
    <sheet name="Commercial Equipment Index" sheetId="1" r:id="rId2"/>
    <sheet name="Agricultural Index" sheetId="8" r:id="rId3"/>
    <sheet name="Construction Index" sheetId="3" r:id="rId4"/>
    <sheet name="Machinery and Equipment Index" sheetId="2" r:id="rId5"/>
    <sheet name="M&amp;E Good Factors" sheetId="4" r:id="rId6"/>
    <sheet name="Construction ME Good Factors" sheetId="5" r:id="rId7"/>
    <sheet name="Agricultural ME Good Factors" sheetId="6" r:id="rId8"/>
  </sheets>
  <definedNames>
    <definedName name="_Toc52329889" localSheetId="5">'M&amp;E Good Factors'!$AC$10</definedName>
  </definedNames>
  <calcPr calcId="162913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8" i="4" l="1"/>
  <c r="AA11" i="4"/>
  <c r="AD23" i="4"/>
  <c r="AD22" i="4"/>
  <c r="AG8" i="4"/>
  <c r="AC18" i="4"/>
  <c r="AG7" i="4"/>
  <c r="AG6" i="4"/>
</calcChain>
</file>

<file path=xl/sharedStrings.xml><?xml version="1.0" encoding="utf-8"?>
<sst xmlns="http://schemas.openxmlformats.org/spreadsheetml/2006/main" count="60" uniqueCount="44">
  <si>
    <t>Tabs</t>
  </si>
  <si>
    <t>Table Name</t>
  </si>
  <si>
    <t>Description</t>
  </si>
  <si>
    <t xml:space="preserve">Sheet 1 </t>
  </si>
  <si>
    <t>Commercial Equipment Index Factor Table</t>
  </si>
  <si>
    <t>Source: BOE</t>
  </si>
  <si>
    <t>Sheet 2</t>
  </si>
  <si>
    <t>Agricultural Index Factor Table</t>
  </si>
  <si>
    <t>Sheet 3</t>
  </si>
  <si>
    <t>Construction Index Factor Table</t>
  </si>
  <si>
    <t>Sheet 4</t>
  </si>
  <si>
    <t>Machinery and Equipment Index Factor Table</t>
  </si>
  <si>
    <t xml:space="preserve">Sheet 5 </t>
  </si>
  <si>
    <t>M &amp; E Percent Good Factor Table</t>
  </si>
  <si>
    <t xml:space="preserve">Sheet 6 </t>
  </si>
  <si>
    <t>Construction ME Percent Good Factor Table</t>
  </si>
  <si>
    <t xml:space="preserve">Sheet 7 </t>
  </si>
  <si>
    <t>Agricultural ME Percent Good Factor Table</t>
  </si>
  <si>
    <t>Year</t>
  </si>
  <si>
    <t>Average</t>
  </si>
  <si>
    <t>Agricultural</t>
  </si>
  <si>
    <t>Construction</t>
  </si>
  <si>
    <t>Year Acquired</t>
  </si>
  <si>
    <t>AGE</t>
  </si>
  <si>
    <t>Type of Proprty</t>
  </si>
  <si>
    <t>Age</t>
  </si>
  <si>
    <t>Expected Life</t>
  </si>
  <si>
    <t>Good Factor</t>
  </si>
  <si>
    <t>Index Factor</t>
  </si>
  <si>
    <t>Composite Factor</t>
  </si>
  <si>
    <t>Commercial/M&amp;E/Ag/Const</t>
  </si>
  <si>
    <t>Commercial</t>
  </si>
  <si>
    <t>Maximum Equipment Index Life</t>
  </si>
  <si>
    <t>Commercial Minimum Composite Factor</t>
  </si>
  <si>
    <t xml:space="preserve"> </t>
  </si>
  <si>
    <t>New</t>
  </si>
  <si>
    <t>Used</t>
  </si>
  <si>
    <t>Except Harvesters - New</t>
  </si>
  <si>
    <t>Except Harvesters - Used</t>
  </si>
  <si>
    <t>Except Harvesters - Average</t>
  </si>
  <si>
    <t>Harvesters - New</t>
  </si>
  <si>
    <t>Harvesters - Used</t>
  </si>
  <si>
    <t>Harvesters - Average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</si>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</sst>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Tms Rmn"/>
    </font>
    <font>
      <sz val="10"/>
      <name val="Geneva"/>
    </font>
    <font>
      <b/>
      <sz val="12"/>
      <name val="Arial"/>
      <family val="2"/>
    </font>
    <font>
      <b/>
      <sz val="11"/>
      <name val="Times New Roman"/>
      <family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9" fontId="6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Fill="1"/>
    <xf numFmtId="0" fontId="3" fillId="0" borderId="0" xfId="0" applyFont="1" applyFill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Alignment="1">
      <alignment horizontal="center" vertical="top" wrapText="1"/>
    </xf>
    <xf numFmtId="1" fontId="5" fillId="0" borderId="0" xfId="1" applyNumberFormat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0" xfId="0" applyAlignment="1">
      <alignment wrapText="1"/>
    </xf>
    <xf numFmtId="0" fontId="9" fillId="0" borderId="0" xfId="0" applyFont="1" applyFill="1"/>
    <xf numFmtId="0" fontId="9" fillId="0" borderId="0" xfId="0" applyFont="1"/>
    <xf numFmtId="0" fontId="3" fillId="0" borderId="0" xfId="0" applyFont="1"/>
  </cellXfs>
  <cellStyles count="3">
    <cellStyle name="Normal" xfId="0" builtinId="0"/>
    <cellStyle name="Normal 2" xfId="1"/>
    <cellStyle name="Percent 2" xfId="2"/>
  </cellStyles>
  <dxfs count="0"/>
  <tableStyles count="0" defaultTableStyle="TableStyleMedium9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19" sqref="C19"/>
    </sheetView>
  </sheetViews>
  <sheetFormatPr defaultRowHeight="12.75"/>
  <cols>
    <col min="2" max="2" width="39.5703125" customWidth="1"/>
    <col min="3" max="3" width="48.28515625" customWidth="1"/>
  </cols>
  <sheetData>
    <row r="1" spans="1:3">
      <c r="A1" s="14" t="s">
        <v>0</v>
      </c>
      <c r="B1" s="14" t="s">
        <v>1</v>
      </c>
      <c r="C1" s="14" t="s">
        <v>2</v>
      </c>
    </row>
    <row r="2" spans="1:3">
      <c r="A2" t="s">
        <v>3</v>
      </c>
      <c r="B2" t="s">
        <v>4</v>
      </c>
      <c r="C2" t="s">
        <v>5</v>
      </c>
    </row>
    <row r="3" spans="1:3">
      <c r="A3" t="s">
        <v>6</v>
      </c>
      <c r="B3" t="s">
        <v>7</v>
      </c>
    </row>
    <row r="4" spans="1:3">
      <c r="A4" t="s">
        <v>8</v>
      </c>
      <c r="B4" t="s">
        <v>9</v>
      </c>
    </row>
    <row r="5" spans="1:3">
      <c r="A5" t="s">
        <v>10</v>
      </c>
      <c r="B5" t="s">
        <v>11</v>
      </c>
    </row>
    <row r="6" spans="1:3">
      <c r="A6" t="s">
        <v>12</v>
      </c>
      <c r="B6" t="s">
        <v>13</v>
      </c>
    </row>
    <row r="7" spans="1:3">
      <c r="A7" t="s">
        <v>14</v>
      </c>
      <c r="B7" t="s">
        <v>15</v>
      </c>
    </row>
    <row r="8" spans="1:3">
      <c r="A8" t="s">
        <v>16</v>
      </c>
      <c r="B8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workbookViewId="0">
      <selection activeCell="B2" sqref="B2"/>
    </sheetView>
  </sheetViews>
  <sheetFormatPr defaultRowHeight="12.75"/>
  <cols>
    <col min="1" max="2" width="9.140625" style="1"/>
    <col min="3" max="3" width="12.42578125" style="1" customWidth="1"/>
    <col min="4" max="16384" width="9.140625" style="1"/>
  </cols>
  <sheetData>
    <row r="1" spans="1:5">
      <c r="A1" s="8" t="s">
        <v>18</v>
      </c>
      <c r="B1" s="8" t="s">
        <v>19</v>
      </c>
    </row>
    <row r="2" spans="1:5">
      <c r="A2" s="8">
        <v>2019</v>
      </c>
      <c r="B2" s="8">
        <v>105</v>
      </c>
    </row>
    <row r="3" spans="1:5">
      <c r="A3" s="8">
        <v>2018</v>
      </c>
      <c r="B3" s="8">
        <v>107</v>
      </c>
    </row>
    <row r="4" spans="1:5">
      <c r="A4" s="6">
        <v>2017</v>
      </c>
      <c r="B4" s="3">
        <v>110</v>
      </c>
      <c r="C4" s="5"/>
      <c r="E4" s="2"/>
    </row>
    <row r="5" spans="1:5">
      <c r="A5" s="6">
        <v>2016</v>
      </c>
      <c r="B5" s="2">
        <v>106</v>
      </c>
      <c r="C5" s="5"/>
      <c r="E5" s="2"/>
    </row>
    <row r="6" spans="1:5">
      <c r="A6" s="6">
        <v>2015</v>
      </c>
      <c r="B6" s="2">
        <v>106</v>
      </c>
      <c r="C6" s="5"/>
      <c r="E6" s="2"/>
    </row>
    <row r="7" spans="1:5">
      <c r="A7" s="6">
        <v>2014</v>
      </c>
      <c r="B7" s="2">
        <v>107</v>
      </c>
      <c r="C7" s="5"/>
      <c r="E7" s="2"/>
    </row>
    <row r="8" spans="1:5">
      <c r="A8" s="6">
        <v>2013</v>
      </c>
      <c r="B8" s="2">
        <v>108</v>
      </c>
      <c r="C8" s="5"/>
      <c r="E8" s="2"/>
    </row>
    <row r="9" spans="1:5">
      <c r="A9" s="6">
        <v>2012</v>
      </c>
      <c r="B9" s="2">
        <v>109</v>
      </c>
      <c r="C9" s="5"/>
      <c r="E9" s="2"/>
    </row>
    <row r="10" spans="1:5">
      <c r="A10" s="6">
        <v>2011</v>
      </c>
      <c r="B10" s="2">
        <v>112</v>
      </c>
      <c r="C10" s="5"/>
      <c r="E10" s="2"/>
    </row>
    <row r="11" spans="1:5">
      <c r="A11" s="6">
        <v>2010</v>
      </c>
      <c r="B11" s="2">
        <v>115</v>
      </c>
      <c r="C11" s="5"/>
      <c r="E11" s="2"/>
    </row>
    <row r="12" spans="1:5">
      <c r="A12" s="6">
        <v>2009</v>
      </c>
      <c r="B12" s="2">
        <v>115</v>
      </c>
      <c r="C12" s="5"/>
      <c r="E12" s="2"/>
    </row>
    <row r="13" spans="1:5">
      <c r="A13" s="6">
        <v>2008</v>
      </c>
      <c r="B13" s="2">
        <v>118</v>
      </c>
      <c r="C13" s="5"/>
      <c r="E13" s="2"/>
    </row>
    <row r="14" spans="1:5">
      <c r="A14" s="6">
        <v>2007</v>
      </c>
      <c r="B14" s="2">
        <v>122</v>
      </c>
      <c r="C14" s="5"/>
      <c r="E14" s="2"/>
    </row>
    <row r="15" spans="1:5">
      <c r="A15" s="6">
        <v>2006</v>
      </c>
      <c r="B15" s="2">
        <v>128</v>
      </c>
      <c r="C15" s="5"/>
      <c r="E15" s="2"/>
    </row>
    <row r="16" spans="1:5">
      <c r="A16" s="6">
        <v>2005</v>
      </c>
      <c r="B16" s="2">
        <v>133</v>
      </c>
      <c r="C16" s="5"/>
      <c r="E16" s="2"/>
    </row>
    <row r="17" spans="1:5">
      <c r="A17" s="6">
        <v>2004</v>
      </c>
      <c r="B17" s="2">
        <v>142</v>
      </c>
      <c r="C17" s="5"/>
      <c r="E17" s="2"/>
    </row>
    <row r="18" spans="1:5">
      <c r="A18" s="6">
        <v>2003</v>
      </c>
      <c r="B18" s="2">
        <v>147</v>
      </c>
      <c r="C18" s="5"/>
      <c r="E18" s="2"/>
    </row>
    <row r="19" spans="1:5">
      <c r="A19" s="6">
        <v>2002</v>
      </c>
      <c r="B19" s="2">
        <v>149</v>
      </c>
      <c r="C19" s="5"/>
      <c r="E19" s="2"/>
    </row>
    <row r="20" spans="1:5">
      <c r="A20" s="6">
        <v>2001</v>
      </c>
      <c r="B20" s="2">
        <v>150</v>
      </c>
      <c r="C20" s="5"/>
      <c r="E20" s="2"/>
    </row>
    <row r="21" spans="1:5">
      <c r="A21" s="6">
        <v>2000</v>
      </c>
      <c r="B21" s="2">
        <v>151</v>
      </c>
      <c r="C21" s="5"/>
      <c r="E21" s="2"/>
    </row>
    <row r="22" spans="1:5">
      <c r="A22" s="6">
        <v>1999</v>
      </c>
      <c r="B22" s="2">
        <v>154</v>
      </c>
      <c r="C22" s="5"/>
      <c r="E22" s="2"/>
    </row>
    <row r="23" spans="1:5">
      <c r="A23" s="6">
        <v>1998</v>
      </c>
      <c r="B23" s="2">
        <v>154</v>
      </c>
      <c r="C23" s="5"/>
      <c r="E23" s="2"/>
    </row>
    <row r="24" spans="1:5">
      <c r="A24" s="6">
        <v>1997</v>
      </c>
      <c r="B24" s="2">
        <v>156</v>
      </c>
      <c r="C24" s="5"/>
      <c r="E24" s="2"/>
    </row>
    <row r="25" spans="1:5">
      <c r="A25" s="6">
        <v>1996</v>
      </c>
      <c r="B25" s="2">
        <v>158</v>
      </c>
      <c r="C25" s="5"/>
      <c r="E25" s="2"/>
    </row>
    <row r="26" spans="1:5">
      <c r="A26" s="6">
        <v>1995</v>
      </c>
      <c r="B26" s="2">
        <v>161</v>
      </c>
      <c r="C26" s="5"/>
      <c r="E26" s="2"/>
    </row>
    <row r="27" spans="1:5">
      <c r="A27" s="6">
        <v>1994</v>
      </c>
      <c r="B27" s="2">
        <v>166</v>
      </c>
      <c r="C27" s="5"/>
      <c r="E27" s="2"/>
    </row>
    <row r="28" spans="1:5">
      <c r="A28" s="6">
        <v>1993</v>
      </c>
      <c r="B28" s="2">
        <v>171</v>
      </c>
      <c r="C28" s="5"/>
      <c r="E28" s="2"/>
    </row>
    <row r="29" spans="1:5">
      <c r="A29" s="6">
        <v>1992</v>
      </c>
      <c r="B29" s="2">
        <v>174</v>
      </c>
      <c r="C29" s="5"/>
      <c r="E29" s="2"/>
    </row>
    <row r="30" spans="1:5">
      <c r="A30" s="6">
        <v>1991</v>
      </c>
      <c r="B30" s="2">
        <v>177</v>
      </c>
      <c r="C30" s="5"/>
      <c r="E30" s="2"/>
    </row>
    <row r="31" spans="1:5">
      <c r="A31" s="6">
        <v>1990</v>
      </c>
      <c r="B31" s="2">
        <v>180</v>
      </c>
      <c r="C31" s="5"/>
      <c r="E31" s="2"/>
    </row>
    <row r="32" spans="1:5">
      <c r="A32" s="6">
        <v>1989</v>
      </c>
      <c r="B32" s="2">
        <v>185</v>
      </c>
      <c r="C32" s="5"/>
      <c r="E32" s="2"/>
    </row>
    <row r="33" spans="1:5">
      <c r="A33" s="6">
        <v>1988</v>
      </c>
      <c r="B33" s="2">
        <v>195</v>
      </c>
      <c r="C33" s="5"/>
      <c r="E33" s="2"/>
    </row>
    <row r="34" spans="1:5">
      <c r="A34" s="6">
        <v>1987</v>
      </c>
      <c r="B34" s="2">
        <v>203</v>
      </c>
      <c r="C34" s="5"/>
      <c r="E34" s="2"/>
    </row>
    <row r="35" spans="1:5">
      <c r="A35" s="6">
        <v>1986</v>
      </c>
      <c r="B35" s="2">
        <v>206</v>
      </c>
      <c r="C35" s="5"/>
      <c r="E35" s="2"/>
    </row>
    <row r="36" spans="1:5">
      <c r="A36" s="6">
        <v>1985</v>
      </c>
      <c r="B36" s="2">
        <v>209</v>
      </c>
      <c r="C36" s="5"/>
      <c r="E36" s="2"/>
    </row>
    <row r="37" spans="1:5">
      <c r="A37" s="6">
        <v>1984</v>
      </c>
      <c r="B37" s="2">
        <v>212</v>
      </c>
      <c r="C37" s="5"/>
      <c r="E37" s="2"/>
    </row>
    <row r="38" spans="1:5">
      <c r="A38" s="6">
        <v>1983</v>
      </c>
      <c r="B38" s="2">
        <v>218</v>
      </c>
      <c r="C38" s="5"/>
      <c r="E38" s="2"/>
    </row>
    <row r="39" spans="1:5">
      <c r="A39" s="6"/>
      <c r="B39" s="2"/>
      <c r="C39" s="5"/>
      <c r="E39" s="2"/>
    </row>
    <row r="40" spans="1:5">
      <c r="A40" s="6"/>
      <c r="B40" s="2"/>
      <c r="C40" s="5"/>
      <c r="E40" s="2"/>
    </row>
    <row r="41" spans="1:5">
      <c r="A41" s="6"/>
      <c r="B41" s="2"/>
      <c r="C41" s="5"/>
      <c r="E41" s="2"/>
    </row>
    <row r="42" spans="1:5">
      <c r="A42" s="6"/>
      <c r="B42" s="2"/>
      <c r="C42" s="5"/>
      <c r="E42" s="2"/>
    </row>
    <row r="43" spans="1:5">
      <c r="A43" s="6"/>
      <c r="B43" s="2"/>
      <c r="C43" s="5"/>
    </row>
    <row r="44" spans="1:5">
      <c r="C44" s="5"/>
    </row>
    <row r="45" spans="1:5">
      <c r="C45" s="5"/>
    </row>
    <row r="46" spans="1:5">
      <c r="C46" s="5"/>
    </row>
    <row r="47" spans="1:5">
      <c r="C47" s="5"/>
    </row>
    <row r="48" spans="1:5">
      <c r="C48" s="5"/>
    </row>
    <row r="49" spans="3:3">
      <c r="C49" s="5"/>
    </row>
    <row r="50" spans="3:3">
      <c r="C50" s="5"/>
    </row>
    <row r="51" spans="3:3">
      <c r="C51" s="5"/>
    </row>
    <row r="52" spans="3:3">
      <c r="C52" s="5"/>
    </row>
    <row r="53" spans="3:3">
      <c r="C53" s="5"/>
    </row>
    <row r="54" spans="3:3">
      <c r="C54" s="5"/>
    </row>
    <row r="55" spans="3:3">
      <c r="C55" s="5"/>
    </row>
    <row r="56" spans="3:3">
      <c r="C56" s="5"/>
    </row>
    <row r="57" spans="3:3">
      <c r="C57" s="5"/>
    </row>
    <row r="58" spans="3:3">
      <c r="C58" s="5"/>
    </row>
    <row r="59" spans="3:3">
      <c r="C59" s="5"/>
    </row>
    <row r="60" spans="3:3">
      <c r="C60" s="5"/>
    </row>
    <row r="61" spans="3:3">
      <c r="C61" s="5"/>
    </row>
    <row r="62" spans="3:3">
      <c r="C62" s="5"/>
    </row>
    <row r="63" spans="3:3">
      <c r="C63" s="5"/>
    </row>
    <row r="64" spans="3:3">
      <c r="C64" s="5"/>
    </row>
    <row r="65" spans="3:3">
      <c r="C65" s="5"/>
    </row>
    <row r="66" spans="3:3">
      <c r="C66" s="5"/>
    </row>
    <row r="67" spans="3:3">
      <c r="C67" s="5"/>
    </row>
  </sheetData>
  <phoneticPr fontId="1" type="noConversion"/>
  <pageMargins left="0.75" right="0.75" top="1" bottom="1" header="0.5" footer="0.5"/>
  <pageSetup orientation="portrait" verticalDpi="599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B3" sqref="B3"/>
    </sheetView>
  </sheetViews>
  <sheetFormatPr defaultRowHeight="12.75"/>
  <cols>
    <col min="1" max="1" width="9.140625" style="1"/>
    <col min="2" max="2" width="11.7109375" style="1" bestFit="1" customWidth="1"/>
    <col min="3" max="3" width="11.5703125" style="1" bestFit="1" customWidth="1"/>
    <col min="4" max="16384" width="9.140625" style="1"/>
  </cols>
  <sheetData>
    <row r="1" spans="1:3">
      <c r="A1" s="8" t="s">
        <v>18</v>
      </c>
      <c r="B1" s="8" t="s">
        <v>20</v>
      </c>
      <c r="C1" s="13"/>
    </row>
    <row r="2" spans="1:3">
      <c r="A2" s="8">
        <v>2019</v>
      </c>
      <c r="B2" s="8">
        <v>105</v>
      </c>
      <c r="C2" s="13"/>
    </row>
    <row r="3" spans="1:3">
      <c r="A3" s="8">
        <v>2018</v>
      </c>
      <c r="B3" s="8">
        <v>104</v>
      </c>
      <c r="C3" s="13"/>
    </row>
    <row r="4" spans="1:3">
      <c r="A4" s="7">
        <v>2017</v>
      </c>
      <c r="B4" s="2">
        <v>102</v>
      </c>
    </row>
    <row r="5" spans="1:3">
      <c r="A5" s="6">
        <v>2016</v>
      </c>
      <c r="B5" s="2">
        <v>103</v>
      </c>
    </row>
    <row r="6" spans="1:3">
      <c r="A6" s="6">
        <v>2015</v>
      </c>
      <c r="B6" s="2">
        <v>102</v>
      </c>
    </row>
    <row r="7" spans="1:3">
      <c r="A7" s="6">
        <v>2014</v>
      </c>
      <c r="B7" s="2">
        <v>104</v>
      </c>
    </row>
    <row r="8" spans="1:3">
      <c r="A8" s="6">
        <v>2013</v>
      </c>
      <c r="B8" s="2">
        <v>107</v>
      </c>
    </row>
    <row r="9" spans="1:3">
      <c r="A9" s="6">
        <v>2012</v>
      </c>
      <c r="B9" s="2">
        <v>108</v>
      </c>
    </row>
    <row r="10" spans="1:3">
      <c r="A10" s="6">
        <v>2011</v>
      </c>
      <c r="B10" s="2">
        <v>110</v>
      </c>
    </row>
    <row r="11" spans="1:3">
      <c r="A11" s="6">
        <v>2010</v>
      </c>
      <c r="B11" s="2">
        <v>113</v>
      </c>
    </row>
    <row r="12" spans="1:3">
      <c r="A12" s="6">
        <v>2009</v>
      </c>
      <c r="B12" s="2">
        <v>115</v>
      </c>
    </row>
    <row r="13" spans="1:3">
      <c r="A13" s="6">
        <v>2008</v>
      </c>
      <c r="B13" s="2">
        <v>119</v>
      </c>
    </row>
    <row r="14" spans="1:3">
      <c r="A14" s="6">
        <v>2007</v>
      </c>
      <c r="B14" s="2">
        <v>125</v>
      </c>
    </row>
    <row r="15" spans="1:3">
      <c r="A15" s="6">
        <v>2006</v>
      </c>
      <c r="B15" s="2">
        <v>129</v>
      </c>
    </row>
    <row r="16" spans="1:3">
      <c r="A16" s="6">
        <v>2005</v>
      </c>
      <c r="B16" s="2">
        <v>132</v>
      </c>
    </row>
    <row r="17" spans="1:2">
      <c r="A17" s="6">
        <v>2004</v>
      </c>
      <c r="B17" s="2">
        <v>139</v>
      </c>
    </row>
    <row r="18" spans="1:2">
      <c r="A18" s="6">
        <v>2003</v>
      </c>
      <c r="B18" s="2">
        <v>143</v>
      </c>
    </row>
    <row r="19" spans="1:2">
      <c r="A19" s="6">
        <v>2002</v>
      </c>
      <c r="B19" s="2">
        <v>145</v>
      </c>
    </row>
    <row r="20" spans="1:2">
      <c r="A20" s="6">
        <v>2001</v>
      </c>
      <c r="B20" s="2">
        <v>148</v>
      </c>
    </row>
    <row r="21" spans="1:2">
      <c r="A21" s="6">
        <v>2000</v>
      </c>
      <c r="B21" s="2">
        <v>150</v>
      </c>
    </row>
    <row r="22" spans="1:2">
      <c r="A22" s="6">
        <v>1999</v>
      </c>
      <c r="B22" s="2">
        <v>151</v>
      </c>
    </row>
    <row r="23" spans="1:2">
      <c r="A23" s="6">
        <v>1998</v>
      </c>
      <c r="B23" s="2">
        <v>153</v>
      </c>
    </row>
    <row r="24" spans="1:2">
      <c r="A24" s="6">
        <v>1997</v>
      </c>
      <c r="B24" s="2">
        <v>155</v>
      </c>
    </row>
    <row r="25" spans="1:2">
      <c r="A25" s="6">
        <v>1996</v>
      </c>
      <c r="B25" s="2">
        <v>157</v>
      </c>
    </row>
    <row r="26" spans="1:2">
      <c r="A26" s="6">
        <v>1995</v>
      </c>
      <c r="B26" s="2">
        <v>161</v>
      </c>
    </row>
    <row r="27" spans="1:2">
      <c r="A27" s="6">
        <v>1994</v>
      </c>
      <c r="B27" s="2">
        <v>168</v>
      </c>
    </row>
    <row r="28" spans="1:2">
      <c r="A28" s="6">
        <v>1993</v>
      </c>
      <c r="B28" s="2">
        <v>172</v>
      </c>
    </row>
    <row r="29" spans="1:2">
      <c r="A29" s="6">
        <v>1992</v>
      </c>
      <c r="B29" s="2">
        <v>178</v>
      </c>
    </row>
    <row r="30" spans="1:2">
      <c r="A30" s="6">
        <v>1991</v>
      </c>
      <c r="B30" s="2">
        <v>183</v>
      </c>
    </row>
    <row r="31" spans="1:2">
      <c r="A31" s="6">
        <v>1990</v>
      </c>
      <c r="B31" s="2">
        <v>189</v>
      </c>
    </row>
    <row r="32" spans="1:2">
      <c r="A32" s="6">
        <v>1989</v>
      </c>
      <c r="B32" s="2">
        <v>196</v>
      </c>
    </row>
    <row r="33" spans="1:2">
      <c r="A33" s="6">
        <v>1988</v>
      </c>
      <c r="B33" s="2">
        <v>204</v>
      </c>
    </row>
    <row r="34" spans="1:2">
      <c r="A34" s="6">
        <v>1987</v>
      </c>
      <c r="B34" s="2">
        <v>210</v>
      </c>
    </row>
    <row r="35" spans="1:2">
      <c r="A35" s="6">
        <v>1986</v>
      </c>
      <c r="B35" s="2">
        <v>211</v>
      </c>
    </row>
    <row r="36" spans="1:2">
      <c r="A36" s="6">
        <v>1985</v>
      </c>
      <c r="B36" s="2">
        <v>212</v>
      </c>
    </row>
  </sheetData>
  <phoneticPr fontId="1" type="noConversion"/>
  <pageMargins left="0.75" right="0.75" top="1" bottom="1" header="0.5" footer="0.5"/>
  <pageSetup orientation="portrait" verticalDpi="599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>
      <selection activeCell="B3" sqref="B3"/>
    </sheetView>
  </sheetViews>
  <sheetFormatPr defaultRowHeight="12.75"/>
  <cols>
    <col min="1" max="1" width="9.140625" style="1"/>
    <col min="2" max="2" width="12.42578125" style="1" bestFit="1" customWidth="1"/>
    <col min="3" max="16384" width="9.140625" style="1"/>
  </cols>
  <sheetData>
    <row r="1" spans="1:2">
      <c r="A1" s="8" t="s">
        <v>18</v>
      </c>
      <c r="B1" s="8" t="s">
        <v>21</v>
      </c>
    </row>
    <row r="2" spans="1:2">
      <c r="A2" s="8">
        <v>2019</v>
      </c>
      <c r="B2" s="8">
        <v>106</v>
      </c>
    </row>
    <row r="3" spans="1:2">
      <c r="A3" s="8">
        <v>2018</v>
      </c>
      <c r="B3" s="8">
        <v>103</v>
      </c>
    </row>
    <row r="4" spans="1:2">
      <c r="A4" s="7">
        <v>2017</v>
      </c>
      <c r="B4" s="2">
        <v>100</v>
      </c>
    </row>
    <row r="5" spans="1:2">
      <c r="A5" s="6">
        <v>2016</v>
      </c>
      <c r="B5" s="2">
        <v>100</v>
      </c>
    </row>
    <row r="6" spans="1:2">
      <c r="A6" s="6">
        <v>2015</v>
      </c>
      <c r="B6" s="2">
        <v>101</v>
      </c>
    </row>
    <row r="7" spans="1:2">
      <c r="A7" s="6">
        <v>2014</v>
      </c>
      <c r="B7" s="2">
        <v>102</v>
      </c>
    </row>
    <row r="8" spans="1:2">
      <c r="A8" s="6">
        <v>2013</v>
      </c>
      <c r="B8" s="2">
        <v>104</v>
      </c>
    </row>
    <row r="9" spans="1:2">
      <c r="A9" s="6">
        <v>2012</v>
      </c>
      <c r="B9" s="2">
        <v>107</v>
      </c>
    </row>
    <row r="10" spans="1:2">
      <c r="A10" s="6">
        <v>2011</v>
      </c>
      <c r="B10" s="2">
        <v>111</v>
      </c>
    </row>
    <row r="11" spans="1:2">
      <c r="A11" s="6">
        <v>2010</v>
      </c>
      <c r="B11" s="2">
        <v>115</v>
      </c>
    </row>
    <row r="12" spans="1:2">
      <c r="A12" s="6">
        <v>2009</v>
      </c>
      <c r="B12" s="2">
        <v>115</v>
      </c>
    </row>
    <row r="13" spans="1:2">
      <c r="A13" s="6">
        <v>2008</v>
      </c>
      <c r="B13" s="2">
        <v>119</v>
      </c>
    </row>
    <row r="14" spans="1:2">
      <c r="A14" s="6">
        <v>2007</v>
      </c>
      <c r="B14" s="2">
        <v>122</v>
      </c>
    </row>
    <row r="15" spans="1:2">
      <c r="A15" s="6">
        <v>2006</v>
      </c>
      <c r="B15" s="2">
        <v>125</v>
      </c>
    </row>
    <row r="16" spans="1:2">
      <c r="A16" s="6">
        <v>2005</v>
      </c>
      <c r="B16" s="2">
        <v>130</v>
      </c>
    </row>
    <row r="17" spans="1:2">
      <c r="A17" s="6">
        <v>2004</v>
      </c>
      <c r="B17" s="2">
        <v>139</v>
      </c>
    </row>
    <row r="18" spans="1:2">
      <c r="A18" s="6">
        <v>2003</v>
      </c>
      <c r="B18" s="2">
        <v>143</v>
      </c>
    </row>
    <row r="19" spans="1:2">
      <c r="A19" s="6">
        <v>2002</v>
      </c>
      <c r="B19" s="2">
        <v>145</v>
      </c>
    </row>
    <row r="20" spans="1:2">
      <c r="A20" s="6">
        <v>2001</v>
      </c>
      <c r="B20" s="2">
        <v>147</v>
      </c>
    </row>
    <row r="21" spans="1:2">
      <c r="A21" s="6">
        <v>2000</v>
      </c>
      <c r="B21" s="2">
        <v>148</v>
      </c>
    </row>
    <row r="22" spans="1:2">
      <c r="A22" s="6">
        <v>1999</v>
      </c>
      <c r="B22" s="2">
        <v>149</v>
      </c>
    </row>
    <row r="23" spans="1:2">
      <c r="A23" s="6">
        <v>1998</v>
      </c>
      <c r="B23" s="2" t="s">
        <v>43</v>
      </c>
    </row>
    <row r="24" spans="1:2">
      <c r="A24" s="6">
        <v>1997</v>
      </c>
      <c r="B24" s="2">
        <v>154</v>
      </c>
    </row>
    <row r="25" spans="1:2">
      <c r="A25" s="6">
        <v>1996</v>
      </c>
      <c r="B25" s="2">
        <v>157</v>
      </c>
    </row>
    <row r="26" spans="1:2">
      <c r="A26" s="6">
        <v>1995</v>
      </c>
      <c r="B26" s="2">
        <v>161</v>
      </c>
    </row>
    <row r="27" spans="1:2">
      <c r="A27" s="6">
        <v>1994</v>
      </c>
      <c r="B27" s="2">
        <v>164</v>
      </c>
    </row>
    <row r="28" spans="1:2">
      <c r="A28" s="6">
        <v>1993</v>
      </c>
      <c r="B28" s="2">
        <v>166</v>
      </c>
    </row>
    <row r="29" spans="1:2">
      <c r="A29" s="6">
        <v>1992</v>
      </c>
      <c r="B29" s="2">
        <v>171</v>
      </c>
    </row>
    <row r="30" spans="1:2">
      <c r="A30" s="6">
        <v>1991</v>
      </c>
      <c r="B30" s="2">
        <v>175</v>
      </c>
    </row>
    <row r="31" spans="1:2">
      <c r="A31" s="6">
        <v>1990</v>
      </c>
      <c r="B31" s="2">
        <v>181</v>
      </c>
    </row>
    <row r="32" spans="1:2">
      <c r="A32" s="6">
        <v>1989</v>
      </c>
      <c r="B32" s="2">
        <v>187</v>
      </c>
    </row>
    <row r="33" spans="1:2">
      <c r="A33" s="6">
        <v>1988</v>
      </c>
      <c r="B33" s="2">
        <v>196</v>
      </c>
    </row>
    <row r="34" spans="1:2">
      <c r="A34" s="6">
        <v>1987</v>
      </c>
      <c r="B34" s="2">
        <v>202</v>
      </c>
    </row>
    <row r="35" spans="1:2">
      <c r="A35" s="6">
        <v>1986</v>
      </c>
      <c r="B35" s="2">
        <v>206</v>
      </c>
    </row>
    <row r="36" spans="1:2">
      <c r="A36" s="6">
        <v>1985</v>
      </c>
      <c r="B36" s="2">
        <v>208</v>
      </c>
    </row>
    <row r="37" spans="1:2">
      <c r="A37" s="6">
        <v>1984</v>
      </c>
      <c r="B37" s="2">
        <v>212</v>
      </c>
    </row>
    <row r="38" spans="1:2">
      <c r="A38" s="6">
        <v>1983</v>
      </c>
      <c r="B38" s="2">
        <v>215</v>
      </c>
    </row>
    <row r="39" spans="1:2">
      <c r="A39" s="6">
        <v>1982</v>
      </c>
      <c r="B39" s="2">
        <v>220</v>
      </c>
    </row>
    <row r="40" spans="1:2">
      <c r="A40" s="6">
        <v>1981</v>
      </c>
      <c r="B40" s="2">
        <v>235</v>
      </c>
    </row>
    <row r="41" spans="1:2">
      <c r="A41" s="6">
        <v>1980</v>
      </c>
      <c r="B41" s="2">
        <v>261</v>
      </c>
    </row>
    <row r="42" spans="1:2">
      <c r="A42" s="6">
        <v>1979</v>
      </c>
      <c r="B42" s="2">
        <v>295</v>
      </c>
    </row>
    <row r="43" spans="1:2">
      <c r="A43" s="6"/>
    </row>
  </sheetData>
  <phoneticPr fontId="1" type="noConversion"/>
  <pageMargins left="0.75" right="0.75" top="1" bottom="1" header="0.5" footer="0.5"/>
  <pageSetup orientation="portrait" verticalDpi="599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workbookViewId="0">
      <selection activeCell="C22" sqref="C22"/>
    </sheetView>
  </sheetViews>
  <sheetFormatPr defaultRowHeight="12.75"/>
  <cols>
    <col min="1" max="2" width="9.140625" style="1"/>
    <col min="3" max="3" width="17" style="1" customWidth="1"/>
    <col min="4" max="16384" width="9.140625" style="1"/>
  </cols>
  <sheetData>
    <row r="1" spans="1:2">
      <c r="A1" s="8" t="s">
        <v>18</v>
      </c>
      <c r="B1" s="8" t="s">
        <v>19</v>
      </c>
    </row>
    <row r="2" spans="1:2">
      <c r="A2" s="8">
        <v>2019</v>
      </c>
      <c r="B2" s="8">
        <v>106</v>
      </c>
    </row>
    <row r="3" spans="1:2">
      <c r="A3" s="8">
        <v>2018</v>
      </c>
      <c r="B3" s="8">
        <v>105</v>
      </c>
    </row>
    <row r="4" spans="1:2">
      <c r="A4" s="6">
        <v>2017</v>
      </c>
      <c r="B4" s="6">
        <v>103</v>
      </c>
    </row>
    <row r="5" spans="1:2">
      <c r="A5" s="6">
        <v>2016</v>
      </c>
      <c r="B5" s="6">
        <v>105</v>
      </c>
    </row>
    <row r="6" spans="1:2">
      <c r="A6" s="6">
        <v>2015</v>
      </c>
      <c r="B6" s="6">
        <v>105</v>
      </c>
    </row>
    <row r="7" spans="1:2">
      <c r="A7" s="6">
        <v>2014</v>
      </c>
      <c r="B7" s="6">
        <v>106</v>
      </c>
    </row>
    <row r="8" spans="1:2">
      <c r="A8" s="6">
        <v>2013</v>
      </c>
      <c r="B8" s="6">
        <v>107</v>
      </c>
    </row>
    <row r="9" spans="1:2">
      <c r="A9" s="6">
        <v>2012</v>
      </c>
      <c r="B9" s="6">
        <v>115</v>
      </c>
    </row>
    <row r="10" spans="1:2">
      <c r="A10" s="6">
        <v>2011</v>
      </c>
      <c r="B10" s="6">
        <v>110</v>
      </c>
    </row>
    <row r="11" spans="1:2">
      <c r="A11" s="6">
        <v>2010</v>
      </c>
      <c r="B11" s="6">
        <v>112</v>
      </c>
    </row>
    <row r="12" spans="1:2">
      <c r="A12" s="6">
        <v>2009</v>
      </c>
      <c r="B12" s="6">
        <v>113</v>
      </c>
    </row>
    <row r="13" spans="1:2">
      <c r="A13" s="6">
        <v>2008</v>
      </c>
      <c r="B13" s="6">
        <v>113</v>
      </c>
    </row>
    <row r="14" spans="1:2">
      <c r="A14" s="6">
        <v>2007</v>
      </c>
      <c r="B14" s="6">
        <v>118</v>
      </c>
    </row>
    <row r="15" spans="1:2">
      <c r="A15" s="6">
        <v>2006</v>
      </c>
      <c r="B15" s="6">
        <v>121</v>
      </c>
    </row>
    <row r="16" spans="1:2">
      <c r="A16" s="6">
        <v>2005</v>
      </c>
      <c r="B16" s="6">
        <v>125</v>
      </c>
    </row>
    <row r="17" spans="1:2">
      <c r="A17" s="6">
        <v>2004</v>
      </c>
      <c r="B17" s="6">
        <v>129</v>
      </c>
    </row>
    <row r="18" spans="1:2">
      <c r="A18" s="6">
        <v>2003</v>
      </c>
      <c r="B18" s="6">
        <v>134</v>
      </c>
    </row>
    <row r="19" spans="1:2">
      <c r="A19" s="6">
        <v>2002</v>
      </c>
      <c r="B19" s="6">
        <v>134</v>
      </c>
    </row>
    <row r="20" spans="1:2">
      <c r="A20" s="6">
        <v>2001</v>
      </c>
      <c r="B20" s="6">
        <v>135</v>
      </c>
    </row>
    <row r="21" spans="1:2">
      <c r="A21" s="6">
        <v>2000</v>
      </c>
      <c r="B21" s="6">
        <v>136</v>
      </c>
    </row>
    <row r="22" spans="1:2">
      <c r="A22" s="6">
        <v>1999</v>
      </c>
      <c r="B22" s="6">
        <v>137</v>
      </c>
    </row>
    <row r="23" spans="1:2">
      <c r="A23" s="6">
        <v>1998</v>
      </c>
      <c r="B23" s="6">
        <v>138</v>
      </c>
    </row>
    <row r="24" spans="1:2">
      <c r="A24" s="6">
        <v>1997</v>
      </c>
      <c r="B24" s="6">
        <v>139</v>
      </c>
    </row>
    <row r="25" spans="1:2">
      <c r="A25" s="6">
        <v>1996</v>
      </c>
      <c r="B25" s="6">
        <v>142</v>
      </c>
    </row>
    <row r="26" spans="1:2">
      <c r="A26" s="6">
        <v>1995</v>
      </c>
      <c r="B26" s="6">
        <v>145</v>
      </c>
    </row>
    <row r="27" spans="1:2">
      <c r="A27" s="6">
        <v>1994</v>
      </c>
      <c r="B27" s="6">
        <v>149</v>
      </c>
    </row>
    <row r="28" spans="1:2">
      <c r="A28" s="6">
        <v>1993</v>
      </c>
      <c r="B28" s="6">
        <v>152</v>
      </c>
    </row>
    <row r="29" spans="1:2">
      <c r="A29" s="6">
        <v>1992</v>
      </c>
      <c r="B29" s="6">
        <v>155</v>
      </c>
    </row>
    <row r="30" spans="1:2">
      <c r="A30" s="6">
        <v>1991</v>
      </c>
      <c r="B30" s="6">
        <v>157</v>
      </c>
    </row>
    <row r="31" spans="1:2">
      <c r="A31" s="6">
        <v>1990</v>
      </c>
      <c r="B31" s="6">
        <v>162</v>
      </c>
    </row>
    <row r="32" spans="1:2">
      <c r="A32" s="6">
        <v>1989</v>
      </c>
      <c r="B32" s="6">
        <v>167</v>
      </c>
    </row>
    <row r="33" spans="1:2">
      <c r="A33" s="6">
        <v>1988</v>
      </c>
      <c r="B33" s="6">
        <v>174</v>
      </c>
    </row>
    <row r="34" spans="1:2">
      <c r="A34" s="6">
        <v>1987</v>
      </c>
      <c r="B34" s="6">
        <v>182</v>
      </c>
    </row>
    <row r="35" spans="1:2">
      <c r="A35" s="6">
        <v>1986</v>
      </c>
      <c r="B35" s="6">
        <v>185</v>
      </c>
    </row>
    <row r="36" spans="1:2">
      <c r="A36" s="6">
        <v>1985</v>
      </c>
      <c r="B36" s="6">
        <v>188</v>
      </c>
    </row>
    <row r="37" spans="1:2">
      <c r="A37" s="6">
        <v>1984</v>
      </c>
      <c r="B37" s="6">
        <v>192</v>
      </c>
    </row>
    <row r="38" spans="1:2">
      <c r="A38" s="6">
        <v>1983</v>
      </c>
      <c r="B38" s="6">
        <v>197</v>
      </c>
    </row>
    <row r="39" spans="1:2">
      <c r="A39" s="6">
        <v>1982</v>
      </c>
      <c r="B39" s="6">
        <v>201</v>
      </c>
    </row>
    <row r="40" spans="1:2">
      <c r="A40" s="6">
        <v>1981</v>
      </c>
      <c r="B40" s="6">
        <v>211</v>
      </c>
    </row>
    <row r="41" spans="1:2">
      <c r="A41" s="6">
        <v>1980</v>
      </c>
      <c r="B41" s="6">
        <v>233</v>
      </c>
    </row>
    <row r="42" spans="1:2">
      <c r="A42" s="6">
        <v>1979</v>
      </c>
      <c r="B42" s="6">
        <v>260</v>
      </c>
    </row>
    <row r="43" spans="1:2">
      <c r="A43" s="6"/>
      <c r="B43" s="4"/>
    </row>
    <row r="44" spans="1:2">
      <c r="A44" s="4"/>
      <c r="B44" s="4"/>
    </row>
    <row r="45" spans="1:2">
      <c r="A45" s="6"/>
    </row>
  </sheetData>
  <phoneticPr fontId="1" type="noConversion"/>
  <pageMargins left="0.75" right="0.75" top="1" bottom="1" header="0.5" footer="0.5"/>
  <pageSetup orientation="portrait" verticalDpi="599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2"/>
  <sheetViews>
    <sheetView workbookViewId="0">
      <selection activeCell="W1" sqref="W1:W1048576"/>
    </sheetView>
  </sheetViews>
  <sheetFormatPr defaultRowHeight="12.75"/>
  <cols>
    <col min="1" max="1" width="13.42578125" style="1" customWidth="1"/>
    <col min="2" max="2" width="5" style="1" bestFit="1" customWidth="1"/>
    <col min="3" max="13" width="3" style="1" bestFit="1" customWidth="1"/>
    <col min="14" max="15" width="2.85546875" style="1" customWidth="1"/>
    <col min="16" max="19" width="3" style="1" bestFit="1" customWidth="1"/>
    <col min="20" max="20" width="4" style="1" bestFit="1" customWidth="1"/>
    <col min="21" max="23" width="3" style="1" bestFit="1" customWidth="1"/>
    <col min="24" max="24" width="5" style="1" bestFit="1" customWidth="1"/>
    <col min="25" max="25" width="12.85546875" style="1" bestFit="1" customWidth="1"/>
    <col min="26" max="26" width="9.140625" style="1"/>
    <col min="27" max="27" width="35.28515625" style="1" hidden="1" customWidth="1"/>
    <col min="28" max="28" width="12.85546875" style="1" hidden="1" customWidth="1"/>
    <col min="29" max="29" width="0" style="1" hidden="1" customWidth="1"/>
    <col min="30" max="30" width="12.42578125" style="1" hidden="1" customWidth="1"/>
    <col min="31" max="32" width="11.42578125" style="1" hidden="1" customWidth="1"/>
    <col min="33" max="33" width="16" style="1" hidden="1" customWidth="1"/>
    <col min="34" max="16384" width="9.140625" style="1"/>
  </cols>
  <sheetData>
    <row r="1" spans="1:33">
      <c r="A1" t="s">
        <v>22</v>
      </c>
      <c r="B1" s="8" t="s">
        <v>23</v>
      </c>
      <c r="C1" s="8">
        <v>3</v>
      </c>
      <c r="D1" s="8">
        <v>4</v>
      </c>
      <c r="E1" s="8">
        <v>5</v>
      </c>
      <c r="F1" s="8">
        <v>6</v>
      </c>
      <c r="G1" s="8">
        <v>7</v>
      </c>
      <c r="H1" s="8">
        <v>8</v>
      </c>
      <c r="I1" s="8">
        <v>9</v>
      </c>
      <c r="J1" s="8">
        <v>10</v>
      </c>
      <c r="K1" s="8">
        <v>11</v>
      </c>
      <c r="L1" s="8">
        <v>12</v>
      </c>
      <c r="M1" s="8">
        <v>13</v>
      </c>
      <c r="N1" s="8">
        <v>14</v>
      </c>
      <c r="O1" s="8">
        <v>15</v>
      </c>
      <c r="P1" s="8">
        <v>17</v>
      </c>
      <c r="Q1" s="8">
        <v>18</v>
      </c>
      <c r="R1" s="8">
        <v>20</v>
      </c>
      <c r="S1" s="8">
        <v>22</v>
      </c>
      <c r="T1" s="8">
        <v>25</v>
      </c>
      <c r="U1" s="8">
        <v>30</v>
      </c>
      <c r="V1" s="8">
        <v>35</v>
      </c>
      <c r="W1" s="8">
        <v>40</v>
      </c>
      <c r="X1" s="8" t="s">
        <v>23</v>
      </c>
      <c r="Y1" t="s">
        <v>22</v>
      </c>
    </row>
    <row r="2" spans="1:33">
      <c r="A2">
        <v>2019</v>
      </c>
      <c r="B2" s="8">
        <v>1</v>
      </c>
      <c r="C2" s="2">
        <v>39</v>
      </c>
      <c r="D2" s="2">
        <v>55</v>
      </c>
      <c r="E2" s="9">
        <v>62</v>
      </c>
      <c r="F2" s="2">
        <v>69</v>
      </c>
      <c r="G2" s="2">
        <v>75</v>
      </c>
      <c r="H2" s="2">
        <v>78</v>
      </c>
      <c r="I2" s="2">
        <v>82</v>
      </c>
      <c r="J2" s="9">
        <v>84</v>
      </c>
      <c r="K2" s="2">
        <v>86</v>
      </c>
      <c r="L2" s="2">
        <v>88</v>
      </c>
      <c r="M2" s="2">
        <v>89</v>
      </c>
      <c r="N2" s="2">
        <v>90</v>
      </c>
      <c r="O2" s="9">
        <v>92</v>
      </c>
      <c r="P2" s="2">
        <v>93</v>
      </c>
      <c r="Q2" s="2">
        <v>95</v>
      </c>
      <c r="R2" s="9">
        <v>97</v>
      </c>
      <c r="S2" s="2">
        <v>98</v>
      </c>
      <c r="T2" s="9">
        <v>99</v>
      </c>
      <c r="U2" s="9">
        <v>99</v>
      </c>
      <c r="V2" s="9">
        <v>99</v>
      </c>
      <c r="W2" s="9">
        <v>99</v>
      </c>
      <c r="X2" s="8">
        <v>1</v>
      </c>
      <c r="Y2" s="9">
        <v>2019</v>
      </c>
    </row>
    <row r="3" spans="1:33">
      <c r="A3">
        <v>2018</v>
      </c>
      <c r="B3" s="6">
        <v>2</v>
      </c>
      <c r="C3" s="2">
        <v>37</v>
      </c>
      <c r="D3" s="2">
        <v>52</v>
      </c>
      <c r="E3" s="9">
        <v>61</v>
      </c>
      <c r="F3" s="2">
        <v>68</v>
      </c>
      <c r="G3" s="2">
        <v>73</v>
      </c>
      <c r="H3" s="2">
        <v>77</v>
      </c>
      <c r="I3" s="2">
        <v>80</v>
      </c>
      <c r="J3" s="9">
        <v>82</v>
      </c>
      <c r="K3" s="2">
        <v>84</v>
      </c>
      <c r="L3" s="2">
        <v>86</v>
      </c>
      <c r="M3" s="2">
        <v>87</v>
      </c>
      <c r="N3" s="2">
        <v>88</v>
      </c>
      <c r="O3" s="9">
        <v>89</v>
      </c>
      <c r="P3" s="2">
        <v>91</v>
      </c>
      <c r="Q3" s="2">
        <v>92</v>
      </c>
      <c r="R3" s="9">
        <v>93</v>
      </c>
      <c r="S3" s="2">
        <v>94</v>
      </c>
      <c r="T3" s="9">
        <v>95</v>
      </c>
      <c r="U3" s="9">
        <v>96</v>
      </c>
      <c r="V3" s="9">
        <v>97</v>
      </c>
      <c r="W3" s="9">
        <v>98</v>
      </c>
      <c r="X3" s="6">
        <v>2</v>
      </c>
      <c r="Y3" s="9">
        <v>2018</v>
      </c>
    </row>
    <row r="4" spans="1:33">
      <c r="A4" s="7">
        <v>2017</v>
      </c>
      <c r="B4" s="6">
        <v>3</v>
      </c>
      <c r="C4" s="2">
        <v>16</v>
      </c>
      <c r="D4" s="2">
        <v>32</v>
      </c>
      <c r="E4" s="9">
        <v>44</v>
      </c>
      <c r="F4" s="2">
        <v>53</v>
      </c>
      <c r="G4" s="2">
        <v>60</v>
      </c>
      <c r="H4" s="2">
        <v>65</v>
      </c>
      <c r="I4" s="2">
        <v>70</v>
      </c>
      <c r="J4" s="9">
        <v>73</v>
      </c>
      <c r="K4" s="2">
        <v>76</v>
      </c>
      <c r="L4" s="2">
        <v>79</v>
      </c>
      <c r="M4" s="2">
        <v>81</v>
      </c>
      <c r="N4" s="2">
        <v>82</v>
      </c>
      <c r="O4" s="9">
        <v>84</v>
      </c>
      <c r="P4" s="2">
        <v>87</v>
      </c>
      <c r="Q4" s="2">
        <v>88</v>
      </c>
      <c r="R4" s="9">
        <v>89</v>
      </c>
      <c r="S4" s="2">
        <v>91</v>
      </c>
      <c r="T4" s="9">
        <v>93</v>
      </c>
      <c r="U4" s="9">
        <v>95</v>
      </c>
      <c r="V4" s="9">
        <v>96</v>
      </c>
      <c r="W4" s="9">
        <v>97</v>
      </c>
      <c r="X4" s="6">
        <v>3</v>
      </c>
      <c r="Y4" s="6">
        <v>2017</v>
      </c>
      <c r="AA4" s="1" t="s">
        <v>30</v>
      </c>
      <c r="AB4" s="1">
        <v>2018</v>
      </c>
      <c r="AC4" s="1">
        <v>1</v>
      </c>
      <c r="AD4" s="1">
        <v>3</v>
      </c>
      <c r="AE4" s="1">
        <v>67</v>
      </c>
    </row>
    <row r="5" spans="1:33">
      <c r="A5" s="6">
        <v>2016</v>
      </c>
      <c r="B5" s="6">
        <v>4</v>
      </c>
      <c r="C5" s="2">
        <v>6</v>
      </c>
      <c r="D5" s="2">
        <v>17</v>
      </c>
      <c r="E5" s="9">
        <v>29</v>
      </c>
      <c r="F5" s="2">
        <v>39</v>
      </c>
      <c r="G5" s="2">
        <v>47</v>
      </c>
      <c r="H5" s="2">
        <v>54</v>
      </c>
      <c r="I5" s="2">
        <v>60</v>
      </c>
      <c r="J5" s="9">
        <v>64</v>
      </c>
      <c r="K5" s="2">
        <v>68</v>
      </c>
      <c r="L5" s="2">
        <v>71</v>
      </c>
      <c r="M5" s="2">
        <v>74</v>
      </c>
      <c r="N5" s="2">
        <v>76</v>
      </c>
      <c r="O5" s="9">
        <v>78</v>
      </c>
      <c r="P5" s="2">
        <v>82</v>
      </c>
      <c r="Q5" s="2">
        <v>83</v>
      </c>
      <c r="R5" s="9">
        <v>86</v>
      </c>
      <c r="S5" s="2">
        <v>88</v>
      </c>
      <c r="T5" s="9">
        <v>90</v>
      </c>
      <c r="U5" s="9">
        <v>93</v>
      </c>
      <c r="V5" s="9">
        <v>94</v>
      </c>
      <c r="W5" s="9">
        <v>96</v>
      </c>
      <c r="X5" s="6">
        <v>4</v>
      </c>
      <c r="Y5" s="6">
        <v>2016</v>
      </c>
    </row>
    <row r="6" spans="1:33">
      <c r="A6" s="6">
        <v>2015</v>
      </c>
      <c r="B6" s="6">
        <v>5</v>
      </c>
      <c r="C6" s="2"/>
      <c r="D6" s="2">
        <v>8</v>
      </c>
      <c r="E6" s="9">
        <v>17</v>
      </c>
      <c r="F6" s="2">
        <v>27</v>
      </c>
      <c r="G6" s="2">
        <v>36</v>
      </c>
      <c r="H6" s="2">
        <v>44</v>
      </c>
      <c r="I6" s="2">
        <v>50</v>
      </c>
      <c r="J6" s="9">
        <v>55</v>
      </c>
      <c r="K6" s="2">
        <v>60</v>
      </c>
      <c r="L6" s="2">
        <v>64</v>
      </c>
      <c r="M6" s="2">
        <v>67</v>
      </c>
      <c r="N6" s="2">
        <v>70</v>
      </c>
      <c r="O6" s="9">
        <v>73</v>
      </c>
      <c r="P6" s="2">
        <v>77</v>
      </c>
      <c r="Q6" s="2">
        <v>79</v>
      </c>
      <c r="R6" s="9">
        <v>82</v>
      </c>
      <c r="S6" s="2">
        <v>84</v>
      </c>
      <c r="T6" s="9">
        <v>87</v>
      </c>
      <c r="U6" s="9">
        <v>91</v>
      </c>
      <c r="V6" s="9">
        <v>93</v>
      </c>
      <c r="W6" s="9">
        <v>94</v>
      </c>
      <c r="X6" s="6">
        <v>5</v>
      </c>
      <c r="Y6" s="6">
        <v>2015</v>
      </c>
      <c r="AA6" s="1" t="s">
        <v>31</v>
      </c>
      <c r="AB6" s="1">
        <v>2018</v>
      </c>
      <c r="AC6" s="1">
        <v>1</v>
      </c>
      <c r="AD6" s="1">
        <v>3</v>
      </c>
      <c r="AE6" s="1">
        <v>67</v>
      </c>
      <c r="AF6" s="3">
        <v>100</v>
      </c>
      <c r="AG6" s="1">
        <f>AE6*AF6/100</f>
        <v>67</v>
      </c>
    </row>
    <row r="7" spans="1:33">
      <c r="A7" s="6">
        <v>2014</v>
      </c>
      <c r="B7" s="6">
        <v>6</v>
      </c>
      <c r="C7" s="2"/>
      <c r="D7" s="2">
        <v>3</v>
      </c>
      <c r="E7" s="9">
        <v>10</v>
      </c>
      <c r="F7" s="2">
        <v>17</v>
      </c>
      <c r="G7" s="2">
        <v>26</v>
      </c>
      <c r="H7" s="2">
        <v>34</v>
      </c>
      <c r="I7" s="2">
        <v>41</v>
      </c>
      <c r="J7" s="9">
        <v>47</v>
      </c>
      <c r="K7" s="2">
        <v>52</v>
      </c>
      <c r="L7" s="2">
        <v>57</v>
      </c>
      <c r="M7" s="2">
        <v>61</v>
      </c>
      <c r="N7" s="2">
        <v>64</v>
      </c>
      <c r="O7" s="9">
        <v>67</v>
      </c>
      <c r="P7" s="2">
        <v>72</v>
      </c>
      <c r="Q7" s="2">
        <v>74</v>
      </c>
      <c r="R7" s="9">
        <v>78</v>
      </c>
      <c r="S7" s="2">
        <v>81</v>
      </c>
      <c r="T7" s="9">
        <v>84</v>
      </c>
      <c r="U7" s="9">
        <v>88</v>
      </c>
      <c r="V7" s="9">
        <v>91</v>
      </c>
      <c r="W7" s="9">
        <v>93</v>
      </c>
      <c r="X7" s="6">
        <v>6</v>
      </c>
      <c r="Y7" s="6">
        <v>2014</v>
      </c>
      <c r="AA7" s="1" t="s">
        <v>31</v>
      </c>
      <c r="AB7" s="1">
        <v>2017</v>
      </c>
      <c r="AC7" s="1">
        <v>2</v>
      </c>
      <c r="AD7" s="1">
        <v>3</v>
      </c>
      <c r="AE7" s="1">
        <v>37</v>
      </c>
      <c r="AF7" s="3">
        <v>104</v>
      </c>
      <c r="AG7" s="1">
        <f>AE7*AF7/100</f>
        <v>38.479999999999997</v>
      </c>
    </row>
    <row r="8" spans="1:33">
      <c r="A8" s="6">
        <v>2013</v>
      </c>
      <c r="B8" s="6">
        <v>7</v>
      </c>
      <c r="C8" s="2"/>
      <c r="D8" s="2"/>
      <c r="E8" s="9">
        <v>5</v>
      </c>
      <c r="F8" s="2">
        <v>11</v>
      </c>
      <c r="G8" s="2">
        <v>18</v>
      </c>
      <c r="H8" s="2">
        <v>25</v>
      </c>
      <c r="I8" s="2">
        <v>32</v>
      </c>
      <c r="J8" s="9">
        <v>39</v>
      </c>
      <c r="K8" s="2">
        <v>45</v>
      </c>
      <c r="L8" s="2">
        <v>50</v>
      </c>
      <c r="M8" s="2">
        <v>54</v>
      </c>
      <c r="N8" s="2">
        <v>58</v>
      </c>
      <c r="O8" s="9">
        <v>61</v>
      </c>
      <c r="P8" s="2">
        <v>67</v>
      </c>
      <c r="Q8" s="2">
        <v>70</v>
      </c>
      <c r="R8" s="9">
        <v>74</v>
      </c>
      <c r="S8" s="2">
        <v>77</v>
      </c>
      <c r="T8" s="9">
        <v>81</v>
      </c>
      <c r="U8" s="9">
        <v>86</v>
      </c>
      <c r="V8" s="9">
        <v>90</v>
      </c>
      <c r="W8" s="9">
        <v>92</v>
      </c>
      <c r="X8" s="6">
        <v>7</v>
      </c>
      <c r="Y8" s="6">
        <v>2013</v>
      </c>
      <c r="AA8" s="1" t="s">
        <v>31</v>
      </c>
      <c r="AB8" s="1">
        <v>2016</v>
      </c>
      <c r="AC8" s="1">
        <v>3</v>
      </c>
      <c r="AD8" s="1">
        <v>3</v>
      </c>
      <c r="AE8" s="1">
        <v>10</v>
      </c>
      <c r="AF8" s="2">
        <v>106</v>
      </c>
      <c r="AG8" s="1">
        <f>AE8*AF8/100</f>
        <v>10.6</v>
      </c>
    </row>
    <row r="9" spans="1:33">
      <c r="A9" s="6">
        <v>2012</v>
      </c>
      <c r="B9" s="6">
        <v>8</v>
      </c>
      <c r="C9" s="2"/>
      <c r="D9" s="2"/>
      <c r="E9" s="9">
        <v>1</v>
      </c>
      <c r="F9" s="2">
        <v>7</v>
      </c>
      <c r="G9" s="2">
        <v>12</v>
      </c>
      <c r="H9" s="2">
        <v>18</v>
      </c>
      <c r="I9" s="2">
        <v>25</v>
      </c>
      <c r="J9" s="9">
        <v>31</v>
      </c>
      <c r="K9" s="2">
        <v>37</v>
      </c>
      <c r="L9" s="2">
        <v>43</v>
      </c>
      <c r="M9" s="2">
        <v>48</v>
      </c>
      <c r="N9" s="2">
        <v>52</v>
      </c>
      <c r="O9" s="9">
        <v>56</v>
      </c>
      <c r="P9" s="2">
        <v>62</v>
      </c>
      <c r="Q9" s="2">
        <v>65</v>
      </c>
      <c r="R9" s="9">
        <v>70</v>
      </c>
      <c r="S9" s="2">
        <v>74</v>
      </c>
      <c r="T9" s="9">
        <v>78</v>
      </c>
      <c r="U9" s="9">
        <v>84</v>
      </c>
      <c r="V9" s="9">
        <v>88</v>
      </c>
      <c r="W9" s="9">
        <v>91</v>
      </c>
      <c r="X9" s="6">
        <v>8</v>
      </c>
      <c r="Y9" s="6">
        <v>2012</v>
      </c>
      <c r="AB9" s="1">
        <v>2015</v>
      </c>
      <c r="AC9" s="1">
        <v>4</v>
      </c>
      <c r="AD9" s="1">
        <v>3</v>
      </c>
      <c r="AE9" s="1">
        <v>10</v>
      </c>
      <c r="AF9" s="2">
        <v>106</v>
      </c>
      <c r="AG9" s="1">
        <v>11</v>
      </c>
    </row>
    <row r="10" spans="1:33" ht="12.75" customHeight="1">
      <c r="A10" s="6">
        <v>2011</v>
      </c>
      <c r="B10" s="6">
        <v>9</v>
      </c>
      <c r="C10" s="2"/>
      <c r="D10" s="2"/>
      <c r="E10" s="9"/>
      <c r="F10" s="2">
        <v>3</v>
      </c>
      <c r="G10" s="2">
        <v>8</v>
      </c>
      <c r="H10" s="2">
        <v>13</v>
      </c>
      <c r="I10" s="2">
        <v>19</v>
      </c>
      <c r="J10" s="9">
        <v>25</v>
      </c>
      <c r="K10" s="2">
        <v>31</v>
      </c>
      <c r="L10" s="2">
        <v>36</v>
      </c>
      <c r="M10" s="2">
        <v>41</v>
      </c>
      <c r="N10" s="2">
        <v>46</v>
      </c>
      <c r="O10" s="9">
        <v>50</v>
      </c>
      <c r="P10" s="2">
        <v>57</v>
      </c>
      <c r="Q10" s="2">
        <v>60</v>
      </c>
      <c r="R10" s="9">
        <v>66</v>
      </c>
      <c r="S10" s="2">
        <v>70</v>
      </c>
      <c r="T10" s="9">
        <v>75</v>
      </c>
      <c r="U10" s="9">
        <v>82</v>
      </c>
      <c r="V10" s="9">
        <v>86</v>
      </c>
      <c r="W10" s="9">
        <v>89</v>
      </c>
      <c r="X10" s="6">
        <v>9</v>
      </c>
      <c r="Y10" s="6">
        <v>2011</v>
      </c>
      <c r="AC10" s="10">
        <v>5</v>
      </c>
      <c r="AE10" s="1">
        <v>10</v>
      </c>
      <c r="AG10" s="1">
        <v>11</v>
      </c>
    </row>
    <row r="11" spans="1:33" ht="12.75" customHeight="1">
      <c r="A11" s="6">
        <v>2010</v>
      </c>
      <c r="B11" s="6">
        <v>10</v>
      </c>
      <c r="C11" s="2"/>
      <c r="D11" s="2"/>
      <c r="E11" s="9"/>
      <c r="F11" s="2"/>
      <c r="G11" s="2">
        <v>4</v>
      </c>
      <c r="H11" s="2">
        <v>9</v>
      </c>
      <c r="I11" s="2">
        <v>14</v>
      </c>
      <c r="J11" s="9">
        <v>19</v>
      </c>
      <c r="K11" s="2">
        <v>24</v>
      </c>
      <c r="L11" s="2">
        <v>30</v>
      </c>
      <c r="M11" s="2">
        <v>35</v>
      </c>
      <c r="N11" s="2">
        <v>40</v>
      </c>
      <c r="O11" s="9">
        <v>45</v>
      </c>
      <c r="P11" s="2">
        <v>52</v>
      </c>
      <c r="Q11" s="2">
        <v>56</v>
      </c>
      <c r="R11" s="9">
        <v>61</v>
      </c>
      <c r="S11" s="2">
        <v>66</v>
      </c>
      <c r="T11" s="9">
        <v>72</v>
      </c>
      <c r="U11" s="9">
        <v>79</v>
      </c>
      <c r="V11" s="9">
        <v>84</v>
      </c>
      <c r="W11" s="9">
        <v>88</v>
      </c>
      <c r="X11" s="6">
        <v>10</v>
      </c>
      <c r="Y11" s="6">
        <v>2010</v>
      </c>
      <c r="AA11" s="1">
        <f>1.25*5</f>
        <v>6.25</v>
      </c>
      <c r="AE11" s="1">
        <v>10</v>
      </c>
      <c r="AG11" s="1">
        <v>11</v>
      </c>
    </row>
    <row r="12" spans="1:33">
      <c r="A12" s="6">
        <v>2009</v>
      </c>
      <c r="B12" s="6">
        <v>11</v>
      </c>
      <c r="C12" s="2"/>
      <c r="D12" s="2"/>
      <c r="E12" s="9"/>
      <c r="F12" s="2"/>
      <c r="G12" s="2">
        <v>1</v>
      </c>
      <c r="H12" s="2">
        <v>6</v>
      </c>
      <c r="I12" s="2">
        <v>10</v>
      </c>
      <c r="J12" s="9">
        <v>15</v>
      </c>
      <c r="K12" s="2">
        <v>20</v>
      </c>
      <c r="L12" s="2">
        <v>25</v>
      </c>
      <c r="M12" s="2">
        <v>30</v>
      </c>
      <c r="N12" s="2">
        <v>35</v>
      </c>
      <c r="O12" s="9">
        <v>39</v>
      </c>
      <c r="P12" s="2">
        <v>47</v>
      </c>
      <c r="Q12" s="2">
        <v>51</v>
      </c>
      <c r="R12" s="9">
        <v>57</v>
      </c>
      <c r="S12" s="2">
        <v>63</v>
      </c>
      <c r="T12" s="9">
        <v>69</v>
      </c>
      <c r="U12" s="9">
        <v>77</v>
      </c>
      <c r="V12" s="9">
        <v>83</v>
      </c>
      <c r="W12" s="9">
        <v>87</v>
      </c>
      <c r="X12" s="6">
        <v>11</v>
      </c>
      <c r="Y12" s="6">
        <v>2009</v>
      </c>
      <c r="AA12" s="1">
        <v>6</v>
      </c>
      <c r="AE12" s="1">
        <v>10</v>
      </c>
      <c r="AG12" s="1">
        <v>11</v>
      </c>
    </row>
    <row r="13" spans="1:33">
      <c r="A13" s="6">
        <v>2008</v>
      </c>
      <c r="B13" s="6">
        <v>12</v>
      </c>
      <c r="C13" s="2"/>
      <c r="D13" s="2"/>
      <c r="E13" s="9"/>
      <c r="F13" s="2"/>
      <c r="G13" s="2"/>
      <c r="H13" s="2">
        <v>3</v>
      </c>
      <c r="I13" s="2">
        <v>7</v>
      </c>
      <c r="J13" s="9">
        <v>11</v>
      </c>
      <c r="K13" s="2">
        <v>15</v>
      </c>
      <c r="L13" s="2">
        <v>20</v>
      </c>
      <c r="M13" s="2">
        <v>25</v>
      </c>
      <c r="N13" s="2">
        <v>29</v>
      </c>
      <c r="O13" s="9">
        <v>34</v>
      </c>
      <c r="P13" s="2">
        <v>43</v>
      </c>
      <c r="Q13" s="2">
        <v>46</v>
      </c>
      <c r="R13" s="9">
        <v>53</v>
      </c>
      <c r="S13" s="2">
        <v>59</v>
      </c>
      <c r="T13" s="9">
        <v>66</v>
      </c>
      <c r="U13" s="9">
        <v>75</v>
      </c>
      <c r="V13" s="9">
        <v>81</v>
      </c>
      <c r="W13" s="9">
        <v>85</v>
      </c>
      <c r="X13" s="6">
        <v>12</v>
      </c>
      <c r="Y13" s="6">
        <v>2008</v>
      </c>
      <c r="AE13" s="1">
        <v>10</v>
      </c>
      <c r="AG13" s="1">
        <v>11</v>
      </c>
    </row>
    <row r="14" spans="1:33">
      <c r="A14" s="6">
        <v>2007</v>
      </c>
      <c r="B14" s="6">
        <v>13</v>
      </c>
      <c r="C14" s="2"/>
      <c r="D14" s="2"/>
      <c r="E14" s="9"/>
      <c r="F14" s="2"/>
      <c r="G14" s="2"/>
      <c r="H14" s="2"/>
      <c r="I14" s="2">
        <v>4</v>
      </c>
      <c r="J14" s="9">
        <v>8</v>
      </c>
      <c r="K14" s="2">
        <v>12</v>
      </c>
      <c r="L14" s="2">
        <v>16</v>
      </c>
      <c r="M14" s="2">
        <v>21</v>
      </c>
      <c r="N14" s="2">
        <v>25</v>
      </c>
      <c r="O14" s="9">
        <v>29</v>
      </c>
      <c r="P14" s="2">
        <v>38</v>
      </c>
      <c r="Q14" s="2">
        <v>42</v>
      </c>
      <c r="R14" s="9">
        <v>49</v>
      </c>
      <c r="S14" s="2">
        <v>55</v>
      </c>
      <c r="T14" s="9">
        <v>63</v>
      </c>
      <c r="U14" s="9">
        <v>72</v>
      </c>
      <c r="V14" s="9">
        <v>79</v>
      </c>
      <c r="W14" s="9">
        <v>84</v>
      </c>
      <c r="X14" s="6">
        <v>13</v>
      </c>
      <c r="Y14" s="6">
        <v>2007</v>
      </c>
      <c r="AC14" s="1">
        <v>10</v>
      </c>
      <c r="AG14" s="1">
        <v>11</v>
      </c>
    </row>
    <row r="15" spans="1:33">
      <c r="A15" s="6">
        <v>2006</v>
      </c>
      <c r="B15" s="6">
        <v>14</v>
      </c>
      <c r="C15" s="2"/>
      <c r="D15" s="2"/>
      <c r="E15" s="9"/>
      <c r="F15" s="2"/>
      <c r="G15" s="2"/>
      <c r="H15" s="2"/>
      <c r="I15" s="2">
        <v>2</v>
      </c>
      <c r="J15" s="9">
        <v>6</v>
      </c>
      <c r="K15" s="2">
        <v>9</v>
      </c>
      <c r="L15" s="2">
        <v>12</v>
      </c>
      <c r="M15" s="2">
        <v>16</v>
      </c>
      <c r="N15" s="2">
        <v>21</v>
      </c>
      <c r="O15" s="9">
        <v>25</v>
      </c>
      <c r="P15" s="2">
        <v>34</v>
      </c>
      <c r="Q15" s="2">
        <v>38</v>
      </c>
      <c r="R15" s="9">
        <v>45</v>
      </c>
      <c r="S15" s="2">
        <v>51</v>
      </c>
      <c r="T15" s="9">
        <v>59</v>
      </c>
      <c r="U15" s="9">
        <v>70</v>
      </c>
      <c r="V15" s="9">
        <v>77</v>
      </c>
      <c r="W15" s="9">
        <v>82</v>
      </c>
      <c r="X15" s="6">
        <v>14</v>
      </c>
      <c r="Y15" s="6">
        <v>2006</v>
      </c>
      <c r="AG15" s="1">
        <v>11</v>
      </c>
    </row>
    <row r="16" spans="1:33">
      <c r="A16" s="6">
        <v>2005</v>
      </c>
      <c r="B16" s="6">
        <v>15</v>
      </c>
      <c r="C16" s="2"/>
      <c r="D16" s="2"/>
      <c r="E16" s="9"/>
      <c r="F16" s="2"/>
      <c r="G16" s="2"/>
      <c r="H16" s="2"/>
      <c r="I16" s="2"/>
      <c r="J16" s="9">
        <v>3</v>
      </c>
      <c r="K16" s="2">
        <v>7</v>
      </c>
      <c r="L16" s="2">
        <v>10</v>
      </c>
      <c r="M16" s="2">
        <v>13</v>
      </c>
      <c r="N16" s="2">
        <v>17</v>
      </c>
      <c r="O16" s="9">
        <v>21</v>
      </c>
      <c r="P16" s="2">
        <v>30</v>
      </c>
      <c r="Q16" s="2">
        <v>33</v>
      </c>
      <c r="R16" s="9">
        <v>41</v>
      </c>
      <c r="S16" s="2">
        <v>48</v>
      </c>
      <c r="T16" s="9">
        <v>56</v>
      </c>
      <c r="U16" s="9">
        <v>67</v>
      </c>
      <c r="V16" s="9">
        <v>75</v>
      </c>
      <c r="W16" s="9">
        <v>80</v>
      </c>
      <c r="X16" s="6">
        <v>15</v>
      </c>
      <c r="Y16" s="6">
        <v>2005</v>
      </c>
    </row>
    <row r="17" spans="1:33">
      <c r="A17" s="6">
        <v>2004</v>
      </c>
      <c r="B17" s="6">
        <v>16</v>
      </c>
      <c r="C17" s="2"/>
      <c r="D17" s="2"/>
      <c r="E17" s="9"/>
      <c r="F17" s="2"/>
      <c r="G17" s="2"/>
      <c r="H17" s="2"/>
      <c r="I17" s="2"/>
      <c r="J17" s="9">
        <v>1</v>
      </c>
      <c r="K17" s="2">
        <v>4</v>
      </c>
      <c r="L17" s="2">
        <v>8</v>
      </c>
      <c r="M17" s="2">
        <v>11</v>
      </c>
      <c r="N17" s="2">
        <v>14</v>
      </c>
      <c r="O17" s="9">
        <v>18</v>
      </c>
      <c r="P17" s="2">
        <v>26</v>
      </c>
      <c r="Q17" s="2">
        <v>29</v>
      </c>
      <c r="R17" s="9">
        <v>37</v>
      </c>
      <c r="S17" s="2">
        <v>44</v>
      </c>
      <c r="T17" s="9">
        <v>53</v>
      </c>
      <c r="U17" s="9">
        <v>64</v>
      </c>
      <c r="V17" s="9">
        <v>73</v>
      </c>
      <c r="W17" s="9">
        <v>79</v>
      </c>
      <c r="X17" s="6">
        <v>16</v>
      </c>
      <c r="Y17" s="6">
        <v>2004</v>
      </c>
    </row>
    <row r="18" spans="1:33" ht="14.25">
      <c r="A18" s="6">
        <v>2003</v>
      </c>
      <c r="B18" s="6">
        <v>17</v>
      </c>
      <c r="C18" s="2"/>
      <c r="D18" s="2"/>
      <c r="E18" s="9"/>
      <c r="F18" s="2"/>
      <c r="G18" s="2"/>
      <c r="H18" s="2"/>
      <c r="I18" s="2"/>
      <c r="J18" s="9"/>
      <c r="K18" s="2">
        <v>2</v>
      </c>
      <c r="L18" s="2">
        <v>5</v>
      </c>
      <c r="M18" s="2">
        <v>8</v>
      </c>
      <c r="N18" s="2">
        <v>12</v>
      </c>
      <c r="O18" s="9">
        <v>15</v>
      </c>
      <c r="P18" s="2">
        <v>22</v>
      </c>
      <c r="Q18" s="2">
        <v>26</v>
      </c>
      <c r="R18" s="9">
        <v>33</v>
      </c>
      <c r="S18" s="2">
        <v>40</v>
      </c>
      <c r="T18" s="9">
        <v>50</v>
      </c>
      <c r="U18" s="9">
        <v>62</v>
      </c>
      <c r="V18" s="9">
        <v>71</v>
      </c>
      <c r="W18" s="9">
        <v>77</v>
      </c>
      <c r="X18" s="6">
        <v>17</v>
      </c>
      <c r="Y18" s="6">
        <v>2003</v>
      </c>
      <c r="AA18" s="1" t="s">
        <v>32</v>
      </c>
      <c r="AB18" s="1">
        <v>3.75</v>
      </c>
      <c r="AC18" s="11">
        <f>4</f>
        <v>4</v>
      </c>
    </row>
    <row r="19" spans="1:33">
      <c r="A19" s="6">
        <v>2002</v>
      </c>
      <c r="B19" s="6">
        <v>18</v>
      </c>
      <c r="C19" s="2"/>
      <c r="D19" s="2"/>
      <c r="E19" s="9"/>
      <c r="F19" s="2"/>
      <c r="G19" s="2"/>
      <c r="H19" s="2"/>
      <c r="I19" s="2"/>
      <c r="J19" s="9"/>
      <c r="K19" s="2"/>
      <c r="L19" s="2">
        <v>3</v>
      </c>
      <c r="M19" s="2">
        <v>7</v>
      </c>
      <c r="N19" s="2">
        <v>9</v>
      </c>
      <c r="O19" s="9">
        <v>13</v>
      </c>
      <c r="P19" s="2">
        <v>19</v>
      </c>
      <c r="Q19" s="2">
        <v>23</v>
      </c>
      <c r="R19" s="9">
        <v>30</v>
      </c>
      <c r="S19" s="2">
        <v>37</v>
      </c>
      <c r="T19" s="9">
        <v>46</v>
      </c>
      <c r="U19" s="9">
        <v>59</v>
      </c>
      <c r="V19" s="9">
        <v>68</v>
      </c>
      <c r="W19" s="9">
        <v>76</v>
      </c>
      <c r="X19" s="6">
        <v>18</v>
      </c>
      <c r="Y19" s="6">
        <v>2002</v>
      </c>
      <c r="AA19" s="1" t="s">
        <v>33</v>
      </c>
      <c r="AB19" s="1">
        <v>10</v>
      </c>
    </row>
    <row r="20" spans="1:33">
      <c r="A20" s="6">
        <v>2001</v>
      </c>
      <c r="B20" s="6">
        <v>19</v>
      </c>
      <c r="C20" s="2"/>
      <c r="D20" s="2"/>
      <c r="E20" s="9"/>
      <c r="F20" s="2"/>
      <c r="G20" s="2"/>
      <c r="H20" s="2"/>
      <c r="I20" s="2"/>
      <c r="J20" s="9"/>
      <c r="K20" s="2"/>
      <c r="L20" s="2">
        <v>1</v>
      </c>
      <c r="M20" s="2">
        <v>5</v>
      </c>
      <c r="N20" s="2">
        <v>7</v>
      </c>
      <c r="O20" s="9">
        <v>10</v>
      </c>
      <c r="P20" s="2">
        <v>16</v>
      </c>
      <c r="Q20" s="2">
        <v>19</v>
      </c>
      <c r="R20" s="9">
        <v>27</v>
      </c>
      <c r="S20" s="2">
        <v>34</v>
      </c>
      <c r="T20" s="9">
        <v>43</v>
      </c>
      <c r="U20" s="9">
        <v>56</v>
      </c>
      <c r="V20" s="9">
        <v>66</v>
      </c>
      <c r="W20" s="9">
        <v>74</v>
      </c>
      <c r="X20" s="6">
        <v>19</v>
      </c>
      <c r="Y20" s="6">
        <v>2001</v>
      </c>
    </row>
    <row r="21" spans="1:33">
      <c r="A21" s="6">
        <v>2000</v>
      </c>
      <c r="B21" s="6">
        <v>20</v>
      </c>
      <c r="C21" s="2"/>
      <c r="D21" s="2"/>
      <c r="E21" s="9"/>
      <c r="F21" s="2"/>
      <c r="G21" s="2"/>
      <c r="H21" s="2"/>
      <c r="I21" s="2"/>
      <c r="J21" s="9"/>
      <c r="K21" s="2"/>
      <c r="L21" s="2"/>
      <c r="M21" s="2">
        <v>2</v>
      </c>
      <c r="N21" s="2">
        <v>5</v>
      </c>
      <c r="O21" s="9">
        <v>9</v>
      </c>
      <c r="P21" s="2">
        <v>14</v>
      </c>
      <c r="Q21" s="2">
        <v>17</v>
      </c>
      <c r="R21" s="9">
        <v>24</v>
      </c>
      <c r="S21" s="2">
        <v>30</v>
      </c>
      <c r="T21" s="9">
        <v>40</v>
      </c>
      <c r="U21" s="9">
        <v>54</v>
      </c>
      <c r="V21" s="9">
        <v>64</v>
      </c>
      <c r="W21" s="9">
        <v>72</v>
      </c>
      <c r="X21" s="6">
        <v>20</v>
      </c>
      <c r="Y21" s="6">
        <v>2000</v>
      </c>
    </row>
    <row r="22" spans="1:33">
      <c r="A22" s="6">
        <v>1999</v>
      </c>
      <c r="B22" s="6">
        <v>21</v>
      </c>
      <c r="C22" s="2"/>
      <c r="D22" s="2"/>
      <c r="E22" s="9"/>
      <c r="F22" s="2"/>
      <c r="G22" s="2"/>
      <c r="H22" s="2"/>
      <c r="I22" s="2"/>
      <c r="J22" s="9"/>
      <c r="K22" s="2"/>
      <c r="L22" s="2"/>
      <c r="M22" s="2"/>
      <c r="N22" s="2">
        <v>4</v>
      </c>
      <c r="O22" s="9">
        <v>7</v>
      </c>
      <c r="P22" s="2">
        <v>12</v>
      </c>
      <c r="Q22" s="2">
        <v>14</v>
      </c>
      <c r="R22" s="9">
        <v>21</v>
      </c>
      <c r="S22" s="2">
        <v>27</v>
      </c>
      <c r="T22" s="9">
        <v>37</v>
      </c>
      <c r="U22" s="9">
        <v>51</v>
      </c>
      <c r="V22" s="9">
        <v>62</v>
      </c>
      <c r="W22" s="9">
        <v>70</v>
      </c>
      <c r="X22" s="6">
        <v>21</v>
      </c>
      <c r="Y22" s="6">
        <v>1999</v>
      </c>
      <c r="AB22" s="1">
        <v>2012</v>
      </c>
      <c r="AC22" s="1">
        <v>1000</v>
      </c>
      <c r="AD22" s="1">
        <f>AC22*11/100</f>
        <v>110</v>
      </c>
    </row>
    <row r="23" spans="1:33">
      <c r="A23" s="6">
        <v>1998</v>
      </c>
      <c r="B23" s="6">
        <v>22</v>
      </c>
      <c r="C23" s="2"/>
      <c r="D23" s="2"/>
      <c r="E23" s="9"/>
      <c r="F23" s="2"/>
      <c r="G23" s="2"/>
      <c r="H23" s="2"/>
      <c r="I23" s="2"/>
      <c r="J23" s="9"/>
      <c r="K23" s="2"/>
      <c r="L23" s="2"/>
      <c r="M23" s="2"/>
      <c r="N23" s="2">
        <v>2</v>
      </c>
      <c r="O23" s="9">
        <v>4</v>
      </c>
      <c r="P23" s="2">
        <v>10</v>
      </c>
      <c r="Q23" s="2">
        <v>13</v>
      </c>
      <c r="R23" s="9">
        <v>18</v>
      </c>
      <c r="S23" s="2">
        <v>25</v>
      </c>
      <c r="T23" s="9">
        <v>34</v>
      </c>
      <c r="U23" s="9">
        <v>48</v>
      </c>
      <c r="V23" s="9">
        <v>60</v>
      </c>
      <c r="W23" s="9">
        <v>68</v>
      </c>
      <c r="X23" s="6">
        <v>22</v>
      </c>
      <c r="Y23" s="6">
        <v>1998</v>
      </c>
      <c r="AB23" s="1">
        <v>2011</v>
      </c>
      <c r="AC23" s="1">
        <v>1000</v>
      </c>
      <c r="AD23" s="1">
        <f>AC23*11/100</f>
        <v>110</v>
      </c>
    </row>
    <row r="24" spans="1:33">
      <c r="A24" s="6">
        <v>1997</v>
      </c>
      <c r="B24" s="6">
        <v>23</v>
      </c>
      <c r="C24" s="2"/>
      <c r="D24" s="2"/>
      <c r="E24" s="9"/>
      <c r="F24" s="2"/>
      <c r="G24" s="2"/>
      <c r="H24" s="2"/>
      <c r="I24" s="2"/>
      <c r="J24" s="9"/>
      <c r="K24" s="2"/>
      <c r="L24" s="2"/>
      <c r="M24" s="2"/>
      <c r="N24" s="2"/>
      <c r="O24" s="9">
        <v>3</v>
      </c>
      <c r="P24" s="2">
        <v>8</v>
      </c>
      <c r="Q24" s="2">
        <v>11</v>
      </c>
      <c r="R24" s="9">
        <v>16</v>
      </c>
      <c r="S24" s="2">
        <v>22</v>
      </c>
      <c r="T24" s="9">
        <v>31</v>
      </c>
      <c r="U24" s="9">
        <v>45</v>
      </c>
      <c r="V24" s="9">
        <v>57</v>
      </c>
      <c r="W24" s="9">
        <v>66</v>
      </c>
      <c r="X24" s="6">
        <v>23</v>
      </c>
      <c r="Y24" s="6">
        <v>1997</v>
      </c>
    </row>
    <row r="25" spans="1:33">
      <c r="A25" s="6">
        <v>1996</v>
      </c>
      <c r="B25" s="6">
        <v>24</v>
      </c>
      <c r="C25" s="2"/>
      <c r="D25" s="2"/>
      <c r="E25" s="9"/>
      <c r="F25" s="2"/>
      <c r="G25" s="2"/>
      <c r="H25" s="2"/>
      <c r="I25" s="2"/>
      <c r="J25" s="9"/>
      <c r="K25" s="2"/>
      <c r="L25" s="2"/>
      <c r="M25" s="2"/>
      <c r="N25" s="2"/>
      <c r="O25" s="9">
        <v>1</v>
      </c>
      <c r="P25" s="2">
        <v>7</v>
      </c>
      <c r="Q25" s="2">
        <v>9</v>
      </c>
      <c r="R25" s="9">
        <v>14</v>
      </c>
      <c r="S25" s="2">
        <v>20</v>
      </c>
      <c r="T25" s="9">
        <v>29</v>
      </c>
      <c r="U25" s="9">
        <v>43</v>
      </c>
      <c r="V25" s="9">
        <v>55</v>
      </c>
      <c r="W25" s="9">
        <v>65</v>
      </c>
      <c r="X25" s="6">
        <v>24</v>
      </c>
      <c r="Y25" s="6">
        <v>1996</v>
      </c>
    </row>
    <row r="26" spans="1:33">
      <c r="A26" s="6">
        <v>1995</v>
      </c>
      <c r="B26" s="6">
        <v>25</v>
      </c>
      <c r="C26" s="2"/>
      <c r="D26" s="2"/>
      <c r="E26" s="9"/>
      <c r="F26" s="2"/>
      <c r="G26" s="2"/>
      <c r="H26" s="2"/>
      <c r="I26" s="2"/>
      <c r="J26" s="9"/>
      <c r="K26" s="2"/>
      <c r="L26" s="2"/>
      <c r="M26" s="2"/>
      <c r="N26" s="2"/>
      <c r="O26" s="9" t="s">
        <v>34</v>
      </c>
      <c r="P26" s="2">
        <v>5</v>
      </c>
      <c r="Q26" s="2">
        <v>7</v>
      </c>
      <c r="R26" s="9">
        <v>13</v>
      </c>
      <c r="S26" s="2">
        <v>17</v>
      </c>
      <c r="T26" s="9">
        <v>26</v>
      </c>
      <c r="U26" s="9">
        <v>40</v>
      </c>
      <c r="V26" s="9">
        <v>53</v>
      </c>
      <c r="W26" s="9">
        <v>63</v>
      </c>
      <c r="X26" s="6">
        <v>25</v>
      </c>
      <c r="Y26" s="6">
        <v>1995</v>
      </c>
    </row>
    <row r="27" spans="1:33">
      <c r="A27" s="6">
        <v>1994</v>
      </c>
      <c r="B27" s="6">
        <v>26</v>
      </c>
      <c r="C27" s="2"/>
      <c r="D27" s="2"/>
      <c r="E27" s="9"/>
      <c r="F27" s="2"/>
      <c r="G27" s="2"/>
      <c r="H27" s="2"/>
      <c r="I27" s="2"/>
      <c r="J27" s="9"/>
      <c r="K27" s="2"/>
      <c r="L27" s="2"/>
      <c r="M27" s="2"/>
      <c r="N27" s="2"/>
      <c r="O27" s="9"/>
      <c r="P27" s="2">
        <v>3</v>
      </c>
      <c r="Q27" s="2">
        <v>6</v>
      </c>
      <c r="R27" s="9">
        <v>11</v>
      </c>
      <c r="S27" s="2">
        <v>16</v>
      </c>
      <c r="T27" s="9">
        <v>24</v>
      </c>
      <c r="U27" s="9">
        <v>38</v>
      </c>
      <c r="V27" s="9">
        <v>50</v>
      </c>
      <c r="W27" s="9">
        <v>61</v>
      </c>
      <c r="X27" s="6">
        <v>26</v>
      </c>
      <c r="Y27" s="6">
        <v>1994</v>
      </c>
      <c r="AA27" s="1" t="s">
        <v>24</v>
      </c>
      <c r="AB27" s="1" t="s">
        <v>22</v>
      </c>
      <c r="AC27" s="1" t="s">
        <v>25</v>
      </c>
      <c r="AD27" s="1" t="s">
        <v>26</v>
      </c>
      <c r="AE27" s="1" t="s">
        <v>27</v>
      </c>
      <c r="AF27" s="1" t="s">
        <v>28</v>
      </c>
      <c r="AG27" s="1" t="s">
        <v>29</v>
      </c>
    </row>
    <row r="28" spans="1:33">
      <c r="A28" s="6">
        <v>1993</v>
      </c>
      <c r="B28" s="6">
        <v>27</v>
      </c>
      <c r="C28" s="2"/>
      <c r="D28" s="2"/>
      <c r="E28" s="9"/>
      <c r="F28" s="2"/>
      <c r="G28" s="2"/>
      <c r="H28" s="2"/>
      <c r="I28" s="2"/>
      <c r="J28" s="9"/>
      <c r="K28" s="2"/>
      <c r="L28" s="2"/>
      <c r="M28" s="2"/>
      <c r="N28" s="2"/>
      <c r="O28" s="9"/>
      <c r="P28" s="2">
        <v>1</v>
      </c>
      <c r="Q28" s="2">
        <v>4</v>
      </c>
      <c r="R28" s="9">
        <v>9</v>
      </c>
      <c r="S28" s="2">
        <v>13</v>
      </c>
      <c r="T28" s="9">
        <v>22</v>
      </c>
      <c r="U28" s="9">
        <v>35</v>
      </c>
      <c r="V28" s="9">
        <v>48</v>
      </c>
      <c r="W28" s="9">
        <v>59</v>
      </c>
      <c r="X28" s="6">
        <v>27</v>
      </c>
      <c r="Y28" s="6">
        <v>1993</v>
      </c>
      <c r="AA28" s="1" t="s">
        <v>20</v>
      </c>
      <c r="AB28" s="8">
        <v>2018</v>
      </c>
      <c r="AC28" s="2">
        <v>1</v>
      </c>
      <c r="AD28" s="1">
        <v>15</v>
      </c>
      <c r="AE28" s="1">
        <v>95</v>
      </c>
      <c r="AF28" s="2">
        <v>100</v>
      </c>
      <c r="AG28" s="1">
        <f>AE28*AF28/100</f>
        <v>95</v>
      </c>
    </row>
    <row r="29" spans="1:33">
      <c r="A29" s="6">
        <v>1992</v>
      </c>
      <c r="B29" s="6">
        <v>28</v>
      </c>
      <c r="C29" s="2"/>
      <c r="D29" s="2"/>
      <c r="E29" s="9"/>
      <c r="F29" s="2"/>
      <c r="G29" s="2"/>
      <c r="H29" s="2"/>
      <c r="I29" s="2"/>
      <c r="J29" s="9"/>
      <c r="K29" s="2"/>
      <c r="L29" s="2"/>
      <c r="M29" s="2"/>
      <c r="N29" s="2"/>
      <c r="O29" s="9"/>
      <c r="P29" s="2"/>
      <c r="Q29" s="2">
        <v>2</v>
      </c>
      <c r="R29" s="9">
        <v>8</v>
      </c>
      <c r="S29" s="2">
        <v>12</v>
      </c>
      <c r="T29" s="9">
        <v>20</v>
      </c>
      <c r="U29" s="9">
        <v>33</v>
      </c>
      <c r="V29" s="9">
        <v>46</v>
      </c>
      <c r="W29" s="9">
        <v>57</v>
      </c>
      <c r="X29" s="6">
        <v>28</v>
      </c>
      <c r="Y29" s="6">
        <v>1992</v>
      </c>
      <c r="AB29" s="7"/>
      <c r="AC29" s="2"/>
      <c r="AF29" s="2">
        <v>102</v>
      </c>
    </row>
    <row r="30" spans="1:33">
      <c r="A30" s="6">
        <v>1991</v>
      </c>
      <c r="B30" s="6">
        <v>29</v>
      </c>
      <c r="C30" s="2"/>
      <c r="D30" s="2"/>
      <c r="E30" s="9"/>
      <c r="F30" s="2"/>
      <c r="G30" s="2"/>
      <c r="H30" s="2"/>
      <c r="I30" s="2"/>
      <c r="J30" s="9"/>
      <c r="K30" s="2"/>
      <c r="L30" s="2"/>
      <c r="M30" s="2"/>
      <c r="N30" s="2"/>
      <c r="O30" s="9"/>
      <c r="P30" s="2"/>
      <c r="Q30" s="2">
        <v>1</v>
      </c>
      <c r="R30" s="9">
        <v>6</v>
      </c>
      <c r="S30" s="2">
        <v>10</v>
      </c>
      <c r="T30" s="9">
        <v>18</v>
      </c>
      <c r="U30" s="9">
        <v>30</v>
      </c>
      <c r="V30" s="9">
        <v>43</v>
      </c>
      <c r="W30" s="9">
        <v>55</v>
      </c>
      <c r="X30" s="6">
        <v>29</v>
      </c>
      <c r="Y30" s="6">
        <v>1991</v>
      </c>
      <c r="AB30" s="6"/>
      <c r="AC30" s="2"/>
      <c r="AF30" s="2">
        <v>103</v>
      </c>
    </row>
    <row r="31" spans="1:33">
      <c r="A31" s="6">
        <v>1990</v>
      </c>
      <c r="B31" s="6">
        <v>30</v>
      </c>
      <c r="C31" s="2"/>
      <c r="D31" s="2"/>
      <c r="E31" s="9"/>
      <c r="F31" s="2"/>
      <c r="G31" s="2"/>
      <c r="H31" s="2"/>
      <c r="I31" s="2"/>
      <c r="J31" s="9"/>
      <c r="K31" s="2"/>
      <c r="L31" s="2"/>
      <c r="M31" s="2"/>
      <c r="N31" s="2"/>
      <c r="O31" s="9"/>
      <c r="P31" s="2"/>
      <c r="Q31" s="2"/>
      <c r="R31" s="9">
        <v>4</v>
      </c>
      <c r="S31" s="2">
        <v>9</v>
      </c>
      <c r="T31" s="9">
        <v>16</v>
      </c>
      <c r="U31" s="9">
        <v>28</v>
      </c>
      <c r="V31" s="9">
        <v>41</v>
      </c>
      <c r="W31" s="9">
        <v>53</v>
      </c>
      <c r="X31" s="6">
        <v>30</v>
      </c>
      <c r="Y31" s="6">
        <v>1990</v>
      </c>
      <c r="AB31" s="6"/>
      <c r="AC31" s="2"/>
      <c r="AF31" s="2">
        <v>104</v>
      </c>
    </row>
    <row r="32" spans="1:33">
      <c r="A32" s="6">
        <v>1989</v>
      </c>
      <c r="B32" s="6">
        <v>31</v>
      </c>
      <c r="C32" s="2"/>
      <c r="D32" s="2"/>
      <c r="E32" s="9"/>
      <c r="F32" s="2"/>
      <c r="G32" s="2"/>
      <c r="H32" s="2"/>
      <c r="I32" s="2"/>
      <c r="J32" s="9"/>
      <c r="K32" s="2"/>
      <c r="L32" s="2"/>
      <c r="M32" s="2"/>
      <c r="N32" s="2"/>
      <c r="O32" s="9"/>
      <c r="P32" s="2"/>
      <c r="Q32" s="2"/>
      <c r="R32" s="9">
        <v>3</v>
      </c>
      <c r="S32" s="2">
        <v>7</v>
      </c>
      <c r="T32" s="9">
        <v>15</v>
      </c>
      <c r="U32" s="9">
        <v>26</v>
      </c>
      <c r="V32" s="9">
        <v>39</v>
      </c>
      <c r="W32" s="9">
        <v>51</v>
      </c>
      <c r="X32" s="6">
        <v>31</v>
      </c>
      <c r="Y32" s="6">
        <v>1989</v>
      </c>
      <c r="AB32" s="6"/>
      <c r="AC32" s="2"/>
      <c r="AF32" s="2">
        <v>104</v>
      </c>
    </row>
    <row r="33" spans="1:25">
      <c r="A33" s="6">
        <v>1988</v>
      </c>
      <c r="B33" s="6">
        <v>32</v>
      </c>
      <c r="C33" s="2"/>
      <c r="D33" s="2"/>
      <c r="E33" s="9"/>
      <c r="F33" s="2"/>
      <c r="G33" s="2"/>
      <c r="H33" s="2"/>
      <c r="I33" s="2"/>
      <c r="J33" s="9"/>
      <c r="K33" s="2"/>
      <c r="L33" s="2"/>
      <c r="M33" s="2"/>
      <c r="N33" s="2"/>
      <c r="O33" s="9"/>
      <c r="P33" s="2"/>
      <c r="Q33" s="2"/>
      <c r="R33" s="9">
        <v>1</v>
      </c>
      <c r="S33" s="2">
        <v>6</v>
      </c>
      <c r="T33" s="9">
        <v>13</v>
      </c>
      <c r="U33" s="9">
        <v>24</v>
      </c>
      <c r="V33" s="9">
        <v>37</v>
      </c>
      <c r="W33" s="9">
        <v>49</v>
      </c>
      <c r="X33" s="6">
        <v>32</v>
      </c>
      <c r="Y33" s="6">
        <v>1988</v>
      </c>
    </row>
    <row r="34" spans="1:25">
      <c r="A34" s="6">
        <v>1987</v>
      </c>
      <c r="B34" s="6">
        <v>33</v>
      </c>
      <c r="C34" s="2"/>
      <c r="D34" s="2"/>
      <c r="E34" s="9"/>
      <c r="F34" s="2"/>
      <c r="G34" s="2"/>
      <c r="H34" s="2"/>
      <c r="I34" s="2"/>
      <c r="J34" s="9"/>
      <c r="K34" s="2"/>
      <c r="L34" s="2"/>
      <c r="M34" s="2"/>
      <c r="N34" s="2"/>
      <c r="O34" s="9"/>
      <c r="P34" s="2"/>
      <c r="Q34" s="2"/>
      <c r="R34" s="9"/>
      <c r="S34" s="2">
        <v>5</v>
      </c>
      <c r="T34" s="9">
        <v>12</v>
      </c>
      <c r="U34" s="9">
        <v>23</v>
      </c>
      <c r="V34" s="9">
        <v>35</v>
      </c>
      <c r="W34" s="9">
        <v>46</v>
      </c>
      <c r="X34" s="6">
        <v>33</v>
      </c>
      <c r="Y34" s="6">
        <v>1987</v>
      </c>
    </row>
    <row r="35" spans="1:25">
      <c r="A35" s="6">
        <v>1986</v>
      </c>
      <c r="B35" s="6">
        <v>34</v>
      </c>
      <c r="C35" s="2"/>
      <c r="D35" s="2"/>
      <c r="E35" s="9"/>
      <c r="F35" s="2"/>
      <c r="G35" s="2"/>
      <c r="H35" s="2"/>
      <c r="I35" s="2"/>
      <c r="J35" s="9"/>
      <c r="K35" s="2"/>
      <c r="L35" s="2"/>
      <c r="M35" s="2"/>
      <c r="N35" s="2"/>
      <c r="O35" s="9"/>
      <c r="P35" s="2"/>
      <c r="Q35" s="2"/>
      <c r="R35" s="9"/>
      <c r="S35" s="2">
        <v>3</v>
      </c>
      <c r="T35" s="9">
        <v>10</v>
      </c>
      <c r="U35" s="9">
        <v>21</v>
      </c>
      <c r="V35" s="9">
        <v>33</v>
      </c>
      <c r="W35" s="9">
        <v>45</v>
      </c>
      <c r="X35" s="6">
        <v>34</v>
      </c>
      <c r="Y35" s="6">
        <v>1986</v>
      </c>
    </row>
    <row r="36" spans="1:25">
      <c r="A36" s="6">
        <v>1985</v>
      </c>
      <c r="B36" s="6">
        <v>35</v>
      </c>
      <c r="C36" s="2"/>
      <c r="D36" s="2"/>
      <c r="E36" s="9"/>
      <c r="F36" s="2"/>
      <c r="G36" s="2"/>
      <c r="H36" s="2"/>
      <c r="I36" s="2"/>
      <c r="J36" s="9"/>
      <c r="K36" s="2"/>
      <c r="L36" s="2"/>
      <c r="M36" s="2"/>
      <c r="N36" s="2"/>
      <c r="O36" s="9"/>
      <c r="P36" s="2"/>
      <c r="Q36" s="2"/>
      <c r="R36" s="9"/>
      <c r="S36" s="2">
        <v>2</v>
      </c>
      <c r="T36" s="9">
        <v>9</v>
      </c>
      <c r="U36" s="9">
        <v>19</v>
      </c>
      <c r="V36" s="9">
        <v>31</v>
      </c>
      <c r="W36" s="9">
        <v>42</v>
      </c>
      <c r="X36" s="6">
        <v>35</v>
      </c>
      <c r="Y36" s="6">
        <v>1985</v>
      </c>
    </row>
    <row r="37" spans="1:25">
      <c r="A37" s="6">
        <v>1984</v>
      </c>
      <c r="B37" s="6">
        <v>36</v>
      </c>
      <c r="C37" s="2"/>
      <c r="D37" s="2"/>
      <c r="E37" s="9"/>
      <c r="F37" s="2"/>
      <c r="G37" s="2"/>
      <c r="H37" s="2"/>
      <c r="I37" s="2"/>
      <c r="J37" s="9"/>
      <c r="K37" s="2"/>
      <c r="L37" s="2"/>
      <c r="M37" s="2"/>
      <c r="N37" s="2"/>
      <c r="O37" s="9"/>
      <c r="P37" s="2"/>
      <c r="Q37" s="2"/>
      <c r="R37" s="9"/>
      <c r="S37" s="2"/>
      <c r="T37" s="9">
        <v>7</v>
      </c>
      <c r="U37" s="9">
        <v>18</v>
      </c>
      <c r="V37" s="9">
        <v>28</v>
      </c>
      <c r="W37" s="9">
        <v>41</v>
      </c>
      <c r="X37" s="6">
        <v>36</v>
      </c>
      <c r="Y37" s="6">
        <v>1984</v>
      </c>
    </row>
    <row r="38" spans="1:25">
      <c r="A38" s="6">
        <v>1983</v>
      </c>
      <c r="B38" s="6">
        <v>37</v>
      </c>
      <c r="C38" s="2"/>
      <c r="D38" s="2"/>
      <c r="E38" s="9"/>
      <c r="F38" s="2"/>
      <c r="G38" s="2"/>
      <c r="H38" s="2"/>
      <c r="I38" s="2"/>
      <c r="J38" s="9"/>
      <c r="K38" s="2"/>
      <c r="L38" s="2"/>
      <c r="M38" s="2"/>
      <c r="N38" s="2"/>
      <c r="O38" s="9"/>
      <c r="P38" s="2"/>
      <c r="Q38" s="2"/>
      <c r="R38" s="9"/>
      <c r="S38" s="2"/>
      <c r="T38" s="9">
        <v>6</v>
      </c>
      <c r="U38" s="9">
        <v>16</v>
      </c>
      <c r="V38" s="9">
        <v>27</v>
      </c>
      <c r="W38" s="9">
        <v>38</v>
      </c>
      <c r="X38" s="6">
        <v>37</v>
      </c>
      <c r="Y38" s="6">
        <v>1983</v>
      </c>
    </row>
    <row r="39" spans="1:25">
      <c r="A39" s="6">
        <v>1982</v>
      </c>
      <c r="B39" s="6">
        <v>38</v>
      </c>
      <c r="C39" s="2"/>
      <c r="D39" s="2"/>
      <c r="E39" s="9"/>
      <c r="F39" s="2"/>
      <c r="G39" s="2"/>
      <c r="H39" s="2"/>
      <c r="I39" s="2"/>
      <c r="J39" s="9"/>
      <c r="K39" s="2"/>
      <c r="L39" s="2"/>
      <c r="M39" s="2"/>
      <c r="N39" s="2"/>
      <c r="O39" s="9"/>
      <c r="P39" s="2"/>
      <c r="Q39" s="2"/>
      <c r="R39" s="9"/>
      <c r="S39" s="2"/>
      <c r="T39" s="9">
        <v>4</v>
      </c>
      <c r="U39" s="9">
        <v>14</v>
      </c>
      <c r="V39" s="9">
        <v>25</v>
      </c>
      <c r="W39" s="9">
        <v>37</v>
      </c>
      <c r="X39" s="6">
        <v>38</v>
      </c>
      <c r="Y39" s="6">
        <v>1982</v>
      </c>
    </row>
    <row r="40" spans="1:25">
      <c r="A40" s="6">
        <v>1981</v>
      </c>
      <c r="B40" s="6">
        <v>39</v>
      </c>
      <c r="C40" s="2"/>
      <c r="D40" s="2"/>
      <c r="E40" s="9"/>
      <c r="F40" s="2"/>
      <c r="G40" s="2"/>
      <c r="H40" s="2"/>
      <c r="I40" s="2"/>
      <c r="J40" s="9"/>
      <c r="K40" s="2"/>
      <c r="L40" s="2"/>
      <c r="M40" s="2"/>
      <c r="N40" s="2"/>
      <c r="O40" s="9"/>
      <c r="P40" s="2"/>
      <c r="Q40" s="2"/>
      <c r="R40" s="9"/>
      <c r="S40" s="2"/>
      <c r="T40" s="9">
        <v>3</v>
      </c>
      <c r="U40" s="9">
        <v>14</v>
      </c>
      <c r="V40" s="9">
        <v>24</v>
      </c>
      <c r="W40" s="9">
        <v>35</v>
      </c>
      <c r="X40" s="6">
        <v>39</v>
      </c>
      <c r="Y40" s="6">
        <v>1981</v>
      </c>
    </row>
    <row r="41" spans="1:25">
      <c r="A41" s="6">
        <v>1980</v>
      </c>
      <c r="B41" s="6">
        <v>40</v>
      </c>
      <c r="C41" s="2"/>
      <c r="D41" s="2"/>
      <c r="E41" s="9"/>
      <c r="F41" s="2"/>
      <c r="G41" s="2"/>
      <c r="H41" s="2"/>
      <c r="I41" s="2"/>
      <c r="J41" s="9"/>
      <c r="K41" s="2"/>
      <c r="L41" s="2"/>
      <c r="M41" s="2"/>
      <c r="N41" s="2"/>
      <c r="O41" s="9"/>
      <c r="P41" s="2"/>
      <c r="Q41" s="2"/>
      <c r="R41" s="9"/>
      <c r="S41" s="2"/>
      <c r="T41" s="9">
        <v>2</v>
      </c>
      <c r="U41" s="9">
        <v>12</v>
      </c>
      <c r="V41" s="9">
        <v>22</v>
      </c>
      <c r="W41" s="9">
        <v>33</v>
      </c>
      <c r="X41" s="6">
        <v>40</v>
      </c>
      <c r="Y41" s="6">
        <v>1980</v>
      </c>
    </row>
    <row r="42" spans="1:25">
      <c r="A42" s="6"/>
      <c r="Y42" s="6"/>
    </row>
  </sheetData>
  <pageMargins left="0.75" right="0.75" top="1" bottom="1" header="0.5" footer="0.5"/>
  <pageSetup orientation="portrait" verticalDpi="599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G20" sqref="G20"/>
    </sheetView>
  </sheetViews>
  <sheetFormatPr defaultRowHeight="12.75"/>
  <cols>
    <col min="1" max="1" width="12.85546875" bestFit="1" customWidth="1"/>
    <col min="5" max="5" width="7.7109375" bestFit="1" customWidth="1"/>
  </cols>
  <sheetData>
    <row r="1" spans="1:5">
      <c r="A1" t="s">
        <v>22</v>
      </c>
      <c r="B1" t="s">
        <v>25</v>
      </c>
      <c r="C1" t="s">
        <v>35</v>
      </c>
      <c r="D1" t="s">
        <v>36</v>
      </c>
      <c r="E1" t="s">
        <v>19</v>
      </c>
    </row>
    <row r="2" spans="1:5">
      <c r="A2">
        <v>2019</v>
      </c>
      <c r="B2">
        <v>1</v>
      </c>
      <c r="C2">
        <v>66</v>
      </c>
      <c r="D2">
        <v>81</v>
      </c>
      <c r="E2">
        <v>74</v>
      </c>
    </row>
    <row r="3" spans="1:5">
      <c r="A3">
        <v>2018</v>
      </c>
      <c r="B3">
        <v>2</v>
      </c>
      <c r="C3">
        <v>66</v>
      </c>
      <c r="D3">
        <v>81</v>
      </c>
      <c r="E3">
        <v>74</v>
      </c>
    </row>
    <row r="4" spans="1:5">
      <c r="A4">
        <v>2017</v>
      </c>
      <c r="B4">
        <v>3</v>
      </c>
      <c r="C4">
        <v>66</v>
      </c>
      <c r="D4">
        <v>81</v>
      </c>
      <c r="E4">
        <v>74</v>
      </c>
    </row>
    <row r="5" spans="1:5">
      <c r="A5">
        <v>2016</v>
      </c>
      <c r="B5">
        <v>4</v>
      </c>
      <c r="C5">
        <v>60</v>
      </c>
      <c r="D5">
        <v>74</v>
      </c>
      <c r="E5">
        <v>67</v>
      </c>
    </row>
    <row r="6" spans="1:5">
      <c r="A6">
        <v>2015</v>
      </c>
      <c r="B6">
        <v>5</v>
      </c>
      <c r="C6">
        <v>55</v>
      </c>
      <c r="D6">
        <v>68</v>
      </c>
      <c r="E6">
        <v>62</v>
      </c>
    </row>
    <row r="7" spans="1:5">
      <c r="A7">
        <v>2014</v>
      </c>
      <c r="B7">
        <v>6</v>
      </c>
      <c r="C7">
        <v>51</v>
      </c>
      <c r="D7">
        <v>62</v>
      </c>
      <c r="E7">
        <v>57</v>
      </c>
    </row>
    <row r="8" spans="1:5">
      <c r="A8">
        <v>2013</v>
      </c>
      <c r="B8">
        <v>7</v>
      </c>
      <c r="C8">
        <v>47</v>
      </c>
      <c r="D8">
        <v>58</v>
      </c>
      <c r="E8">
        <v>53</v>
      </c>
    </row>
    <row r="9" spans="1:5">
      <c r="A9">
        <v>2012</v>
      </c>
      <c r="B9">
        <v>8</v>
      </c>
      <c r="C9">
        <v>42</v>
      </c>
      <c r="D9">
        <v>52</v>
      </c>
      <c r="E9">
        <v>47</v>
      </c>
    </row>
    <row r="10" spans="1:5">
      <c r="A10">
        <v>2011</v>
      </c>
      <c r="B10">
        <v>9</v>
      </c>
      <c r="C10">
        <v>38</v>
      </c>
      <c r="D10">
        <v>47</v>
      </c>
      <c r="E10">
        <v>43</v>
      </c>
    </row>
    <row r="11" spans="1:5">
      <c r="A11">
        <v>2010</v>
      </c>
      <c r="B11">
        <v>10</v>
      </c>
      <c r="C11">
        <v>35</v>
      </c>
      <c r="D11">
        <v>43</v>
      </c>
      <c r="E11">
        <v>39</v>
      </c>
    </row>
    <row r="12" spans="1:5">
      <c r="A12">
        <v>2009</v>
      </c>
      <c r="B12">
        <v>11</v>
      </c>
      <c r="C12">
        <v>31</v>
      </c>
      <c r="D12">
        <v>38</v>
      </c>
      <c r="E12">
        <v>35</v>
      </c>
    </row>
    <row r="13" spans="1:5">
      <c r="A13">
        <v>2008</v>
      </c>
      <c r="B13">
        <v>12</v>
      </c>
      <c r="C13">
        <v>28</v>
      </c>
      <c r="D13">
        <v>34</v>
      </c>
      <c r="E13">
        <v>31</v>
      </c>
    </row>
    <row r="14" spans="1:5">
      <c r="A14">
        <v>2007</v>
      </c>
      <c r="B14">
        <v>13</v>
      </c>
      <c r="C14">
        <v>26</v>
      </c>
      <c r="D14">
        <v>32</v>
      </c>
      <c r="E14">
        <v>29</v>
      </c>
    </row>
    <row r="15" spans="1:5">
      <c r="A15">
        <v>2006</v>
      </c>
      <c r="B15">
        <v>14</v>
      </c>
      <c r="C15">
        <v>24</v>
      </c>
      <c r="D15">
        <v>29</v>
      </c>
      <c r="E15">
        <v>27</v>
      </c>
    </row>
    <row r="16" spans="1:5">
      <c r="A16">
        <v>2005</v>
      </c>
      <c r="B16">
        <v>15</v>
      </c>
      <c r="C16">
        <v>22</v>
      </c>
      <c r="D16">
        <v>27</v>
      </c>
      <c r="E16">
        <v>25</v>
      </c>
    </row>
    <row r="17" spans="1:5">
      <c r="A17">
        <v>2004</v>
      </c>
      <c r="B17">
        <v>16</v>
      </c>
      <c r="C17">
        <v>20</v>
      </c>
      <c r="D17">
        <v>25</v>
      </c>
      <c r="E17">
        <v>23</v>
      </c>
    </row>
    <row r="18" spans="1:5">
      <c r="A18">
        <v>2003</v>
      </c>
      <c r="B18">
        <v>17</v>
      </c>
      <c r="C18">
        <v>19</v>
      </c>
      <c r="D18">
        <v>23</v>
      </c>
      <c r="E18">
        <v>21</v>
      </c>
    </row>
    <row r="19" spans="1:5">
      <c r="A19">
        <v>2002</v>
      </c>
      <c r="B19">
        <v>18</v>
      </c>
      <c r="C19">
        <v>16</v>
      </c>
      <c r="D19">
        <v>20</v>
      </c>
      <c r="E19">
        <v>18</v>
      </c>
    </row>
    <row r="20" spans="1:5">
      <c r="A20">
        <v>2001</v>
      </c>
      <c r="B20">
        <v>19</v>
      </c>
      <c r="C20">
        <v>13</v>
      </c>
      <c r="D20">
        <v>17</v>
      </c>
      <c r="E20">
        <v>15</v>
      </c>
    </row>
    <row r="21" spans="1:5">
      <c r="A21">
        <v>2000</v>
      </c>
      <c r="B21">
        <v>20</v>
      </c>
      <c r="C21">
        <v>12</v>
      </c>
      <c r="D21">
        <v>13</v>
      </c>
      <c r="E21">
        <v>13</v>
      </c>
    </row>
    <row r="22" spans="1:5">
      <c r="A22">
        <v>1999</v>
      </c>
      <c r="B22">
        <v>21</v>
      </c>
      <c r="C22">
        <v>11</v>
      </c>
      <c r="D22">
        <v>11</v>
      </c>
      <c r="E22">
        <v>11</v>
      </c>
    </row>
    <row r="23" spans="1:5">
      <c r="A23">
        <v>1998</v>
      </c>
      <c r="B23">
        <v>22</v>
      </c>
      <c r="C23">
        <v>9</v>
      </c>
      <c r="D23">
        <v>10</v>
      </c>
      <c r="E23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E10" sqref="E10"/>
    </sheetView>
  </sheetViews>
  <sheetFormatPr defaultRowHeight="12.75"/>
  <cols>
    <col min="1" max="1" width="12.85546875" bestFit="1" customWidth="1"/>
    <col min="2" max="2" width="4.42578125" bestFit="1" customWidth="1"/>
    <col min="3" max="3" width="27.28515625" bestFit="1" customWidth="1"/>
    <col min="4" max="4" width="28" bestFit="1" customWidth="1"/>
    <col min="5" max="5" width="30.42578125" bestFit="1" customWidth="1"/>
    <col min="6" max="6" width="15.28515625" bestFit="1" customWidth="1"/>
    <col min="7" max="7" width="16" bestFit="1" customWidth="1"/>
    <col min="8" max="8" width="18.42578125" bestFit="1" customWidth="1"/>
    <col min="9" max="9" width="4.42578125" bestFit="1" customWidth="1"/>
  </cols>
  <sheetData>
    <row r="1" spans="1:9">
      <c r="A1" s="12" t="s">
        <v>22</v>
      </c>
      <c r="B1" s="12" t="s">
        <v>25</v>
      </c>
      <c r="C1" s="12" t="s">
        <v>37</v>
      </c>
      <c r="D1" s="12" t="s">
        <v>38</v>
      </c>
      <c r="E1" s="12" t="s">
        <v>39</v>
      </c>
      <c r="F1" s="12" t="s">
        <v>40</v>
      </c>
      <c r="G1" s="12" t="s">
        <v>41</v>
      </c>
      <c r="H1" s="12" t="s">
        <v>42</v>
      </c>
      <c r="I1" s="12" t="s">
        <v>25</v>
      </c>
    </row>
    <row r="2" spans="1:9">
      <c r="A2">
        <v>2019</v>
      </c>
      <c r="B2">
        <v>1</v>
      </c>
      <c r="C2">
        <v>56</v>
      </c>
      <c r="D2">
        <v>67</v>
      </c>
      <c r="E2">
        <v>87</v>
      </c>
      <c r="F2">
        <v>89</v>
      </c>
      <c r="G2">
        <v>45</v>
      </c>
      <c r="H2">
        <v>67</v>
      </c>
      <c r="I2">
        <v>1</v>
      </c>
    </row>
    <row r="3" spans="1:9">
      <c r="A3">
        <v>2018</v>
      </c>
      <c r="B3">
        <v>2</v>
      </c>
      <c r="C3">
        <v>72</v>
      </c>
      <c r="D3">
        <v>83</v>
      </c>
      <c r="E3">
        <v>75</v>
      </c>
      <c r="F3">
        <v>56</v>
      </c>
      <c r="G3">
        <v>67</v>
      </c>
      <c r="H3">
        <v>78</v>
      </c>
      <c r="I3">
        <v>2</v>
      </c>
    </row>
    <row r="4" spans="1:9">
      <c r="A4">
        <v>2017</v>
      </c>
      <c r="B4">
        <v>3</v>
      </c>
      <c r="C4">
        <v>70</v>
      </c>
      <c r="D4">
        <v>82</v>
      </c>
      <c r="E4">
        <v>76</v>
      </c>
      <c r="F4">
        <v>64</v>
      </c>
      <c r="G4">
        <v>78</v>
      </c>
      <c r="H4">
        <v>71</v>
      </c>
      <c r="I4">
        <v>3</v>
      </c>
    </row>
    <row r="5" spans="1:9">
      <c r="A5">
        <v>2016</v>
      </c>
      <c r="B5">
        <v>4</v>
      </c>
      <c r="C5">
        <v>64</v>
      </c>
      <c r="D5">
        <v>75</v>
      </c>
      <c r="E5">
        <v>70</v>
      </c>
      <c r="F5">
        <v>57</v>
      </c>
      <c r="G5">
        <v>69</v>
      </c>
      <c r="H5">
        <v>63</v>
      </c>
      <c r="I5">
        <v>4</v>
      </c>
    </row>
    <row r="6" spans="1:9">
      <c r="A6">
        <v>2015</v>
      </c>
      <c r="B6">
        <v>5</v>
      </c>
      <c r="C6">
        <v>58</v>
      </c>
      <c r="D6">
        <v>68</v>
      </c>
      <c r="E6">
        <v>63</v>
      </c>
      <c r="F6">
        <v>50</v>
      </c>
      <c r="G6">
        <v>60</v>
      </c>
      <c r="H6">
        <v>55</v>
      </c>
      <c r="I6">
        <v>5</v>
      </c>
    </row>
    <row r="7" spans="1:9">
      <c r="A7">
        <v>2014</v>
      </c>
      <c r="B7">
        <v>6</v>
      </c>
      <c r="C7">
        <v>52</v>
      </c>
      <c r="D7">
        <v>62</v>
      </c>
      <c r="E7">
        <v>57</v>
      </c>
      <c r="F7">
        <v>43</v>
      </c>
      <c r="G7">
        <v>53</v>
      </c>
      <c r="H7">
        <v>48</v>
      </c>
      <c r="I7">
        <v>6</v>
      </c>
    </row>
    <row r="8" spans="1:9">
      <c r="A8">
        <v>2013</v>
      </c>
      <c r="B8">
        <v>7</v>
      </c>
      <c r="C8">
        <v>47</v>
      </c>
      <c r="D8">
        <v>56</v>
      </c>
      <c r="E8">
        <v>52</v>
      </c>
      <c r="F8">
        <v>38</v>
      </c>
      <c r="G8">
        <v>46</v>
      </c>
      <c r="H8">
        <v>42</v>
      </c>
      <c r="I8">
        <v>7</v>
      </c>
    </row>
    <row r="9" spans="1:9">
      <c r="A9">
        <v>2012</v>
      </c>
      <c r="B9">
        <v>8</v>
      </c>
      <c r="C9">
        <v>42</v>
      </c>
      <c r="D9">
        <v>50</v>
      </c>
      <c r="E9">
        <v>46</v>
      </c>
      <c r="F9">
        <v>33</v>
      </c>
      <c r="G9">
        <v>40</v>
      </c>
      <c r="H9">
        <v>37</v>
      </c>
      <c r="I9">
        <v>8</v>
      </c>
    </row>
    <row r="10" spans="1:9">
      <c r="A10">
        <v>2011</v>
      </c>
      <c r="B10">
        <v>9</v>
      </c>
      <c r="C10">
        <v>38</v>
      </c>
      <c r="D10">
        <v>45</v>
      </c>
      <c r="E10">
        <v>42</v>
      </c>
      <c r="F10">
        <v>29</v>
      </c>
      <c r="G10">
        <v>35</v>
      </c>
      <c r="H10">
        <v>32</v>
      </c>
      <c r="I10">
        <v>9</v>
      </c>
    </row>
    <row r="11" spans="1:9">
      <c r="A11">
        <v>2010</v>
      </c>
      <c r="B11">
        <v>10</v>
      </c>
      <c r="C11">
        <v>34</v>
      </c>
      <c r="D11">
        <v>40</v>
      </c>
      <c r="E11">
        <v>37</v>
      </c>
      <c r="F11">
        <v>25</v>
      </c>
      <c r="G11">
        <v>30</v>
      </c>
      <c r="H11">
        <v>28</v>
      </c>
      <c r="I11">
        <v>10</v>
      </c>
    </row>
    <row r="12" spans="1:9">
      <c r="A12">
        <v>2009</v>
      </c>
      <c r="B12">
        <v>11</v>
      </c>
      <c r="C12">
        <v>30</v>
      </c>
      <c r="D12">
        <v>36</v>
      </c>
      <c r="E12">
        <v>33</v>
      </c>
      <c r="F12">
        <v>21</v>
      </c>
      <c r="G12">
        <v>26</v>
      </c>
      <c r="H12">
        <v>24</v>
      </c>
      <c r="I12">
        <v>11</v>
      </c>
    </row>
    <row r="13" spans="1:9">
      <c r="A13">
        <v>2008</v>
      </c>
      <c r="B13">
        <v>12</v>
      </c>
      <c r="C13">
        <v>27</v>
      </c>
      <c r="D13">
        <v>32</v>
      </c>
      <c r="E13">
        <v>30</v>
      </c>
      <c r="F13">
        <v>19</v>
      </c>
      <c r="G13">
        <v>23</v>
      </c>
      <c r="H13">
        <v>21</v>
      </c>
      <c r="I13">
        <v>12</v>
      </c>
    </row>
    <row r="14" spans="1:9">
      <c r="A14">
        <v>2007</v>
      </c>
      <c r="B14">
        <v>13</v>
      </c>
      <c r="C14">
        <v>25</v>
      </c>
      <c r="D14">
        <v>30</v>
      </c>
      <c r="E14">
        <v>28</v>
      </c>
      <c r="F14">
        <v>17</v>
      </c>
      <c r="G14">
        <v>21</v>
      </c>
      <c r="H14">
        <v>19</v>
      </c>
      <c r="I14">
        <v>13</v>
      </c>
    </row>
    <row r="15" spans="1:9">
      <c r="A15">
        <v>2006</v>
      </c>
      <c r="B15">
        <v>14</v>
      </c>
      <c r="C15">
        <v>23</v>
      </c>
      <c r="D15">
        <v>28</v>
      </c>
      <c r="E15">
        <v>26</v>
      </c>
      <c r="F15">
        <v>15</v>
      </c>
      <c r="G15">
        <v>18</v>
      </c>
      <c r="H15">
        <v>17</v>
      </c>
      <c r="I15">
        <v>14</v>
      </c>
    </row>
    <row r="16" spans="1:9">
      <c r="A16">
        <v>2005</v>
      </c>
      <c r="B16">
        <v>15</v>
      </c>
      <c r="C16">
        <v>22</v>
      </c>
      <c r="D16">
        <v>26</v>
      </c>
      <c r="E16">
        <v>24</v>
      </c>
      <c r="F16">
        <v>54</v>
      </c>
      <c r="G16">
        <v>16</v>
      </c>
      <c r="H16">
        <v>76</v>
      </c>
      <c r="I16">
        <v>15</v>
      </c>
    </row>
    <row r="17" spans="1:9">
      <c r="A17">
        <v>2004</v>
      </c>
      <c r="B17">
        <v>16</v>
      </c>
      <c r="C17">
        <v>20</v>
      </c>
      <c r="D17">
        <v>23</v>
      </c>
      <c r="E17">
        <v>22</v>
      </c>
      <c r="F17">
        <v>65</v>
      </c>
      <c r="G17">
        <v>14</v>
      </c>
      <c r="H17">
        <v>56</v>
      </c>
      <c r="I17">
        <v>16</v>
      </c>
    </row>
    <row r="18" spans="1:9">
      <c r="A18">
        <v>2003</v>
      </c>
      <c r="B18">
        <v>17</v>
      </c>
      <c r="C18">
        <v>18</v>
      </c>
      <c r="D18">
        <v>21</v>
      </c>
      <c r="E18">
        <v>20</v>
      </c>
      <c r="F18">
        <v>34</v>
      </c>
      <c r="G18">
        <v>14</v>
      </c>
      <c r="H18">
        <v>54</v>
      </c>
      <c r="I18">
        <v>17</v>
      </c>
    </row>
    <row r="19" spans="1:9">
      <c r="A19">
        <v>2002</v>
      </c>
      <c r="B19">
        <v>18</v>
      </c>
      <c r="C19">
        <v>15</v>
      </c>
      <c r="D19">
        <v>19</v>
      </c>
      <c r="E19">
        <v>65</v>
      </c>
      <c r="F19" s="15">
        <v>76</v>
      </c>
      <c r="G19" s="15">
        <v>87</v>
      </c>
      <c r="H19">
        <v>33</v>
      </c>
      <c r="I19">
        <v>18</v>
      </c>
    </row>
    <row r="20" spans="1:9">
      <c r="A20">
        <v>2001</v>
      </c>
      <c r="B20">
        <v>19</v>
      </c>
      <c r="C20">
        <v>6</v>
      </c>
      <c r="D20">
        <v>17</v>
      </c>
      <c r="E20">
        <v>65</v>
      </c>
      <c r="F20" s="15">
        <v>43</v>
      </c>
      <c r="G20" s="15">
        <v>54</v>
      </c>
      <c r="H20">
        <v>23</v>
      </c>
      <c r="I20">
        <v>19</v>
      </c>
    </row>
    <row r="21" spans="1:9">
      <c r="A21">
        <v>2000</v>
      </c>
      <c r="B21">
        <v>20</v>
      </c>
      <c r="C21">
        <v>55</v>
      </c>
      <c r="D21">
        <v>12</v>
      </c>
      <c r="E21">
        <v>19</v>
      </c>
      <c r="F21">
        <v>20</v>
      </c>
      <c r="G21">
        <v>21</v>
      </c>
      <c r="H21">
        <v>22</v>
      </c>
      <c r="I21">
        <v>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DC045639EA034996508D08AC8F77A4" ma:contentTypeVersion="12" ma:contentTypeDescription="Create a new document." ma:contentTypeScope="" ma:versionID="7dbf7a819558f3aedc25624ce3a3d643">
  <xsd:schema xmlns:xsd="http://www.w3.org/2001/XMLSchema" xmlns:xs="http://www.w3.org/2001/XMLSchema" xmlns:p="http://schemas.microsoft.com/office/2006/metadata/properties" xmlns:ns2="928b0ed4-59de-4866-ab39-c285c276cabe" xmlns:ns3="10427840-475b-49c9-8fdb-b62ed56f40ff" targetNamespace="http://schemas.microsoft.com/office/2006/metadata/properties" ma:root="true" ma:fieldsID="999177114d252612893f88a2cdbefd84" ns2:_="" ns3:_="">
    <xsd:import namespace="928b0ed4-59de-4866-ab39-c285c276cabe"/>
    <xsd:import namespace="10427840-475b-49c9-8fdb-b62ed56f40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8b0ed4-59de-4866-ab39-c285c276ca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427840-475b-49c9-8fdb-b62ed56f40f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042FB5-FB08-4B9F-9044-0268488FBE5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76E15DF-FD92-4098-830A-BCD94A5375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8b0ed4-59de-4866-ab39-c285c276cabe"/>
    <ds:schemaRef ds:uri="10427840-475b-49c9-8fdb-b62ed56f40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EFFB5BE-0098-48C2-BBB0-46C3FEF9D50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Document Details</vt:lpstr>
      <vt:lpstr>Commercial Equipment Index</vt:lpstr>
      <vt:lpstr>Agricultural Index</vt:lpstr>
      <vt:lpstr>Construction Index</vt:lpstr>
      <vt:lpstr>Machinery and Equipment Index</vt:lpstr>
      <vt:lpstr>M&amp;E Good Factors</vt:lpstr>
      <vt:lpstr>Construction ME Good Factors</vt:lpstr>
      <vt:lpstr>Agricultural ME Good Factors</vt:lpstr>
      <vt:lpstr>'M&amp;E Good Factors'!_Toc52329889</vt:lpstr>
    </vt:vector>
  </TitlesOfParts>
  <Manager/>
  <Company>Board of Equalization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Barry Frazier;LFord</dc:creator>
  <cp:keywords/>
  <dc:description/>
  <cp:lastModifiedBy>Yogender Singh</cp:lastModifiedBy>
  <cp:revision/>
  <dcterms:created xsi:type="dcterms:W3CDTF">2010-11-19T16:27:00Z</dcterms:created>
  <dcterms:modified xsi:type="dcterms:W3CDTF">2020-04-17T10:28:48Z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0x01010011DC045639EA034996508D08AC8F77A4</vt:lpwstr>
  </property>
</Properties>
</file>