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59fea710fccd1ae/Desktop/INA_SOLAR_PS/"/>
    </mc:Choice>
  </mc:AlternateContent>
  <xr:revisionPtr revIDLastSave="85" documentId="8_{6C6739AE-2040-45E4-B1E4-48CF3FAAE4C1}" xr6:coauthVersionLast="47" xr6:coauthVersionMax="47" xr10:uidLastSave="{0F68F798-DE31-4CC0-A536-2846E5D54952}"/>
  <bookViews>
    <workbookView xWindow="-110" yWindow="-110" windowWidth="22620" windowHeight="13500" xr2:uid="{C2FEA8C1-F871-4F64-8C08-7C9BEB60945D}"/>
  </bookViews>
  <sheets>
    <sheet name="Source" sheetId="5" r:id="rId1"/>
    <sheet name="IndiaSolarPower" sheetId="1" r:id="rId2"/>
    <sheet name="EnergyData" sheetId="2" r:id="rId3"/>
    <sheet name="RE_Data" sheetId="3" r:id="rId4"/>
    <sheet name="StatewiseDetail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4" l="1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<sst xmlns="http://schemas.openxmlformats.org/spreadsheetml/2006/main" count="137" uniqueCount="59">
  <si>
    <t>Year</t>
  </si>
  <si>
    <t>Solar Power added</t>
  </si>
  <si>
    <t>Total Solar power</t>
  </si>
  <si>
    <t>Growth YOY(%)</t>
  </si>
  <si>
    <t>(MU)</t>
  </si>
  <si>
    <t>(ML')</t>
  </si>
  <si>
    <t>(%)</t>
  </si>
  <si>
    <t>Peak Demand</t>
  </si>
  <si>
    <t>Peak Met</t>
  </si>
  <si>
    <t>Surplus(+) Deficts(-)</t>
  </si>
  <si>
    <t>1,60.752</t>
  </si>
  <si>
    <t>2.00,539</t>
  </si>
  <si>
    <t>Wind Power</t>
  </si>
  <si>
    <t>Solar Power</t>
  </si>
  <si>
    <t>Small Hydro Power</t>
  </si>
  <si>
    <t>Waste to Power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</si>
  <si>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</si>
  <si>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</si>
  <si>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</si>
  <si>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</si>
  <si>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</si>
  <si>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</si>
  <si>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</si>
  <si>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</si>
  <si>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</si>
  <si>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</si>
  <si>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</si>
  <si>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</si>
  <si>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</si>
  <si>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Ladakh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</si>
  <si>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</si>
  <si>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</si>
  <si>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</si>
  <si>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</si>
  <si>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</si>
  <si>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</si>
  <si>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</si>
  <si>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</si>
  <si>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</si>
  <si>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</si>
  <si>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</si>
  <si>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</si>
  <si>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</si>
  <si>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</si>
  <si>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</si>
  <si>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 al</t>
  </si>
  <si>
    <t>Andaman &amp; Nicobar</t>
  </si>
  <si>
    <t>Chandigarh</t>
  </si>
  <si>
    <t>Dadar &amp; Nagar Haveli/ Daman &amp; Diu</t>
  </si>
  <si>
    <t>Delhi</t>
  </si>
  <si>
    <t>Lakshadweep</t>
  </si>
  <si>
    <t>Pondicherry</t>
  </si>
  <si>
    <t>Others</t>
  </si>
  <si>
    <t>Daman</t>
  </si>
  <si>
    <t>Cumulative</t>
  </si>
  <si>
    <t>GW</t>
  </si>
  <si>
    <t>State</t>
  </si>
  <si>
    <t>MW</t>
  </si>
  <si>
    <t>All Data is From Ministry Of Renewable Energy, State Governments &amp; Press Realeases from Reliable Authorities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</si>
</sst>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Border="1"/>
    <xf numFmtId="3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8DC4D-5ECB-479C-BA0E-A9892908E034}">
  <dimension ref="B1:L2"/>
  <sheetViews>
    <sheetView tabSelected="1" workbookViewId="0">
      <selection activeCell="I16" sqref="I16"/>
    </sheetView>
  </sheetViews>
  <sheetFormatPr defaultRowHeight="14.5" x14ac:dyDescent="0.35"/>
  <sheetData>
    <row r="1" spans="2:12" ht="15" thickBot="1" x14ac:dyDescent="0.4"/>
    <row r="2" spans="2:12" ht="15" thickBot="1" x14ac:dyDescent="0.4">
      <c r="B2" s="16" t="s">
        <v>58</v>
      </c>
      <c r="C2" s="17"/>
      <c r="D2" s="17"/>
      <c r="E2" s="17"/>
      <c r="F2" s="17"/>
      <c r="G2" s="17"/>
      <c r="H2" s="17"/>
      <c r="I2" s="17"/>
      <c r="J2" s="17"/>
      <c r="K2" s="17"/>
      <c r="L2" s="18"/>
    </row>
  </sheetData>
  <mergeCells count="1">
    <mergeCell ref="B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4D23C-022A-4F41-8886-AFCE161720FA}">
  <dimension ref="B2:L13"/>
  <sheetViews>
    <sheetView workbookViewId="0">
      <selection activeCell="E14" sqref="E14"/>
    </sheetView>
  </sheetViews>
  <sheetFormatPr defaultRowHeight="14.5" x14ac:dyDescent="0.35"/>
  <cols>
    <col min="3" max="3" width="15.7265625" bestFit="1" customWidth="1"/>
    <col min="4" max="4" width="14.6328125" bestFit="1" customWidth="1"/>
    <col min="5" max="5" width="13.26953125" bestFit="1" customWidth="1"/>
  </cols>
  <sheetData>
    <row r="2" spans="2:12" x14ac:dyDescent="0.35">
      <c r="B2" s="2" t="s">
        <v>0</v>
      </c>
      <c r="C2" s="2" t="s">
        <v>1</v>
      </c>
      <c r="D2" s="2" t="s">
        <v>2</v>
      </c>
      <c r="E2" s="2" t="s">
        <v>3</v>
      </c>
      <c r="F2" s="1"/>
      <c r="G2" s="1"/>
      <c r="H2" s="1"/>
      <c r="I2" s="1"/>
      <c r="J2" s="1"/>
      <c r="K2" s="1"/>
      <c r="L2" s="1"/>
    </row>
    <row r="3" spans="2:12" x14ac:dyDescent="0.35">
      <c r="B3" s="2">
        <v>2014</v>
      </c>
      <c r="C3" s="2">
        <v>2821.91</v>
      </c>
      <c r="D3" s="2">
        <v>2821.91</v>
      </c>
      <c r="E3" s="2">
        <v>0</v>
      </c>
      <c r="F3" s="1"/>
      <c r="G3" s="1"/>
      <c r="H3" s="1"/>
      <c r="I3" s="1"/>
      <c r="J3" s="1"/>
      <c r="K3" s="1"/>
      <c r="L3" s="1"/>
    </row>
    <row r="4" spans="2:12" x14ac:dyDescent="0.35">
      <c r="B4" s="2">
        <v>2015</v>
      </c>
      <c r="C4" s="2">
        <v>1171.6199999999999</v>
      </c>
      <c r="D4" s="2">
        <v>3993.5299999999997</v>
      </c>
      <c r="E4" s="2">
        <v>41.518687697339743</v>
      </c>
      <c r="F4" s="1"/>
      <c r="G4" s="1"/>
      <c r="H4" s="1"/>
      <c r="I4" s="1"/>
      <c r="J4" s="1"/>
      <c r="K4" s="1"/>
      <c r="L4" s="1"/>
    </row>
    <row r="5" spans="2:12" x14ac:dyDescent="0.35">
      <c r="B5" s="2">
        <v>2016</v>
      </c>
      <c r="C5" s="2">
        <v>3130.36</v>
      </c>
      <c r="D5" s="2">
        <v>7123.8899999999994</v>
      </c>
      <c r="E5" s="2">
        <v>78.385789013729692</v>
      </c>
      <c r="F5" s="1"/>
      <c r="G5" s="1"/>
      <c r="H5" s="1"/>
      <c r="I5" s="1"/>
      <c r="J5" s="1"/>
      <c r="K5" s="1"/>
      <c r="L5" s="1"/>
    </row>
    <row r="6" spans="2:12" x14ac:dyDescent="0.35">
      <c r="B6" s="2">
        <v>2017</v>
      </c>
      <c r="C6" s="2">
        <v>5658.63</v>
      </c>
      <c r="D6" s="2">
        <v>12782.52</v>
      </c>
      <c r="E6" s="2">
        <v>79.431743050496308</v>
      </c>
    </row>
    <row r="7" spans="2:12" x14ac:dyDescent="0.35">
      <c r="B7" s="2">
        <v>2018</v>
      </c>
      <c r="C7" s="2">
        <v>9563.69</v>
      </c>
      <c r="D7" s="2">
        <v>22346.21</v>
      </c>
      <c r="E7" s="2">
        <v>74.818502141987636</v>
      </c>
    </row>
    <row r="8" spans="2:12" x14ac:dyDescent="0.35">
      <c r="B8" s="2">
        <v>2019</v>
      </c>
      <c r="C8" s="2">
        <v>6750.97</v>
      </c>
      <c r="D8" s="2">
        <v>29097.18</v>
      </c>
      <c r="E8" s="2">
        <v>30.210805322244809</v>
      </c>
    </row>
    <row r="9" spans="2:12" x14ac:dyDescent="0.35">
      <c r="B9" s="2">
        <v>2020</v>
      </c>
      <c r="C9" s="2">
        <v>6510.06</v>
      </c>
      <c r="D9" s="2">
        <v>35607.24</v>
      </c>
      <c r="E9" s="2">
        <v>22.37350836060401</v>
      </c>
    </row>
    <row r="10" spans="2:12" x14ac:dyDescent="0.35">
      <c r="B10" s="2">
        <v>2021</v>
      </c>
      <c r="C10" s="2">
        <v>5628.8</v>
      </c>
      <c r="D10" s="2">
        <v>41236.04</v>
      </c>
      <c r="E10" s="2">
        <v>15.808021065378846</v>
      </c>
    </row>
    <row r="11" spans="2:12" x14ac:dyDescent="0.35">
      <c r="B11" s="2">
        <v>2022</v>
      </c>
      <c r="C11" s="2">
        <v>12760.5</v>
      </c>
      <c r="D11" s="2">
        <v>53996.54</v>
      </c>
      <c r="E11" s="2">
        <v>30.945017998818507</v>
      </c>
    </row>
    <row r="12" spans="2:12" x14ac:dyDescent="0.35">
      <c r="B12" s="2">
        <v>2023</v>
      </c>
      <c r="C12" s="2">
        <v>12783.5</v>
      </c>
      <c r="D12" s="2">
        <v>66780.040000000008</v>
      </c>
      <c r="E12" s="2">
        <v>23.674665080392202</v>
      </c>
    </row>
    <row r="13" spans="2:12" x14ac:dyDescent="0.35">
      <c r="B13" s="2">
        <v>2024</v>
      </c>
      <c r="C13" s="2">
        <v>15033.24</v>
      </c>
      <c r="D13" s="2">
        <v>81813.280000000013</v>
      </c>
      <c r="E13" s="2">
        <v>22.511576812472715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550FC-B5BF-4E4F-BBBB-519357878C37}">
  <dimension ref="B2:J16"/>
  <sheetViews>
    <sheetView workbookViewId="0">
      <selection activeCell="F21" sqref="F21"/>
    </sheetView>
  </sheetViews>
  <sheetFormatPr defaultRowHeight="14.5" x14ac:dyDescent="0.35"/>
  <sheetData>
    <row r="2" spans="2:10" x14ac:dyDescent="0.35">
      <c r="B2" s="4" t="s">
        <v>0</v>
      </c>
      <c r="C2" s="4" t="s">
        <v>4</v>
      </c>
      <c r="D2" s="4" t="s">
        <v>5</v>
      </c>
      <c r="E2" s="4"/>
      <c r="F2" s="4" t="s">
        <v>6</v>
      </c>
      <c r="G2" s="4" t="s">
        <v>7</v>
      </c>
      <c r="H2" s="4" t="s">
        <v>8</v>
      </c>
      <c r="I2" s="4" t="s">
        <v>9</v>
      </c>
      <c r="J2" s="4" t="s">
        <v>6</v>
      </c>
    </row>
    <row r="3" spans="2:10" x14ac:dyDescent="0.35">
      <c r="B3" s="4">
        <v>2010</v>
      </c>
      <c r="C3" s="5">
        <v>830594</v>
      </c>
      <c r="D3" s="5">
        <v>746644</v>
      </c>
      <c r="E3" s="5">
        <f>D3-C3</f>
        <v>-83950</v>
      </c>
      <c r="F3" s="4">
        <v>-10.1</v>
      </c>
      <c r="G3" s="5">
        <v>119166</v>
      </c>
      <c r="H3" s="5">
        <v>104009</v>
      </c>
      <c r="I3" s="5">
        <v>-15157</v>
      </c>
      <c r="J3" s="4">
        <v>-12.7</v>
      </c>
    </row>
    <row r="4" spans="2:10" x14ac:dyDescent="0.35">
      <c r="B4" s="4">
        <v>2011</v>
      </c>
      <c r="C4" s="5">
        <v>861591</v>
      </c>
      <c r="D4" s="5">
        <v>788355</v>
      </c>
      <c r="E4" s="5">
        <f t="shared" ref="E4:E16" si="0">D4-C4</f>
        <v>-73236</v>
      </c>
      <c r="F4" s="4">
        <v>-8.5</v>
      </c>
      <c r="G4" s="5">
        <v>122287</v>
      </c>
      <c r="H4" s="5">
        <v>110256</v>
      </c>
      <c r="I4" s="5">
        <v>-12031</v>
      </c>
      <c r="J4" s="4">
        <v>-9.8000000000000007</v>
      </c>
    </row>
    <row r="5" spans="2:10" x14ac:dyDescent="0.35">
      <c r="B5" s="4">
        <v>2012</v>
      </c>
      <c r="C5" s="5">
        <v>937199</v>
      </c>
      <c r="D5" s="5">
        <v>857886</v>
      </c>
      <c r="E5" s="5">
        <f t="shared" si="0"/>
        <v>-79313</v>
      </c>
      <c r="F5" s="4">
        <v>-8.5</v>
      </c>
      <c r="G5" s="5">
        <v>130006</v>
      </c>
      <c r="H5" s="5">
        <v>116191</v>
      </c>
      <c r="I5" s="5">
        <v>-13815</v>
      </c>
      <c r="J5" s="4">
        <v>-10.6</v>
      </c>
    </row>
    <row r="6" spans="2:10" x14ac:dyDescent="0.35">
      <c r="B6" s="4">
        <v>2013</v>
      </c>
      <c r="C6" s="5">
        <v>995557</v>
      </c>
      <c r="D6" s="5">
        <v>908652</v>
      </c>
      <c r="E6" s="5">
        <f t="shared" si="0"/>
        <v>-86905</v>
      </c>
      <c r="F6" s="4">
        <v>-8.6999999999999993</v>
      </c>
      <c r="G6" s="5">
        <v>135453</v>
      </c>
      <c r="H6" s="5">
        <v>123294</v>
      </c>
      <c r="I6" s="5">
        <v>-12159</v>
      </c>
      <c r="J6" s="4">
        <v>-9</v>
      </c>
    </row>
    <row r="7" spans="2:10" x14ac:dyDescent="0.35">
      <c r="B7" s="4">
        <v>2014</v>
      </c>
      <c r="C7" s="5">
        <v>1002257</v>
      </c>
      <c r="D7" s="5">
        <v>959829</v>
      </c>
      <c r="E7" s="5">
        <f t="shared" si="0"/>
        <v>-42428</v>
      </c>
      <c r="F7" s="4">
        <v>4.2</v>
      </c>
      <c r="G7" s="5">
        <v>135918</v>
      </c>
      <c r="H7" s="5">
        <v>129815</v>
      </c>
      <c r="I7" s="5">
        <v>-6103</v>
      </c>
      <c r="J7" s="4">
        <v>-4.5</v>
      </c>
    </row>
    <row r="8" spans="2:10" x14ac:dyDescent="0.35">
      <c r="B8" s="4">
        <v>2015</v>
      </c>
      <c r="C8" s="5">
        <v>1068923</v>
      </c>
      <c r="D8" s="5">
        <v>1030785</v>
      </c>
      <c r="E8" s="5">
        <f t="shared" si="0"/>
        <v>-38138</v>
      </c>
      <c r="F8" s="4">
        <v>-3.6</v>
      </c>
      <c r="G8" s="5">
        <v>148166</v>
      </c>
      <c r="H8" s="5">
        <v>141160</v>
      </c>
      <c r="I8" s="5">
        <v>-7006</v>
      </c>
      <c r="J8" s="4">
        <v>-4.7</v>
      </c>
    </row>
    <row r="9" spans="2:10" x14ac:dyDescent="0.35">
      <c r="B9" s="4">
        <v>2016</v>
      </c>
      <c r="C9" s="5">
        <v>1114408</v>
      </c>
      <c r="D9" s="5">
        <v>1090850</v>
      </c>
      <c r="E9" s="5">
        <f t="shared" si="0"/>
        <v>-23558</v>
      </c>
      <c r="F9" s="4">
        <v>-2.1</v>
      </c>
      <c r="G9" s="5">
        <v>153366</v>
      </c>
      <c r="H9" s="5">
        <v>148463</v>
      </c>
      <c r="I9" s="5">
        <v>-4903</v>
      </c>
      <c r="J9" s="4">
        <v>-3.2</v>
      </c>
    </row>
    <row r="10" spans="2:10" x14ac:dyDescent="0.35">
      <c r="B10" s="4">
        <v>2017</v>
      </c>
      <c r="C10" s="5">
        <v>1142929</v>
      </c>
      <c r="D10" s="5">
        <v>1135334</v>
      </c>
      <c r="E10" s="5">
        <f t="shared" si="0"/>
        <v>-7595</v>
      </c>
      <c r="F10" s="4">
        <v>-0.7</v>
      </c>
      <c r="G10" s="5">
        <v>159542</v>
      </c>
      <c r="H10" s="5">
        <v>156934</v>
      </c>
      <c r="I10" s="5">
        <v>-2608</v>
      </c>
      <c r="J10" s="4">
        <v>-1.6</v>
      </c>
    </row>
    <row r="11" spans="2:10" x14ac:dyDescent="0.35">
      <c r="B11" s="4">
        <v>2018</v>
      </c>
      <c r="C11" s="5">
        <v>1213326</v>
      </c>
      <c r="D11" s="5">
        <v>1204697</v>
      </c>
      <c r="E11" s="5">
        <f t="shared" si="0"/>
        <v>-8629</v>
      </c>
      <c r="F11" s="4">
        <v>-0.7</v>
      </c>
      <c r="G11" s="5">
        <v>164066</v>
      </c>
      <c r="H11" s="4" t="s">
        <v>10</v>
      </c>
      <c r="I11" s="5">
        <v>-3314</v>
      </c>
      <c r="J11" s="4">
        <v>-2</v>
      </c>
    </row>
    <row r="12" spans="2:10" x14ac:dyDescent="0.35">
      <c r="B12" s="4">
        <v>2019</v>
      </c>
      <c r="C12" s="5">
        <v>1274595</v>
      </c>
      <c r="D12" s="5">
        <v>1267526</v>
      </c>
      <c r="E12" s="5">
        <f t="shared" si="0"/>
        <v>-7069</v>
      </c>
      <c r="F12" s="4">
        <v>-0.6</v>
      </c>
      <c r="G12" s="5">
        <v>177022</v>
      </c>
      <c r="H12" s="5">
        <v>175528</v>
      </c>
      <c r="I12" s="5">
        <v>-1494</v>
      </c>
      <c r="J12" s="4">
        <v>-0.8</v>
      </c>
    </row>
    <row r="13" spans="2:10" x14ac:dyDescent="0.35">
      <c r="B13" s="4">
        <v>2020</v>
      </c>
      <c r="C13" s="5">
        <v>1291010</v>
      </c>
      <c r="D13" s="5">
        <v>1284444</v>
      </c>
      <c r="E13" s="5">
        <f t="shared" si="0"/>
        <v>-6566</v>
      </c>
      <c r="F13" s="4">
        <v>-0.5</v>
      </c>
      <c r="G13" s="5">
        <v>183804</v>
      </c>
      <c r="H13" s="5">
        <v>182533</v>
      </c>
      <c r="I13" s="5">
        <v>-1271</v>
      </c>
      <c r="J13" s="4">
        <v>-0.7</v>
      </c>
    </row>
    <row r="14" spans="2:10" x14ac:dyDescent="0.35">
      <c r="B14" s="4">
        <v>2021</v>
      </c>
      <c r="C14" s="5">
        <v>1275534</v>
      </c>
      <c r="D14" s="5">
        <v>1270663</v>
      </c>
      <c r="E14" s="5">
        <f t="shared" si="0"/>
        <v>-4871</v>
      </c>
      <c r="F14" s="4">
        <v>-0.4</v>
      </c>
      <c r="G14" s="5">
        <v>190198</v>
      </c>
      <c r="H14" s="5">
        <v>189395</v>
      </c>
      <c r="I14" s="4">
        <v>-802</v>
      </c>
      <c r="J14" s="4">
        <v>-0.4</v>
      </c>
    </row>
    <row r="15" spans="2:10" x14ac:dyDescent="0.35">
      <c r="B15" s="4">
        <v>2022</v>
      </c>
      <c r="C15" s="5">
        <v>1379812</v>
      </c>
      <c r="D15" s="5">
        <v>1374024</v>
      </c>
      <c r="E15" s="5">
        <f t="shared" si="0"/>
        <v>-5788</v>
      </c>
      <c r="F15" s="4">
        <v>-0.4</v>
      </c>
      <c r="G15" s="5">
        <v>203014</v>
      </c>
      <c r="H15" s="4" t="s">
        <v>11</v>
      </c>
      <c r="I15" s="5">
        <v>-2475</v>
      </c>
      <c r="J15" s="4">
        <v>-1.2</v>
      </c>
    </row>
    <row r="16" spans="2:10" x14ac:dyDescent="0.35">
      <c r="B16" s="4">
        <v>2023</v>
      </c>
      <c r="C16" s="5">
        <v>1511847</v>
      </c>
      <c r="D16" s="5">
        <v>1504264</v>
      </c>
      <c r="E16" s="5">
        <f t="shared" si="0"/>
        <v>-7583</v>
      </c>
      <c r="F16" s="4">
        <v>-0.5</v>
      </c>
      <c r="G16" s="5">
        <v>215888</v>
      </c>
      <c r="H16" s="5">
        <v>207231</v>
      </c>
      <c r="I16" s="5">
        <v>-8657</v>
      </c>
      <c r="J16" s="4">
        <v>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E4F7-AE4D-45BA-8CA1-D4AD960C019A}">
  <dimension ref="B2:F12"/>
  <sheetViews>
    <sheetView workbookViewId="0">
      <selection activeCell="G5" sqref="G5"/>
    </sheetView>
  </sheetViews>
  <sheetFormatPr defaultRowHeight="14.5" x14ac:dyDescent="0.35"/>
  <cols>
    <col min="5" max="5" width="15.81640625" bestFit="1" customWidth="1"/>
    <col min="6" max="6" width="13.453125" bestFit="1" customWidth="1"/>
  </cols>
  <sheetData>
    <row r="2" spans="2:6" x14ac:dyDescent="0.35">
      <c r="B2" s="2" t="s">
        <v>0</v>
      </c>
      <c r="C2" s="2" t="s">
        <v>12</v>
      </c>
      <c r="D2" s="2" t="s">
        <v>13</v>
      </c>
      <c r="E2" s="2" t="s">
        <v>14</v>
      </c>
      <c r="F2" s="2" t="s">
        <v>15</v>
      </c>
    </row>
    <row r="3" spans="2:6" x14ac:dyDescent="0.35">
      <c r="B3" s="2">
        <v>2015</v>
      </c>
      <c r="C3" s="2">
        <v>2311.77</v>
      </c>
      <c r="D3" s="2">
        <v>1171.6199999999999</v>
      </c>
      <c r="E3" s="2">
        <v>251.68</v>
      </c>
      <c r="F3" s="2">
        <v>9.7100000000000009</v>
      </c>
    </row>
    <row r="4" spans="2:6" x14ac:dyDescent="0.35">
      <c r="B4" s="2">
        <v>2016</v>
      </c>
      <c r="C4" s="2">
        <v>3423.05</v>
      </c>
      <c r="D4" s="2">
        <v>3130.36</v>
      </c>
      <c r="E4" s="2">
        <v>218.11</v>
      </c>
      <c r="F4" s="2">
        <v>5.69</v>
      </c>
    </row>
    <row r="5" spans="2:6" x14ac:dyDescent="0.35">
      <c r="B5" s="2">
        <v>2017</v>
      </c>
      <c r="C5" s="2">
        <v>5502.37</v>
      </c>
      <c r="D5" s="2">
        <v>5658.63</v>
      </c>
      <c r="E5" s="2">
        <v>106.38</v>
      </c>
      <c r="F5" s="2">
        <v>35.269999999999996</v>
      </c>
    </row>
    <row r="6" spans="2:6" x14ac:dyDescent="0.35">
      <c r="B6" s="2">
        <v>2018</v>
      </c>
      <c r="C6" s="2">
        <v>1865.23</v>
      </c>
      <c r="D6" s="2">
        <v>9563.69</v>
      </c>
      <c r="E6" s="2">
        <v>105.95</v>
      </c>
      <c r="F6" s="2">
        <v>29.77</v>
      </c>
    </row>
    <row r="7" spans="2:6" x14ac:dyDescent="0.35">
      <c r="B7" s="2">
        <v>2019</v>
      </c>
      <c r="C7" s="2">
        <v>1480.97</v>
      </c>
      <c r="D7" s="2">
        <v>6750.97</v>
      </c>
      <c r="E7" s="2">
        <v>107.34</v>
      </c>
      <c r="F7" s="2">
        <v>6.58</v>
      </c>
    </row>
    <row r="8" spans="2:6" x14ac:dyDescent="0.35">
      <c r="B8" s="2">
        <v>2020</v>
      </c>
      <c r="C8" s="2">
        <v>2117.79</v>
      </c>
      <c r="D8" s="2">
        <v>6510.06</v>
      </c>
      <c r="E8" s="2">
        <v>90.01</v>
      </c>
      <c r="F8" s="2">
        <v>28.45</v>
      </c>
    </row>
    <row r="9" spans="2:6" x14ac:dyDescent="0.35">
      <c r="B9" s="2">
        <v>2021</v>
      </c>
      <c r="C9" s="2">
        <v>1503.3</v>
      </c>
      <c r="D9" s="2">
        <v>5628.8</v>
      </c>
      <c r="E9" s="2">
        <v>103.65</v>
      </c>
      <c r="F9" s="2">
        <v>41.75</v>
      </c>
    </row>
    <row r="10" spans="2:6" x14ac:dyDescent="0.35">
      <c r="B10" s="2">
        <v>2022</v>
      </c>
      <c r="C10" s="2">
        <v>1110.53</v>
      </c>
      <c r="D10" s="2">
        <v>12760.5</v>
      </c>
      <c r="E10" s="2">
        <v>62.09</v>
      </c>
      <c r="F10" s="2">
        <v>89.16</v>
      </c>
    </row>
    <row r="11" spans="2:6" x14ac:dyDescent="0.35">
      <c r="B11" s="2">
        <v>2023</v>
      </c>
      <c r="C11" s="2">
        <v>2275.5500000000002</v>
      </c>
      <c r="D11" s="2">
        <v>12783.8</v>
      </c>
      <c r="E11" s="2">
        <v>95.4</v>
      </c>
      <c r="F11" s="2">
        <v>77.28</v>
      </c>
    </row>
    <row r="12" spans="2:6" x14ac:dyDescent="0.35">
      <c r="B12" s="2">
        <v>2024</v>
      </c>
      <c r="C12" s="2">
        <v>3253.38</v>
      </c>
      <c r="D12" s="2">
        <v>15033.24</v>
      </c>
      <c r="E12" s="2">
        <v>58.95</v>
      </c>
      <c r="F12" s="2">
        <v>31.770000000000003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B6EE-AF57-4015-9648-F25C18C55C2A}">
  <dimension ref="B1:AA40"/>
  <sheetViews>
    <sheetView workbookViewId="0">
      <selection activeCell="H1" sqref="H1"/>
    </sheetView>
  </sheetViews>
  <sheetFormatPr defaultRowHeight="14.5" x14ac:dyDescent="0.35"/>
  <sheetData>
    <row r="1" spans="2:27" ht="15" thickBot="1" x14ac:dyDescent="0.4">
      <c r="D1" t="s">
        <v>54</v>
      </c>
    </row>
    <row r="2" spans="2:27" x14ac:dyDescent="0.35">
      <c r="B2">
        <v>1</v>
      </c>
      <c r="C2" t="s">
        <v>16</v>
      </c>
      <c r="D2">
        <v>9419.33</v>
      </c>
      <c r="G2" s="13"/>
      <c r="H2" s="14" t="s">
        <v>57</v>
      </c>
      <c r="I2" s="14">
        <v>2018</v>
      </c>
      <c r="J2" s="14">
        <v>2019</v>
      </c>
      <c r="K2" s="14">
        <v>2020</v>
      </c>
      <c r="L2" s="14">
        <v>2021</v>
      </c>
      <c r="M2" s="14">
        <v>2022</v>
      </c>
      <c r="N2" s="14">
        <v>2023</v>
      </c>
      <c r="O2" s="15">
        <v>2024</v>
      </c>
      <c r="S2" s="10" t="s">
        <v>55</v>
      </c>
      <c r="T2" s="11" t="s">
        <v>56</v>
      </c>
      <c r="U2" s="11">
        <v>2018</v>
      </c>
      <c r="V2" s="11">
        <v>2019</v>
      </c>
      <c r="W2" s="11">
        <v>2020</v>
      </c>
      <c r="X2" s="11">
        <v>2021</v>
      </c>
      <c r="Y2" s="11">
        <v>2022</v>
      </c>
      <c r="Z2" s="11">
        <v>2023</v>
      </c>
      <c r="AA2" s="12">
        <v>2024</v>
      </c>
    </row>
    <row r="3" spans="2:27" x14ac:dyDescent="0.35">
      <c r="B3">
        <v>2</v>
      </c>
      <c r="C3" t="s">
        <v>17</v>
      </c>
      <c r="D3">
        <v>144.9</v>
      </c>
      <c r="G3" s="6">
        <v>1</v>
      </c>
      <c r="H3" t="s">
        <v>16</v>
      </c>
      <c r="I3">
        <v>2147.87</v>
      </c>
      <c r="J3">
        <v>3027.15</v>
      </c>
      <c r="K3">
        <v>3521.99</v>
      </c>
      <c r="L3">
        <v>4064.7</v>
      </c>
      <c r="M3">
        <v>4149.29</v>
      </c>
      <c r="N3">
        <f>AVERAGE(M3,O3)</f>
        <v>4223.9050000000007</v>
      </c>
      <c r="O3" s="3">
        <v>4298.5200000000004</v>
      </c>
      <c r="S3" s="6">
        <v>1</v>
      </c>
      <c r="T3" t="s">
        <v>16</v>
      </c>
      <c r="U3">
        <v>2.1478699999999997</v>
      </c>
      <c r="V3">
        <v>3.0271500000000002</v>
      </c>
      <c r="W3">
        <v>3.5219899999999997</v>
      </c>
      <c r="X3">
        <v>4.0647000000000002</v>
      </c>
      <c r="Y3">
        <v>4.1492899999999997</v>
      </c>
      <c r="Z3">
        <v>4.2239050000000002</v>
      </c>
      <c r="AA3" s="3">
        <v>4.2985200000000008</v>
      </c>
    </row>
    <row r="4" spans="2:27" x14ac:dyDescent="0.35">
      <c r="B4">
        <v>3</v>
      </c>
      <c r="C4" t="s">
        <v>18</v>
      </c>
      <c r="D4">
        <v>192.29</v>
      </c>
      <c r="G4" s="6">
        <v>2</v>
      </c>
      <c r="H4" t="s">
        <v>17</v>
      </c>
      <c r="I4">
        <v>1.27</v>
      </c>
      <c r="J4">
        <v>1.27</v>
      </c>
      <c r="K4">
        <v>1.27</v>
      </c>
      <c r="L4">
        <v>1.2</v>
      </c>
      <c r="M4">
        <v>1.27</v>
      </c>
      <c r="N4">
        <f t="shared" ref="N4:N39" si="0">AVERAGE(M4,O4)</f>
        <v>1.27</v>
      </c>
      <c r="O4" s="3">
        <v>1.27</v>
      </c>
      <c r="S4" s="6">
        <v>2</v>
      </c>
      <c r="T4" t="s">
        <v>17</v>
      </c>
      <c r="U4">
        <v>1.2700000000000001E-3</v>
      </c>
      <c r="V4">
        <v>1.2700000000000001E-3</v>
      </c>
      <c r="W4">
        <v>1.2700000000000001E-3</v>
      </c>
      <c r="X4">
        <v>1.1999999999999999E-3</v>
      </c>
      <c r="Y4">
        <v>1.2700000000000001E-3</v>
      </c>
      <c r="Z4">
        <v>1.2700000000000001E-3</v>
      </c>
      <c r="AA4" s="3">
        <v>1.2700000000000001E-3</v>
      </c>
    </row>
    <row r="5" spans="2:27" x14ac:dyDescent="0.35">
      <c r="B5">
        <v>4</v>
      </c>
      <c r="C5" t="s">
        <v>19</v>
      </c>
      <c r="D5">
        <v>450.15</v>
      </c>
      <c r="G5" s="6">
        <v>3</v>
      </c>
      <c r="H5" t="s">
        <v>18</v>
      </c>
      <c r="I5">
        <v>10.67</v>
      </c>
      <c r="J5">
        <v>10.67</v>
      </c>
      <c r="K5">
        <v>10.67</v>
      </c>
      <c r="L5">
        <v>10.61</v>
      </c>
      <c r="M5">
        <v>75.03</v>
      </c>
      <c r="N5">
        <f t="shared" si="0"/>
        <v>90.015000000000001</v>
      </c>
      <c r="O5" s="3">
        <v>105</v>
      </c>
      <c r="S5" s="6">
        <v>3</v>
      </c>
      <c r="T5" t="s">
        <v>18</v>
      </c>
      <c r="U5">
        <v>1.0670000000000001E-2</v>
      </c>
      <c r="V5">
        <v>1.0670000000000001E-2</v>
      </c>
      <c r="W5">
        <v>1.0670000000000001E-2</v>
      </c>
      <c r="X5">
        <v>1.061E-2</v>
      </c>
      <c r="Y5">
        <v>7.5029999999999999E-2</v>
      </c>
      <c r="Z5">
        <v>9.0014999999999998E-2</v>
      </c>
      <c r="AA5" s="3">
        <v>0.105</v>
      </c>
    </row>
    <row r="6" spans="2:27" x14ac:dyDescent="0.35">
      <c r="B6">
        <v>5</v>
      </c>
      <c r="C6" t="s">
        <v>20</v>
      </c>
      <c r="D6">
        <v>1563.39</v>
      </c>
      <c r="G6" s="6">
        <v>4</v>
      </c>
      <c r="H6" t="s">
        <v>19</v>
      </c>
      <c r="I6">
        <v>138.93</v>
      </c>
      <c r="J6">
        <v>138.93</v>
      </c>
      <c r="K6">
        <v>138.93</v>
      </c>
      <c r="L6">
        <v>138.93</v>
      </c>
      <c r="M6">
        <v>138.93</v>
      </c>
      <c r="N6">
        <f t="shared" si="0"/>
        <v>142.495</v>
      </c>
      <c r="O6" s="3">
        <v>146.06</v>
      </c>
      <c r="S6" s="6">
        <v>4</v>
      </c>
      <c r="T6" t="s">
        <v>19</v>
      </c>
      <c r="U6">
        <v>0.13893</v>
      </c>
      <c r="V6">
        <v>0.13893</v>
      </c>
      <c r="W6">
        <v>0.13893</v>
      </c>
      <c r="X6">
        <v>0.13893</v>
      </c>
      <c r="Y6">
        <v>0.13893</v>
      </c>
      <c r="Z6">
        <v>0.14249500000000001</v>
      </c>
      <c r="AA6" s="3">
        <v>0.14606</v>
      </c>
    </row>
    <row r="7" spans="2:27" x14ac:dyDescent="0.35">
      <c r="B7">
        <v>6</v>
      </c>
      <c r="C7" t="s">
        <v>21</v>
      </c>
      <c r="D7">
        <v>45.47</v>
      </c>
      <c r="G7" s="6">
        <v>5</v>
      </c>
      <c r="H7" t="s">
        <v>20</v>
      </c>
      <c r="I7">
        <v>215.83</v>
      </c>
      <c r="J7">
        <v>215.83</v>
      </c>
      <c r="K7">
        <v>215.83</v>
      </c>
      <c r="L7">
        <v>222.64</v>
      </c>
      <c r="M7">
        <v>288.63</v>
      </c>
      <c r="N7">
        <f t="shared" si="0"/>
        <v>518.29500000000007</v>
      </c>
      <c r="O7" s="3">
        <v>747.96</v>
      </c>
      <c r="S7" s="6">
        <v>5</v>
      </c>
      <c r="T7" t="s">
        <v>20</v>
      </c>
      <c r="U7">
        <v>0.21583000000000002</v>
      </c>
      <c r="V7">
        <v>0.21583000000000002</v>
      </c>
      <c r="W7">
        <v>0.21583000000000002</v>
      </c>
      <c r="X7">
        <v>0.22263999999999998</v>
      </c>
      <c r="Y7">
        <v>0.28863</v>
      </c>
      <c r="Z7">
        <v>0.51829500000000006</v>
      </c>
      <c r="AA7" s="3">
        <v>0.74796000000000007</v>
      </c>
    </row>
    <row r="8" spans="2:27" x14ac:dyDescent="0.35">
      <c r="B8">
        <v>7</v>
      </c>
      <c r="C8" t="s">
        <v>22</v>
      </c>
      <c r="D8">
        <v>25471.72</v>
      </c>
      <c r="G8" s="6">
        <v>6</v>
      </c>
      <c r="H8" t="s">
        <v>21</v>
      </c>
      <c r="I8">
        <v>0.2</v>
      </c>
      <c r="J8">
        <v>0.95</v>
      </c>
      <c r="K8">
        <v>0.95</v>
      </c>
      <c r="L8">
        <v>0.95</v>
      </c>
      <c r="M8">
        <v>0.95</v>
      </c>
      <c r="N8">
        <f t="shared" si="0"/>
        <v>0.95</v>
      </c>
      <c r="O8" s="3">
        <v>0.95</v>
      </c>
      <c r="S8" s="6">
        <v>6</v>
      </c>
      <c r="T8" t="s">
        <v>21</v>
      </c>
      <c r="U8">
        <v>2.0000000000000001E-4</v>
      </c>
      <c r="V8">
        <v>9.5E-4</v>
      </c>
      <c r="W8">
        <v>9.5E-4</v>
      </c>
      <c r="X8">
        <v>9.5E-4</v>
      </c>
      <c r="Y8">
        <v>9.5E-4</v>
      </c>
      <c r="Z8">
        <v>9.5E-4</v>
      </c>
      <c r="AA8" s="3">
        <v>9.5E-4</v>
      </c>
    </row>
    <row r="9" spans="2:27" x14ac:dyDescent="0.35">
      <c r="B9">
        <v>8</v>
      </c>
      <c r="C9" t="s">
        <v>23</v>
      </c>
      <c r="D9">
        <v>1832.92</v>
      </c>
      <c r="G9" s="6">
        <v>7</v>
      </c>
      <c r="H9" t="s">
        <v>22</v>
      </c>
      <c r="I9">
        <v>1494.31</v>
      </c>
      <c r="J9">
        <v>2113.46</v>
      </c>
      <c r="K9">
        <v>2426.44</v>
      </c>
      <c r="L9">
        <v>3425.17</v>
      </c>
      <c r="M9">
        <v>5333.67</v>
      </c>
      <c r="N9">
        <f t="shared" si="0"/>
        <v>7387.335</v>
      </c>
      <c r="O9" s="3">
        <v>9441</v>
      </c>
      <c r="S9" s="6">
        <v>7</v>
      </c>
      <c r="T9" t="s">
        <v>22</v>
      </c>
      <c r="U9">
        <v>1.49431</v>
      </c>
      <c r="V9">
        <v>2.1134599999999999</v>
      </c>
      <c r="W9">
        <v>2.4264399999999999</v>
      </c>
      <c r="X9">
        <v>3.42517</v>
      </c>
      <c r="Y9">
        <v>5.3336699999999997</v>
      </c>
      <c r="Z9">
        <v>7.3873350000000002</v>
      </c>
      <c r="AA9" s="3">
        <v>9.4410000000000007</v>
      </c>
    </row>
    <row r="10" spans="2:27" x14ac:dyDescent="0.35">
      <c r="B10">
        <v>9</v>
      </c>
      <c r="C10" t="s">
        <v>24</v>
      </c>
      <c r="D10">
        <v>1075.1400000000001</v>
      </c>
      <c r="G10" s="6">
        <v>8</v>
      </c>
      <c r="H10" t="s">
        <v>23</v>
      </c>
      <c r="I10">
        <v>130.80000000000001</v>
      </c>
      <c r="J10">
        <v>130.80000000000001</v>
      </c>
      <c r="K10">
        <v>130.80000000000001</v>
      </c>
      <c r="L10">
        <v>130.80000000000001</v>
      </c>
      <c r="M10">
        <v>265.8</v>
      </c>
      <c r="N10">
        <f t="shared" si="0"/>
        <v>265.8</v>
      </c>
      <c r="O10" s="3">
        <v>265.8</v>
      </c>
      <c r="S10" s="6">
        <v>8</v>
      </c>
      <c r="T10" t="s">
        <v>23</v>
      </c>
      <c r="U10">
        <v>0.1308</v>
      </c>
      <c r="V10">
        <v>0.1308</v>
      </c>
      <c r="W10">
        <v>0.1308</v>
      </c>
      <c r="X10">
        <v>0.1308</v>
      </c>
      <c r="Y10">
        <v>0.26580000000000004</v>
      </c>
      <c r="Z10">
        <v>0.26580000000000004</v>
      </c>
      <c r="AA10" s="3">
        <v>0.26580000000000004</v>
      </c>
    </row>
    <row r="11" spans="2:27" x14ac:dyDescent="0.35">
      <c r="B11">
        <v>10</v>
      </c>
      <c r="C11" t="s">
        <v>25</v>
      </c>
      <c r="G11" s="6">
        <v>9</v>
      </c>
      <c r="H11" t="s">
        <v>24</v>
      </c>
      <c r="I11">
        <v>0</v>
      </c>
      <c r="J11">
        <v>17</v>
      </c>
      <c r="K11">
        <v>17</v>
      </c>
      <c r="L11">
        <v>24</v>
      </c>
      <c r="M11">
        <v>33.15</v>
      </c>
      <c r="N11">
        <f t="shared" si="0"/>
        <v>37.5</v>
      </c>
      <c r="O11" s="3">
        <v>41.85</v>
      </c>
      <c r="S11" s="6">
        <v>9</v>
      </c>
      <c r="T11" t="s">
        <v>24</v>
      </c>
      <c r="U11">
        <v>0</v>
      </c>
      <c r="V11">
        <v>1.7000000000000001E-2</v>
      </c>
      <c r="W11">
        <v>1.7000000000000001E-2</v>
      </c>
      <c r="X11">
        <v>2.4E-2</v>
      </c>
      <c r="Y11">
        <v>3.3149999999999999E-2</v>
      </c>
      <c r="Z11">
        <v>3.7499999999999999E-2</v>
      </c>
      <c r="AA11" s="3">
        <v>4.1849999999999998E-2</v>
      </c>
    </row>
    <row r="12" spans="2:27" x14ac:dyDescent="0.35">
      <c r="B12">
        <v>11</v>
      </c>
      <c r="C12" t="s">
        <v>26</v>
      </c>
      <c r="D12">
        <v>185.55</v>
      </c>
      <c r="G12" s="6">
        <v>10</v>
      </c>
      <c r="H12" t="s">
        <v>25</v>
      </c>
      <c r="I12">
        <v>0</v>
      </c>
      <c r="J12">
        <v>8.49</v>
      </c>
      <c r="K12">
        <v>8.49</v>
      </c>
      <c r="L12">
        <v>8.49</v>
      </c>
      <c r="M12">
        <v>2.4900000000000002</v>
      </c>
      <c r="N12">
        <f t="shared" si="0"/>
        <v>2.4900000000000002</v>
      </c>
      <c r="O12" s="3">
        <v>2.4900000000000002</v>
      </c>
      <c r="S12" s="6">
        <v>10</v>
      </c>
      <c r="T12" t="s">
        <v>25</v>
      </c>
      <c r="U12">
        <v>0</v>
      </c>
      <c r="V12">
        <v>8.490000000000001E-3</v>
      </c>
      <c r="W12">
        <v>8.490000000000001E-3</v>
      </c>
      <c r="X12">
        <v>8.490000000000001E-3</v>
      </c>
      <c r="Y12">
        <v>2.49E-3</v>
      </c>
      <c r="Z12">
        <v>2.49E-3</v>
      </c>
      <c r="AA12" s="3">
        <v>2.49E-3</v>
      </c>
    </row>
    <row r="13" spans="2:27" x14ac:dyDescent="0.35">
      <c r="B13">
        <v>12</v>
      </c>
      <c r="C13" t="s">
        <v>27</v>
      </c>
      <c r="D13">
        <v>17752.740000000002</v>
      </c>
      <c r="G13" s="6">
        <v>11</v>
      </c>
      <c r="H13" t="s">
        <v>26</v>
      </c>
      <c r="I13">
        <v>19.05</v>
      </c>
      <c r="J13">
        <v>19.05</v>
      </c>
      <c r="K13">
        <v>19.05</v>
      </c>
      <c r="L13">
        <v>19.05</v>
      </c>
      <c r="M13">
        <v>19.05</v>
      </c>
      <c r="N13">
        <f t="shared" si="0"/>
        <v>20.024999999999999</v>
      </c>
      <c r="O13" s="3">
        <v>21</v>
      </c>
      <c r="S13" s="6">
        <v>11</v>
      </c>
      <c r="T13" t="s">
        <v>26</v>
      </c>
      <c r="U13">
        <v>1.9050000000000001E-2</v>
      </c>
      <c r="V13">
        <v>1.9050000000000001E-2</v>
      </c>
      <c r="W13">
        <v>1.9050000000000001E-2</v>
      </c>
      <c r="X13">
        <v>1.9050000000000001E-2</v>
      </c>
      <c r="Y13">
        <v>1.9050000000000001E-2</v>
      </c>
      <c r="Z13">
        <v>2.0024999999999998E-2</v>
      </c>
      <c r="AA13" s="3">
        <v>2.1000000000000001E-2</v>
      </c>
    </row>
    <row r="14" spans="2:27" x14ac:dyDescent="0.35">
      <c r="B14">
        <v>13</v>
      </c>
      <c r="C14" t="s">
        <v>28</v>
      </c>
      <c r="D14">
        <v>1365.31</v>
      </c>
      <c r="G14" s="6">
        <v>12</v>
      </c>
      <c r="H14" t="s">
        <v>27</v>
      </c>
      <c r="I14">
        <v>4813.76</v>
      </c>
      <c r="J14">
        <v>5936.06</v>
      </c>
      <c r="K14">
        <v>7045.16</v>
      </c>
      <c r="L14">
        <v>7091.75</v>
      </c>
      <c r="M14">
        <v>7213.26</v>
      </c>
      <c r="N14">
        <f t="shared" si="0"/>
        <v>7568.98</v>
      </c>
      <c r="O14" s="3">
        <v>7924.7</v>
      </c>
      <c r="S14" s="6">
        <v>12</v>
      </c>
      <c r="T14" t="s">
        <v>27</v>
      </c>
      <c r="U14">
        <v>4.8137600000000003</v>
      </c>
      <c r="V14">
        <v>5.9360600000000003</v>
      </c>
      <c r="W14">
        <v>7.0451600000000001</v>
      </c>
      <c r="X14">
        <v>7.0917500000000002</v>
      </c>
      <c r="Y14">
        <v>7.21326</v>
      </c>
      <c r="Z14">
        <v>7.5689799999999998</v>
      </c>
      <c r="AA14" s="3">
        <v>7.9246999999999996</v>
      </c>
    </row>
    <row r="15" spans="2:27" x14ac:dyDescent="0.35">
      <c r="B15">
        <v>14</v>
      </c>
      <c r="C15" t="s">
        <v>29</v>
      </c>
      <c r="D15">
        <v>50.79</v>
      </c>
      <c r="G15" s="6">
        <v>13</v>
      </c>
      <c r="H15" t="s">
        <v>28</v>
      </c>
      <c r="I15">
        <v>69.45</v>
      </c>
      <c r="J15">
        <v>100</v>
      </c>
      <c r="K15">
        <v>100</v>
      </c>
      <c r="L15">
        <v>150</v>
      </c>
      <c r="M15">
        <v>167.9</v>
      </c>
      <c r="N15">
        <f t="shared" si="0"/>
        <v>245.34500000000003</v>
      </c>
      <c r="O15" s="3">
        <v>322.79000000000002</v>
      </c>
      <c r="S15" s="6">
        <v>13</v>
      </c>
      <c r="T15" t="s">
        <v>28</v>
      </c>
      <c r="U15">
        <v>6.9449999999999998E-2</v>
      </c>
      <c r="V15">
        <v>0.1</v>
      </c>
      <c r="W15">
        <v>0.1</v>
      </c>
      <c r="X15">
        <v>0.15</v>
      </c>
      <c r="Y15">
        <v>0.16789999999999999</v>
      </c>
      <c r="Z15">
        <v>0.24534500000000004</v>
      </c>
      <c r="AA15" s="3">
        <v>0.32279000000000002</v>
      </c>
    </row>
    <row r="16" spans="2:27" x14ac:dyDescent="0.35">
      <c r="B16">
        <v>15</v>
      </c>
      <c r="C16" t="s">
        <v>30</v>
      </c>
      <c r="D16">
        <v>7098.37</v>
      </c>
      <c r="G16" s="6">
        <v>14</v>
      </c>
      <c r="H16" t="s">
        <v>29</v>
      </c>
      <c r="I16">
        <v>0</v>
      </c>
      <c r="J16">
        <v>0</v>
      </c>
      <c r="K16">
        <v>0</v>
      </c>
      <c r="L16">
        <v>0</v>
      </c>
      <c r="M16">
        <v>6</v>
      </c>
      <c r="N16">
        <f t="shared" si="0"/>
        <v>6</v>
      </c>
      <c r="O16" s="3">
        <v>6</v>
      </c>
      <c r="S16" s="6">
        <v>14</v>
      </c>
      <c r="T16" t="s">
        <v>29</v>
      </c>
      <c r="U16">
        <v>0</v>
      </c>
      <c r="V16">
        <v>0</v>
      </c>
      <c r="W16">
        <v>0</v>
      </c>
      <c r="X16">
        <v>0</v>
      </c>
      <c r="Y16">
        <v>6.0000000000000001E-3</v>
      </c>
      <c r="Z16">
        <v>6.0000000000000001E-3</v>
      </c>
      <c r="AA16" s="3">
        <v>6.0000000000000001E-3</v>
      </c>
    </row>
    <row r="17" spans="2:27" x14ac:dyDescent="0.35">
      <c r="B17">
        <v>16</v>
      </c>
      <c r="C17" t="s">
        <v>31</v>
      </c>
      <c r="D17">
        <v>14483.12</v>
      </c>
      <c r="G17" s="6">
        <v>15</v>
      </c>
      <c r="H17" t="s">
        <v>30</v>
      </c>
      <c r="I17">
        <v>1287.74</v>
      </c>
      <c r="J17">
        <v>1806.53</v>
      </c>
      <c r="K17">
        <v>2208.48</v>
      </c>
      <c r="L17">
        <v>2386.31</v>
      </c>
      <c r="M17">
        <v>2459.02</v>
      </c>
      <c r="N17">
        <f t="shared" si="0"/>
        <v>3004.6750000000002</v>
      </c>
      <c r="O17" s="3">
        <v>3550.33</v>
      </c>
      <c r="S17" s="6">
        <v>15</v>
      </c>
      <c r="T17" t="s">
        <v>30</v>
      </c>
      <c r="U17">
        <v>1.2877400000000001</v>
      </c>
      <c r="V17">
        <v>1.80653</v>
      </c>
      <c r="W17">
        <v>2.2084800000000002</v>
      </c>
      <c r="X17">
        <v>2.3863099999999999</v>
      </c>
      <c r="Y17">
        <v>2.4590199999999998</v>
      </c>
      <c r="Z17">
        <v>3.0046750000000002</v>
      </c>
      <c r="AA17" s="3">
        <v>3.5503299999999998</v>
      </c>
    </row>
    <row r="18" spans="2:27" x14ac:dyDescent="0.35">
      <c r="B18">
        <v>17</v>
      </c>
      <c r="C18" t="s">
        <v>32</v>
      </c>
      <c r="D18">
        <v>18.489999999999998</v>
      </c>
      <c r="G18" s="6">
        <v>16</v>
      </c>
      <c r="H18" t="s">
        <v>31</v>
      </c>
      <c r="I18">
        <v>1087.3</v>
      </c>
      <c r="J18">
        <v>1447.3</v>
      </c>
      <c r="K18">
        <v>1582.24</v>
      </c>
      <c r="L18">
        <v>1642.24</v>
      </c>
      <c r="M18">
        <v>1646.24</v>
      </c>
      <c r="N18">
        <f t="shared" si="0"/>
        <v>2747.355</v>
      </c>
      <c r="O18" s="3">
        <v>3848.47</v>
      </c>
      <c r="S18" s="6">
        <v>16</v>
      </c>
      <c r="T18" t="s">
        <v>31</v>
      </c>
      <c r="U18">
        <v>1.0872999999999999</v>
      </c>
      <c r="V18">
        <v>1.4473</v>
      </c>
      <c r="W18">
        <v>1.5822400000000001</v>
      </c>
      <c r="X18">
        <v>1.6422399999999999</v>
      </c>
      <c r="Y18">
        <v>1.6462399999999999</v>
      </c>
      <c r="Z18">
        <v>2.7473550000000002</v>
      </c>
      <c r="AA18" s="3">
        <v>3.8484699999999998</v>
      </c>
    </row>
    <row r="19" spans="2:27" x14ac:dyDescent="0.35">
      <c r="B19">
        <v>18</v>
      </c>
      <c r="C19" t="s">
        <v>33</v>
      </c>
      <c r="D19">
        <v>73.069999999999993</v>
      </c>
      <c r="G19" s="6">
        <v>17</v>
      </c>
      <c r="H19" t="s">
        <v>32</v>
      </c>
      <c r="I19">
        <v>0</v>
      </c>
      <c r="J19">
        <v>0</v>
      </c>
      <c r="K19">
        <v>0</v>
      </c>
      <c r="L19">
        <v>0</v>
      </c>
      <c r="M19">
        <v>0</v>
      </c>
      <c r="N19">
        <f t="shared" si="0"/>
        <v>0</v>
      </c>
      <c r="O19" s="3">
        <v>0</v>
      </c>
      <c r="S19" s="6">
        <v>17</v>
      </c>
      <c r="T19" t="s">
        <v>32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3">
        <v>0</v>
      </c>
    </row>
    <row r="20" spans="2:27" x14ac:dyDescent="0.35">
      <c r="B20">
        <v>19</v>
      </c>
      <c r="C20" t="s">
        <v>34</v>
      </c>
      <c r="D20">
        <v>75.78</v>
      </c>
      <c r="G20" s="6">
        <v>18</v>
      </c>
      <c r="H20" t="s">
        <v>33</v>
      </c>
      <c r="I20">
        <v>0.1</v>
      </c>
      <c r="J20">
        <v>0.1</v>
      </c>
      <c r="K20">
        <v>0.1</v>
      </c>
      <c r="L20">
        <v>0.1</v>
      </c>
      <c r="M20">
        <v>0</v>
      </c>
      <c r="N20">
        <f t="shared" si="0"/>
        <v>0</v>
      </c>
      <c r="O20" s="3">
        <v>0</v>
      </c>
      <c r="S20" s="6">
        <v>18</v>
      </c>
      <c r="T20" t="s">
        <v>33</v>
      </c>
      <c r="U20">
        <v>1E-4</v>
      </c>
      <c r="V20">
        <v>1E-4</v>
      </c>
      <c r="W20">
        <v>1E-4</v>
      </c>
      <c r="X20">
        <v>1E-4</v>
      </c>
      <c r="Y20">
        <v>0</v>
      </c>
      <c r="Z20">
        <v>0</v>
      </c>
      <c r="AA20" s="3">
        <v>0</v>
      </c>
    </row>
    <row r="21" spans="2:27" x14ac:dyDescent="0.35">
      <c r="B21">
        <v>20</v>
      </c>
      <c r="C21" t="s">
        <v>35</v>
      </c>
      <c r="D21">
        <v>35.840000000000003</v>
      </c>
      <c r="G21" s="6">
        <v>19</v>
      </c>
      <c r="H21" t="s">
        <v>34</v>
      </c>
      <c r="I21">
        <v>0</v>
      </c>
      <c r="J21">
        <v>0</v>
      </c>
      <c r="K21">
        <v>0</v>
      </c>
      <c r="L21">
        <v>0</v>
      </c>
      <c r="M21">
        <v>0.1</v>
      </c>
      <c r="N21">
        <f t="shared" si="0"/>
        <v>11.05</v>
      </c>
      <c r="O21" s="3">
        <v>22</v>
      </c>
      <c r="S21" s="6">
        <v>19</v>
      </c>
      <c r="T21" t="s">
        <v>34</v>
      </c>
      <c r="U21">
        <v>0</v>
      </c>
      <c r="V21">
        <v>0</v>
      </c>
      <c r="W21">
        <v>0</v>
      </c>
      <c r="X21">
        <v>0</v>
      </c>
      <c r="Y21">
        <v>1E-4</v>
      </c>
      <c r="Z21">
        <v>1.1050000000000001E-2</v>
      </c>
      <c r="AA21" s="3">
        <v>2.1999999999999999E-2</v>
      </c>
    </row>
    <row r="22" spans="2:27" x14ac:dyDescent="0.35">
      <c r="B22">
        <v>21</v>
      </c>
      <c r="C22" t="s">
        <v>36</v>
      </c>
      <c r="G22" s="6">
        <v>20</v>
      </c>
      <c r="H22" t="s">
        <v>35</v>
      </c>
      <c r="I22">
        <v>0</v>
      </c>
      <c r="J22">
        <v>0</v>
      </c>
      <c r="K22">
        <v>0</v>
      </c>
      <c r="L22">
        <v>0</v>
      </c>
      <c r="M22">
        <v>0</v>
      </c>
      <c r="N22">
        <f t="shared" si="0"/>
        <v>0</v>
      </c>
      <c r="O22" s="3">
        <v>0</v>
      </c>
      <c r="S22" s="6">
        <v>20</v>
      </c>
      <c r="T22" t="s">
        <v>35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s="3">
        <v>0</v>
      </c>
    </row>
    <row r="23" spans="2:27" x14ac:dyDescent="0.35">
      <c r="B23">
        <v>22</v>
      </c>
      <c r="C23" t="s">
        <v>37</v>
      </c>
      <c r="D23">
        <v>2067.62</v>
      </c>
      <c r="G23" s="6">
        <v>21</v>
      </c>
      <c r="H23" t="s">
        <v>36</v>
      </c>
      <c r="I23">
        <v>76.06</v>
      </c>
      <c r="J23">
        <v>383.56</v>
      </c>
      <c r="K23">
        <v>383.56</v>
      </c>
      <c r="L23">
        <v>383.56</v>
      </c>
      <c r="M23">
        <v>403.56</v>
      </c>
      <c r="N23">
        <f t="shared" si="0"/>
        <v>411.51</v>
      </c>
      <c r="O23" s="3">
        <v>419.46</v>
      </c>
      <c r="S23" s="6">
        <v>21</v>
      </c>
      <c r="T23" t="s">
        <v>36</v>
      </c>
      <c r="U23">
        <v>7.6060000000000003E-2</v>
      </c>
      <c r="V23">
        <v>0.38356000000000001</v>
      </c>
      <c r="W23">
        <v>0.38356000000000001</v>
      </c>
      <c r="X23">
        <v>0.38356000000000001</v>
      </c>
      <c r="Y23">
        <v>0.40356000000000003</v>
      </c>
      <c r="Z23">
        <v>0.41150999999999999</v>
      </c>
      <c r="AA23" s="3">
        <v>0.41946</v>
      </c>
    </row>
    <row r="24" spans="2:27" x14ac:dyDescent="0.35">
      <c r="B24">
        <v>23</v>
      </c>
      <c r="C24" t="s">
        <v>38</v>
      </c>
      <c r="D24">
        <v>26692.89</v>
      </c>
      <c r="G24" s="6">
        <v>22</v>
      </c>
      <c r="H24" t="s">
        <v>37</v>
      </c>
      <c r="I24">
        <v>828.1</v>
      </c>
      <c r="J24">
        <v>828.1</v>
      </c>
      <c r="K24">
        <v>828.58</v>
      </c>
      <c r="L24">
        <v>828.58</v>
      </c>
      <c r="M24">
        <v>828.58</v>
      </c>
      <c r="N24">
        <f t="shared" si="0"/>
        <v>857.42499999999995</v>
      </c>
      <c r="O24" s="3">
        <v>886.27</v>
      </c>
      <c r="S24" s="6">
        <v>22</v>
      </c>
      <c r="T24" t="s">
        <v>37</v>
      </c>
      <c r="U24">
        <v>0.82810000000000006</v>
      </c>
      <c r="V24">
        <v>0.82810000000000006</v>
      </c>
      <c r="W24">
        <v>0.82858000000000009</v>
      </c>
      <c r="X24">
        <v>0.82858000000000009</v>
      </c>
      <c r="Y24">
        <v>0.82858000000000009</v>
      </c>
      <c r="Z24">
        <v>0.85742499999999999</v>
      </c>
      <c r="AA24" s="3">
        <v>0.88627</v>
      </c>
    </row>
    <row r="25" spans="2:27" x14ac:dyDescent="0.35">
      <c r="B25">
        <v>24</v>
      </c>
      <c r="C25" t="s">
        <v>39</v>
      </c>
      <c r="D25">
        <v>62.15</v>
      </c>
      <c r="G25" s="6">
        <v>23</v>
      </c>
      <c r="H25" t="s">
        <v>38</v>
      </c>
      <c r="I25">
        <v>2279.46</v>
      </c>
      <c r="J25">
        <v>3072.43</v>
      </c>
      <c r="K25">
        <v>4882.6899999999996</v>
      </c>
      <c r="L25">
        <v>5313.58</v>
      </c>
      <c r="M25">
        <v>11493.75</v>
      </c>
      <c r="N25">
        <f t="shared" si="0"/>
        <v>14523.915000000001</v>
      </c>
      <c r="O25" s="3">
        <v>17554.080000000002</v>
      </c>
      <c r="S25" s="6">
        <v>23</v>
      </c>
      <c r="T25" t="s">
        <v>38</v>
      </c>
      <c r="U25">
        <v>2.2794599999999998</v>
      </c>
      <c r="V25">
        <v>3.0724299999999998</v>
      </c>
      <c r="W25">
        <v>4.8826899999999993</v>
      </c>
      <c r="X25">
        <v>5.31358</v>
      </c>
      <c r="Y25">
        <v>11.49375</v>
      </c>
      <c r="Z25">
        <v>14.523915000000001</v>
      </c>
      <c r="AA25" s="3">
        <v>17.554080000000003</v>
      </c>
    </row>
    <row r="26" spans="2:27" x14ac:dyDescent="0.35">
      <c r="B26">
        <v>25</v>
      </c>
      <c r="C26" t="s">
        <v>40</v>
      </c>
      <c r="D26">
        <v>19983.419999999998</v>
      </c>
      <c r="G26" s="6">
        <v>24</v>
      </c>
      <c r="H26" t="s">
        <v>39</v>
      </c>
      <c r="I26">
        <v>0</v>
      </c>
      <c r="J26">
        <v>0</v>
      </c>
      <c r="K26">
        <v>0</v>
      </c>
      <c r="L26">
        <v>0</v>
      </c>
      <c r="M26">
        <v>0</v>
      </c>
      <c r="N26">
        <f t="shared" si="0"/>
        <v>0</v>
      </c>
      <c r="O26" s="3">
        <v>0</v>
      </c>
      <c r="S26" s="6">
        <v>24</v>
      </c>
      <c r="T26" t="s">
        <v>39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s="3">
        <v>0</v>
      </c>
    </row>
    <row r="27" spans="2:27" x14ac:dyDescent="0.35">
      <c r="B27">
        <v>26</v>
      </c>
      <c r="C27" t="s">
        <v>41</v>
      </c>
      <c r="D27">
        <v>5198.8</v>
      </c>
      <c r="G27" s="6">
        <v>25</v>
      </c>
      <c r="H27" t="s">
        <v>40</v>
      </c>
      <c r="I27">
        <v>1798</v>
      </c>
      <c r="J27">
        <v>2432.27</v>
      </c>
      <c r="K27">
        <v>3759.89</v>
      </c>
      <c r="L27">
        <v>4150.1499999999996</v>
      </c>
      <c r="M27">
        <v>4679.53</v>
      </c>
      <c r="N27">
        <f t="shared" si="0"/>
        <v>6112.95</v>
      </c>
      <c r="O27" s="3">
        <v>7546.37</v>
      </c>
      <c r="S27" s="6">
        <v>25</v>
      </c>
      <c r="T27" t="s">
        <v>40</v>
      </c>
      <c r="U27">
        <v>1.798</v>
      </c>
      <c r="V27">
        <v>2.4322699999999999</v>
      </c>
      <c r="W27">
        <v>3.75989</v>
      </c>
      <c r="X27">
        <v>4.15015</v>
      </c>
      <c r="Y27">
        <v>4.6795299999999997</v>
      </c>
      <c r="Z27">
        <v>6.1129499999999997</v>
      </c>
      <c r="AA27" s="3">
        <v>7.5463699999999996</v>
      </c>
    </row>
    <row r="28" spans="2:27" x14ac:dyDescent="0.35">
      <c r="B28">
        <v>27</v>
      </c>
      <c r="C28" t="s">
        <v>42</v>
      </c>
      <c r="D28">
        <v>34.47</v>
      </c>
      <c r="G28" s="6">
        <v>26</v>
      </c>
      <c r="H28" t="s">
        <v>41</v>
      </c>
      <c r="I28">
        <v>1798.27</v>
      </c>
      <c r="J28">
        <v>3519.27</v>
      </c>
      <c r="K28">
        <v>3530.29</v>
      </c>
      <c r="L28">
        <v>3784.27</v>
      </c>
      <c r="M28">
        <v>4277.97</v>
      </c>
      <c r="N28">
        <f t="shared" si="0"/>
        <v>4320.9850000000006</v>
      </c>
      <c r="O28" s="3">
        <v>4364</v>
      </c>
      <c r="S28" s="6">
        <v>26</v>
      </c>
      <c r="T28" t="s">
        <v>41</v>
      </c>
      <c r="U28">
        <v>1.79827</v>
      </c>
      <c r="V28">
        <v>3.5192700000000001</v>
      </c>
      <c r="W28">
        <v>3.5302899999999999</v>
      </c>
      <c r="X28">
        <v>3.7842699999999998</v>
      </c>
      <c r="Y28">
        <v>4.2779699999999998</v>
      </c>
      <c r="Z28">
        <v>4.3209850000000003</v>
      </c>
      <c r="AA28" s="3">
        <v>4.3639999999999999</v>
      </c>
    </row>
    <row r="29" spans="2:27" x14ac:dyDescent="0.35">
      <c r="B29">
        <v>28</v>
      </c>
      <c r="C29" t="s">
        <v>43</v>
      </c>
      <c r="D29">
        <v>5195.57</v>
      </c>
      <c r="G29" s="6">
        <v>27</v>
      </c>
      <c r="H29" t="s">
        <v>42</v>
      </c>
      <c r="I29">
        <v>0</v>
      </c>
      <c r="J29">
        <v>0</v>
      </c>
      <c r="K29">
        <v>0</v>
      </c>
      <c r="L29">
        <v>0</v>
      </c>
      <c r="M29">
        <v>5</v>
      </c>
      <c r="N29">
        <f t="shared" si="0"/>
        <v>5</v>
      </c>
      <c r="O29" s="3">
        <v>5</v>
      </c>
      <c r="S29" s="6">
        <v>27</v>
      </c>
      <c r="T29" t="s">
        <v>42</v>
      </c>
      <c r="U29">
        <v>0</v>
      </c>
      <c r="V29">
        <v>0</v>
      </c>
      <c r="W29">
        <v>0</v>
      </c>
      <c r="X29">
        <v>0</v>
      </c>
      <c r="Y29">
        <v>5.0000000000000001E-3</v>
      </c>
      <c r="Z29">
        <v>5.0000000000000001E-3</v>
      </c>
      <c r="AA29" s="3">
        <v>5.0000000000000001E-3</v>
      </c>
    </row>
    <row r="30" spans="2:27" x14ac:dyDescent="0.35">
      <c r="B30">
        <v>29</v>
      </c>
      <c r="C30" t="s">
        <v>44</v>
      </c>
      <c r="D30">
        <v>936.59</v>
      </c>
      <c r="G30" s="6">
        <v>28</v>
      </c>
      <c r="H30" t="s">
        <v>43</v>
      </c>
      <c r="I30">
        <v>638.26</v>
      </c>
      <c r="J30">
        <v>844</v>
      </c>
      <c r="K30">
        <v>949</v>
      </c>
      <c r="L30">
        <v>1455.25</v>
      </c>
      <c r="M30">
        <v>1851.5</v>
      </c>
      <c r="N30">
        <f t="shared" si="0"/>
        <v>2143.25</v>
      </c>
      <c r="O30" s="3">
        <v>2435</v>
      </c>
      <c r="S30" s="6">
        <v>28</v>
      </c>
      <c r="T30" t="s">
        <v>43</v>
      </c>
      <c r="U30">
        <v>0.63825999999999994</v>
      </c>
      <c r="V30">
        <v>0.84399999999999997</v>
      </c>
      <c r="W30">
        <v>0.94899999999999995</v>
      </c>
      <c r="X30">
        <v>1.4552499999999999</v>
      </c>
      <c r="Y30">
        <v>1.8514999999999999</v>
      </c>
      <c r="Z30">
        <v>2.1432500000000001</v>
      </c>
      <c r="AA30" s="3">
        <v>2.4350000000000001</v>
      </c>
    </row>
    <row r="31" spans="2:27" x14ac:dyDescent="0.35">
      <c r="B31">
        <v>30</v>
      </c>
      <c r="C31" t="s">
        <v>45</v>
      </c>
      <c r="D31">
        <v>640.92999999999995</v>
      </c>
      <c r="G31" s="6">
        <v>29</v>
      </c>
      <c r="H31" t="s">
        <v>44</v>
      </c>
      <c r="I31">
        <v>239</v>
      </c>
      <c r="J31">
        <v>239.78</v>
      </c>
      <c r="K31">
        <v>239.78</v>
      </c>
      <c r="L31">
        <v>254.78</v>
      </c>
      <c r="M31">
        <v>298.39999999999998</v>
      </c>
      <c r="N31">
        <f t="shared" si="0"/>
        <v>298.39999999999998</v>
      </c>
      <c r="O31" s="3">
        <v>298.39999999999998</v>
      </c>
      <c r="S31" s="6">
        <v>29</v>
      </c>
      <c r="T31" t="s">
        <v>44</v>
      </c>
      <c r="U31">
        <v>0.23899999999999999</v>
      </c>
      <c r="V31">
        <v>0.23977999999999999</v>
      </c>
      <c r="W31">
        <v>0.23977999999999999</v>
      </c>
      <c r="X31">
        <v>0.25478000000000001</v>
      </c>
      <c r="Y31">
        <v>0.2984</v>
      </c>
      <c r="Z31">
        <v>0.2984</v>
      </c>
      <c r="AA31" s="3">
        <v>0.2984</v>
      </c>
    </row>
    <row r="32" spans="2:27" x14ac:dyDescent="0.35">
      <c r="B32">
        <v>31</v>
      </c>
      <c r="C32" t="s">
        <v>46</v>
      </c>
      <c r="D32">
        <v>35.159999999999997</v>
      </c>
      <c r="G32" s="6">
        <v>30</v>
      </c>
      <c r="H32" t="s">
        <v>45</v>
      </c>
      <c r="I32">
        <v>20.71</v>
      </c>
      <c r="J32">
        <v>5</v>
      </c>
      <c r="L32">
        <v>24.63</v>
      </c>
      <c r="M32">
        <v>100</v>
      </c>
      <c r="N32">
        <f t="shared" si="0"/>
        <v>106.9</v>
      </c>
      <c r="O32" s="3">
        <v>113.8</v>
      </c>
      <c r="S32" s="6">
        <v>30</v>
      </c>
      <c r="T32" t="s">
        <v>45</v>
      </c>
      <c r="U32">
        <v>2.0709999999999999E-2</v>
      </c>
      <c r="V32">
        <v>5.0000000000000001E-3</v>
      </c>
      <c r="W32">
        <v>0</v>
      </c>
      <c r="X32">
        <v>2.4629999999999999E-2</v>
      </c>
      <c r="Y32">
        <v>0.1</v>
      </c>
      <c r="Z32">
        <v>0.10690000000000001</v>
      </c>
      <c r="AA32" s="3">
        <v>0.1138</v>
      </c>
    </row>
    <row r="33" spans="2:27" x14ac:dyDescent="0.35">
      <c r="B33">
        <v>32</v>
      </c>
      <c r="C33" t="s">
        <v>47</v>
      </c>
      <c r="D33">
        <v>65.52</v>
      </c>
      <c r="G33" s="6">
        <v>31</v>
      </c>
      <c r="H33" t="s">
        <v>46</v>
      </c>
      <c r="I33">
        <v>5</v>
      </c>
      <c r="J33">
        <v>5</v>
      </c>
      <c r="K33">
        <v>7.6</v>
      </c>
      <c r="M33">
        <v>24.63</v>
      </c>
      <c r="N33">
        <f t="shared" si="0"/>
        <v>24.84</v>
      </c>
      <c r="O33" s="3">
        <v>25.05</v>
      </c>
      <c r="S33" s="6">
        <v>31</v>
      </c>
      <c r="T33" t="s">
        <v>46</v>
      </c>
      <c r="U33">
        <v>5.0000000000000001E-3</v>
      </c>
      <c r="V33">
        <v>5.0000000000000001E-3</v>
      </c>
      <c r="W33">
        <v>7.6E-3</v>
      </c>
      <c r="X33">
        <v>0</v>
      </c>
      <c r="Y33">
        <v>2.4629999999999999E-2</v>
      </c>
      <c r="Z33">
        <v>2.4840000000000001E-2</v>
      </c>
      <c r="AA33" s="3">
        <v>2.5049999999999999E-2</v>
      </c>
    </row>
    <row r="34" spans="2:27" x14ac:dyDescent="0.35">
      <c r="B34">
        <v>33</v>
      </c>
      <c r="C34" t="s">
        <v>48</v>
      </c>
      <c r="D34">
        <v>46.47</v>
      </c>
      <c r="G34" s="6">
        <v>32</v>
      </c>
      <c r="H34" t="s">
        <v>47</v>
      </c>
      <c r="I34">
        <v>6.34</v>
      </c>
      <c r="J34">
        <v>6.34</v>
      </c>
      <c r="K34">
        <v>6.34</v>
      </c>
      <c r="L34">
        <v>6.3</v>
      </c>
      <c r="M34">
        <v>6.34</v>
      </c>
      <c r="N34">
        <f t="shared" si="0"/>
        <v>6.34</v>
      </c>
      <c r="O34" s="3">
        <v>6.34</v>
      </c>
      <c r="S34" s="6">
        <v>32</v>
      </c>
      <c r="T34" t="s">
        <v>47</v>
      </c>
      <c r="U34">
        <v>6.3400000000000001E-3</v>
      </c>
      <c r="V34">
        <v>6.3400000000000001E-3</v>
      </c>
      <c r="W34">
        <v>6.3400000000000001E-3</v>
      </c>
      <c r="X34">
        <v>6.3E-3</v>
      </c>
      <c r="Y34">
        <v>6.3400000000000001E-3</v>
      </c>
      <c r="Z34">
        <v>6.3400000000000001E-3</v>
      </c>
      <c r="AA34" s="3">
        <v>6.3400000000000001E-3</v>
      </c>
    </row>
    <row r="35" spans="2:27" x14ac:dyDescent="0.35">
      <c r="B35">
        <v>34</v>
      </c>
      <c r="C35" t="s">
        <v>49</v>
      </c>
      <c r="D35">
        <v>340.51</v>
      </c>
      <c r="G35" s="6">
        <v>33</v>
      </c>
      <c r="H35" t="s">
        <v>48</v>
      </c>
      <c r="I35">
        <v>2.4900000000000002</v>
      </c>
      <c r="J35">
        <v>2.4900000000000002</v>
      </c>
      <c r="K35">
        <v>2.4900000000000002</v>
      </c>
      <c r="L35">
        <v>2.4</v>
      </c>
      <c r="M35">
        <v>2.4900000000000002</v>
      </c>
      <c r="N35">
        <f t="shared" si="0"/>
        <v>2.59</v>
      </c>
      <c r="O35" s="3">
        <v>2.69</v>
      </c>
      <c r="S35" s="6">
        <v>33</v>
      </c>
      <c r="T35" t="s">
        <v>48</v>
      </c>
      <c r="U35">
        <v>2.49E-3</v>
      </c>
      <c r="V35">
        <v>2.49E-3</v>
      </c>
      <c r="W35">
        <v>2.49E-3</v>
      </c>
      <c r="X35">
        <v>2.3999999999999998E-3</v>
      </c>
      <c r="Y35">
        <v>2.49E-3</v>
      </c>
      <c r="Z35">
        <v>2.5899999999999999E-3</v>
      </c>
      <c r="AA35" s="3">
        <v>2.6900000000000001E-3</v>
      </c>
    </row>
    <row r="36" spans="2:27" x14ac:dyDescent="0.35">
      <c r="B36">
        <v>35</v>
      </c>
      <c r="C36" t="s">
        <v>50</v>
      </c>
      <c r="D36">
        <v>4.97</v>
      </c>
      <c r="G36" s="6">
        <v>34</v>
      </c>
      <c r="H36" t="s">
        <v>53</v>
      </c>
      <c r="I36">
        <v>10.15</v>
      </c>
      <c r="J36">
        <v>10.15</v>
      </c>
      <c r="K36">
        <v>10.15</v>
      </c>
      <c r="L36">
        <v>10.1</v>
      </c>
      <c r="M36">
        <v>10.15</v>
      </c>
      <c r="N36">
        <f t="shared" si="0"/>
        <v>10.15</v>
      </c>
      <c r="O36">
        <v>10.15</v>
      </c>
      <c r="S36" s="6">
        <v>34</v>
      </c>
      <c r="T36" t="s">
        <v>53</v>
      </c>
      <c r="U36">
        <v>1.0150000000000001E-2</v>
      </c>
      <c r="V36">
        <v>1.0150000000000001E-2</v>
      </c>
      <c r="W36">
        <v>1.0150000000000001E-2</v>
      </c>
      <c r="X36">
        <v>1.01E-2</v>
      </c>
      <c r="Y36">
        <v>1.0150000000000001E-2</v>
      </c>
      <c r="Z36">
        <v>1.0150000000000001E-2</v>
      </c>
      <c r="AA36" s="3">
        <v>1.0150000000000001E-2</v>
      </c>
    </row>
    <row r="37" spans="2:27" x14ac:dyDescent="0.35">
      <c r="B37">
        <v>36</v>
      </c>
      <c r="C37" t="s">
        <v>51</v>
      </c>
      <c r="D37">
        <v>49.91</v>
      </c>
      <c r="G37" s="6">
        <v>35</v>
      </c>
      <c r="H37" t="s">
        <v>49</v>
      </c>
      <c r="I37">
        <v>2.89</v>
      </c>
      <c r="J37">
        <v>8.9600000000000009</v>
      </c>
      <c r="K37">
        <v>8.9600000000000009</v>
      </c>
      <c r="L37">
        <v>8.9</v>
      </c>
      <c r="M37">
        <v>8.9600000000000009</v>
      </c>
      <c r="N37">
        <f t="shared" si="0"/>
        <v>9.4</v>
      </c>
      <c r="O37" s="3">
        <v>9.84</v>
      </c>
      <c r="S37" s="6">
        <v>35</v>
      </c>
      <c r="T37" t="s">
        <v>49</v>
      </c>
      <c r="U37">
        <v>2.8900000000000002E-3</v>
      </c>
      <c r="V37">
        <v>8.9600000000000009E-3</v>
      </c>
      <c r="W37">
        <v>8.9600000000000009E-3</v>
      </c>
      <c r="X37">
        <v>8.8999999999999999E-3</v>
      </c>
      <c r="Y37">
        <v>8.9600000000000009E-3</v>
      </c>
      <c r="Z37">
        <v>9.4000000000000004E-3</v>
      </c>
      <c r="AA37" s="3">
        <v>9.8399999999999998E-3</v>
      </c>
    </row>
    <row r="38" spans="2:27" x14ac:dyDescent="0.35">
      <c r="B38">
        <v>37</v>
      </c>
      <c r="C38" t="s">
        <v>52</v>
      </c>
      <c r="D38">
        <v>49.31</v>
      </c>
      <c r="G38" s="6">
        <v>36</v>
      </c>
      <c r="H38" t="s">
        <v>50</v>
      </c>
      <c r="I38">
        <v>0.75</v>
      </c>
      <c r="J38">
        <v>0.75</v>
      </c>
      <c r="K38">
        <v>0.75</v>
      </c>
      <c r="L38">
        <v>0.7</v>
      </c>
      <c r="M38">
        <v>0.75</v>
      </c>
      <c r="N38">
        <f t="shared" si="0"/>
        <v>0.77500000000000002</v>
      </c>
      <c r="O38" s="3">
        <v>0.8</v>
      </c>
      <c r="S38" s="6">
        <v>36</v>
      </c>
      <c r="T38" t="s">
        <v>50</v>
      </c>
      <c r="U38">
        <v>7.5000000000000002E-4</v>
      </c>
      <c r="V38">
        <v>7.5000000000000002E-4</v>
      </c>
      <c r="W38">
        <v>7.5000000000000002E-4</v>
      </c>
      <c r="X38">
        <v>6.9999999999999999E-4</v>
      </c>
      <c r="Y38">
        <v>7.5000000000000002E-4</v>
      </c>
      <c r="Z38">
        <v>7.7499999999999997E-4</v>
      </c>
      <c r="AA38" s="3">
        <v>8.0000000000000004E-4</v>
      </c>
    </row>
    <row r="39" spans="2:27" x14ac:dyDescent="0.35">
      <c r="G39" s="6">
        <v>37</v>
      </c>
      <c r="H39" t="s">
        <v>51</v>
      </c>
      <c r="I39">
        <v>0.03</v>
      </c>
      <c r="J39">
        <v>0.03</v>
      </c>
      <c r="K39">
        <v>0.03</v>
      </c>
      <c r="L39">
        <v>0</v>
      </c>
      <c r="M39">
        <v>0.8</v>
      </c>
      <c r="N39">
        <f t="shared" si="0"/>
        <v>0.4</v>
      </c>
      <c r="O39" s="3">
        <v>0</v>
      </c>
      <c r="S39" s="6">
        <v>37</v>
      </c>
      <c r="T39" t="s">
        <v>51</v>
      </c>
      <c r="U39">
        <v>2.9999999999999997E-5</v>
      </c>
      <c r="V39">
        <v>2.9999999999999997E-5</v>
      </c>
      <c r="W39">
        <v>2.9999999999999997E-5</v>
      </c>
      <c r="X39">
        <v>0</v>
      </c>
      <c r="Y39">
        <v>8.0000000000000004E-4</v>
      </c>
      <c r="Z39">
        <v>4.0000000000000002E-4</v>
      </c>
      <c r="AA39" s="3">
        <v>0</v>
      </c>
    </row>
    <row r="40" spans="2:27" ht="15" thickBot="1" x14ac:dyDescent="0.4">
      <c r="G40" s="7">
        <v>38</v>
      </c>
      <c r="H40" s="8" t="s">
        <v>52</v>
      </c>
      <c r="I40" s="8"/>
      <c r="J40" s="8"/>
      <c r="K40" s="8"/>
      <c r="L40" s="8"/>
      <c r="M40" s="8"/>
      <c r="N40" s="8"/>
      <c r="O40" s="9"/>
      <c r="S40" s="7">
        <v>38</v>
      </c>
      <c r="T40" s="8" t="s">
        <v>52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9">
        <v>0</v>
      </c>
    </row>
  </sheetData>
  <conditionalFormatting sqref="AA3:AA40">
    <cfRule type="top10" dxfId="0" priority="1" rank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IndiaSolarPower</vt:lpstr>
      <vt:lpstr>EnergyData</vt:lpstr>
      <vt:lpstr>RE_Data</vt:lpstr>
      <vt:lpstr>StatewiseDetails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Hasya Patel</dc:creator>
  <cp:lastModifiedBy>Hasya Patel</cp:lastModifiedBy>
  <dcterms:created xsi:type="dcterms:W3CDTF">2024-12-06T14:06:11Z</dcterms:created>
  <dcterms:modified xsi:type="dcterms:W3CDTF">2024-12-06T15:17:09Z</dcterms:modified>
</cp:coreProperties>
</file>