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2734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F11" i="1"/>
  <c r="F12" i="1"/>
  <c r="F13" i="1"/>
  <c r="D10" i="1"/>
  <c r="E10" i="1"/>
  <c r="D11" i="1"/>
  <c r="E11" i="1"/>
  <c r="C12" i="1"/>
  <c r="D12" i="1"/>
  <c r="E12" i="1"/>
  <c r="C13" i="1"/>
  <c r="D13" i="1"/>
  <c r="E13" i="1"/>
  <c r="F10" i="1"/>
  <c r="K10" i="1"/>
  <c r="L10" i="1"/>
  <c r="M10" i="1"/>
  <c r="N10" i="1"/>
  <c r="L11" i="1"/>
  <c r="M11" i="1"/>
  <c r="N11" i="1"/>
  <c r="L12" i="1"/>
  <c r="M12" i="1"/>
  <c r="N12" i="1"/>
  <c r="L13" i="1"/>
  <c r="M13" i="1"/>
  <c r="N13" i="1"/>
  <c r="K11" i="1"/>
  <c r="K12" i="1"/>
  <c r="K13" i="1"/>
  <c r="L9" i="1" l="1"/>
  <c r="B10" i="1" s="1"/>
  <c r="H11" i="1" l="1"/>
  <c r="I12" i="1"/>
  <c r="B12" i="1"/>
  <c r="H10" i="1"/>
  <c r="J10" i="1" s="1"/>
  <c r="I11" i="1"/>
  <c r="G13" i="1"/>
  <c r="B13" i="1"/>
  <c r="C10" i="1"/>
  <c r="I10" i="1"/>
  <c r="H13" i="1"/>
  <c r="H12" i="1"/>
  <c r="I13" i="1"/>
  <c r="B11" i="1"/>
  <c r="C11" i="1"/>
  <c r="J12" i="1" l="1"/>
  <c r="J13" i="1"/>
  <c r="J11" i="1"/>
</calcChain>
</file>

<file path=xl/sharedStrings.xml><?xml version="1.0" encoding="utf-8"?>
<sst xmlns="http://schemas.openxmlformats.org/spreadsheetml/2006/main" count="32" uniqueCount="17">
  <si>
    <t>L</t>
  </si>
  <si>
    <t>M</t>
  </si>
  <si>
    <t>H</t>
  </si>
  <si>
    <t>S</t>
  </si>
  <si>
    <t>ratio</t>
  </si>
  <si>
    <t>ratio2</t>
  </si>
  <si>
    <t>range2 high</t>
  </si>
  <si>
    <t>range2 low</t>
  </si>
  <si>
    <t>Column1</t>
  </si>
  <si>
    <t>1</t>
  </si>
  <si>
    <t>2</t>
  </si>
  <si>
    <t>3</t>
  </si>
  <si>
    <t>4</t>
  </si>
  <si>
    <t>12</t>
  </si>
  <si>
    <t>23</t>
  </si>
  <si>
    <t>34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</si>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</sst>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2" fontId="2" fillId="0" borderId="0" xfId="0" applyNumberFormat="1" applyFont="1"/>
    <xf numFmtId="2" fontId="2" fillId="0" borderId="2" xfId="0" applyNumberFormat="1" applyFont="1" applyBorder="1"/>
    <xf numFmtId="2" fontId="0" fillId="0" borderId="3" xfId="0" applyNumberFormat="1" applyBorder="1"/>
  </cellXfs>
  <cellStyles count="1">
    <cellStyle name="Normal" xfId="0" builtinId="0"/>
  </cellStyles>
  <dxfs count="14">
    <dxf>
      <numFmt numFmtId="2" formatCode="0.00"/>
    </dxf>
    <dxf>
      <numFmt numFmtId="164" formatCode="0.0"/>
    </dxf>
    <dxf>
      <font>
        <b/>
      </font>
    </dxf>
    <dxf>
      <font>
        <b/>
      </font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numFmt numFmtId="164" formatCode="0.0"/>
    </dxf>
    <dxf>
      <numFmt numFmtId="164" formatCode="0.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6" totalsRowShown="0">
  <tableColumns count="9">
    <tableColumn id="1" name="Column1" dataDxfId="13"/>
    <tableColumn id="2" name="1"/>
    <tableColumn id="3" name="2"/>
    <tableColumn id="4" name="3" dataDxfId="12"/>
    <tableColumn id="5" name="4" dataDxfId="11"/>
    <tableColumn id="6" name="12"/>
    <tableColumn id="7" name="23"/>
    <tableColumn id="8" name="34"/>
    <tableColumn id="9" name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I13" totalsRowShown="0">
  <tableColumns count="9">
    <tableColumn id="1" name="Column1" dataDxfId="10"/>
    <tableColumn id="2" name="1" dataDxfId="0">
      <calculatedColumnFormula>IF(ISNUMBER(B3),B3,Table2[[#This Row],[12]]*$L$9)</calculatedColumnFormula>
    </tableColumn>
    <tableColumn id="3" name="2" dataDxfId="9">
      <calculatedColumnFormula>IF(ISNUMBER(C3),C3,Table2[[#This Row],[23]]*$L$9)</calculatedColumnFormula>
    </tableColumn>
    <tableColumn id="4" name="3" dataDxfId="8">
      <calculatedColumnFormula>IF(ISNUMBER(D3),D3,Table2[[#This Row],[34]]*$L$9)</calculatedColumnFormula>
    </tableColumn>
    <tableColumn id="5" name="4" dataDxfId="7">
      <calculatedColumnFormula>IF(ISNUMBER(E3),E3,Table2[[#This Row],[45]]*$L$9)</calculatedColumnFormula>
    </tableColumn>
    <tableColumn id="6" name="12" dataDxfId="1">
      <calculatedColumnFormula>IF(ISNUMBER(F3),F3,B3/$L$9)</calculatedColumnFormula>
    </tableColumn>
    <tableColumn id="7" name="23" dataDxfId="6">
      <calculatedColumnFormula>IF(ISNUMBER(G3),G3,C3/$L$9)</calculatedColumnFormula>
    </tableColumn>
    <tableColumn id="8" name="34" dataDxfId="5">
      <calculatedColumnFormula>IF(ISNUMBER(H3),H3,D3/$L$9)</calculatedColumnFormula>
    </tableColumn>
    <tableColumn id="9" name="45" dataDxfId="4">
      <calculatedColumnFormula>IF(ISNUMBER(I3),I3,E3/$L$9)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9:J13" totalsRowShown="0" dataDxfId="2">
  <tableColumns count="1">
    <tableColumn id="1" name="ratio" dataDxfId="3">
      <calculatedColumnFormula>SUM(F10:I10)/SUM(F$13:I$13)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25" sqref="H25"/>
    </sheetView>
  </sheetViews>
  <sheetFormatPr defaultRowHeight="15" x14ac:dyDescent="0.25"/>
  <cols>
    <col min="1" max="1" width="11" customWidth="1"/>
    <col min="2" max="4" width="10.5703125" bestFit="1" customWidth="1"/>
    <col min="5" max="9" width="11.5703125" bestFit="1" customWidth="1"/>
  </cols>
  <sheetData>
    <row r="1" spans="1:14" x14ac:dyDescent="0.25">
      <c r="B1" s="5" t="s">
        <v>7</v>
      </c>
      <c r="C1" s="5"/>
      <c r="D1" s="5"/>
      <c r="E1" s="5"/>
      <c r="F1" s="5" t="s">
        <v>6</v>
      </c>
      <c r="G1" s="5"/>
      <c r="H1" s="5"/>
      <c r="I1" s="5"/>
    </row>
    <row r="2" spans="1:14" x14ac:dyDescent="0.25">
      <c r="A2" s="4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4" x14ac:dyDescent="0.25">
      <c r="A3" s="4" t="s">
        <v>0</v>
      </c>
      <c r="D3" s="2">
        <v>5.4</v>
      </c>
      <c r="E3" s="2">
        <v>9.1</v>
      </c>
      <c r="F3">
        <v>5.9</v>
      </c>
      <c r="G3">
        <v>10.6</v>
      </c>
    </row>
    <row r="4" spans="1:14" x14ac:dyDescent="0.25">
      <c r="A4" s="4" t="s">
        <v>1</v>
      </c>
      <c r="D4" s="2">
        <v>6.4</v>
      </c>
      <c r="E4" s="2">
        <v>10.9</v>
      </c>
      <c r="F4">
        <v>7.1</v>
      </c>
      <c r="G4">
        <v>12.6</v>
      </c>
    </row>
    <row r="5" spans="1:14" x14ac:dyDescent="0.25">
      <c r="A5" s="4" t="s">
        <v>2</v>
      </c>
      <c r="C5">
        <v>4.5999999999999996</v>
      </c>
      <c r="D5" s="2">
        <v>7.7</v>
      </c>
      <c r="E5" s="2">
        <v>13</v>
      </c>
      <c r="F5">
        <v>8.5</v>
      </c>
      <c r="G5">
        <v>15.1</v>
      </c>
    </row>
    <row r="6" spans="1:14" x14ac:dyDescent="0.25">
      <c r="A6" s="4" t="s">
        <v>3</v>
      </c>
      <c r="C6">
        <v>5.6</v>
      </c>
      <c r="D6" s="2">
        <v>9.1999999999999993</v>
      </c>
      <c r="E6" s="2">
        <v>15.6</v>
      </c>
      <c r="F6">
        <v>10.199999999999999</v>
      </c>
    </row>
    <row r="8" spans="1:14" x14ac:dyDescent="0.25">
      <c r="B8" s="5" t="s">
        <v>7</v>
      </c>
      <c r="C8" s="5"/>
      <c r="D8" s="5"/>
      <c r="E8" s="5"/>
      <c r="F8" s="5" t="s">
        <v>6</v>
      </c>
      <c r="G8" s="5"/>
      <c r="H8" s="5"/>
      <c r="I8" s="5"/>
    </row>
    <row r="9" spans="1:14" x14ac:dyDescent="0.25">
      <c r="A9" s="4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4</v>
      </c>
      <c r="K9" s="6" t="s">
        <v>5</v>
      </c>
      <c r="L9" s="8">
        <f>AVERAGE(K10:N13)</f>
        <v>0.30463576158940397</v>
      </c>
    </row>
    <row r="10" spans="1:14" x14ac:dyDescent="0.25">
      <c r="A10" s="4" t="s">
        <v>0</v>
      </c>
      <c r="B10" s="1">
        <f>IF(ISNUMBER(B3),B3,Table2[[#This Row],[12]]*$L$9)</f>
        <v>1.7973509933774836</v>
      </c>
      <c r="C10" s="1">
        <f>IF(ISNUMBER(C3),C3,Table2[[#This Row],[23]]*$L$9)</f>
        <v>3.2291390728476821</v>
      </c>
      <c r="D10" s="1">
        <f>IF(ISNUMBER(D3),D3,Table2[[#This Row],[34]]*$L$9)</f>
        <v>5.4</v>
      </c>
      <c r="E10" s="1">
        <f>IF(ISNUMBER(E3),E3,Table2[[#This Row],[45]]*$L$9)</f>
        <v>9.1</v>
      </c>
      <c r="F10" s="2">
        <f t="shared" ref="F10:F13" si="0">IF(ISNUMBER(F3),F3,B3/$L$9)</f>
        <v>5.9</v>
      </c>
      <c r="G10" s="2">
        <f t="shared" ref="G10:G13" si="1">IF(ISNUMBER(G3),G3,C3/$L$9)</f>
        <v>10.6</v>
      </c>
      <c r="H10" s="2">
        <f t="shared" ref="H10:H13" si="2">IF(ISNUMBER(H3),H3,D3/$L$9)</f>
        <v>17.72608695652174</v>
      </c>
      <c r="I10" s="2">
        <f t="shared" ref="I10:I13" si="3">IF(ISNUMBER(I3),I3,E3/$L$9)</f>
        <v>29.871739130434783</v>
      </c>
      <c r="J10" s="7">
        <f t="shared" ref="J10:J11" si="4">SUM(F10:I10)/SUM(F$13:I$13)</f>
        <v>0.58275357735789401</v>
      </c>
      <c r="K10" s="9" t="str">
        <f>IF(AND(ISNUMBER(B3),ISNUMBER(F3)),B3/F3,"")</f>
        <v/>
      </c>
      <c r="L10" s="9" t="str">
        <f>IF(AND(ISNUMBER(C3),ISNUMBER(G3)),C3/G3,"")</f>
        <v/>
      </c>
      <c r="M10" s="9" t="str">
        <f>IF(AND(ISNUMBER(D3),ISNUMBER(H3)),D3/H3,"")</f>
        <v/>
      </c>
      <c r="N10" s="9" t="str">
        <f>IF(AND(ISNUMBER(E3),ISNUMBER(I3)),E3/I3,"")</f>
        <v/>
      </c>
    </row>
    <row r="11" spans="1:14" x14ac:dyDescent="0.25">
      <c r="A11" s="4" t="s">
        <v>1</v>
      </c>
      <c r="B11" s="1">
        <f>IF(ISNUMBER(B4),B4,Table2[[#This Row],[12]]*$L$9)</f>
        <v>2.1629139072847683</v>
      </c>
      <c r="C11" s="1">
        <f>IF(ISNUMBER(C4),C4,Table2[[#This Row],[23]]*$L$9)</f>
        <v>3.83841059602649</v>
      </c>
      <c r="D11" s="1">
        <f>IF(ISNUMBER(D4),D4,Table2[[#This Row],[34]]*$L$9)</f>
        <v>6.4</v>
      </c>
      <c r="E11" s="1">
        <f>IF(ISNUMBER(E4),E4,Table2[[#This Row],[45]]*$L$9)</f>
        <v>10.9</v>
      </c>
      <c r="F11" s="2">
        <f t="shared" si="0"/>
        <v>7.1</v>
      </c>
      <c r="G11" s="2">
        <f t="shared" si="1"/>
        <v>12.6</v>
      </c>
      <c r="H11" s="2">
        <f t="shared" si="2"/>
        <v>21.008695652173913</v>
      </c>
      <c r="I11" s="2">
        <f t="shared" si="3"/>
        <v>35.780434782608694</v>
      </c>
      <c r="J11" s="7">
        <f t="shared" si="4"/>
        <v>0.69541070440351016</v>
      </c>
      <c r="K11" s="9" t="str">
        <f>IF(AND(ISNUMBER(B4),ISNUMBER(F4)),B4/F4,"")</f>
        <v/>
      </c>
      <c r="L11" s="9" t="str">
        <f>IF(AND(ISNUMBER(C4),ISNUMBER(G4)),C4/G4,"")</f>
        <v/>
      </c>
      <c r="M11" s="9" t="str">
        <f>IF(AND(ISNUMBER(D4),ISNUMBER(H4)),D4/H4,"")</f>
        <v/>
      </c>
      <c r="N11" s="9" t="str">
        <f>IF(AND(ISNUMBER(E4),ISNUMBER(I4)),E4/I4,"")</f>
        <v/>
      </c>
    </row>
    <row r="12" spans="1:14" x14ac:dyDescent="0.25">
      <c r="A12" s="4" t="s">
        <v>2</v>
      </c>
      <c r="B12" s="1">
        <f>IF(ISNUMBER(B5),B5,Table2[[#This Row],[12]]*$L$9)</f>
        <v>2.5894039735099339</v>
      </c>
      <c r="C12" s="1">
        <f>IF(ISNUMBER(C5),C5,Table2[[#This Row],[23]]*$L$9)</f>
        <v>4.5999999999999996</v>
      </c>
      <c r="D12" s="1">
        <f>IF(ISNUMBER(D5),D5,Table2[[#This Row],[34]]*$L$9)</f>
        <v>7.7</v>
      </c>
      <c r="E12" s="1">
        <f>IF(ISNUMBER(E5),E5,Table2[[#This Row],[45]]*$L$9)</f>
        <v>13</v>
      </c>
      <c r="F12" s="2">
        <f t="shared" si="0"/>
        <v>8.5</v>
      </c>
      <c r="G12" s="2">
        <f t="shared" si="1"/>
        <v>15.1</v>
      </c>
      <c r="H12" s="2">
        <f t="shared" si="2"/>
        <v>25.276086956521741</v>
      </c>
      <c r="I12" s="2">
        <f t="shared" si="3"/>
        <v>42.673913043478258</v>
      </c>
      <c r="J12" s="7">
        <f>SUM(F12:I12)/SUM(F$13:I$13)</f>
        <v>0.83233852478456805</v>
      </c>
      <c r="K12" s="9" t="str">
        <f>IF(AND(ISNUMBER(B5),ISNUMBER(F5)),B5/F5,"")</f>
        <v/>
      </c>
      <c r="L12" s="9">
        <f>IF(AND(ISNUMBER(C5),ISNUMBER(G5)),C5/G5,"")</f>
        <v>0.30463576158940397</v>
      </c>
      <c r="M12" s="9" t="str">
        <f>IF(AND(ISNUMBER(D5),ISNUMBER(H5)),D5/H5,"")</f>
        <v/>
      </c>
      <c r="N12" s="9" t="str">
        <f>IF(AND(ISNUMBER(E5),ISNUMBER(I5)),E5/I5,"")</f>
        <v/>
      </c>
    </row>
    <row r="13" spans="1:14" x14ac:dyDescent="0.25">
      <c r="A13" s="4" t="s">
        <v>3</v>
      </c>
      <c r="B13" s="1">
        <f>IF(ISNUMBER(B6),B6,Table2[[#This Row],[12]]*$L$9)</f>
        <v>3.1072847682119202</v>
      </c>
      <c r="C13" s="1">
        <f>IF(ISNUMBER(C6),C6,Table2[[#This Row],[23]]*$L$9)</f>
        <v>5.6</v>
      </c>
      <c r="D13" s="1">
        <f>IF(ISNUMBER(D6),D6,Table2[[#This Row],[34]]*$L$9)</f>
        <v>9.1999999999999993</v>
      </c>
      <c r="E13" s="1">
        <f>IF(ISNUMBER(E6),E6,Table2[[#This Row],[45]]*$L$9)</f>
        <v>15.6</v>
      </c>
      <c r="F13" s="3">
        <f t="shared" si="0"/>
        <v>10.199999999999999</v>
      </c>
      <c r="G13" s="3">
        <f t="shared" si="1"/>
        <v>18.382608695652173</v>
      </c>
      <c r="H13" s="3">
        <f t="shared" si="2"/>
        <v>30.2</v>
      </c>
      <c r="I13" s="3">
        <f t="shared" si="3"/>
        <v>51.208695652173908</v>
      </c>
      <c r="J13" s="7">
        <f>SUM(F13:I13)/SUM(F$13:I$13)</f>
        <v>1</v>
      </c>
      <c r="K13" s="9" t="str">
        <f>IF(AND(ISNUMBER(B6),ISNUMBER(F6)),B6/F6,"")</f>
        <v/>
      </c>
      <c r="L13" s="9" t="str">
        <f>IF(AND(ISNUMBER(C6),ISNUMBER(G6)),C6/G6,"")</f>
        <v/>
      </c>
      <c r="M13" s="9" t="str">
        <f>IF(AND(ISNUMBER(D6),ISNUMBER(H6)),D6/H6,"")</f>
        <v/>
      </c>
      <c r="N13" s="9" t="str">
        <f>IF(AND(ISNUMBER(E6),ISNUMBER(I6)),E6/I6,"")</f>
        <v/>
      </c>
    </row>
  </sheetData>
  <mergeCells count="4">
    <mergeCell ref="B8:E8"/>
    <mergeCell ref="F8:I8"/>
    <mergeCell ref="B1:E1"/>
    <mergeCell ref="F1:I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2016-10-26T09:23:43Z</dcterms:created>
  <dcterms:modified xsi:type="dcterms:W3CDTF">2016-10-26T13:01:58Z</dcterms:modified>
</cp:coreProperties>
</file>