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11" l="1"/>
  <c r="I5" i="11" l="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<sst xmlns="http://schemas.openxmlformats.org/spreadsheetml/2006/main" count="41" uniqueCount="40">
  <si>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</si>
  <si>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</si>
  <si>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</si>
  <si>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</si>
  <si>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</si>
  <si>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</si>
  <si>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</si>
  <si>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</si>
  <si>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</si>
  <si>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</si>
  <si>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</si>
  <si>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</si>
  <si>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</si>
  <si>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</si>
  <si>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</si>
  <si>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</si>
  <si>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</si>
  <si>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</si>
  <si>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</si>
  <si>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</si>
  <si>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</si>
  <si>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</si>
  <si>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</si>
  <si>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</si>
  <si>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</si>
  <si>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</si>
  <si>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</si>
  <si>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</si>
  <si>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</si>
  <si>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</si>
  <si>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</si>
  <si>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</si>
  <si>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</si>
  <si>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Phase 2</t>
  </si>
  <si>
    <t>Group 5</t>
  </si>
  <si>
    <t>Training and Recruitment</t>
  </si>
  <si>
    <t>Python Presentation</t>
  </si>
  <si>
    <t>Phase 2 Seminar</t>
  </si>
  <si>
    <t>Initial GUI work</t>
  </si>
  <si>
    <t>Josh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</si>
</sst>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selection activeCell="G12" sqref="G12"/>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28</v>
      </c>
      <c r="B1" s="17" t="s">
        <v>33</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20</v>
      </c>
      <c r="B2" s="18" t="s">
        <v>34</v>
      </c>
      <c r="C2" s="18"/>
      <c r="F2" s="23"/>
      <c r="G2" s="21"/>
      <c r="I2" s="59" t="s">
        <v>14</v>
      </c>
      <c r="J2" s="59"/>
      <c r="K2" s="59"/>
      <c r="L2" s="59"/>
      <c r="N2" s="60" t="s">
        <v>12</v>
      </c>
      <c r="O2" s="60"/>
      <c r="P2" s="60"/>
      <c r="Q2" s="60"/>
      <c r="R2" s="20"/>
      <c r="S2" s="61" t="s">
        <v>11</v>
      </c>
      <c r="T2" s="61"/>
      <c r="U2" s="61"/>
      <c r="V2" s="61"/>
      <c r="W2" s="20"/>
      <c r="X2" s="52" t="s">
        <v>13</v>
      </c>
      <c r="Y2" s="52"/>
      <c r="Z2" s="52"/>
      <c r="AA2" s="52"/>
      <c r="AB2" s="20"/>
      <c r="AC2" s="53" t="s">
        <v>17</v>
      </c>
      <c r="AD2" s="53"/>
      <c r="AE2" s="53"/>
      <c r="AF2" s="53"/>
    </row>
    <row r="3" spans="1:64" ht="30" customHeight="1" x14ac:dyDescent="0.25">
      <c r="A3" s="15" t="s">
        <v>29</v>
      </c>
      <c r="B3" s="19" t="s">
        <v>35</v>
      </c>
      <c r="C3" s="19"/>
      <c r="D3" s="54" t="s">
        <v>15</v>
      </c>
      <c r="E3" s="55"/>
      <c r="F3" s="57">
        <v>43836</v>
      </c>
      <c r="G3" s="58"/>
      <c r="H3" s="22"/>
    </row>
    <row r="4" spans="1:64" ht="30" customHeight="1" x14ac:dyDescent="0.35">
      <c r="A4" s="15" t="s">
        <v>21</v>
      </c>
      <c r="D4" s="54" t="s">
        <v>10</v>
      </c>
      <c r="E4" s="55"/>
      <c r="F4" s="45">
        <v>0</v>
      </c>
      <c r="I4" s="44" t="str">
        <f ca="1">TEXT(I5,"mmmm")</f>
        <v>January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February</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22</v>
      </c>
      <c r="B5" s="56"/>
      <c r="C5" s="56"/>
      <c r="D5" s="56"/>
      <c r="E5" s="56"/>
      <c r="F5" s="56"/>
      <c r="G5" s="56"/>
      <c r="H5" s="56"/>
      <c r="I5" s="49">
        <f ca="1">IFERROR(Project_Start+Scrolling_Increment,TODAY())</f>
        <v>43836</v>
      </c>
      <c r="J5" s="50">
        <f ca="1">I5+1</f>
        <v>43837</v>
      </c>
      <c r="K5" s="50">
        <f t="shared" ref="K5:AX5" ca="1" si="0">J5+1</f>
        <v>43838</v>
      </c>
      <c r="L5" s="50">
        <f t="shared" ca="1" si="0"/>
        <v>43839</v>
      </c>
      <c r="M5" s="50">
        <f t="shared" ca="1" si="0"/>
        <v>43840</v>
      </c>
      <c r="N5" s="50">
        <f t="shared" ca="1" si="0"/>
        <v>43841</v>
      </c>
      <c r="O5" s="51">
        <f t="shared" ca="1" si="0"/>
        <v>43842</v>
      </c>
      <c r="P5" s="49">
        <f ca="1">O5+1</f>
        <v>43843</v>
      </c>
      <c r="Q5" s="50">
        <f ca="1">P5+1</f>
        <v>43844</v>
      </c>
      <c r="R5" s="50">
        <f t="shared" ca="1" si="0"/>
        <v>43845</v>
      </c>
      <c r="S5" s="50">
        <f t="shared" ca="1" si="0"/>
        <v>43846</v>
      </c>
      <c r="T5" s="50">
        <f t="shared" ca="1" si="0"/>
        <v>43847</v>
      </c>
      <c r="U5" s="50">
        <f t="shared" ca="1" si="0"/>
        <v>43848</v>
      </c>
      <c r="V5" s="51">
        <f t="shared" ca="1" si="0"/>
        <v>43849</v>
      </c>
      <c r="W5" s="49">
        <f ca="1">V5+1</f>
        <v>43850</v>
      </c>
      <c r="X5" s="50">
        <f ca="1">W5+1</f>
        <v>43851</v>
      </c>
      <c r="Y5" s="50">
        <f t="shared" ca="1" si="0"/>
        <v>43852</v>
      </c>
      <c r="Z5" s="50">
        <f t="shared" ca="1" si="0"/>
        <v>43853</v>
      </c>
      <c r="AA5" s="50">
        <f t="shared" ca="1" si="0"/>
        <v>43854</v>
      </c>
      <c r="AB5" s="50">
        <f t="shared" ca="1" si="0"/>
        <v>43855</v>
      </c>
      <c r="AC5" s="51">
        <f t="shared" ca="1" si="0"/>
        <v>43856</v>
      </c>
      <c r="AD5" s="49">
        <f ca="1">AC5+1</f>
        <v>43857</v>
      </c>
      <c r="AE5" s="50">
        <f ca="1">AD5+1</f>
        <v>43858</v>
      </c>
      <c r="AF5" s="50">
        <f t="shared" ca="1" si="0"/>
        <v>43859</v>
      </c>
      <c r="AG5" s="50">
        <f t="shared" ca="1" si="0"/>
        <v>43860</v>
      </c>
      <c r="AH5" s="50">
        <f t="shared" ca="1" si="0"/>
        <v>43861</v>
      </c>
      <c r="AI5" s="50">
        <f t="shared" ca="1" si="0"/>
        <v>43862</v>
      </c>
      <c r="AJ5" s="51">
        <f t="shared" ca="1" si="0"/>
        <v>43863</v>
      </c>
      <c r="AK5" s="49">
        <f ca="1">AJ5+1</f>
        <v>43864</v>
      </c>
      <c r="AL5" s="50">
        <f ca="1">AK5+1</f>
        <v>43865</v>
      </c>
      <c r="AM5" s="50">
        <f t="shared" ca="1" si="0"/>
        <v>43866</v>
      </c>
      <c r="AN5" s="50">
        <f t="shared" ca="1" si="0"/>
        <v>43867</v>
      </c>
      <c r="AO5" s="50">
        <f t="shared" ca="1" si="0"/>
        <v>43868</v>
      </c>
      <c r="AP5" s="50">
        <f t="shared" ca="1" si="0"/>
        <v>43869</v>
      </c>
      <c r="AQ5" s="51">
        <f t="shared" ca="1" si="0"/>
        <v>43870</v>
      </c>
      <c r="AR5" s="49">
        <f ca="1">AQ5+1</f>
        <v>43871</v>
      </c>
      <c r="AS5" s="50">
        <f ca="1">AR5+1</f>
        <v>43872</v>
      </c>
      <c r="AT5" s="50">
        <f t="shared" ca="1" si="0"/>
        <v>43873</v>
      </c>
      <c r="AU5" s="50">
        <f t="shared" ca="1" si="0"/>
        <v>43874</v>
      </c>
      <c r="AV5" s="50">
        <f t="shared" ca="1" si="0"/>
        <v>43875</v>
      </c>
      <c r="AW5" s="50">
        <f t="shared" ca="1" si="0"/>
        <v>43876</v>
      </c>
      <c r="AX5" s="51">
        <f t="shared" ca="1" si="0"/>
        <v>43877</v>
      </c>
      <c r="AY5" s="49">
        <f ca="1">AX5+1</f>
        <v>43878</v>
      </c>
      <c r="AZ5" s="50">
        <f ca="1">AY5+1</f>
        <v>43879</v>
      </c>
      <c r="BA5" s="50">
        <f t="shared" ref="BA5:BE5" ca="1" si="1">AZ5+1</f>
        <v>43880</v>
      </c>
      <c r="BB5" s="50">
        <f t="shared" ca="1" si="1"/>
        <v>43881</v>
      </c>
      <c r="BC5" s="50">
        <f t="shared" ca="1" si="1"/>
        <v>43882</v>
      </c>
      <c r="BD5" s="50">
        <f t="shared" ca="1" si="1"/>
        <v>43883</v>
      </c>
      <c r="BE5" s="51">
        <f t="shared" ca="1" si="1"/>
        <v>43884</v>
      </c>
      <c r="BF5" s="49">
        <f ca="1">BE5+1</f>
        <v>43885</v>
      </c>
      <c r="BG5" s="50">
        <f ca="1">BF5+1</f>
        <v>43886</v>
      </c>
      <c r="BH5" s="50">
        <f t="shared" ref="BH5:BL5" ca="1" si="2">BG5+1</f>
        <v>43887</v>
      </c>
      <c r="BI5" s="50">
        <f t="shared" ca="1" si="2"/>
        <v>43888</v>
      </c>
      <c r="BJ5" s="50">
        <f t="shared" ca="1" si="2"/>
        <v>43889</v>
      </c>
      <c r="BK5" s="50">
        <f t="shared" ca="1" si="2"/>
        <v>43890</v>
      </c>
      <c r="BL5" s="51">
        <f t="shared" ca="1" si="2"/>
        <v>43891</v>
      </c>
    </row>
    <row r="6" spans="1:64" s="20" customFormat="1" ht="25.15" customHeight="1" x14ac:dyDescent="0.25">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24</v>
      </c>
      <c r="B7" s="28" t="s">
        <v>18</v>
      </c>
      <c r="C7" s="29" t="s">
        <v>4</v>
      </c>
      <c r="D7" s="29" t="s">
        <v>7</v>
      </c>
      <c r="E7" s="29" t="s">
        <v>8</v>
      </c>
      <c r="F7" s="29" t="s">
        <v>9</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3">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25</v>
      </c>
      <c r="B9" s="42" t="s">
        <v>37</v>
      </c>
      <c r="C9" s="34" t="s">
        <v>6</v>
      </c>
      <c r="D9" s="34"/>
      <c r="E9" s="31"/>
      <c r="F9" s="32">
        <v>43844</v>
      </c>
      <c r="G9" s="33">
        <f ca="1">DATE(2020, 3, 16) - TODAY()</f>
        <v>62</v>
      </c>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f t="shared" ca="1" si="6"/>
        <v>1</v>
      </c>
      <c r="R9" s="38">
        <f t="shared" ca="1" si="6"/>
        <v>1</v>
      </c>
      <c r="S9" s="38">
        <f t="shared" ca="1" si="6"/>
        <v>1</v>
      </c>
      <c r="T9" s="38">
        <f t="shared" ca="1" si="6"/>
        <v>1</v>
      </c>
      <c r="U9" s="38">
        <f t="shared" ca="1" si="6"/>
        <v>1</v>
      </c>
      <c r="V9" s="38">
        <f t="shared" ca="1" si="6"/>
        <v>1</v>
      </c>
      <c r="W9" s="38">
        <f t="shared" ca="1" si="6"/>
        <v>1</v>
      </c>
      <c r="X9" s="38">
        <f t="shared" ca="1" si="6"/>
        <v>1</v>
      </c>
      <c r="Y9" s="38">
        <f t="shared" ref="Y9:AN24" ca="1" si="7">IF(AND($C9="Goal",Y$5&gt;=$F9,Y$5&lt;=$F9+$G9-1),2,IF(AND($C9="Milestone",Y$5&gt;=$F9,Y$5&lt;=$F9+$G9-1),1,""))</f>
        <v>1</v>
      </c>
      <c r="Z9" s="38">
        <f t="shared" ca="1" si="7"/>
        <v>1</v>
      </c>
      <c r="AA9" s="38">
        <f t="shared" ca="1" si="7"/>
        <v>1</v>
      </c>
      <c r="AB9" s="38">
        <f t="shared" ca="1" si="7"/>
        <v>1</v>
      </c>
      <c r="AC9" s="38">
        <f t="shared" ca="1" si="7"/>
        <v>1</v>
      </c>
      <c r="AD9" s="38">
        <f t="shared" ca="1" si="7"/>
        <v>1</v>
      </c>
      <c r="AE9" s="38">
        <f t="shared" ca="1" si="7"/>
        <v>1</v>
      </c>
      <c r="AF9" s="38">
        <f t="shared" ca="1" si="7"/>
        <v>1</v>
      </c>
      <c r="AG9" s="38">
        <f t="shared" ca="1" si="7"/>
        <v>1</v>
      </c>
      <c r="AH9" s="38">
        <f t="shared" ca="1" si="7"/>
        <v>1</v>
      </c>
      <c r="AI9" s="38">
        <f t="shared" ca="1" si="7"/>
        <v>1</v>
      </c>
      <c r="AJ9" s="38">
        <f t="shared" ca="1" si="7"/>
        <v>1</v>
      </c>
      <c r="AK9" s="38">
        <f t="shared" ca="1" si="7"/>
        <v>1</v>
      </c>
      <c r="AL9" s="38">
        <f t="shared" ca="1" si="7"/>
        <v>1</v>
      </c>
      <c r="AM9" s="38">
        <f t="shared" ca="1" si="7"/>
        <v>1</v>
      </c>
      <c r="AN9" s="38">
        <f t="shared" ca="1" si="7"/>
        <v>1</v>
      </c>
      <c r="AO9" s="38">
        <f t="shared" ref="AO9:BD24" ca="1" si="8">IF(AND($C9="Goal",AO$5&gt;=$F9,AO$5&lt;=$F9+$G9-1),2,IF(AND($C9="Milestone",AO$5&gt;=$F9,AO$5&lt;=$F9+$G9-1),1,""))</f>
        <v>1</v>
      </c>
      <c r="AP9" s="38">
        <f t="shared" ca="1" si="8"/>
        <v>1</v>
      </c>
      <c r="AQ9" s="38">
        <f t="shared" ca="1" si="8"/>
        <v>1</v>
      </c>
      <c r="AR9" s="38">
        <f t="shared" ca="1" si="8"/>
        <v>1</v>
      </c>
      <c r="AS9" s="38">
        <f t="shared" ca="1" si="8"/>
        <v>1</v>
      </c>
      <c r="AT9" s="38">
        <f t="shared" ca="1" si="8"/>
        <v>1</v>
      </c>
      <c r="AU9" s="38">
        <f t="shared" ca="1" si="8"/>
        <v>1</v>
      </c>
      <c r="AV9" s="38">
        <f t="shared" ca="1" si="8"/>
        <v>1</v>
      </c>
      <c r="AW9" s="38">
        <f t="shared" ca="1" si="8"/>
        <v>1</v>
      </c>
      <c r="AX9" s="38">
        <f t="shared" ca="1" si="8"/>
        <v>1</v>
      </c>
      <c r="AY9" s="38">
        <f t="shared" ca="1" si="8"/>
        <v>1</v>
      </c>
      <c r="AZ9" s="38">
        <f t="shared" ca="1" si="8"/>
        <v>1</v>
      </c>
      <c r="BA9" s="38">
        <f t="shared" ca="1" si="8"/>
        <v>1</v>
      </c>
      <c r="BB9" s="38">
        <f t="shared" ca="1" si="8"/>
        <v>1</v>
      </c>
      <c r="BC9" s="38">
        <f t="shared" ca="1" si="8"/>
        <v>1</v>
      </c>
      <c r="BD9" s="38">
        <f t="shared" ca="1" si="8"/>
        <v>1</v>
      </c>
      <c r="BE9" s="38">
        <f t="shared" ref="BE9:BL24" ca="1" si="9">IF(AND($C9="Goal",BE$5&gt;=$F9,BE$5&lt;=$F9+$G9-1),2,IF(AND($C9="Milestone",BE$5&gt;=$F9,BE$5&lt;=$F9+$G9-1),1,""))</f>
        <v>1</v>
      </c>
      <c r="BF9" s="38">
        <f t="shared" ca="1" si="9"/>
        <v>1</v>
      </c>
      <c r="BG9" s="38">
        <f t="shared" ca="1" si="9"/>
        <v>1</v>
      </c>
      <c r="BH9" s="38">
        <f t="shared" ca="1" si="9"/>
        <v>1</v>
      </c>
      <c r="BI9" s="38">
        <f t="shared" ca="1" si="9"/>
        <v>1</v>
      </c>
      <c r="BJ9" s="38">
        <f t="shared" ca="1" si="9"/>
        <v>1</v>
      </c>
      <c r="BK9" s="38">
        <f t="shared" ca="1" si="9"/>
        <v>1</v>
      </c>
      <c r="BL9" s="38">
        <f t="shared" ca="1" si="9"/>
        <v>1</v>
      </c>
    </row>
    <row r="10" spans="1:64" s="2" customFormat="1" ht="30" customHeight="1" x14ac:dyDescent="0.25">
      <c r="A10" s="15"/>
      <c r="B10" s="41" t="s">
        <v>36</v>
      </c>
      <c r="C10" s="34" t="s">
        <v>6</v>
      </c>
      <c r="D10" s="34"/>
      <c r="E10" s="31"/>
      <c r="F10" s="32">
        <v>43844</v>
      </c>
      <c r="G10" s="33">
        <v>14</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f t="shared" ca="1" si="6"/>
        <v>1</v>
      </c>
      <c r="R10" s="38">
        <f t="shared" ca="1" si="6"/>
        <v>1</v>
      </c>
      <c r="S10" s="38">
        <f t="shared" ca="1" si="6"/>
        <v>1</v>
      </c>
      <c r="T10" s="38">
        <f t="shared" ca="1" si="6"/>
        <v>1</v>
      </c>
      <c r="U10" s="38">
        <f t="shared" ca="1" si="6"/>
        <v>1</v>
      </c>
      <c r="V10" s="38">
        <f t="shared" ca="1" si="6"/>
        <v>1</v>
      </c>
      <c r="W10" s="38">
        <f t="shared" ca="1" si="6"/>
        <v>1</v>
      </c>
      <c r="X10" s="38">
        <f t="shared" ca="1" si="6"/>
        <v>1</v>
      </c>
      <c r="Y10" s="38">
        <f t="shared" ca="1" si="7"/>
        <v>1</v>
      </c>
      <c r="Z10" s="38">
        <f t="shared" ca="1" si="7"/>
        <v>1</v>
      </c>
      <c r="AA10" s="38">
        <f t="shared" ca="1" si="7"/>
        <v>1</v>
      </c>
      <c r="AB10" s="38">
        <f t="shared" ca="1" si="7"/>
        <v>1</v>
      </c>
      <c r="AC10" s="38">
        <f t="shared" ca="1" si="7"/>
        <v>1</v>
      </c>
      <c r="AD10" s="38">
        <f t="shared" ca="1" si="7"/>
        <v>1</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38</v>
      </c>
      <c r="C11" s="34" t="s">
        <v>5</v>
      </c>
      <c r="D11" s="34" t="s">
        <v>39</v>
      </c>
      <c r="E11" s="31">
        <v>0</v>
      </c>
      <c r="F11" s="32">
        <v>43844</v>
      </c>
      <c r="G11" s="33">
        <v>7</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f t="shared" ca="1" si="6"/>
        <v>2</v>
      </c>
      <c r="R11" s="38">
        <f t="shared" ca="1" si="6"/>
        <v>2</v>
      </c>
      <c r="S11" s="38">
        <f t="shared" ca="1" si="6"/>
        <v>2</v>
      </c>
      <c r="T11" s="38">
        <f t="shared" ca="1" si="6"/>
        <v>2</v>
      </c>
      <c r="U11" s="38">
        <f t="shared" ca="1" si="6"/>
        <v>2</v>
      </c>
      <c r="V11" s="38">
        <f t="shared" ca="1" si="6"/>
        <v>2</v>
      </c>
      <c r="W11" s="38">
        <f t="shared" ca="1" si="6"/>
        <v>2</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c r="C12" s="34"/>
      <c r="D12" s="34"/>
      <c r="E12" s="31"/>
      <c r="F12" s="32"/>
      <c r="G12" s="33"/>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c r="C13" s="34"/>
      <c r="D13" s="34"/>
      <c r="E13" s="31"/>
      <c r="F13" s="32"/>
      <c r="G13" s="33"/>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c r="C14" s="34"/>
      <c r="D14" s="34"/>
      <c r="E14" s="31"/>
      <c r="F14" s="32"/>
      <c r="G14" s="33"/>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42"/>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c r="C16" s="34"/>
      <c r="D16" s="34"/>
      <c r="E16" s="31"/>
      <c r="F16" s="32"/>
      <c r="G16" s="33"/>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41"/>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c r="C22" s="34"/>
      <c r="D22" s="34"/>
      <c r="E22" s="31"/>
      <c r="F22" s="32"/>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c r="C25" s="34"/>
      <c r="D25" s="34"/>
      <c r="E25" s="31"/>
      <c r="F25" s="32"/>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c r="C26" s="34"/>
      <c r="D26" s="34"/>
      <c r="E26" s="31"/>
      <c r="F26" s="32"/>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42"/>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c r="C28" s="34"/>
      <c r="D28" s="34"/>
      <c r="E28" s="31"/>
      <c r="F28" s="32"/>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c r="C29" s="34"/>
      <c r="D29" s="34"/>
      <c r="E29" s="31"/>
      <c r="F29" s="32"/>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2</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31</v>
      </c>
      <c r="B34" s="24" t="s">
        <v>19</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3">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26</v>
      </c>
    </row>
    <row r="3" spans="1:1" ht="26.25" customHeight="1" x14ac:dyDescent="0.2">
      <c r="A3" s="11" t="s">
        <v>1</v>
      </c>
    </row>
    <row r="4" spans="1:1" s="10" customFormat="1" ht="204.95" customHeight="1" x14ac:dyDescent="0.25">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2020-01-14T13:30:55Z</dcterms:modified>
</cp:coreProperties>
</file>