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pa\Downloads\"/>
    </mc:Choice>
  </mc:AlternateContent>
  <xr:revisionPtr revIDLastSave="0" documentId="13_ncr:1_{99FCC6DE-3123-4034-849C-6C5DAFB9CFB4}" xr6:coauthVersionLast="47" xr6:coauthVersionMax="47" xr10:uidLastSave="{00000000-0000-0000-0000-000000000000}"/>
  <bookViews>
    <workbookView xWindow="-110" yWindow="-110" windowWidth="25820" windowHeight="15500" xr2:uid="{5EBC5F15-791A-4258-AFA7-7D11B9F646ED}"/>
  </bookViews>
  <sheets>
    <sheet name="Hoja1" sheetId="1" r:id="rId1"/>
  </sheets>
  <definedNames>
    <definedName name="DASE_BOM" localSheetId="0">Hoja1!$A$1:$G$20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SE_BOM" type="6" refreshedVersion="8" background="1" saveData="1">
    <textPr codePage="850" sourceFile="C:\Users\cadra\Downloads\COLE\uni 2024-2025\S2\DASE\TRABAJO\DASE_BOM.csv" decimal="," thousands=".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<sst xmlns="http://schemas.openxmlformats.org/spreadsheetml/2006/main" count="192" uniqueCount="96">
  <si>
    <t>Reference</t>
  </si>
  <si>
    <t>Value</t>
  </si>
  <si>
    <t>Datasheet</t>
  </si>
  <si>
    <t>Footprint</t>
  </si>
  <si>
    <t>Qty</t>
  </si>
  <si>
    <t>DNP</t>
  </si>
  <si>
    <t>Description</t>
  </si>
  <si>
    <t>enlace</t>
  </si>
  <si>
    <t>Precio</t>
  </si>
  <si>
    <t>Precio total</t>
  </si>
  <si>
    <t>Pedido</t>
  </si>
  <si>
    <t>Estado</t>
  </si>
  <si>
    <t>revisión</t>
  </si>
  <si>
    <t>C1,C6,C7,C8,C9,C10,C11,C12</t>
  </si>
  <si>
    <t>100n</t>
  </si>
  <si>
    <t>~</t>
  </si>
  <si>
    <t>Capacitor_SMD:C_1206_3216Metric</t>
  </si>
  <si>
    <t>Unpolarized capacitor</t>
  </si>
  <si>
    <t>https://www.mouser.es/ProductDetail/Walsin/1206B104K500CT?qs=sGAEpiMZZMuMW9TJLBQkXlzjw5uhdiuXcR4pzX8FY%2F4%3D</t>
  </si>
  <si>
    <t>S</t>
  </si>
  <si>
    <t>Sí</t>
  </si>
  <si>
    <t>Entregado</t>
  </si>
  <si>
    <t>si</t>
  </si>
  <si>
    <t>C2,C3</t>
  </si>
  <si>
    <t>15n</t>
  </si>
  <si>
    <t>https://www.mouser.es/ProductDetail/Walsin/1206B153K250CT?qs=sGAEpiMZZMuMW9TJLBQkXlzjw5uhdiuX6fd6WKOufTo%3D</t>
  </si>
  <si>
    <t>C4,C5</t>
  </si>
  <si>
    <t>10n</t>
  </si>
  <si>
    <t>https://www.mouser.es/ProductDetail/Walsin/1206B103K631CT?qs=sGAEpiMZZMuMW9TJLBQkXlzjw5uhdiuXdmqsWl0%252BR5Q%3D</t>
  </si>
  <si>
    <t>D2,D3,D4,D5</t>
  </si>
  <si>
    <t>D</t>
  </si>
  <si>
    <t>Diode_SMD:D_1206_3216Metric</t>
  </si>
  <si>
    <t>Diode</t>
  </si>
  <si>
    <t>https://www.mouser.es/ProductDetail/KYOCERA-AVX/SD1206S040S1R0?qs=jCA%252BPfw4LHZ%2FRBugmNm8zw%3D%3D</t>
  </si>
  <si>
    <t>J1</t>
  </si>
  <si>
    <t>Debug_Wein_Bridge</t>
  </si>
  <si>
    <t>Connector_PinHeader_2.54mm:PinHeader_1x02_P2.54mm_Vertical</t>
  </si>
  <si>
    <t>Generic connector, single row, 01x02, script generated</t>
  </si>
  <si>
    <t>En Stock</t>
  </si>
  <si>
    <t xml:space="preserve">si  </t>
  </si>
  <si>
    <t>J2</t>
  </si>
  <si>
    <t>Debug_Rectifier_Bridge</t>
  </si>
  <si>
    <t>J3</t>
  </si>
  <si>
    <t>Debug_Offset_Pin</t>
  </si>
  <si>
    <t>J4</t>
  </si>
  <si>
    <t>Output_Pins</t>
  </si>
  <si>
    <t>Connector_PinHeader_2.54mm:PinHeader_1x04_P2.54mm_Vertical</t>
  </si>
  <si>
    <t>Generic connector, single row, 01x04, script generated</t>
  </si>
  <si>
    <t>J5</t>
  </si>
  <si>
    <t>Power_Pins</t>
  </si>
  <si>
    <t>Connector_PinHeader_2.54mm:PinHeader_1x03_P2.54mm_Vertical</t>
  </si>
  <si>
    <t>Generic connector, single row, 01x03, script generated</t>
  </si>
  <si>
    <t>J6</t>
  </si>
  <si>
    <t>Noise_Jumper</t>
  </si>
  <si>
    <t>R2,R8,R11,R17,R18,R19,R20</t>
  </si>
  <si>
    <t>10k</t>
  </si>
  <si>
    <t>Resistor_SMD:R_1206_3216Metric</t>
  </si>
  <si>
    <t>Resistor</t>
  </si>
  <si>
    <t>https://www.mouser.es/ProductDetail/YAGEO/RT1206FRE0710KL?qs=sGAEpiMZZMtlubZbdhIBILjYW2Gkblj8eHt9HKO7Or0%3D</t>
  </si>
  <si>
    <t>R3,R16</t>
  </si>
  <si>
    <t>21k</t>
  </si>
  <si>
    <t>https://www.mouser.es/ProductDetail/Bourns/CR1206-FX-2102ELF?qs=sGAEpiMZZMtlubZbdhIBIPXF8FEETpZctezP1zqKo10%3D</t>
  </si>
  <si>
    <t>R4</t>
  </si>
  <si>
    <t>300k</t>
  </si>
  <si>
    <t>https://www.mouser.es/ProductDetail/YAGEO/AC1206FR-07330KL?qs=yhV1fb9g%2FKavn5cKIWcPHg%3D%3D</t>
  </si>
  <si>
    <t>R5,R6</t>
  </si>
  <si>
    <t>1k</t>
  </si>
  <si>
    <t>https://www.mouser.es/ProductDetail/YAGEO/RC1206JR-071KP?qs=sGAEpiMZZMtlubZbdhIBINt%2Ft6Hry3%2FBQ5f65QRR19A%3D</t>
  </si>
  <si>
    <t>R7</t>
  </si>
  <si>
    <t>90k</t>
  </si>
  <si>
    <t>https://www.mouser.es/ProductDetail/YAGEO/RT1206DRE0790KL?qs=NgbZBzc1CyEoLHe57MF17w%3D%3D</t>
  </si>
  <si>
    <t>R9,R10,R12,R13</t>
  </si>
  <si>
    <t>20k</t>
  </si>
  <si>
    <t>https://www.mouser.es/ProductDetail/YAGEO/RT1206FRD0720KL?qs=k2KEx2DUIRQ%2Ff9JHz%2FfmgQ%3D%3D</t>
  </si>
  <si>
    <t>R14,R15</t>
  </si>
  <si>
    <t>15k</t>
  </si>
  <si>
    <t>https://www.mouser.es/ProductDetail/YAGEO/AF1206JR-0715KL?qs=1mbolxNpo8dXtUKGVM6usQ%3D%3D</t>
  </si>
  <si>
    <t>RV1,RV2</t>
  </si>
  <si>
    <t>R_Potentiometer</t>
  </si>
  <si>
    <t>Potentiometer_SMD:Potentiometer_ACP_CA6-VSMD_Vertical</t>
  </si>
  <si>
    <t>Potentiometer</t>
  </si>
  <si>
    <t>X</t>
  </si>
  <si>
    <t>-</t>
  </si>
  <si>
    <t>U1,U2,U3,U5</t>
  </si>
  <si>
    <t>ADTL082ARMZ</t>
  </si>
  <si>
    <t>https://www.mouser.co.uk/datasheet/2/609/ADTL082_084-1503470.pdf</t>
  </si>
  <si>
    <t>Package_SO:SOIC-8_3.9x4.9mm_P1.27mm</t>
  </si>
  <si>
    <t>Precision Amplifiers Industry Standard TL082</t>
  </si>
  <si>
    <t>https://www.mouser.es/ProductDetail/Analog-Devices/ADTL082ARZ?qs=WIvQP4zGangG9ueGPyeJRQ%3D%3D</t>
  </si>
  <si>
    <t>s</t>
  </si>
  <si>
    <t>D1,D6</t>
  </si>
  <si>
    <t>Diodo Zener</t>
  </si>
  <si>
    <t>Diode_SMD:D_0805_2012Metric</t>
  </si>
  <si>
    <t>Dido Zener</t>
  </si>
  <si>
    <t>https://www.mouser.es/ProductDetail/Taiwan-Semiconductor/BZY55B3V3-RBG?qs=mAH9sUMRCtvrJdI%2FtfeTug%3D%3D</t>
  </si>
  <si>
    <t>si, Modificada a 22KOhms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</si>
</sst>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AD9E6"/>
        <bgColor indexed="64"/>
      </patternFill>
    </fill>
    <fill>
      <patternFill patternType="solid">
        <fgColor rgb="FFD5F1F5"/>
        <bgColor indexed="64"/>
      </patternFill>
    </fill>
  </fills>
  <borders count="4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1" xfId="0" applyBorder="1"/>
    <xf numFmtId="0" fontId="2" fillId="0" borderId="1" xfId="1" applyBorder="1"/>
    <xf numFmtId="164" fontId="0" fillId="0" borderId="1" xfId="0" applyNumberFormat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164" fontId="0" fillId="2" borderId="1" xfId="0" applyNumberFormat="1" applyFill="1" applyBorder="1"/>
    <xf numFmtId="0" fontId="1" fillId="3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4" borderId="1" xfId="0" applyFill="1" applyBorder="1" applyAlignment="1">
      <alignment horizontal="right"/>
    </xf>
    <xf numFmtId="164" fontId="0" fillId="4" borderId="1" xfId="0" applyNumberFormat="1" applyFill="1" applyBorder="1"/>
    <xf numFmtId="0" fontId="0" fillId="3" borderId="2" xfId="0" applyFill="1" applyBorder="1"/>
    <xf numFmtId="0" fontId="0" fillId="0" borderId="2" xfId="0" applyBorder="1"/>
    <xf numFmtId="0" fontId="0" fillId="0" borderId="3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D5F1F5"/>
      <color rgb="FFC3DCE0"/>
      <color rgb="FF9AD9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SE_BOM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es/ProductDetail/YAGEO/AC1206FR-07330KL?qs=yhV1fb9g%2FKavn5cKIWcPHg%3D%3D" TargetMode="External"/><Relationship Id="rId13" Type="http://schemas.openxmlformats.org/officeDocument/2006/relationships/hyperlink" Target="https://www.mouser.es/ProductDetail/Taiwan-Semiconductor/BZY55B3V3-RBG?qs=mAH9sUMRCtvrJdI%2FtfeTug%3D%3D" TargetMode="External"/><Relationship Id="rId3" Type="http://schemas.openxmlformats.org/officeDocument/2006/relationships/hyperlink" Target="https://www.mouser.es/ProductDetail/Walsin/1206B153K250CT?qs=sGAEpiMZZMuMW9TJLBQkXlzjw5uhdiuX6fd6WKOufTo%3D" TargetMode="External"/><Relationship Id="rId7" Type="http://schemas.openxmlformats.org/officeDocument/2006/relationships/hyperlink" Target="https://www.mouser.es/ProductDetail/Bourns/CR1206-FX-2102ELF?qs=sGAEpiMZZMtlubZbdhIBIPXF8FEETpZctezP1zqKo10%3D" TargetMode="External"/><Relationship Id="rId12" Type="http://schemas.openxmlformats.org/officeDocument/2006/relationships/hyperlink" Target="https://www.mouser.es/ProductDetail/YAGEO/AF1206JR-0715KL?qs=1mbolxNpo8dXtUKGVM6usQ%3D%3D" TargetMode="External"/><Relationship Id="rId2" Type="http://schemas.openxmlformats.org/officeDocument/2006/relationships/hyperlink" Target="https://www.mouser.es/ProductDetail/Walsin/1206B104K500CT?qs=sGAEpiMZZMuMW9TJLBQkXlzjw5uhdiuXcR4pzX8FY%2F4%3D" TargetMode="External"/><Relationship Id="rId1" Type="http://schemas.openxmlformats.org/officeDocument/2006/relationships/hyperlink" Target="https://www.mouser.co.uk/datasheet/2/609/ADTL082_084-1503470.pdf" TargetMode="External"/><Relationship Id="rId6" Type="http://schemas.openxmlformats.org/officeDocument/2006/relationships/hyperlink" Target="https://www.mouser.es/ProductDetail/YAGEO/RT1206FRE0710KL?qs=sGAEpiMZZMtlubZbdhIBILjYW2Gkblj8eHt9HKO7Or0%3D" TargetMode="External"/><Relationship Id="rId11" Type="http://schemas.openxmlformats.org/officeDocument/2006/relationships/hyperlink" Target="https://www.mouser.es/ProductDetail/YAGEO/RT1206FRD0720KL?qs=k2KEx2DUIRQ%2Ff9JHz%2FfmgQ%3D%3D" TargetMode="External"/><Relationship Id="rId5" Type="http://schemas.openxmlformats.org/officeDocument/2006/relationships/hyperlink" Target="https://www.mouser.es/ProductDetail/KYOCERA-AVX/SD1206S040S1R0?qs=jCA%252BPfw4LHZ%2FRBugmNm8zw%3D%3D" TargetMode="External"/><Relationship Id="rId15" Type="http://schemas.openxmlformats.org/officeDocument/2006/relationships/queryTable" Target="../queryTables/queryTable1.xml"/><Relationship Id="rId10" Type="http://schemas.openxmlformats.org/officeDocument/2006/relationships/hyperlink" Target="https://www.mouser.es/ProductDetail/YAGEO/RT1206DRE0790KL?qs=NgbZBzc1CyEoLHe57MF17w%3D%3D" TargetMode="External"/><Relationship Id="rId4" Type="http://schemas.openxmlformats.org/officeDocument/2006/relationships/hyperlink" Target="https://www.mouser.es/ProductDetail/Walsin/1206B103K631CT?qs=sGAEpiMZZMuMW9TJLBQkXlzjw5uhdiuXdmqsWl0%252BR5Q%3D" TargetMode="External"/><Relationship Id="rId9" Type="http://schemas.openxmlformats.org/officeDocument/2006/relationships/hyperlink" Target="https://www.mouser.es/ProductDetail/YAGEO/RC1206JR-071KP?qs=sGAEpiMZZMtlubZbdhIBINt%2Ft6Hry3%2FBQ5f65QRR19A%3D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D2B70-8775-412B-98FF-901CEDE1022A}">
  <dimension ref="A1:N31"/>
  <sheetViews>
    <sheetView tabSelected="1" topLeftCell="D1" zoomScale="115" zoomScaleNormal="115" workbookViewId="0">
      <selection activeCell="N12" sqref="N12"/>
    </sheetView>
  </sheetViews>
  <sheetFormatPr baseColWidth="10" defaultColWidth="11.453125" defaultRowHeight="14.5" x14ac:dyDescent="0.35"/>
  <cols>
    <col min="1" max="1" width="25.453125" bestFit="1" customWidth="1"/>
    <col min="2" max="2" width="22.26953125" bestFit="1" customWidth="1"/>
    <col min="3" max="3" width="11" customWidth="1"/>
    <col min="4" max="4" width="31.453125" customWidth="1"/>
    <col min="5" max="5" width="4.1796875" bestFit="1" customWidth="1"/>
    <col min="6" max="6" width="4.81640625" bestFit="1" customWidth="1"/>
    <col min="7" max="7" width="28" customWidth="1"/>
    <col min="8" max="8" width="41.54296875" customWidth="1"/>
    <col min="9" max="9" width="7.26953125" style="2" customWidth="1"/>
    <col min="10" max="10" width="11.81640625" style="2" bestFit="1" customWidth="1"/>
  </cols>
  <sheetData>
    <row r="1" spans="1:14" x14ac:dyDescent="0.3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  <c r="J1" s="12" t="s">
        <v>9</v>
      </c>
      <c r="K1" s="11"/>
      <c r="L1" s="11" t="s">
        <v>10</v>
      </c>
      <c r="M1" s="11" t="s">
        <v>11</v>
      </c>
      <c r="N1" s="15" t="s">
        <v>12</v>
      </c>
    </row>
    <row r="2" spans="1:14" x14ac:dyDescent="0.35">
      <c r="A2" s="13" t="s">
        <v>13</v>
      </c>
      <c r="B2" s="4" t="s">
        <v>14</v>
      </c>
      <c r="C2" s="4" t="s">
        <v>15</v>
      </c>
      <c r="D2" s="4" t="s">
        <v>16</v>
      </c>
      <c r="E2" s="4">
        <v>8</v>
      </c>
      <c r="F2" s="4"/>
      <c r="G2" s="4" t="s">
        <v>17</v>
      </c>
      <c r="H2" s="5" t="s">
        <v>18</v>
      </c>
      <c r="I2" s="6">
        <v>0.11</v>
      </c>
      <c r="J2" s="6">
        <f>I2*E2</f>
        <v>0.88</v>
      </c>
      <c r="K2" s="4" t="s">
        <v>19</v>
      </c>
      <c r="L2" s="4" t="s">
        <v>20</v>
      </c>
      <c r="M2" s="4" t="s">
        <v>21</v>
      </c>
      <c r="N2" s="16" t="s">
        <v>22</v>
      </c>
    </row>
    <row r="3" spans="1:14" x14ac:dyDescent="0.35">
      <c r="A3" s="13" t="s">
        <v>23</v>
      </c>
      <c r="B3" s="4" t="s">
        <v>24</v>
      </c>
      <c r="C3" s="4" t="s">
        <v>15</v>
      </c>
      <c r="D3" s="4" t="s">
        <v>16</v>
      </c>
      <c r="E3" s="4">
        <v>2</v>
      </c>
      <c r="F3" s="4"/>
      <c r="G3" s="4" t="s">
        <v>17</v>
      </c>
      <c r="H3" s="5" t="s">
        <v>25</v>
      </c>
      <c r="I3" s="6">
        <v>0.13</v>
      </c>
      <c r="J3" s="6">
        <f t="shared" ref="J3:J21" si="0">I3*E3</f>
        <v>0.26</v>
      </c>
      <c r="K3" s="4" t="s">
        <v>19</v>
      </c>
      <c r="L3" s="4" t="s">
        <v>20</v>
      </c>
      <c r="M3" s="4" t="s">
        <v>21</v>
      </c>
      <c r="N3" s="16" t="s">
        <v>22</v>
      </c>
    </row>
    <row r="4" spans="1:14" x14ac:dyDescent="0.35">
      <c r="A4" s="13" t="s">
        <v>26</v>
      </c>
      <c r="B4" s="4" t="s">
        <v>27</v>
      </c>
      <c r="C4" s="4" t="s">
        <v>15</v>
      </c>
      <c r="D4" s="4" t="s">
        <v>16</v>
      </c>
      <c r="E4" s="4">
        <v>2</v>
      </c>
      <c r="F4" s="4"/>
      <c r="G4" s="4" t="s">
        <v>17</v>
      </c>
      <c r="H4" s="5" t="s">
        <v>28</v>
      </c>
      <c r="I4" s="6">
        <v>0.11</v>
      </c>
      <c r="J4" s="6">
        <f t="shared" si="0"/>
        <v>0.22</v>
      </c>
      <c r="K4" s="4" t="s">
        <v>19</v>
      </c>
      <c r="L4" s="4" t="s">
        <v>20</v>
      </c>
      <c r="M4" s="4" t="s">
        <v>21</v>
      </c>
      <c r="N4" s="16" t="s">
        <v>22</v>
      </c>
    </row>
    <row r="5" spans="1:14" x14ac:dyDescent="0.35">
      <c r="A5" s="13" t="s">
        <v>29</v>
      </c>
      <c r="B5" s="4" t="s">
        <v>30</v>
      </c>
      <c r="C5" s="4" t="s">
        <v>15</v>
      </c>
      <c r="D5" s="4" t="s">
        <v>31</v>
      </c>
      <c r="E5" s="4">
        <v>4</v>
      </c>
      <c r="F5" s="4"/>
      <c r="G5" s="4" t="s">
        <v>32</v>
      </c>
      <c r="H5" s="5" t="s">
        <v>33</v>
      </c>
      <c r="I5" s="6">
        <v>0.33300000000000002</v>
      </c>
      <c r="J5" s="6">
        <f t="shared" si="0"/>
        <v>1.3320000000000001</v>
      </c>
      <c r="K5" s="4" t="s">
        <v>19</v>
      </c>
      <c r="L5" s="4" t="s">
        <v>20</v>
      </c>
      <c r="M5" s="4" t="s">
        <v>21</v>
      </c>
      <c r="N5" s="16" t="s">
        <v>22</v>
      </c>
    </row>
    <row r="6" spans="1:14" x14ac:dyDescent="0.35">
      <c r="A6" s="13" t="s">
        <v>34</v>
      </c>
      <c r="B6" s="4" t="s">
        <v>35</v>
      </c>
      <c r="C6" s="4" t="s">
        <v>15</v>
      </c>
      <c r="D6" s="4" t="s">
        <v>36</v>
      </c>
      <c r="E6" s="4">
        <v>1</v>
      </c>
      <c r="F6" s="4"/>
      <c r="G6" s="4" t="s">
        <v>37</v>
      </c>
      <c r="H6" s="4"/>
      <c r="I6" s="6"/>
      <c r="J6" s="6">
        <f t="shared" si="0"/>
        <v>0</v>
      </c>
      <c r="K6" s="4"/>
      <c r="L6" s="4"/>
      <c r="M6" s="4" t="s">
        <v>38</v>
      </c>
      <c r="N6" s="16" t="s">
        <v>39</v>
      </c>
    </row>
    <row r="7" spans="1:14" x14ac:dyDescent="0.35">
      <c r="A7" s="13" t="s">
        <v>40</v>
      </c>
      <c r="B7" s="4" t="s">
        <v>41</v>
      </c>
      <c r="C7" s="4" t="s">
        <v>15</v>
      </c>
      <c r="D7" s="4" t="s">
        <v>36</v>
      </c>
      <c r="E7" s="4">
        <v>1</v>
      </c>
      <c r="F7" s="4"/>
      <c r="G7" s="4" t="s">
        <v>37</v>
      </c>
      <c r="H7" s="4"/>
      <c r="I7" s="6"/>
      <c r="J7" s="6">
        <f t="shared" si="0"/>
        <v>0</v>
      </c>
      <c r="K7" s="4"/>
      <c r="L7" s="4"/>
      <c r="M7" s="4" t="s">
        <v>38</v>
      </c>
      <c r="N7" t="s">
        <v>22</v>
      </c>
    </row>
    <row r="8" spans="1:14" x14ac:dyDescent="0.35">
      <c r="A8" s="13" t="s">
        <v>42</v>
      </c>
      <c r="B8" s="4" t="s">
        <v>43</v>
      </c>
      <c r="C8" s="4" t="s">
        <v>15</v>
      </c>
      <c r="D8" s="4" t="s">
        <v>36</v>
      </c>
      <c r="E8" s="4">
        <v>1</v>
      </c>
      <c r="F8" s="4"/>
      <c r="G8" s="4" t="s">
        <v>37</v>
      </c>
      <c r="H8" s="4"/>
      <c r="I8" s="6"/>
      <c r="J8" s="6">
        <f t="shared" si="0"/>
        <v>0</v>
      </c>
      <c r="K8" s="4"/>
      <c r="L8" s="4"/>
      <c r="M8" s="4" t="s">
        <v>38</v>
      </c>
      <c r="N8" t="s">
        <v>22</v>
      </c>
    </row>
    <row r="9" spans="1:14" x14ac:dyDescent="0.35">
      <c r="A9" s="13" t="s">
        <v>44</v>
      </c>
      <c r="B9" s="4" t="s">
        <v>45</v>
      </c>
      <c r="C9" s="4" t="s">
        <v>15</v>
      </c>
      <c r="D9" s="4" t="s">
        <v>46</v>
      </c>
      <c r="E9" s="4">
        <v>1</v>
      </c>
      <c r="F9" s="4"/>
      <c r="G9" s="4" t="s">
        <v>47</v>
      </c>
      <c r="H9" s="4"/>
      <c r="I9" s="6"/>
      <c r="J9" s="6">
        <f t="shared" si="0"/>
        <v>0</v>
      </c>
      <c r="K9" s="4"/>
      <c r="L9" s="4"/>
      <c r="M9" s="4" t="s">
        <v>38</v>
      </c>
      <c r="N9" t="s">
        <v>22</v>
      </c>
    </row>
    <row r="10" spans="1:14" x14ac:dyDescent="0.35">
      <c r="A10" s="13" t="s">
        <v>48</v>
      </c>
      <c r="B10" s="4" t="s">
        <v>49</v>
      </c>
      <c r="C10" s="4" t="s">
        <v>15</v>
      </c>
      <c r="D10" s="4" t="s">
        <v>50</v>
      </c>
      <c r="E10" s="4">
        <v>1</v>
      </c>
      <c r="F10" s="4"/>
      <c r="G10" s="4" t="s">
        <v>51</v>
      </c>
      <c r="H10" s="4"/>
      <c r="I10" s="6"/>
      <c r="J10" s="6">
        <f t="shared" si="0"/>
        <v>0</v>
      </c>
      <c r="K10" s="4"/>
      <c r="L10" s="4"/>
      <c r="M10" s="4" t="s">
        <v>38</v>
      </c>
      <c r="N10" t="s">
        <v>22</v>
      </c>
    </row>
    <row r="11" spans="1:14" x14ac:dyDescent="0.35">
      <c r="A11" s="13" t="s">
        <v>52</v>
      </c>
      <c r="B11" s="4" t="s">
        <v>53</v>
      </c>
      <c r="C11" s="4" t="s">
        <v>15</v>
      </c>
      <c r="D11" s="4" t="s">
        <v>36</v>
      </c>
      <c r="E11" s="4">
        <v>1</v>
      </c>
      <c r="F11" s="4"/>
      <c r="G11" s="4" t="s">
        <v>37</v>
      </c>
      <c r="H11" s="4"/>
      <c r="I11" s="6"/>
      <c r="J11" s="6">
        <f t="shared" si="0"/>
        <v>0</v>
      </c>
      <c r="K11" s="4"/>
      <c r="L11" s="4"/>
      <c r="M11" s="4" t="s">
        <v>38</v>
      </c>
      <c r="N11" t="s">
        <v>22</v>
      </c>
    </row>
    <row r="12" spans="1:14" x14ac:dyDescent="0.35">
      <c r="A12" s="13" t="s">
        <v>54</v>
      </c>
      <c r="B12" s="4" t="s">
        <v>55</v>
      </c>
      <c r="C12" s="4" t="s">
        <v>15</v>
      </c>
      <c r="D12" s="4" t="s">
        <v>56</v>
      </c>
      <c r="E12" s="4">
        <v>7</v>
      </c>
      <c r="F12" s="4"/>
      <c r="G12" s="4" t="s">
        <v>57</v>
      </c>
      <c r="H12" s="5" t="s">
        <v>58</v>
      </c>
      <c r="I12" s="6">
        <v>0.1</v>
      </c>
      <c r="J12" s="6">
        <f t="shared" si="0"/>
        <v>0.70000000000000007</v>
      </c>
      <c r="K12" s="4" t="s">
        <v>19</v>
      </c>
      <c r="L12" s="4" t="s">
        <v>20</v>
      </c>
      <c r="M12" s="4" t="s">
        <v>21</v>
      </c>
      <c r="N12" s="16" t="s">
        <v>22</v>
      </c>
    </row>
    <row r="13" spans="1:14" x14ac:dyDescent="0.35">
      <c r="A13" s="13" t="s">
        <v>59</v>
      </c>
      <c r="B13" s="4" t="s">
        <v>60</v>
      </c>
      <c r="C13" s="4" t="s">
        <v>15</v>
      </c>
      <c r="D13" s="4" t="s">
        <v>56</v>
      </c>
      <c r="E13" s="4">
        <v>2</v>
      </c>
      <c r="F13" s="4"/>
      <c r="G13" s="4" t="s">
        <v>57</v>
      </c>
      <c r="H13" s="5" t="s">
        <v>61</v>
      </c>
      <c r="I13" s="6">
        <v>0.1</v>
      </c>
      <c r="J13" s="6">
        <f t="shared" si="0"/>
        <v>0.2</v>
      </c>
      <c r="K13" s="4" t="s">
        <v>19</v>
      </c>
      <c r="L13" s="4" t="s">
        <v>20</v>
      </c>
      <c r="M13" s="4" t="s">
        <v>21</v>
      </c>
      <c r="N13" s="16" t="s">
        <v>95</v>
      </c>
    </row>
    <row r="14" spans="1:14" x14ac:dyDescent="0.35">
      <c r="A14" s="13" t="s">
        <v>62</v>
      </c>
      <c r="B14" s="4" t="s">
        <v>63</v>
      </c>
      <c r="C14" s="4" t="s">
        <v>15</v>
      </c>
      <c r="D14" s="4" t="s">
        <v>56</v>
      </c>
      <c r="E14" s="4">
        <v>1</v>
      </c>
      <c r="F14" s="4"/>
      <c r="G14" s="4" t="s">
        <v>57</v>
      </c>
      <c r="H14" s="5" t="s">
        <v>64</v>
      </c>
      <c r="I14" s="6">
        <v>0.1</v>
      </c>
      <c r="J14" s="6">
        <f t="shared" si="0"/>
        <v>0.1</v>
      </c>
      <c r="K14" s="4" t="s">
        <v>19</v>
      </c>
      <c r="L14" s="4" t="s">
        <v>20</v>
      </c>
      <c r="M14" s="4" t="s">
        <v>21</v>
      </c>
      <c r="N14" s="16" t="s">
        <v>22</v>
      </c>
    </row>
    <row r="15" spans="1:14" x14ac:dyDescent="0.35">
      <c r="A15" s="13" t="s">
        <v>65</v>
      </c>
      <c r="B15" s="4" t="s">
        <v>66</v>
      </c>
      <c r="C15" s="4" t="s">
        <v>15</v>
      </c>
      <c r="D15" s="4" t="s">
        <v>56</v>
      </c>
      <c r="E15" s="4">
        <v>2</v>
      </c>
      <c r="F15" s="4"/>
      <c r="G15" s="4" t="s">
        <v>57</v>
      </c>
      <c r="H15" s="5" t="s">
        <v>67</v>
      </c>
      <c r="I15" s="6">
        <v>0.1</v>
      </c>
      <c r="J15" s="6">
        <f t="shared" si="0"/>
        <v>0.2</v>
      </c>
      <c r="K15" s="4" t="s">
        <v>19</v>
      </c>
      <c r="L15" s="4" t="s">
        <v>20</v>
      </c>
      <c r="M15" s="4" t="s">
        <v>21</v>
      </c>
      <c r="N15" s="17" t="s">
        <v>22</v>
      </c>
    </row>
    <row r="16" spans="1:14" x14ac:dyDescent="0.35">
      <c r="A16" s="13" t="s">
        <v>68</v>
      </c>
      <c r="B16" s="4" t="s">
        <v>69</v>
      </c>
      <c r="C16" s="4" t="s">
        <v>15</v>
      </c>
      <c r="D16" s="4" t="s">
        <v>56</v>
      </c>
      <c r="E16" s="4">
        <v>1</v>
      </c>
      <c r="F16" s="4"/>
      <c r="G16" s="4" t="s">
        <v>57</v>
      </c>
      <c r="H16" s="5" t="s">
        <v>70</v>
      </c>
      <c r="I16" s="6">
        <v>0.1</v>
      </c>
      <c r="J16" s="6">
        <f t="shared" si="0"/>
        <v>0.1</v>
      </c>
      <c r="K16" s="4" t="s">
        <v>19</v>
      </c>
      <c r="L16" s="4" t="s">
        <v>20</v>
      </c>
      <c r="M16" s="4" t="s">
        <v>21</v>
      </c>
      <c r="N16" s="16" t="s">
        <v>22</v>
      </c>
    </row>
    <row r="17" spans="1:14" x14ac:dyDescent="0.35">
      <c r="A17" s="13" t="s">
        <v>71</v>
      </c>
      <c r="B17" s="4" t="s">
        <v>72</v>
      </c>
      <c r="C17" s="4" t="s">
        <v>15</v>
      </c>
      <c r="D17" s="4" t="s">
        <v>56</v>
      </c>
      <c r="E17" s="4">
        <v>4</v>
      </c>
      <c r="F17" s="4"/>
      <c r="G17" s="4" t="s">
        <v>57</v>
      </c>
      <c r="H17" s="5" t="s">
        <v>73</v>
      </c>
      <c r="I17" s="6">
        <v>0.1</v>
      </c>
      <c r="J17" s="6">
        <f t="shared" si="0"/>
        <v>0.4</v>
      </c>
      <c r="K17" s="4" t="s">
        <v>19</v>
      </c>
      <c r="L17" s="4" t="s">
        <v>20</v>
      </c>
      <c r="M17" s="4" t="s">
        <v>21</v>
      </c>
      <c r="N17" s="16" t="s">
        <v>22</v>
      </c>
    </row>
    <row r="18" spans="1:14" x14ac:dyDescent="0.35">
      <c r="A18" s="13" t="s">
        <v>74</v>
      </c>
      <c r="B18" s="4" t="s">
        <v>75</v>
      </c>
      <c r="C18" s="4" t="s">
        <v>15</v>
      </c>
      <c r="D18" s="4" t="s">
        <v>56</v>
      </c>
      <c r="E18" s="4">
        <v>2</v>
      </c>
      <c r="F18" s="4"/>
      <c r="G18" s="4" t="s">
        <v>57</v>
      </c>
      <c r="H18" s="5" t="s">
        <v>76</v>
      </c>
      <c r="I18" s="6">
        <v>0.1</v>
      </c>
      <c r="J18" s="6">
        <f t="shared" si="0"/>
        <v>0.2</v>
      </c>
      <c r="K18" s="4" t="s">
        <v>19</v>
      </c>
      <c r="L18" s="4" t="s">
        <v>20</v>
      </c>
      <c r="M18" s="4" t="s">
        <v>21</v>
      </c>
      <c r="N18" s="16" t="s">
        <v>22</v>
      </c>
    </row>
    <row r="19" spans="1:14" x14ac:dyDescent="0.35">
      <c r="A19" s="7" t="s">
        <v>77</v>
      </c>
      <c r="B19" s="8" t="s">
        <v>78</v>
      </c>
      <c r="C19" s="8" t="s">
        <v>15</v>
      </c>
      <c r="D19" s="8" t="s">
        <v>79</v>
      </c>
      <c r="E19" s="8">
        <v>2</v>
      </c>
      <c r="F19" s="8"/>
      <c r="G19" s="8" t="s">
        <v>80</v>
      </c>
      <c r="H19" s="8"/>
      <c r="I19" s="9"/>
      <c r="J19" s="9">
        <f t="shared" si="0"/>
        <v>0</v>
      </c>
      <c r="K19" s="8" t="s">
        <v>81</v>
      </c>
      <c r="L19" s="8" t="s">
        <v>82</v>
      </c>
      <c r="M19" s="8" t="s">
        <v>82</v>
      </c>
    </row>
    <row r="20" spans="1:14" x14ac:dyDescent="0.35">
      <c r="A20" s="13" t="s">
        <v>83</v>
      </c>
      <c r="B20" s="4" t="s">
        <v>84</v>
      </c>
      <c r="C20" s="5" t="s">
        <v>85</v>
      </c>
      <c r="D20" s="4" t="s">
        <v>86</v>
      </c>
      <c r="E20" s="4">
        <v>4</v>
      </c>
      <c r="F20" s="4"/>
      <c r="G20" s="4" t="s">
        <v>87</v>
      </c>
      <c r="H20" s="4" t="s">
        <v>88</v>
      </c>
      <c r="I20" s="6">
        <v>2.2000000000000002</v>
      </c>
      <c r="J20" s="6">
        <f t="shared" si="0"/>
        <v>8.8000000000000007</v>
      </c>
      <c r="K20" s="4" t="s">
        <v>89</v>
      </c>
      <c r="L20" s="4" t="s">
        <v>20</v>
      </c>
      <c r="M20" s="4" t="s">
        <v>21</v>
      </c>
      <c r="N20" s="16" t="s">
        <v>22</v>
      </c>
    </row>
    <row r="21" spans="1:14" x14ac:dyDescent="0.35">
      <c r="A21" s="13" t="s">
        <v>90</v>
      </c>
      <c r="B21" s="4" t="s">
        <v>91</v>
      </c>
      <c r="C21" s="4"/>
      <c r="D21" s="4" t="s">
        <v>92</v>
      </c>
      <c r="E21" s="4">
        <v>2</v>
      </c>
      <c r="F21" s="4"/>
      <c r="G21" s="4" t="s">
        <v>93</v>
      </c>
      <c r="H21" s="5" t="s">
        <v>94</v>
      </c>
      <c r="I21" s="6">
        <v>0.3</v>
      </c>
      <c r="J21" s="6">
        <f t="shared" si="0"/>
        <v>0.6</v>
      </c>
      <c r="K21" s="4" t="s">
        <v>19</v>
      </c>
      <c r="L21" s="4" t="s">
        <v>20</v>
      </c>
      <c r="M21" s="4" t="s">
        <v>21</v>
      </c>
      <c r="N21" s="16" t="s">
        <v>22</v>
      </c>
    </row>
    <row r="22" spans="1:14" x14ac:dyDescent="0.35">
      <c r="A22" s="4"/>
      <c r="B22" s="4"/>
      <c r="C22" s="4"/>
      <c r="D22" s="4"/>
      <c r="E22" s="4"/>
      <c r="F22" s="4"/>
      <c r="G22" s="4"/>
      <c r="H22" s="4"/>
      <c r="I22" s="6"/>
      <c r="J22" s="14">
        <f>SUM(J2:J21)</f>
        <v>13.992000000000003</v>
      </c>
      <c r="K22" s="4"/>
      <c r="L22" s="4"/>
      <c r="M22" s="4"/>
    </row>
    <row r="24" spans="1:14" x14ac:dyDescent="0.35">
      <c r="D24" s="1"/>
    </row>
    <row r="30" spans="1:14" x14ac:dyDescent="0.35">
      <c r="G30" s="1"/>
      <c r="J30" s="3"/>
    </row>
    <row r="31" spans="1:14" x14ac:dyDescent="0.35">
      <c r="J31" s="3"/>
    </row>
  </sheetData>
  <hyperlinks>
    <hyperlink ref="C20" r:id="rId1" xr:uid="{E01CDC1B-C475-4B25-A81B-67EBC4D0ACF4}"/>
    <hyperlink ref="H2" r:id="rId2" xr:uid="{5C9E78A8-58C7-4D28-BA76-E7CC9E89930C}"/>
    <hyperlink ref="H3" r:id="rId3" xr:uid="{FFB52D79-1AAE-4900-AC44-2C564FA330BC}"/>
    <hyperlink ref="H4" r:id="rId4" xr:uid="{0E6D7F44-15D7-4054-A84D-1A9B8EED5E3C}"/>
    <hyperlink ref="H5" r:id="rId5" xr:uid="{42ED3CC1-B0EC-4B38-BE06-F26DC4C6F596}"/>
    <hyperlink ref="H12" r:id="rId6" xr:uid="{25DC5FB6-F4AB-415B-A8C2-EF12E04B9C6A}"/>
    <hyperlink ref="H13" r:id="rId7" xr:uid="{F79B1A77-160C-4A2D-8A3A-693CA9E4409B}"/>
    <hyperlink ref="H14" r:id="rId8" xr:uid="{48D883B1-A168-46EC-8A2D-1CAF9B61E09F}"/>
    <hyperlink ref="H15" r:id="rId9" xr:uid="{78A1E5BB-FEED-4318-A820-556945D2EFB5}"/>
    <hyperlink ref="H16" r:id="rId10" xr:uid="{B39668D2-5051-4D9F-80DE-03AA85A11C3E}"/>
    <hyperlink ref="H17" r:id="rId11" xr:uid="{08DBBB5C-DDB6-4F98-ADE6-EA1170B5EA76}"/>
    <hyperlink ref="H18" r:id="rId12" xr:uid="{5F94B1E0-30CD-474A-B2A3-EBA41223327D}"/>
    <hyperlink ref="H21" r:id="rId13" xr:uid="{03D0DD8A-19A0-40EB-8ECB-ADEC2020C5E5}"/>
  </hyperlinks>
  <pageMargins left="0.7" right="0.7" top="0.75" bottom="0.75" header="0.3" footer="0.3"/>
  <pageSetup paperSize="8" orientation="landscape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Hoja1!DASE_BOM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CAROLA ADRADOS HERRERO</dc:creator>
  <cp:keywords/>
  <dc:description/>
  <cp:lastModifiedBy>eduardo palou</cp:lastModifiedBy>
  <cp:revision/>
  <cp:lastPrinted>2025-03-29T19:29:50Z</cp:lastPrinted>
  <dcterms:created xsi:type="dcterms:W3CDTF">2025-03-04T09:44:58Z</dcterms:created>
  <dcterms:modified xsi:type="dcterms:W3CDTF">2025-03-29T19:30:32Z</dcterms:modified>
  <cp:category/>
  <cp:contentStatus/>
</cp:coreProperties>
</file>