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039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  <c r="E8" i="1"/>
  <c r="H8" i="1" s="1"/>
  <c r="E7" i="1"/>
  <c r="H7" i="1" s="1"/>
  <c r="E6" i="1"/>
  <c r="H6" i="1" s="1"/>
  <c r="E5" i="1"/>
  <c r="H5" i="1" s="1"/>
  <c r="E4" i="1"/>
  <c r="H4" i="1" s="1"/>
  <c r="E3" i="1"/>
  <c r="H3" i="1" s="1"/>
  <c r="E2" i="1"/>
  <c r="H2" i="1" s="1"/>
  <c r="G8" i="1"/>
  <c r="G7" i="1"/>
  <c r="G6" i="1"/>
  <c r="G5" i="1"/>
  <c r="G4" i="1"/>
  <c r="G3" i="1"/>
  <c r="G2" i="1"/>
  <c r="D8" i="1"/>
  <c r="D7" i="1"/>
  <c r="D6" i="1"/>
  <c r="D5" i="1"/>
  <c r="D4" i="1"/>
  <c r="D3" i="1"/>
  <c r="D2" i="1"/>
  <c r="C8" i="1"/>
  <c r="C7" i="1"/>
  <c r="C6" i="1"/>
  <c r="C5" i="1"/>
  <c r="C4" i="1"/>
  <c r="C3" i="1"/>
  <c r="C2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<sst xmlns="http://schemas.openxmlformats.org/spreadsheetml/2006/main" count="8" uniqueCount="8">
  <si>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Power</t>
  </si>
  <si>
    <t>Heat</t>
  </si>
  <si>
    <t>Cooling Turns</t>
  </si>
  <si>
    <t>Damage</t>
  </si>
  <si>
    <t>Speed</t>
  </si>
  <si>
    <t>Energy Return</t>
  </si>
  <si>
    <t>Relative Gain</t>
  </si>
  <si>
    <t>Damage Per 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</si>
</sst>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Power</c:v>
                </c:pt>
              </c:strCache>
            </c:strRef>
          </c:tx>
          <c:yVal>
            <c:numRef>
              <c:f>Sheet1!$A$2:$A$8</c:f>
              <c:numCache>
                <c:formatCode>General</c:formatCode>
                <c:ptCount val="7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Speed</c:v>
                </c:pt>
              </c:strCache>
            </c:strRef>
          </c:tx>
          <c:yVal>
            <c:numRef>
              <c:f>Sheet1!$B$2:$B$8</c:f>
              <c:numCache>
                <c:formatCode>General</c:formatCode>
                <c:ptCount val="7"/>
                <c:pt idx="0">
                  <c:v>19.7</c:v>
                </c:pt>
                <c:pt idx="1">
                  <c:v>18.5</c:v>
                </c:pt>
                <c:pt idx="2">
                  <c:v>17</c:v>
                </c:pt>
                <c:pt idx="3">
                  <c:v>15.5</c:v>
                </c:pt>
                <c:pt idx="4">
                  <c:v>14</c:v>
                </c:pt>
                <c:pt idx="5">
                  <c:v>12.5</c:v>
                </c:pt>
                <c:pt idx="6">
                  <c:v>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Heat</c:v>
                </c:pt>
              </c:strCache>
            </c:strRef>
          </c:tx>
          <c:yVal>
            <c:numRef>
              <c:f>Sheet1!$C$2:$C$8</c:f>
              <c:numCache>
                <c:formatCode>General</c:formatCode>
                <c:ptCount val="7"/>
                <c:pt idx="0">
                  <c:v>1.02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Cooling Turns</c:v>
                </c:pt>
              </c:strCache>
            </c:strRef>
          </c:tx>
          <c:yVal>
            <c:numRef>
              <c:f>Sheet1!$D$2:$D$8</c:f>
              <c:numCache>
                <c:formatCode>General</c:formatCode>
                <c:ptCount val="7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Damage</c:v>
                </c:pt>
              </c:strCache>
            </c:strRef>
          </c:tx>
          <c:yVal>
            <c:numRef>
              <c:f>Sheet1!$E$2:$E$8</c:f>
              <c:numCache>
                <c:formatCode>General</c:formatCode>
                <c:ptCount val="7"/>
                <c:pt idx="0">
                  <c:v>0.4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Damage Per Turn</c:v>
                </c:pt>
              </c:strCache>
            </c:strRef>
          </c:tx>
          <c:yVal>
            <c:numRef>
              <c:f>Sheet1!$F$2:$F$8</c:f>
              <c:numCache>
                <c:formatCode>General</c:formatCode>
                <c:ptCount val="7"/>
                <c:pt idx="0">
                  <c:v>3.6363636363636369E-2</c:v>
                </c:pt>
                <c:pt idx="1">
                  <c:v>0.18181818181818182</c:v>
                </c:pt>
                <c:pt idx="2">
                  <c:v>0.33333333333333331</c:v>
                </c:pt>
                <c:pt idx="3">
                  <c:v>0.53846153846153844</c:v>
                </c:pt>
                <c:pt idx="4">
                  <c:v>0.7142857142857143</c:v>
                </c:pt>
                <c:pt idx="5">
                  <c:v>0.8666666666666667</c:v>
                </c:pt>
                <c:pt idx="6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9824"/>
        <c:axId val="91068288"/>
      </c:scatterChart>
      <c:scatterChart>
        <c:scatterStyle val="smoothMarker"/>
        <c:varyColors val="0"/>
        <c:ser>
          <c:idx val="6"/>
          <c:order val="6"/>
          <c:tx>
            <c:strRef>
              <c:f>Sheet1!$G$1</c:f>
              <c:strCache>
                <c:ptCount val="1"/>
                <c:pt idx="0">
                  <c:v>Energy Return</c:v>
                </c:pt>
              </c:strCache>
            </c:strRef>
          </c:tx>
          <c:yVal>
            <c:numRef>
              <c:f>Sheet1!$G$2:$G$8</c:f>
              <c:numCache>
                <c:formatCode>General</c:formatCode>
                <c:ptCount val="7"/>
                <c:pt idx="0">
                  <c:v>0.30000000000000004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Relative Gain</c:v>
                </c:pt>
              </c:strCache>
            </c:strRef>
          </c:tx>
          <c:yVal>
            <c:numRef>
              <c:f>Sheet1!$H$2:$H$8</c:f>
              <c:numCache>
                <c:formatCode>General</c:formatCode>
                <c:ptCount val="7"/>
                <c:pt idx="0">
                  <c:v>0.60000000000000009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9600"/>
        <c:axId val="178487296"/>
      </c:scatterChart>
      <c:valAx>
        <c:axId val="91069824"/>
        <c:scaling>
          <c:orientation val="minMax"/>
        </c:scaling>
        <c:delete val="0"/>
        <c:axPos val="b"/>
        <c:majorTickMark val="out"/>
        <c:minorTickMark val="none"/>
        <c:tickLblPos val="nextTo"/>
        <c:crossAx val="91068288"/>
        <c:crosses val="autoZero"/>
        <c:crossBetween val="midCat"/>
      </c:valAx>
      <c:valAx>
        <c:axId val="9106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069824"/>
        <c:crosses val="autoZero"/>
        <c:crossBetween val="midCat"/>
      </c:valAx>
      <c:valAx>
        <c:axId val="178487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78489600"/>
        <c:crosses val="max"/>
        <c:crossBetween val="midCat"/>
      </c:valAx>
      <c:valAx>
        <c:axId val="178489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7848729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9</xdr:row>
      <xdr:rowOff>104775</xdr:rowOff>
    </xdr:from>
    <xdr:to>
      <xdr:col>8</xdr:col>
      <xdr:colOff>447675</xdr:colOff>
      <xdr:row>23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F8" sqref="F8"/>
    </sheetView>
  </sheetViews>
  <sheetFormatPr defaultRowHeight="15" x14ac:dyDescent="0.25"/>
  <sheetData>
    <row r="1" spans="1:8" s="1" customFormat="1" ht="30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5</v>
      </c>
      <c r="H1" s="1" t="s">
        <v>6</v>
      </c>
    </row>
    <row r="2" spans="1:8" x14ac:dyDescent="0.25">
      <c r="A2">
        <v>0.1</v>
      </c>
      <c r="B2">
        <f>20-3*A2</f>
        <v>19.7</v>
      </c>
      <c r="C2">
        <f>1+A2/5</f>
        <v>1.02</v>
      </c>
      <c r="D2">
        <f>CEILING(C2/0.1,1)</f>
        <v>11</v>
      </c>
      <c r="E2">
        <f>4*A2+2*MAX(A2-1,0)</f>
        <v>0.4</v>
      </c>
      <c r="F2">
        <f>E2/D2</f>
        <v>3.6363636363636369E-2</v>
      </c>
      <c r="G2">
        <f>3*A2</f>
        <v>0.30000000000000004</v>
      </c>
      <c r="H2">
        <f>E2+G2-A2</f>
        <v>0.60000000000000009</v>
      </c>
    </row>
    <row r="3" spans="1:8" x14ac:dyDescent="0.25">
      <c r="A3">
        <v>0.5</v>
      </c>
      <c r="B3">
        <f t="shared" ref="B3:B8" si="0">20-3*A3</f>
        <v>18.5</v>
      </c>
      <c r="C3">
        <f t="shared" ref="C3:C8" si="1">1+A3/5</f>
        <v>1.1000000000000001</v>
      </c>
      <c r="D3">
        <f>CEILING(C3/0.1,1)</f>
        <v>11</v>
      </c>
      <c r="E3">
        <f>4*A3+2*MAX(A3-1,0)</f>
        <v>2</v>
      </c>
      <c r="F3">
        <f t="shared" ref="F3:F8" si="2">E3/D3</f>
        <v>0.18181818181818182</v>
      </c>
      <c r="G3">
        <f t="shared" ref="G3:G8" si="3">3*A3</f>
        <v>1.5</v>
      </c>
      <c r="H3">
        <f t="shared" ref="H3:H8" si="4">E3+G3-A3</f>
        <v>3</v>
      </c>
    </row>
    <row r="4" spans="1:8" x14ac:dyDescent="0.25">
      <c r="A4">
        <v>1</v>
      </c>
      <c r="B4">
        <f t="shared" si="0"/>
        <v>17</v>
      </c>
      <c r="C4">
        <f t="shared" si="1"/>
        <v>1.2</v>
      </c>
      <c r="D4">
        <f>CEILING(C4/0.1,1)</f>
        <v>12</v>
      </c>
      <c r="E4">
        <f>4*A4+2*MAX(A4-1,0)</f>
        <v>4</v>
      </c>
      <c r="F4">
        <f t="shared" si="2"/>
        <v>0.33333333333333331</v>
      </c>
      <c r="G4">
        <f t="shared" si="3"/>
        <v>3</v>
      </c>
      <c r="H4">
        <f t="shared" si="4"/>
        <v>6</v>
      </c>
    </row>
    <row r="5" spans="1:8" x14ac:dyDescent="0.25">
      <c r="A5">
        <v>1.5</v>
      </c>
      <c r="B5">
        <f t="shared" si="0"/>
        <v>15.5</v>
      </c>
      <c r="C5">
        <f t="shared" si="1"/>
        <v>1.3</v>
      </c>
      <c r="D5">
        <f>CEILING(C5/0.1,1)</f>
        <v>13</v>
      </c>
      <c r="E5">
        <f>4*A5+2*MAX(A5-1,0)</f>
        <v>7</v>
      </c>
      <c r="F5">
        <f t="shared" si="2"/>
        <v>0.53846153846153844</v>
      </c>
      <c r="G5">
        <f t="shared" si="3"/>
        <v>4.5</v>
      </c>
      <c r="H5">
        <f t="shared" si="4"/>
        <v>10</v>
      </c>
    </row>
    <row r="6" spans="1:8" x14ac:dyDescent="0.25">
      <c r="A6">
        <v>2</v>
      </c>
      <c r="B6">
        <f t="shared" si="0"/>
        <v>14</v>
      </c>
      <c r="C6">
        <f t="shared" si="1"/>
        <v>1.4</v>
      </c>
      <c r="D6">
        <f>CEILING(C6/0.1,1)</f>
        <v>14</v>
      </c>
      <c r="E6">
        <f>4*A6+2*MAX(A6-1,0)</f>
        <v>10</v>
      </c>
      <c r="F6">
        <f t="shared" si="2"/>
        <v>0.7142857142857143</v>
      </c>
      <c r="G6">
        <f t="shared" si="3"/>
        <v>6</v>
      </c>
      <c r="H6">
        <f t="shared" si="4"/>
        <v>14</v>
      </c>
    </row>
    <row r="7" spans="1:8" x14ac:dyDescent="0.25">
      <c r="A7">
        <v>2.5</v>
      </c>
      <c r="B7">
        <f t="shared" si="0"/>
        <v>12.5</v>
      </c>
      <c r="C7">
        <f t="shared" si="1"/>
        <v>1.5</v>
      </c>
      <c r="D7">
        <f>CEILING(C7/0.1,1)</f>
        <v>15</v>
      </c>
      <c r="E7">
        <f>4*A7+2*MAX(A7-1,0)</f>
        <v>13</v>
      </c>
      <c r="F7">
        <f t="shared" si="2"/>
        <v>0.8666666666666667</v>
      </c>
      <c r="G7">
        <f t="shared" si="3"/>
        <v>7.5</v>
      </c>
      <c r="H7">
        <f t="shared" si="4"/>
        <v>18</v>
      </c>
    </row>
    <row r="8" spans="1:8" x14ac:dyDescent="0.25">
      <c r="A8">
        <v>3</v>
      </c>
      <c r="B8">
        <f t="shared" si="0"/>
        <v>11</v>
      </c>
      <c r="C8">
        <f t="shared" si="1"/>
        <v>1.6</v>
      </c>
      <c r="D8">
        <f>CEILING(C8/0.1,1)</f>
        <v>16</v>
      </c>
      <c r="E8">
        <f>4*A8+2*MAX(A8-1,0)</f>
        <v>16</v>
      </c>
      <c r="F8">
        <f t="shared" si="2"/>
        <v>1</v>
      </c>
      <c r="G8">
        <f t="shared" si="3"/>
        <v>9</v>
      </c>
      <c r="H8">
        <f t="shared" si="4"/>
        <v>22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Marshfield Clinic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Rasmussen, Erik D</dc:creator>
  <cp:lastModifiedBy>Rasmussen, Erik D</cp:lastModifiedBy>
  <dcterms:created xsi:type="dcterms:W3CDTF">2012-12-09T18:14:22Z</dcterms:created>
  <dcterms:modified xsi:type="dcterms:W3CDTF">2012-12-10T13:32:41Z</dcterms:modified>
</cp:coreProperties>
</file>