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don Wen\Documents\Kaggle\Santander Customer Satisfaction\"/>
    </mc:Choice>
  </mc:AlternateContent>
  <bookViews>
    <workbookView xWindow="0" yWindow="0" windowWidth="28800" windowHeight="11970" activeTab="2"/>
  </bookViews>
  <sheets>
    <sheet name="Variable Stats" sheetId="1" r:id="rId1"/>
    <sheet name="Removal Candidates" sheetId="2" r:id="rId2"/>
    <sheet name="CV Results" sheetId="3" r:id="rId3"/>
    <sheet name="Sheet2" sheetId="4" r:id="rId4"/>
  </sheets>
  <definedNames>
    <definedName name="_xlnm._FilterDatabase" localSheetId="3" hidden="1">Sheet2!$I$1:$J$17</definedName>
    <definedName name="_xlnm._FilterDatabase" localSheetId="0" hidden="1">'Variable Stats'!$A$1:$M$370</definedName>
  </definedNames>
  <calcPr calcId="171027"/>
</workbook>
</file>

<file path=xl/calcChain.xml><?xml version="1.0" encoding="utf-8"?>
<calcChain xmlns="http://schemas.openxmlformats.org/spreadsheetml/2006/main">
  <c r="I13" i="3" l="1"/>
  <c r="I12" i="3"/>
  <c r="I9" i="3"/>
  <c r="I10" i="3"/>
  <c r="I8" i="3"/>
  <c r="I7" i="3"/>
  <c r="I5" i="3"/>
  <c r="M2" i="3"/>
  <c r="I4" i="3"/>
  <c r="I3" i="3"/>
  <c r="I2" i="3"/>
  <c r="M3" i="3" s="1"/>
  <c r="E3" i="2" l="1"/>
  <c r="E2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2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2" i="1"/>
</calcChain>
</file>

<file path=xl/sharedStrings.xml><?xml version="1.0" encoding="utf-8"?>
<sst xmlns="http://schemas.openxmlformats.org/spreadsheetml/2006/main" count="516" uniqueCount="509">
  <si>
    <t>q0.001</t>
  </si>
  <si>
    <t>q0.01</t>
  </si>
  <si>
    <t>q0.1</t>
  </si>
  <si>
    <t>q0.5</t>
  </si>
  <si>
    <t>q0.9</t>
  </si>
  <si>
    <t>q0.99</t>
  </si>
  <si>
    <t>q0.999</t>
  </si>
  <si>
    <t>var3</t>
  </si>
  <si>
    <t>var15</t>
  </si>
  <si>
    <t>imp_ent_var16_ult1</t>
  </si>
  <si>
    <t>imp_op_var39_comer_ult1</t>
  </si>
  <si>
    <t>imp_op_var39_comer_ult3</t>
  </si>
  <si>
    <t>imp_op_var40_comer_ult1</t>
  </si>
  <si>
    <t>imp_op_var40_comer_ult3</t>
  </si>
  <si>
    <t>imp_op_var40_efect_ult1</t>
  </si>
  <si>
    <t>imp_op_var40_efect_ult3</t>
  </si>
  <si>
    <t>imp_op_var40_ult1</t>
  </si>
  <si>
    <t>imp_op_var41_comer_ult1</t>
  </si>
  <si>
    <t>imp_op_var41_comer_ult3</t>
  </si>
  <si>
    <t>imp_op_var41_efect_ult1</t>
  </si>
  <si>
    <t>imp_op_var41_efect_ult3</t>
  </si>
  <si>
    <t>imp_op_var41_ult1</t>
  </si>
  <si>
    <t>imp_op_var39_efect_ult1</t>
  </si>
  <si>
    <t>imp_op_var39_efect_ult3</t>
  </si>
  <si>
    <t>imp_op_var39_ult1</t>
  </si>
  <si>
    <t>imp_sal_var16_ult1</t>
  </si>
  <si>
    <t>ind_var1_0</t>
  </si>
  <si>
    <t>ind_var1</t>
  </si>
  <si>
    <t>ind_var2_0</t>
  </si>
  <si>
    <t>ind_var2</t>
  </si>
  <si>
    <t>ind_var5_0</t>
  </si>
  <si>
    <t>ind_var5</t>
  </si>
  <si>
    <t>ind_var6_0</t>
  </si>
  <si>
    <t>ind_var6</t>
  </si>
  <si>
    <t>ind_var8_0</t>
  </si>
  <si>
    <t>ind_var8</t>
  </si>
  <si>
    <t>ind_var12_0</t>
  </si>
  <si>
    <t>ind_var12</t>
  </si>
  <si>
    <t>ind_var13_0</t>
  </si>
  <si>
    <t>ind_var13_corto_0</t>
  </si>
  <si>
    <t>ind_var13_corto</t>
  </si>
  <si>
    <t>ind_var13_largo_0</t>
  </si>
  <si>
    <t>ind_var13_largo</t>
  </si>
  <si>
    <t>ind_var13_medio_0</t>
  </si>
  <si>
    <t>ind_var13_medio</t>
  </si>
  <si>
    <t>ind_var13</t>
  </si>
  <si>
    <t>ind_var14_0</t>
  </si>
  <si>
    <t>ind_var14</t>
  </si>
  <si>
    <t>ind_var17_0</t>
  </si>
  <si>
    <t>ind_var17</t>
  </si>
  <si>
    <t>ind_var18_0</t>
  </si>
  <si>
    <t>ind_var18</t>
  </si>
  <si>
    <t>ind_var19</t>
  </si>
  <si>
    <t>ind_var20_0</t>
  </si>
  <si>
    <t>ind_var20</t>
  </si>
  <si>
    <t>ind_var24_0</t>
  </si>
  <si>
    <t>ind_var24</t>
  </si>
  <si>
    <t>ind_var25_cte</t>
  </si>
  <si>
    <t>ind_var26_0</t>
  </si>
  <si>
    <t>ind_var26_cte</t>
  </si>
  <si>
    <t>ind_var26</t>
  </si>
  <si>
    <t>ind_var25_0</t>
  </si>
  <si>
    <t>ind_var25</t>
  </si>
  <si>
    <t>ind_var27_0</t>
  </si>
  <si>
    <t>ind_var28_0</t>
  </si>
  <si>
    <t>ind_var28</t>
  </si>
  <si>
    <t>ind_var27</t>
  </si>
  <si>
    <t>ind_var29_0</t>
  </si>
  <si>
    <t>ind_var29</t>
  </si>
  <si>
    <t>ind_var30_0</t>
  </si>
  <si>
    <t>ind_var30</t>
  </si>
  <si>
    <t>ind_var31_0</t>
  </si>
  <si>
    <t>ind_var31</t>
  </si>
  <si>
    <t>ind_var32_cte</t>
  </si>
  <si>
    <t>ind_var32_0</t>
  </si>
  <si>
    <t>ind_var32</t>
  </si>
  <si>
    <t>ind_var33_0</t>
  </si>
  <si>
    <t>ind_var33</t>
  </si>
  <si>
    <t>ind_var34_0</t>
  </si>
  <si>
    <t>ind_var34</t>
  </si>
  <si>
    <t>ind_var37_cte</t>
  </si>
  <si>
    <t>ind_var37_0</t>
  </si>
  <si>
    <t>ind_var37</t>
  </si>
  <si>
    <t>ind_var39_0</t>
  </si>
  <si>
    <t>ind_var40_0</t>
  </si>
  <si>
    <t>ind_var40</t>
  </si>
  <si>
    <t>ind_var41_0</t>
  </si>
  <si>
    <t>ind_var41</t>
  </si>
  <si>
    <t>ind_var39</t>
  </si>
  <si>
    <t>ind_var44_0</t>
  </si>
  <si>
    <t>ind_var44</t>
  </si>
  <si>
    <t>ind_var46_0</t>
  </si>
  <si>
    <t>ind_var46</t>
  </si>
  <si>
    <t>num_var1_0</t>
  </si>
  <si>
    <t>num_var1</t>
  </si>
  <si>
    <t>num_var4</t>
  </si>
  <si>
    <t>num_var5_0</t>
  </si>
  <si>
    <t>num_var5</t>
  </si>
  <si>
    <t>num_var6_0</t>
  </si>
  <si>
    <t>num_var6</t>
  </si>
  <si>
    <t>num_var8_0</t>
  </si>
  <si>
    <t>num_var8</t>
  </si>
  <si>
    <t>num_var12_0</t>
  </si>
  <si>
    <t>num_var12</t>
  </si>
  <si>
    <t>num_var13_0</t>
  </si>
  <si>
    <t>num_var13_corto_0</t>
  </si>
  <si>
    <t>num_var13_corto</t>
  </si>
  <si>
    <t>num_var13_largo_0</t>
  </si>
  <si>
    <t>num_var13_largo</t>
  </si>
  <si>
    <t>num_var13_medio_0</t>
  </si>
  <si>
    <t>num_var13_medio</t>
  </si>
  <si>
    <t>num_var13</t>
  </si>
  <si>
    <t>num_var14_0</t>
  </si>
  <si>
    <t>num_var14</t>
  </si>
  <si>
    <t>num_var17_0</t>
  </si>
  <si>
    <t>num_var17</t>
  </si>
  <si>
    <t>num_var18_0</t>
  </si>
  <si>
    <t>num_var18</t>
  </si>
  <si>
    <t>num_var20_0</t>
  </si>
  <si>
    <t>num_var20</t>
  </si>
  <si>
    <t>num_var24_0</t>
  </si>
  <si>
    <t>num_var24</t>
  </si>
  <si>
    <t>num_var26_0</t>
  </si>
  <si>
    <t>num_var26</t>
  </si>
  <si>
    <t>num_var25_0</t>
  </si>
  <si>
    <t>num_var25</t>
  </si>
  <si>
    <t>num_op_var40_hace2</t>
  </si>
  <si>
    <t>num_op_var40_hace3</t>
  </si>
  <si>
    <t>num_op_var40_ult1</t>
  </si>
  <si>
    <t>num_op_var40_ult3</t>
  </si>
  <si>
    <t>num_op_var41_hace2</t>
  </si>
  <si>
    <t>num_op_var41_hace3</t>
  </si>
  <si>
    <t>num_op_var41_ult1</t>
  </si>
  <si>
    <t>num_op_var41_ult3</t>
  </si>
  <si>
    <t>num_op_var39_hace2</t>
  </si>
  <si>
    <t>num_op_var39_hace3</t>
  </si>
  <si>
    <t>num_op_var39_ult1</t>
  </si>
  <si>
    <t>num_op_var39_ult3</t>
  </si>
  <si>
    <t>num_var27_0</t>
  </si>
  <si>
    <t>num_var28_0</t>
  </si>
  <si>
    <t>num_var28</t>
  </si>
  <si>
    <t>num_var27</t>
  </si>
  <si>
    <t>num_var29_0</t>
  </si>
  <si>
    <t>num_var29</t>
  </si>
  <si>
    <t>num_var30_0</t>
  </si>
  <si>
    <t>num_var30</t>
  </si>
  <si>
    <t>num_var31_0</t>
  </si>
  <si>
    <t>num_var31</t>
  </si>
  <si>
    <t>num_var32_0</t>
  </si>
  <si>
    <t>num_var32</t>
  </si>
  <si>
    <t>num_var33_0</t>
  </si>
  <si>
    <t>num_var33</t>
  </si>
  <si>
    <t>num_var34_0</t>
  </si>
  <si>
    <t>num_var34</t>
  </si>
  <si>
    <t>num_var35</t>
  </si>
  <si>
    <t>num_var37_med_ult2</t>
  </si>
  <si>
    <t>num_var37_0</t>
  </si>
  <si>
    <t>num_var37</t>
  </si>
  <si>
    <t>num_var39_0</t>
  </si>
  <si>
    <t>num_var40_0</t>
  </si>
  <si>
    <t>num_var40</t>
  </si>
  <si>
    <t>num_var41_0</t>
  </si>
  <si>
    <t>num_var41</t>
  </si>
  <si>
    <t>num_var39</t>
  </si>
  <si>
    <t>num_var42_0</t>
  </si>
  <si>
    <t>num_var42</t>
  </si>
  <si>
    <t>num_var44_0</t>
  </si>
  <si>
    <t>num_var44</t>
  </si>
  <si>
    <t>num_var46_0</t>
  </si>
  <si>
    <t>num_var46</t>
  </si>
  <si>
    <t>saldo_var1</t>
  </si>
  <si>
    <t>saldo_var5</t>
  </si>
  <si>
    <t>saldo_var6</t>
  </si>
  <si>
    <t>saldo_var8</t>
  </si>
  <si>
    <t>saldo_var12</t>
  </si>
  <si>
    <t>saldo_var13_corto</t>
  </si>
  <si>
    <t>saldo_var13_largo</t>
  </si>
  <si>
    <t>saldo_var13_medio</t>
  </si>
  <si>
    <t>saldo_var13</t>
  </si>
  <si>
    <t>saldo_var14</t>
  </si>
  <si>
    <t>saldo_var17</t>
  </si>
  <si>
    <t>saldo_var18</t>
  </si>
  <si>
    <t>saldo_var20</t>
  </si>
  <si>
    <t>saldo_var24</t>
  </si>
  <si>
    <t>saldo_var26</t>
  </si>
  <si>
    <t>saldo_var25</t>
  </si>
  <si>
    <t>saldo_var28</t>
  </si>
  <si>
    <t>saldo_var27</t>
  </si>
  <si>
    <t>saldo_var29</t>
  </si>
  <si>
    <t>saldo_var30</t>
  </si>
  <si>
    <t>saldo_var31</t>
  </si>
  <si>
    <t>saldo_var32</t>
  </si>
  <si>
    <t>saldo_var33</t>
  </si>
  <si>
    <t>saldo_var34</t>
  </si>
  <si>
    <t>saldo_var37</t>
  </si>
  <si>
    <t>saldo_var40</t>
  </si>
  <si>
    <t>saldo_var41</t>
  </si>
  <si>
    <t>saldo_var42</t>
  </si>
  <si>
    <t>saldo_var44</t>
  </si>
  <si>
    <t>saldo_var46</t>
  </si>
  <si>
    <t>var36</t>
  </si>
  <si>
    <t>delta_imp_amort_var18_1y3</t>
  </si>
  <si>
    <t>delta_imp_amort_var34_1y3</t>
  </si>
  <si>
    <t>delta_imp_aport_var13_1y3</t>
  </si>
  <si>
    <t>delta_imp_aport_var17_1y3</t>
  </si>
  <si>
    <t>delta_imp_aport_var33_1y3</t>
  </si>
  <si>
    <t>delta_imp_compra_var44_1y3</t>
  </si>
  <si>
    <t>delta_imp_reemb_var13_1y3</t>
  </si>
  <si>
    <t>delta_imp_reemb_var17_1y3</t>
  </si>
  <si>
    <t>delta_imp_reemb_var33_1y3</t>
  </si>
  <si>
    <t>delta_imp_trasp_var17_in_1y3</t>
  </si>
  <si>
    <t>delta_imp_trasp_var17_out_1y3</t>
  </si>
  <si>
    <t>delta_imp_trasp_var33_in_1y3</t>
  </si>
  <si>
    <t>delta_imp_trasp_var33_out_1y3</t>
  </si>
  <si>
    <t>delta_imp_venta_var44_1y3</t>
  </si>
  <si>
    <t>delta_num_aport_var13_1y3</t>
  </si>
  <si>
    <t>delta_num_aport_var17_1y3</t>
  </si>
  <si>
    <t>delta_num_aport_var33_1y3</t>
  </si>
  <si>
    <t>delta_num_compra_var44_1y3</t>
  </si>
  <si>
    <t>delta_num_reemb_var13_1y3</t>
  </si>
  <si>
    <t>delta_num_reemb_var17_1y3</t>
  </si>
  <si>
    <t>delta_num_reemb_var33_1y3</t>
  </si>
  <si>
    <t>delta_num_trasp_var17_in_1y3</t>
  </si>
  <si>
    <t>delta_num_trasp_var17_out_1y3</t>
  </si>
  <si>
    <t>delta_num_trasp_var33_in_1y3</t>
  </si>
  <si>
    <t>delta_num_trasp_var33_out_1y3</t>
  </si>
  <si>
    <t>delta_num_venta_var44_1y3</t>
  </si>
  <si>
    <t>imp_amort_var18_hace3</t>
  </si>
  <si>
    <t>imp_amort_var18_ult1</t>
  </si>
  <si>
    <t>imp_amort_var34_hace3</t>
  </si>
  <si>
    <t>imp_amort_var34_ult1</t>
  </si>
  <si>
    <t>imp_aport_var13_hace3</t>
  </si>
  <si>
    <t>imp_aport_var13_ult1</t>
  </si>
  <si>
    <t>imp_aport_var17_hace3</t>
  </si>
  <si>
    <t>imp_aport_var17_ult1</t>
  </si>
  <si>
    <t>imp_aport_var33_hace3</t>
  </si>
  <si>
    <t>imp_aport_var33_ult1</t>
  </si>
  <si>
    <t>imp_var7_emit_ult1</t>
  </si>
  <si>
    <t>imp_var7_recib_ult1</t>
  </si>
  <si>
    <t>imp_compra_var44_hace3</t>
  </si>
  <si>
    <t>imp_compra_var44_ult1</t>
  </si>
  <si>
    <t>imp_reemb_var13_hace3</t>
  </si>
  <si>
    <t>imp_reemb_var13_ult1</t>
  </si>
  <si>
    <t>imp_reemb_var17_hace3</t>
  </si>
  <si>
    <t>imp_reemb_var17_ult1</t>
  </si>
  <si>
    <t>imp_reemb_var33_hace3</t>
  </si>
  <si>
    <t>imp_reemb_var33_ult1</t>
  </si>
  <si>
    <t>imp_var43_emit_ult1</t>
  </si>
  <si>
    <t>imp_trans_var37_ult1</t>
  </si>
  <si>
    <t>imp_trasp_var17_in_hace3</t>
  </si>
  <si>
    <t>imp_trasp_var17_in_ult1</t>
  </si>
  <si>
    <t>imp_trasp_var17_out_hace3</t>
  </si>
  <si>
    <t>imp_trasp_var17_out_ult1</t>
  </si>
  <si>
    <t>imp_trasp_var33_in_hace3</t>
  </si>
  <si>
    <t>imp_trasp_var33_in_ult1</t>
  </si>
  <si>
    <t>imp_trasp_var33_out_hace3</t>
  </si>
  <si>
    <t>imp_trasp_var33_out_ult1</t>
  </si>
  <si>
    <t>imp_venta_var44_hace3</t>
  </si>
  <si>
    <t>imp_venta_var44_ult1</t>
  </si>
  <si>
    <t>ind_var7_emit_ult1</t>
  </si>
  <si>
    <t>ind_var7_recib_ult1</t>
  </si>
  <si>
    <t>ind_var10_ult1</t>
  </si>
  <si>
    <t>ind_var10cte_ult1</t>
  </si>
  <si>
    <t>ind_var9_cte_ult1</t>
  </si>
  <si>
    <t>ind_var9_ult1</t>
  </si>
  <si>
    <t>ind_var43_emit_ult1</t>
  </si>
  <si>
    <t>ind_var43_recib_ult1</t>
  </si>
  <si>
    <t>var21</t>
  </si>
  <si>
    <t>num_var2_0_ult1</t>
  </si>
  <si>
    <t>num_var2_ult1</t>
  </si>
  <si>
    <t>num_aport_var13_hace3</t>
  </si>
  <si>
    <t>num_aport_var13_ult1</t>
  </si>
  <si>
    <t>num_aport_var17_hace3</t>
  </si>
  <si>
    <t>num_aport_var17_ult1</t>
  </si>
  <si>
    <t>num_aport_var33_hace3</t>
  </si>
  <si>
    <t>num_aport_var33_ult1</t>
  </si>
  <si>
    <t>num_var7_emit_ult1</t>
  </si>
  <si>
    <t>num_var7_recib_ult1</t>
  </si>
  <si>
    <t>num_compra_var44_hace3</t>
  </si>
  <si>
    <t>num_compra_var44_ult1</t>
  </si>
  <si>
    <t>num_ent_var16_ult1</t>
  </si>
  <si>
    <t>num_var22_hace2</t>
  </si>
  <si>
    <t>num_var22_hace3</t>
  </si>
  <si>
    <t>num_var22_ult1</t>
  </si>
  <si>
    <t>num_var22_ult3</t>
  </si>
  <si>
    <t>num_med_var22_ult3</t>
  </si>
  <si>
    <t>num_med_var45_ult3</t>
  </si>
  <si>
    <t>num_meses_var5_ult3</t>
  </si>
  <si>
    <t>num_meses_var8_ult3</t>
  </si>
  <si>
    <t>num_meses_var12_ult3</t>
  </si>
  <si>
    <t>num_meses_var13_corto_ult3</t>
  </si>
  <si>
    <t>num_meses_var13_largo_ult3</t>
  </si>
  <si>
    <t>num_meses_var13_medio_ult3</t>
  </si>
  <si>
    <t>num_meses_var17_ult3</t>
  </si>
  <si>
    <t>num_meses_var29_ult3</t>
  </si>
  <si>
    <t>num_meses_var33_ult3</t>
  </si>
  <si>
    <t>num_meses_var39_vig_ult3</t>
  </si>
  <si>
    <t>num_meses_var44_ult3</t>
  </si>
  <si>
    <t>num_op_var39_comer_ult1</t>
  </si>
  <si>
    <t>num_op_var39_comer_ult3</t>
  </si>
  <si>
    <t>num_op_var40_comer_ult1</t>
  </si>
  <si>
    <t>num_op_var40_comer_ult3</t>
  </si>
  <si>
    <t>num_op_var40_efect_ult1</t>
  </si>
  <si>
    <t>num_op_var40_efect_ult3</t>
  </si>
  <si>
    <t>num_op_var41_comer_ult1</t>
  </si>
  <si>
    <t>num_op_var41_comer_ult3</t>
  </si>
  <si>
    <t>num_op_var41_efect_ult1</t>
  </si>
  <si>
    <t>num_op_var41_efect_ult3</t>
  </si>
  <si>
    <t>num_op_var39_efect_ult1</t>
  </si>
  <si>
    <t>num_op_var39_efect_ult3</t>
  </si>
  <si>
    <t>num_reemb_var13_hace3</t>
  </si>
  <si>
    <t>num_reemb_var13_ult1</t>
  </si>
  <si>
    <t>num_reemb_var17_hace3</t>
  </si>
  <si>
    <t>num_reemb_var17_ult1</t>
  </si>
  <si>
    <t>num_reemb_var33_hace3</t>
  </si>
  <si>
    <t>num_reemb_var33_ult1</t>
  </si>
  <si>
    <t>num_sal_var16_ult1</t>
  </si>
  <si>
    <t>num_var43_emit_ult1</t>
  </si>
  <si>
    <t>num_var43_recib_ult1</t>
  </si>
  <si>
    <t>num_trasp_var11_ult1</t>
  </si>
  <si>
    <t>num_trasp_var17_in_hace3</t>
  </si>
  <si>
    <t>num_trasp_var17_in_ult1</t>
  </si>
  <si>
    <t>num_trasp_var17_out_hace3</t>
  </si>
  <si>
    <t>num_trasp_var17_out_ult1</t>
  </si>
  <si>
    <t>num_trasp_var33_in_hace3</t>
  </si>
  <si>
    <t>num_trasp_var33_in_ult1</t>
  </si>
  <si>
    <t>num_trasp_var33_out_hace3</t>
  </si>
  <si>
    <t>num_trasp_var33_out_ult1</t>
  </si>
  <si>
    <t>num_venta_var44_hace3</t>
  </si>
  <si>
    <t>num_venta_var44_ult1</t>
  </si>
  <si>
    <t>num_var45_hace2</t>
  </si>
  <si>
    <t>num_var45_hace3</t>
  </si>
  <si>
    <t>num_var45_ult1</t>
  </si>
  <si>
    <t>num_var45_ult3</t>
  </si>
  <si>
    <t>saldo_var2_ult1</t>
  </si>
  <si>
    <t>saldo_medio_var5_hace2</t>
  </si>
  <si>
    <t>saldo_medio_var5_hace3</t>
  </si>
  <si>
    <t>saldo_medio_var5_ult1</t>
  </si>
  <si>
    <t>saldo_medio_var5_ult3</t>
  </si>
  <si>
    <t>saldo_medio_var8_hace2</t>
  </si>
  <si>
    <t>saldo_medio_var8_hace3</t>
  </si>
  <si>
    <t>saldo_medio_var8_ult1</t>
  </si>
  <si>
    <t>saldo_medio_var8_ult3</t>
  </si>
  <si>
    <t>saldo_medio_var12_hace2</t>
  </si>
  <si>
    <t>saldo_medio_var12_hace3</t>
  </si>
  <si>
    <t>saldo_medio_var12_ult1</t>
  </si>
  <si>
    <t>saldo_medio_var12_ult3</t>
  </si>
  <si>
    <t>saldo_medio_var13_corto_hace2</t>
  </si>
  <si>
    <t>saldo_medio_var13_corto_hace3</t>
  </si>
  <si>
    <t>saldo_medio_var13_corto_ult1</t>
  </si>
  <si>
    <t>saldo_medio_var13_corto_ult3</t>
  </si>
  <si>
    <t>saldo_medio_var13_largo_hace2</t>
  </si>
  <si>
    <t>saldo_medio_var13_largo_hace3</t>
  </si>
  <si>
    <t>saldo_medio_var13_largo_ult1</t>
  </si>
  <si>
    <t>saldo_medio_var13_largo_ult3</t>
  </si>
  <si>
    <t>saldo_medio_var13_medio_hace2</t>
  </si>
  <si>
    <t>saldo_medio_var13_medio_hace3</t>
  </si>
  <si>
    <t>saldo_medio_var13_medio_ult1</t>
  </si>
  <si>
    <t>saldo_medio_var13_medio_ult3</t>
  </si>
  <si>
    <t>saldo_medio_var17_hace2</t>
  </si>
  <si>
    <t>saldo_medio_var17_hace3</t>
  </si>
  <si>
    <t>saldo_medio_var17_ult1</t>
  </si>
  <si>
    <t>saldo_medio_var17_ult3</t>
  </si>
  <si>
    <t>saldo_medio_var29_hace2</t>
  </si>
  <si>
    <t>saldo_medio_var29_hace3</t>
  </si>
  <si>
    <t>saldo_medio_var29_ult1</t>
  </si>
  <si>
    <t>saldo_medio_var29_ult3</t>
  </si>
  <si>
    <t>saldo_medio_var33_hace2</t>
  </si>
  <si>
    <t>saldo_medio_var33_hace3</t>
  </si>
  <si>
    <t>saldo_medio_var33_ult1</t>
  </si>
  <si>
    <t>saldo_medio_var33_ult3</t>
  </si>
  <si>
    <t>saldo_medio_var44_hace2</t>
  </si>
  <si>
    <t>saldo_medio_var44_hace3</t>
  </si>
  <si>
    <t>saldo_medio_var44_ult1</t>
  </si>
  <si>
    <t>saldo_medio_var44_ult3</t>
  </si>
  <si>
    <t>var38</t>
  </si>
  <si>
    <t>Min</t>
  </si>
  <si>
    <t>Max</t>
  </si>
  <si>
    <t>0Variance?</t>
  </si>
  <si>
    <t>Almost0?</t>
  </si>
  <si>
    <t>Basically0?</t>
  </si>
  <si>
    <t>Name</t>
  </si>
  <si>
    <t>Zero-Variance</t>
  </si>
  <si>
    <t>Possible Removal</t>
  </si>
  <si>
    <t>Zero-Variance:</t>
  </si>
  <si>
    <t>Possible Removal:</t>
  </si>
  <si>
    <t xml:space="preserve">ind_var2_0 </t>
  </si>
  <si>
    <t xml:space="preserve">ind_var2 </t>
  </si>
  <si>
    <t xml:space="preserve">ind_var27_0 </t>
  </si>
  <si>
    <t xml:space="preserve">ind_var28_0 </t>
  </si>
  <si>
    <t xml:space="preserve">ind_var28 </t>
  </si>
  <si>
    <t xml:space="preserve">ind_var27 </t>
  </si>
  <si>
    <t xml:space="preserve">ind_var41 </t>
  </si>
  <si>
    <t xml:space="preserve">ind_var46_0 </t>
  </si>
  <si>
    <t xml:space="preserve">ind_var46 </t>
  </si>
  <si>
    <t xml:space="preserve">num_var27_0 </t>
  </si>
  <si>
    <t xml:space="preserve">num_var28_0 </t>
  </si>
  <si>
    <t xml:space="preserve">num_var28 </t>
  </si>
  <si>
    <t xml:space="preserve">num_var27 </t>
  </si>
  <si>
    <t xml:space="preserve">num_var41 </t>
  </si>
  <si>
    <t xml:space="preserve">num_var46_0 </t>
  </si>
  <si>
    <t xml:space="preserve">num_var46 </t>
  </si>
  <si>
    <t xml:space="preserve">saldo_var28 </t>
  </si>
  <si>
    <t xml:space="preserve">saldo_var27 </t>
  </si>
  <si>
    <t xml:space="preserve">saldo_var41 </t>
  </si>
  <si>
    <t xml:space="preserve">saldo_var46 </t>
  </si>
  <si>
    <t xml:space="preserve">imp_amort_var18_hace3 </t>
  </si>
  <si>
    <t xml:space="preserve">imp_amort_var34_hace3 </t>
  </si>
  <si>
    <t xml:space="preserve">imp_reemb_var13_hace3 </t>
  </si>
  <si>
    <t xml:space="preserve">imp_reemb_var33_hace3 </t>
  </si>
  <si>
    <t xml:space="preserve">imp_trasp_var17_out_hace3 </t>
  </si>
  <si>
    <t xml:space="preserve">imp_trasp_var33_out_hace3 </t>
  </si>
  <si>
    <t xml:space="preserve">num_var2_0_ult1 </t>
  </si>
  <si>
    <t xml:space="preserve">num_var2_ult1 </t>
  </si>
  <si>
    <t xml:space="preserve">num_reemb_var13_hace3 </t>
  </si>
  <si>
    <t xml:space="preserve">num_reemb_var33_hace3 </t>
  </si>
  <si>
    <t xml:space="preserve">num_trasp_var17_out_hace3 </t>
  </si>
  <si>
    <t xml:space="preserve">num_trasp_var33_out_hace3 </t>
  </si>
  <si>
    <t xml:space="preserve">saldo_var2_ult1 </t>
  </si>
  <si>
    <t xml:space="preserve">saldo_medio_var13_medio_hace3 </t>
  </si>
  <si>
    <t xml:space="preserve">delta_imp_amort_var18_1y3 </t>
  </si>
  <si>
    <t xml:space="preserve">delta_imp_amort_var34_1y3 </t>
  </si>
  <si>
    <t xml:space="preserve">delta_imp_reemb_var13_1y3 </t>
  </si>
  <si>
    <t xml:space="preserve">delta_imp_reemb_var17_1y3 </t>
  </si>
  <si>
    <t xml:space="preserve">delta_imp_reemb_var33_1y3 </t>
  </si>
  <si>
    <t xml:space="preserve">delta_imp_trasp_var17_in_1y3 </t>
  </si>
  <si>
    <t xml:space="preserve">delta_imp_trasp_var17_out_1y3 </t>
  </si>
  <si>
    <t xml:space="preserve">delta_imp_trasp_var33_in_1y3 </t>
  </si>
  <si>
    <t xml:space="preserve">delta_imp_trasp_var33_out_1y3 </t>
  </si>
  <si>
    <t xml:space="preserve">delta_num_reemb_var13_1y3 </t>
  </si>
  <si>
    <t xml:space="preserve">delta_num_reemb_var17_1y3 </t>
  </si>
  <si>
    <t xml:space="preserve">delta_num_reemb_var33_1y3 </t>
  </si>
  <si>
    <t xml:space="preserve">delta_num_trasp_var17_in_1y3 </t>
  </si>
  <si>
    <t xml:space="preserve">delta_num_trasp_var17_out_1y3 </t>
  </si>
  <si>
    <t xml:space="preserve">delta_num_trasp_var33_in_1y3 </t>
  </si>
  <si>
    <t xml:space="preserve">delta_num_trasp_var33_out_1y3 </t>
  </si>
  <si>
    <t>ETA</t>
  </si>
  <si>
    <t>Depth</t>
  </si>
  <si>
    <t>Subsample</t>
  </si>
  <si>
    <t>ColSample</t>
  </si>
  <si>
    <t>MinChild</t>
  </si>
  <si>
    <t>Gamma</t>
  </si>
  <si>
    <t>AUC</t>
  </si>
  <si>
    <t>Round</t>
  </si>
  <si>
    <t>SD</t>
  </si>
  <si>
    <t>Lower95</t>
  </si>
  <si>
    <t>Best L95:</t>
  </si>
  <si>
    <t>Best AUC:</t>
  </si>
  <si>
    <t xml:space="preserve"> 372[1] "Subsample=0.5 Colsample=0.5 </t>
  </si>
  <si>
    <t xml:space="preserve"> 367[1] "Subsample=0.5 Colsample=0.6 </t>
  </si>
  <si>
    <t xml:space="preserve"> 413[1] "Subsample=0.5 Colsample=0.7 </t>
  </si>
  <si>
    <t xml:space="preserve"> 277[1] "Subsample=0.5 Colsample=0.8 </t>
  </si>
  <si>
    <t xml:space="preserve"> 356[1] "Subsample=0.5 Colsample=0.9 </t>
  </si>
  <si>
    <t xml:space="preserve"> 371[1] "Subsample=0.5 Colsample=1 </t>
  </si>
  <si>
    <t xml:space="preserve"> 433[1] "Subsample=0.6 Colsample=0.5 </t>
  </si>
  <si>
    <t xml:space="preserve"> 444[1] "Subsample=0.6 Colsample=0.6 </t>
  </si>
  <si>
    <t xml:space="preserve"> 379[1] "Subsample=0.6 Colsample=0.7 </t>
  </si>
  <si>
    <t xml:space="preserve"> 313[1] "Subsample=0.6 Colsample=0.8 </t>
  </si>
  <si>
    <t xml:space="preserve"> 433[1] "Subsample=0.6 Colsample=0.9 </t>
  </si>
  <si>
    <t xml:space="preserve"> 288[1] "Subsample=0.6 Colsample=1 </t>
  </si>
  <si>
    <t xml:space="preserve"> 445[1] "Subsample=0.7 Colsample=0.5 </t>
  </si>
  <si>
    <t xml:space="preserve"> 370[1] "Subsample=0.7 Colsample=0.6 </t>
  </si>
  <si>
    <t xml:space="preserve"> 372[1] "Subsample=0.7 Colsample=0.7 </t>
  </si>
  <si>
    <t xml:space="preserve"> 326[1] "Subsample=0.7 Colsample=0.8 </t>
  </si>
  <si>
    <t xml:space="preserve"> 375[1] "Subsample=0.7 Colsample=0.9 </t>
  </si>
  <si>
    <t xml:space="preserve"> 351[1] "Subsample=0.7 Colsample=1 </t>
  </si>
  <si>
    <t xml:space="preserve"> 402[1] "Subsample=0.8 Colsample=0.5 </t>
  </si>
  <si>
    <t xml:space="preserve"> 398[1] "Subsample=0.8 Colsample=0.6 </t>
  </si>
  <si>
    <t xml:space="preserve"> 369[1] "Subsample=0.8 Colsample=0.7 </t>
  </si>
  <si>
    <t xml:space="preserve"> 361[1] "Subsample=0.8 Colsample=0.8 </t>
  </si>
  <si>
    <t xml:space="preserve"> 422[1] "Subsample=0.8 Colsample=0.9 </t>
  </si>
  <si>
    <t xml:space="preserve"> 422[1] "Subsample=0.8 Colsample=1 </t>
  </si>
  <si>
    <t xml:space="preserve"> 432[1] "Subsample=0.9 Colsample=0.5 </t>
  </si>
  <si>
    <t xml:space="preserve"> 432[1] "Subsample=0.9 Colsample=0.6 </t>
  </si>
  <si>
    <t xml:space="preserve"> 366[1] "Subsample=0.9 Colsample=0.7 </t>
  </si>
  <si>
    <t xml:space="preserve"> 366[1] "Subsample=0.9 Colsample=0.8 </t>
  </si>
  <si>
    <t xml:space="preserve"> 334[1] "Subsample=0.9 Colsample=0.9 </t>
  </si>
  <si>
    <t xml:space="preserve"> 341[1] "Subsample=0.9 Colsample=1 </t>
  </si>
  <si>
    <t xml:space="preserve"> 506[1] "Subsample=1 Colsample=0.5 </t>
  </si>
  <si>
    <t xml:space="preserve"> 472[1] "Subsample=1 Colsample=0.6 </t>
  </si>
  <si>
    <t xml:space="preserve"> 344[1] "Subsample=1 Colsample=0.7 </t>
  </si>
  <si>
    <t xml:space="preserve"> 396[1] "Subsample=1 Colsample=0.8 </t>
  </si>
  <si>
    <t xml:space="preserve"> 314[1] "Subsample=1 Colsample=0.9 </t>
  </si>
  <si>
    <t xml:space="preserve"> 326[1] "Subsample=1 Colsample=1 </t>
  </si>
  <si>
    <t>Val</t>
  </si>
  <si>
    <t>Run</t>
  </si>
  <si>
    <t>X</t>
  </si>
  <si>
    <t>Subsample &amp; Colsample</t>
  </si>
  <si>
    <t>0.8, 0.6</t>
  </si>
  <si>
    <t>0.6, 0.5</t>
  </si>
  <si>
    <t xml:space="preserve"> 398[1] "Child_Wgt=1 Gamma=0 </t>
  </si>
  <si>
    <t xml:space="preserve"> 410[1] "Child_Wgt=1 Gamma=0.1 </t>
  </si>
  <si>
    <t xml:space="preserve"> 373[1] "Child_Wgt=1 Gamma=0.2 </t>
  </si>
  <si>
    <t xml:space="preserve"> 443[1] "Child_Wgt=1 Gamma=0.3 </t>
  </si>
  <si>
    <t xml:space="preserve"> 373[1] "Child_Wgt=2 Gamma=0 </t>
  </si>
  <si>
    <t xml:space="preserve"> 396[1] "Child_Wgt=2 Gamma=0.1 </t>
  </si>
  <si>
    <t xml:space="preserve"> 373[1] "Child_Wgt=2 Gamma=0.2 </t>
  </si>
  <si>
    <t xml:space="preserve"> 373[1] "Child_Wgt=2 Gamma=0.3 </t>
  </si>
  <si>
    <t xml:space="preserve"> 474[1] "Child_Wgt=3 Gamma=0 </t>
  </si>
  <si>
    <t xml:space="preserve"> 396[1] "Child_Wgt=3 Gamma=0.1 </t>
  </si>
  <si>
    <t xml:space="preserve"> 395[1] "Child_Wgt=3 Gamma=0.2 </t>
  </si>
  <si>
    <t xml:space="preserve"> 463[1] "Child_Wgt=3 Gamma=0.3 </t>
  </si>
  <si>
    <t xml:space="preserve"> 373[1] "Child_Wgt=4 Gamma=0 </t>
  </si>
  <si>
    <t xml:space="preserve"> 373[1] "Child_Wgt=4 Gamma=0.1 </t>
  </si>
  <si>
    <t xml:space="preserve"> 406[1] "Child_Wgt=4 Gamma=0.2 </t>
  </si>
  <si>
    <t xml:space="preserve"> 373[1] "Child_Wgt=4 Gamma=0.3 </t>
  </si>
  <si>
    <t>ChildWt &amp; Gamma</t>
  </si>
  <si>
    <t>2, 0.1</t>
  </si>
  <si>
    <t>3, 0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</si>
</sst>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1" fontId="0" fillId="0" borderId="0" xfId="0" applyNumberFormat="1"/>
    <xf numFmtId="0" fontId="0" fillId="0" borderId="10" xfId="0" applyBorder="1"/>
    <xf numFmtId="0" fontId="16" fillId="0" borderId="0" xfId="0" applyFont="1"/>
    <xf numFmtId="0" fontId="16" fillId="0" borderId="10" xfId="0" applyFont="1" applyBorder="1"/>
    <xf numFmtId="0" fontId="16" fillId="0" borderId="0" xfId="0" applyFont="1" applyFill="1" applyBorder="1"/>
    <xf numFmtId="0" fontId="18" fillId="0" borderId="0" xfId="0" applyFont="1" applyAlignment="1">
      <alignment vertical="center"/>
    </xf>
    <xf numFmtId="0" fontId="16" fillId="0" borderId="0" xfId="0" applyFont="1" applyAlignment="1">
      <alignment horizontal="right"/>
    </xf>
    <xf numFmtId="0" fontId="16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171" fontId="0" fillId="0" borderId="0" xfId="0" applyNumberFormat="1" applyAlignment="1">
      <alignment horizontal="right"/>
    </xf>
    <xf numFmtId="171" fontId="0" fillId="0" borderId="0" xfId="0" applyNumberFormat="1"/>
    <xf numFmtId="0" fontId="0" fillId="33" borderId="0" xfId="0" applyFill="1"/>
    <xf numFmtId="171" fontId="0" fillId="33" borderId="0" xfId="0" applyNumberFormat="1" applyFill="1"/>
    <xf numFmtId="0" fontId="16" fillId="0" borderId="0" xfId="0" applyFont="1" applyBorder="1" applyAlignment="1">
      <alignment horizontal="right"/>
    </xf>
    <xf numFmtId="171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16" fillId="0" borderId="11" xfId="0" applyFont="1" applyBorder="1" applyAlignment="1">
      <alignment horizontal="right"/>
    </xf>
    <xf numFmtId="0" fontId="0" fillId="0" borderId="11" xfId="0" applyBorder="1"/>
    <xf numFmtId="0" fontId="18" fillId="0" borderId="11" xfId="0" applyFont="1" applyBorder="1" applyAlignment="1">
      <alignment vertical="center"/>
    </xf>
    <xf numFmtId="171" fontId="18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0"/>
  <sheetViews>
    <sheetView workbookViewId="0">
      <selection activeCell="N17" sqref="N17"/>
    </sheetView>
  </sheetViews>
  <sheetFormatPr defaultRowHeight="14.25" x14ac:dyDescent="0.45"/>
  <cols>
    <col min="1" max="1" width="27.86328125" bestFit="1" customWidth="1"/>
    <col min="2" max="10" width="8.53125" customWidth="1"/>
    <col min="11" max="11" width="11.796875" style="2" bestFit="1" customWidth="1"/>
    <col min="12" max="12" width="11.6640625" bestFit="1" customWidth="1"/>
    <col min="13" max="13" width="10.59765625" bestFit="1" customWidth="1"/>
  </cols>
  <sheetData>
    <row r="1" spans="1:13" x14ac:dyDescent="0.45">
      <c r="A1" s="3" t="s">
        <v>381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376</v>
      </c>
      <c r="J1" s="3" t="s">
        <v>377</v>
      </c>
      <c r="K1" s="4" t="s">
        <v>378</v>
      </c>
      <c r="L1" s="5" t="s">
        <v>380</v>
      </c>
      <c r="M1" s="5" t="s">
        <v>379</v>
      </c>
    </row>
    <row r="2" spans="1:13" x14ac:dyDescent="0.45">
      <c r="A2" t="s">
        <v>7</v>
      </c>
      <c r="B2">
        <v>-997</v>
      </c>
      <c r="C2">
        <v>2</v>
      </c>
      <c r="D2">
        <v>2</v>
      </c>
      <c r="E2">
        <v>2</v>
      </c>
      <c r="F2">
        <v>2</v>
      </c>
      <c r="G2">
        <v>11</v>
      </c>
      <c r="H2">
        <v>178</v>
      </c>
      <c r="I2">
        <v>-997</v>
      </c>
      <c r="J2">
        <v>238</v>
      </c>
      <c r="K2" s="2" t="b">
        <f>J2=I2</f>
        <v>0</v>
      </c>
      <c r="L2" t="b">
        <f>AND(B2=C2,C2=D2,D2=E2,E2=F2,F2=G2,G2=H2)</f>
        <v>0</v>
      </c>
      <c r="M2" t="b">
        <f>AND(C2=D2,D2=E2,E2=F2,F2=G2)</f>
        <v>0</v>
      </c>
    </row>
    <row r="3" spans="1:13" x14ac:dyDescent="0.45">
      <c r="A3" t="s">
        <v>8</v>
      </c>
      <c r="B3">
        <v>9</v>
      </c>
      <c r="C3">
        <v>22</v>
      </c>
      <c r="D3">
        <v>23</v>
      </c>
      <c r="E3">
        <v>27</v>
      </c>
      <c r="F3">
        <v>52</v>
      </c>
      <c r="G3">
        <v>78</v>
      </c>
      <c r="H3">
        <v>92</v>
      </c>
      <c r="I3">
        <v>5</v>
      </c>
      <c r="J3">
        <v>105</v>
      </c>
      <c r="K3" s="2" t="b">
        <f t="shared" ref="K3:K66" si="0">J3=I3</f>
        <v>0</v>
      </c>
      <c r="L3" t="b">
        <f t="shared" ref="L3:L66" si="1">AND(B3=C3,C3=D3,D3=E3,E3=F3,F3=G3,G3=H3)</f>
        <v>0</v>
      </c>
      <c r="M3" t="b">
        <f t="shared" ref="M3:M66" si="2">AND(C3=D3,D3=E3,E3=F3,F3=G3)</f>
        <v>0</v>
      </c>
    </row>
    <row r="4" spans="1:13" x14ac:dyDescent="0.4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1560</v>
      </c>
      <c r="H4">
        <v>12000</v>
      </c>
      <c r="I4">
        <v>0</v>
      </c>
      <c r="J4">
        <v>240000</v>
      </c>
      <c r="K4" s="2" t="b">
        <f t="shared" si="0"/>
        <v>0</v>
      </c>
      <c r="L4" t="b">
        <f t="shared" si="1"/>
        <v>0</v>
      </c>
      <c r="M4" t="b">
        <f t="shared" si="2"/>
        <v>0</v>
      </c>
    </row>
    <row r="5" spans="1:13" x14ac:dyDescent="0.45">
      <c r="A5" t="s">
        <v>10</v>
      </c>
      <c r="B5">
        <v>0</v>
      </c>
      <c r="C5">
        <v>0</v>
      </c>
      <c r="D5">
        <v>0</v>
      </c>
      <c r="E5">
        <v>0</v>
      </c>
      <c r="F5">
        <v>82.8</v>
      </c>
      <c r="G5">
        <v>1641.2855999999999</v>
      </c>
      <c r="H5">
        <v>4115.6378400000103</v>
      </c>
      <c r="I5">
        <v>0</v>
      </c>
      <c r="J5">
        <v>21093.96</v>
      </c>
      <c r="K5" s="2" t="b">
        <f t="shared" si="0"/>
        <v>0</v>
      </c>
      <c r="L5" t="b">
        <f t="shared" si="1"/>
        <v>0</v>
      </c>
      <c r="M5" t="b">
        <f t="shared" si="2"/>
        <v>0</v>
      </c>
    </row>
    <row r="6" spans="1:13" x14ac:dyDescent="0.45">
      <c r="A6" t="s">
        <v>11</v>
      </c>
      <c r="B6">
        <v>0</v>
      </c>
      <c r="C6">
        <v>0</v>
      </c>
      <c r="D6">
        <v>0</v>
      </c>
      <c r="E6">
        <v>0</v>
      </c>
      <c r="F6">
        <v>179.7</v>
      </c>
      <c r="G6">
        <v>2531.5713000000001</v>
      </c>
      <c r="H6">
        <v>6744.3182699999998</v>
      </c>
      <c r="I6">
        <v>0</v>
      </c>
      <c r="J6">
        <v>47943.96</v>
      </c>
      <c r="K6" s="2" t="b">
        <f t="shared" si="0"/>
        <v>0</v>
      </c>
      <c r="L6" t="b">
        <f t="shared" si="1"/>
        <v>0</v>
      </c>
      <c r="M6" t="b">
        <f t="shared" si="2"/>
        <v>0</v>
      </c>
    </row>
    <row r="7" spans="1:13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1191.2679000000001</v>
      </c>
      <c r="I7">
        <v>0</v>
      </c>
      <c r="J7">
        <v>21093.96</v>
      </c>
      <c r="K7" s="2" t="b">
        <f t="shared" si="0"/>
        <v>0</v>
      </c>
      <c r="L7" t="b">
        <f t="shared" si="1"/>
        <v>0</v>
      </c>
      <c r="M7" t="b">
        <f t="shared" si="2"/>
        <v>1</v>
      </c>
    </row>
    <row r="8" spans="1:13" x14ac:dyDescent="0.4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1954.50729</v>
      </c>
      <c r="I8">
        <v>0</v>
      </c>
      <c r="J8">
        <v>47943.96</v>
      </c>
      <c r="K8" s="2" t="b">
        <f t="shared" si="0"/>
        <v>0</v>
      </c>
      <c r="L8" t="b">
        <f t="shared" si="1"/>
        <v>0</v>
      </c>
      <c r="M8" t="b">
        <f t="shared" si="2"/>
        <v>1</v>
      </c>
    </row>
    <row r="9" spans="1:13" x14ac:dyDescent="0.4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6600</v>
      </c>
      <c r="K9" s="2" t="b">
        <f t="shared" si="0"/>
        <v>0</v>
      </c>
      <c r="L9" t="b">
        <f t="shared" si="1"/>
        <v>1</v>
      </c>
      <c r="M9" t="b">
        <f t="shared" si="2"/>
        <v>1</v>
      </c>
    </row>
    <row r="10" spans="1:13" x14ac:dyDescent="0.4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6600</v>
      </c>
      <c r="K10" s="2" t="b">
        <f t="shared" si="0"/>
        <v>0</v>
      </c>
      <c r="L10" t="b">
        <f t="shared" si="1"/>
        <v>1</v>
      </c>
      <c r="M10" t="b">
        <f t="shared" si="2"/>
        <v>1</v>
      </c>
    </row>
    <row r="11" spans="1:13" x14ac:dyDescent="0.4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924.21159</v>
      </c>
      <c r="I11">
        <v>0</v>
      </c>
      <c r="J11">
        <v>23799.96</v>
      </c>
      <c r="K11" s="2" t="b">
        <f t="shared" si="0"/>
        <v>0</v>
      </c>
      <c r="L11" t="b">
        <f t="shared" si="1"/>
        <v>0</v>
      </c>
      <c r="M11" t="b">
        <f t="shared" si="2"/>
        <v>1</v>
      </c>
    </row>
    <row r="12" spans="1:13" x14ac:dyDescent="0.45">
      <c r="A12" t="s">
        <v>17</v>
      </c>
      <c r="B12">
        <v>0</v>
      </c>
      <c r="C12">
        <v>0</v>
      </c>
      <c r="D12">
        <v>0</v>
      </c>
      <c r="E12">
        <v>0</v>
      </c>
      <c r="F12">
        <v>75</v>
      </c>
      <c r="G12">
        <v>1580.6457</v>
      </c>
      <c r="H12">
        <v>3689.9583899999998</v>
      </c>
      <c r="I12">
        <v>0</v>
      </c>
      <c r="J12">
        <v>14784.9</v>
      </c>
      <c r="K12" s="2" t="b">
        <f t="shared" si="0"/>
        <v>0</v>
      </c>
      <c r="L12" t="b">
        <f t="shared" si="1"/>
        <v>0</v>
      </c>
      <c r="M12" t="b">
        <f t="shared" si="2"/>
        <v>0</v>
      </c>
    </row>
    <row r="13" spans="1:13" x14ac:dyDescent="0.45">
      <c r="A13" t="s">
        <v>18</v>
      </c>
      <c r="B13">
        <v>0</v>
      </c>
      <c r="C13">
        <v>0</v>
      </c>
      <c r="D13">
        <v>0</v>
      </c>
      <c r="E13">
        <v>0</v>
      </c>
      <c r="F13">
        <v>166.5</v>
      </c>
      <c r="G13">
        <v>2424.8814000000002</v>
      </c>
      <c r="H13">
        <v>6109.3382700000002</v>
      </c>
      <c r="I13">
        <v>0</v>
      </c>
      <c r="J13">
        <v>28927.89</v>
      </c>
      <c r="K13" s="2" t="b">
        <f t="shared" si="0"/>
        <v>0</v>
      </c>
      <c r="L13" t="b">
        <f t="shared" si="1"/>
        <v>0</v>
      </c>
      <c r="M13" t="b">
        <f t="shared" si="2"/>
        <v>0</v>
      </c>
    </row>
    <row r="14" spans="1:13" x14ac:dyDescent="0.4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1650</v>
      </c>
      <c r="H14">
        <v>5400</v>
      </c>
      <c r="I14">
        <v>0</v>
      </c>
      <c r="J14">
        <v>67500</v>
      </c>
      <c r="K14" s="2" t="b">
        <f t="shared" si="0"/>
        <v>0</v>
      </c>
      <c r="L14" t="b">
        <f t="shared" si="1"/>
        <v>0</v>
      </c>
      <c r="M14" t="b">
        <f t="shared" si="2"/>
        <v>0</v>
      </c>
    </row>
    <row r="15" spans="1:13" x14ac:dyDescent="0.45">
      <c r="A15" t="s">
        <v>20</v>
      </c>
      <c r="B15">
        <v>0</v>
      </c>
      <c r="C15">
        <v>0</v>
      </c>
      <c r="D15">
        <v>0</v>
      </c>
      <c r="E15">
        <v>0</v>
      </c>
      <c r="F15">
        <v>60</v>
      </c>
      <c r="G15">
        <v>2520</v>
      </c>
      <c r="H15">
        <v>8610</v>
      </c>
      <c r="I15">
        <v>0</v>
      </c>
      <c r="J15">
        <v>131100</v>
      </c>
      <c r="K15" s="2" t="b">
        <f t="shared" si="0"/>
        <v>0</v>
      </c>
      <c r="L15" t="b">
        <f t="shared" si="1"/>
        <v>0</v>
      </c>
      <c r="M15" t="b">
        <f t="shared" si="2"/>
        <v>0</v>
      </c>
    </row>
    <row r="16" spans="1:13" x14ac:dyDescent="0.45">
      <c r="A16" t="s">
        <v>21</v>
      </c>
      <c r="B16">
        <v>0</v>
      </c>
      <c r="C16">
        <v>0</v>
      </c>
      <c r="D16">
        <v>0</v>
      </c>
      <c r="E16">
        <v>0</v>
      </c>
      <c r="F16">
        <v>210</v>
      </c>
      <c r="G16">
        <v>2727.8235</v>
      </c>
      <c r="H16">
        <v>7542.7996500000099</v>
      </c>
      <c r="I16">
        <v>0</v>
      </c>
      <c r="J16">
        <v>72511.77</v>
      </c>
      <c r="K16" s="2" t="b">
        <f t="shared" si="0"/>
        <v>0</v>
      </c>
      <c r="L16" t="b">
        <f t="shared" si="1"/>
        <v>0</v>
      </c>
      <c r="M16" t="b">
        <f t="shared" si="2"/>
        <v>0</v>
      </c>
    </row>
    <row r="17" spans="1:13" x14ac:dyDescent="0.4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1650</v>
      </c>
      <c r="H17">
        <v>5464.8900000000103</v>
      </c>
      <c r="I17">
        <v>0</v>
      </c>
      <c r="J17">
        <v>67500</v>
      </c>
      <c r="K17" s="2" t="b">
        <f t="shared" si="0"/>
        <v>0</v>
      </c>
      <c r="L17" t="b">
        <f t="shared" si="1"/>
        <v>0</v>
      </c>
      <c r="M17" t="b">
        <f t="shared" si="2"/>
        <v>0</v>
      </c>
    </row>
    <row r="18" spans="1:13" x14ac:dyDescent="0.45">
      <c r="A18" t="s">
        <v>23</v>
      </c>
      <c r="B18">
        <v>0</v>
      </c>
      <c r="C18">
        <v>0</v>
      </c>
      <c r="D18">
        <v>0</v>
      </c>
      <c r="E18">
        <v>0</v>
      </c>
      <c r="F18">
        <v>60</v>
      </c>
      <c r="G18">
        <v>2523.7800000000302</v>
      </c>
      <c r="H18">
        <v>8690.9604000000108</v>
      </c>
      <c r="I18">
        <v>0</v>
      </c>
      <c r="J18">
        <v>131100</v>
      </c>
      <c r="K18" s="2" t="b">
        <f t="shared" si="0"/>
        <v>0</v>
      </c>
      <c r="L18" t="b">
        <f t="shared" si="1"/>
        <v>0</v>
      </c>
      <c r="M18" t="b">
        <f t="shared" si="2"/>
        <v>0</v>
      </c>
    </row>
    <row r="19" spans="1:13" x14ac:dyDescent="0.45">
      <c r="A19" t="s">
        <v>24</v>
      </c>
      <c r="B19">
        <v>0</v>
      </c>
      <c r="C19">
        <v>0</v>
      </c>
      <c r="D19">
        <v>0</v>
      </c>
      <c r="E19">
        <v>0</v>
      </c>
      <c r="F19">
        <v>222</v>
      </c>
      <c r="G19">
        <v>2776.4189999999999</v>
      </c>
      <c r="H19">
        <v>7899.5373600000003</v>
      </c>
      <c r="I19">
        <v>0</v>
      </c>
      <c r="J19">
        <v>72511.77</v>
      </c>
      <c r="K19" s="2" t="b">
        <f t="shared" si="0"/>
        <v>0</v>
      </c>
      <c r="L19" t="b">
        <f t="shared" si="1"/>
        <v>0</v>
      </c>
      <c r="M19" t="b">
        <f t="shared" si="2"/>
        <v>0</v>
      </c>
    </row>
    <row r="20" spans="1:13" x14ac:dyDescent="0.4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300</v>
      </c>
      <c r="I20">
        <v>0</v>
      </c>
      <c r="J20">
        <v>105000</v>
      </c>
      <c r="K20" s="2" t="b">
        <f t="shared" si="0"/>
        <v>0</v>
      </c>
      <c r="L20" t="b">
        <f t="shared" si="1"/>
        <v>0</v>
      </c>
      <c r="M20" t="b">
        <f t="shared" si="2"/>
        <v>1</v>
      </c>
    </row>
    <row r="21" spans="1:13" x14ac:dyDescent="0.4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 s="2" t="b">
        <f t="shared" si="0"/>
        <v>0</v>
      </c>
      <c r="L21" t="b">
        <f t="shared" si="1"/>
        <v>0</v>
      </c>
      <c r="M21" t="b">
        <f t="shared" si="2"/>
        <v>0</v>
      </c>
    </row>
    <row r="22" spans="1:13" x14ac:dyDescent="0.4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 s="2" t="b">
        <f t="shared" si="0"/>
        <v>0</v>
      </c>
      <c r="L22" t="b">
        <f t="shared" si="1"/>
        <v>0</v>
      </c>
      <c r="M22" t="b">
        <f t="shared" si="2"/>
        <v>1</v>
      </c>
    </row>
    <row r="23" spans="1:13" x14ac:dyDescent="0.4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2" t="b">
        <f t="shared" si="0"/>
        <v>1</v>
      </c>
      <c r="L23" t="b">
        <f t="shared" si="1"/>
        <v>1</v>
      </c>
      <c r="M23" t="b">
        <f t="shared" si="2"/>
        <v>1</v>
      </c>
    </row>
    <row r="24" spans="1:13" x14ac:dyDescent="0.4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2" t="b">
        <f t="shared" si="0"/>
        <v>1</v>
      </c>
      <c r="L24" t="b">
        <f t="shared" si="1"/>
        <v>1</v>
      </c>
      <c r="M24" t="b">
        <f t="shared" si="2"/>
        <v>1</v>
      </c>
    </row>
    <row r="25" spans="1:13" x14ac:dyDescent="0.45">
      <c r="A25" t="s">
        <v>30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 s="2" t="b">
        <f t="shared" si="0"/>
        <v>0</v>
      </c>
      <c r="L25" t="b">
        <f t="shared" si="1"/>
        <v>0</v>
      </c>
      <c r="M25" t="b">
        <f t="shared" si="2"/>
        <v>0</v>
      </c>
    </row>
    <row r="26" spans="1:13" x14ac:dyDescent="0.45">
      <c r="A26" t="s">
        <v>31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 s="2" t="b">
        <f t="shared" si="0"/>
        <v>0</v>
      </c>
      <c r="L26" t="b">
        <f t="shared" si="1"/>
        <v>0</v>
      </c>
      <c r="M26" t="b">
        <f t="shared" si="2"/>
        <v>0</v>
      </c>
    </row>
    <row r="27" spans="1:13" x14ac:dyDescent="0.4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 s="2" t="b">
        <f t="shared" si="0"/>
        <v>0</v>
      </c>
      <c r="L27" t="b">
        <f t="shared" si="1"/>
        <v>1</v>
      </c>
      <c r="M27" t="b">
        <f t="shared" si="2"/>
        <v>1</v>
      </c>
    </row>
    <row r="28" spans="1:13" x14ac:dyDescent="0.45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 s="2" t="b">
        <f t="shared" si="0"/>
        <v>0</v>
      </c>
      <c r="L28" t="b">
        <f t="shared" si="1"/>
        <v>1</v>
      </c>
      <c r="M28" t="b">
        <f t="shared" si="2"/>
        <v>1</v>
      </c>
    </row>
    <row r="29" spans="1:13" x14ac:dyDescent="0.45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 s="2" t="b">
        <f t="shared" si="0"/>
        <v>0</v>
      </c>
      <c r="L29" t="b">
        <f t="shared" si="1"/>
        <v>0</v>
      </c>
      <c r="M29" t="b">
        <f t="shared" si="2"/>
        <v>0</v>
      </c>
    </row>
    <row r="30" spans="1:13" x14ac:dyDescent="0.45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 s="2" t="b">
        <f t="shared" si="0"/>
        <v>0</v>
      </c>
      <c r="L30" t="b">
        <f t="shared" si="1"/>
        <v>0</v>
      </c>
      <c r="M30" t="b">
        <f t="shared" si="2"/>
        <v>0</v>
      </c>
    </row>
    <row r="31" spans="1:13" x14ac:dyDescent="0.45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 s="2" t="b">
        <f t="shared" si="0"/>
        <v>0</v>
      </c>
      <c r="L31" t="b">
        <f t="shared" si="1"/>
        <v>0</v>
      </c>
      <c r="M31" t="b">
        <f t="shared" si="2"/>
        <v>0</v>
      </c>
    </row>
    <row r="32" spans="1:13" x14ac:dyDescent="0.45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 s="2" t="b">
        <f t="shared" si="0"/>
        <v>0</v>
      </c>
      <c r="L32" t="b">
        <f t="shared" si="1"/>
        <v>0</v>
      </c>
      <c r="M32" t="b">
        <f t="shared" si="2"/>
        <v>0</v>
      </c>
    </row>
    <row r="33" spans="1:13" x14ac:dyDescent="0.45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 s="2" t="b">
        <f t="shared" si="0"/>
        <v>0</v>
      </c>
      <c r="L33" t="b">
        <f t="shared" si="1"/>
        <v>0</v>
      </c>
      <c r="M33" t="b">
        <f t="shared" si="2"/>
        <v>0</v>
      </c>
    </row>
    <row r="34" spans="1:13" x14ac:dyDescent="0.45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 s="2" t="b">
        <f t="shared" si="0"/>
        <v>0</v>
      </c>
      <c r="L34" t="b">
        <f t="shared" si="1"/>
        <v>0</v>
      </c>
      <c r="M34" t="b">
        <f t="shared" si="2"/>
        <v>0</v>
      </c>
    </row>
    <row r="35" spans="1:13" x14ac:dyDescent="0.4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 s="2" t="b">
        <f t="shared" si="0"/>
        <v>0</v>
      </c>
      <c r="L35" t="b">
        <f t="shared" si="1"/>
        <v>0</v>
      </c>
      <c r="M35" t="b">
        <f t="shared" si="2"/>
        <v>0</v>
      </c>
    </row>
    <row r="36" spans="1:13" x14ac:dyDescent="0.4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 s="2" t="b">
        <f t="shared" si="0"/>
        <v>0</v>
      </c>
      <c r="L36" t="b">
        <f t="shared" si="1"/>
        <v>0</v>
      </c>
      <c r="M36" t="b">
        <f t="shared" si="2"/>
        <v>0</v>
      </c>
    </row>
    <row r="37" spans="1:13" x14ac:dyDescent="0.4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 s="2" t="b">
        <f t="shared" si="0"/>
        <v>0</v>
      </c>
      <c r="L37" t="b">
        <f t="shared" si="1"/>
        <v>0</v>
      </c>
      <c r="M37" t="b">
        <f t="shared" si="2"/>
        <v>0</v>
      </c>
    </row>
    <row r="38" spans="1:13" x14ac:dyDescent="0.4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 s="2" t="b">
        <f t="shared" si="0"/>
        <v>0</v>
      </c>
      <c r="L38" t="b">
        <f t="shared" si="1"/>
        <v>1</v>
      </c>
      <c r="M38" t="b">
        <f t="shared" si="2"/>
        <v>1</v>
      </c>
    </row>
    <row r="39" spans="1:13" x14ac:dyDescent="0.4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 s="2" t="b">
        <f t="shared" si="0"/>
        <v>0</v>
      </c>
      <c r="L39" t="b">
        <f t="shared" si="1"/>
        <v>1</v>
      </c>
      <c r="M39" t="b">
        <f t="shared" si="2"/>
        <v>1</v>
      </c>
    </row>
    <row r="40" spans="1:13" x14ac:dyDescent="0.4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 s="2" t="b">
        <f t="shared" si="0"/>
        <v>0</v>
      </c>
      <c r="L40" t="b">
        <f t="shared" si="1"/>
        <v>0</v>
      </c>
      <c r="M40" t="b">
        <f t="shared" si="2"/>
        <v>0</v>
      </c>
    </row>
    <row r="41" spans="1:13" x14ac:dyDescent="0.4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 s="2" t="b">
        <f t="shared" si="0"/>
        <v>0</v>
      </c>
      <c r="L41" t="b">
        <f t="shared" si="1"/>
        <v>0</v>
      </c>
      <c r="M41" t="b">
        <f t="shared" si="2"/>
        <v>0</v>
      </c>
    </row>
    <row r="42" spans="1:13" x14ac:dyDescent="0.45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 s="2" t="b">
        <f t="shared" si="0"/>
        <v>0</v>
      </c>
      <c r="L42" t="b">
        <f t="shared" si="1"/>
        <v>0</v>
      </c>
      <c r="M42" t="b">
        <f t="shared" si="2"/>
        <v>1</v>
      </c>
    </row>
    <row r="43" spans="1:13" x14ac:dyDescent="0.4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 s="2" t="b">
        <f t="shared" si="0"/>
        <v>0</v>
      </c>
      <c r="L43" t="b">
        <f t="shared" si="1"/>
        <v>0</v>
      </c>
      <c r="M43" t="b">
        <f t="shared" si="2"/>
        <v>1</v>
      </c>
    </row>
    <row r="44" spans="1:13" x14ac:dyDescent="0.45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 s="2" t="b">
        <f t="shared" si="0"/>
        <v>0</v>
      </c>
      <c r="L44" t="b">
        <f t="shared" si="1"/>
        <v>0</v>
      </c>
      <c r="M44" t="b">
        <f t="shared" si="2"/>
        <v>1</v>
      </c>
    </row>
    <row r="45" spans="1:13" x14ac:dyDescent="0.4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 s="2" t="b">
        <f t="shared" si="0"/>
        <v>0</v>
      </c>
      <c r="L45" t="b">
        <f t="shared" si="1"/>
        <v>1</v>
      </c>
      <c r="M45" t="b">
        <f t="shared" si="2"/>
        <v>1</v>
      </c>
    </row>
    <row r="46" spans="1:13" x14ac:dyDescent="0.4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 s="2" t="b">
        <f t="shared" si="0"/>
        <v>0</v>
      </c>
      <c r="L46" t="b">
        <f t="shared" si="1"/>
        <v>1</v>
      </c>
      <c r="M46" t="b">
        <f t="shared" si="2"/>
        <v>1</v>
      </c>
    </row>
    <row r="47" spans="1:13" x14ac:dyDescent="0.4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 s="2" t="b">
        <f t="shared" si="0"/>
        <v>0</v>
      </c>
      <c r="L47" t="b">
        <f t="shared" si="1"/>
        <v>0</v>
      </c>
      <c r="M47" t="b">
        <f t="shared" si="2"/>
        <v>1</v>
      </c>
    </row>
    <row r="48" spans="1:13" x14ac:dyDescent="0.4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 s="2" t="b">
        <f t="shared" si="0"/>
        <v>0</v>
      </c>
      <c r="L48" t="b">
        <f t="shared" si="1"/>
        <v>0</v>
      </c>
      <c r="M48" t="b">
        <f t="shared" si="2"/>
        <v>1</v>
      </c>
    </row>
    <row r="49" spans="1:13" x14ac:dyDescent="0.4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 s="2" t="b">
        <f t="shared" si="0"/>
        <v>0</v>
      </c>
      <c r="L49" t="b">
        <f t="shared" si="1"/>
        <v>0</v>
      </c>
      <c r="M49" t="b">
        <f t="shared" si="2"/>
        <v>1</v>
      </c>
    </row>
    <row r="50" spans="1:13" x14ac:dyDescent="0.45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 s="2" t="b">
        <f t="shared" si="0"/>
        <v>0</v>
      </c>
      <c r="L50" t="b">
        <f t="shared" si="1"/>
        <v>0</v>
      </c>
      <c r="M50" t="b">
        <f t="shared" si="2"/>
        <v>0</v>
      </c>
    </row>
    <row r="51" spans="1:13" x14ac:dyDescent="0.45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 s="2" t="b">
        <f t="shared" si="0"/>
        <v>0</v>
      </c>
      <c r="L51" t="b">
        <f t="shared" si="1"/>
        <v>0</v>
      </c>
      <c r="M51" t="b">
        <f t="shared" si="2"/>
        <v>0</v>
      </c>
    </row>
    <row r="52" spans="1:13" x14ac:dyDescent="0.4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 s="2" t="b">
        <f t="shared" si="0"/>
        <v>0</v>
      </c>
      <c r="L52" t="b">
        <f t="shared" si="1"/>
        <v>0</v>
      </c>
      <c r="M52" t="b">
        <f t="shared" si="2"/>
        <v>0</v>
      </c>
    </row>
    <row r="53" spans="1:13" x14ac:dyDescent="0.45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 s="2" t="b">
        <f t="shared" si="0"/>
        <v>0</v>
      </c>
      <c r="L53" t="b">
        <f t="shared" si="1"/>
        <v>0</v>
      </c>
      <c r="M53" t="b">
        <f t="shared" si="2"/>
        <v>0</v>
      </c>
    </row>
    <row r="54" spans="1:13" x14ac:dyDescent="0.45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 s="2" t="b">
        <f t="shared" si="0"/>
        <v>0</v>
      </c>
      <c r="L54" t="b">
        <f t="shared" si="1"/>
        <v>0</v>
      </c>
      <c r="M54" t="b">
        <f t="shared" si="2"/>
        <v>0</v>
      </c>
    </row>
    <row r="55" spans="1:13" x14ac:dyDescent="0.45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 s="2" t="b">
        <f t="shared" si="0"/>
        <v>0</v>
      </c>
      <c r="L55" t="b">
        <f t="shared" si="1"/>
        <v>0</v>
      </c>
      <c r="M55" t="b">
        <f t="shared" si="2"/>
        <v>0</v>
      </c>
    </row>
    <row r="56" spans="1:13" x14ac:dyDescent="0.4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 s="2" t="b">
        <f t="shared" si="0"/>
        <v>0</v>
      </c>
      <c r="L56" t="b">
        <f t="shared" si="1"/>
        <v>0</v>
      </c>
      <c r="M56" t="b">
        <f t="shared" si="2"/>
        <v>0</v>
      </c>
    </row>
    <row r="57" spans="1:13" x14ac:dyDescent="0.4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 s="2" t="b">
        <f t="shared" si="0"/>
        <v>0</v>
      </c>
      <c r="L57" t="b">
        <f t="shared" si="1"/>
        <v>0</v>
      </c>
      <c r="M57" t="b">
        <f t="shared" si="2"/>
        <v>0</v>
      </c>
    </row>
    <row r="58" spans="1:13" x14ac:dyDescent="0.45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2" t="b">
        <f t="shared" si="0"/>
        <v>1</v>
      </c>
      <c r="L58" t="b">
        <f t="shared" si="1"/>
        <v>1</v>
      </c>
      <c r="M58" t="b">
        <f t="shared" si="2"/>
        <v>1</v>
      </c>
    </row>
    <row r="59" spans="1:13" x14ac:dyDescent="0.45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2" t="b">
        <f t="shared" si="0"/>
        <v>1</v>
      </c>
      <c r="L59" t="b">
        <f t="shared" si="1"/>
        <v>1</v>
      </c>
      <c r="M59" t="b">
        <f t="shared" si="2"/>
        <v>1</v>
      </c>
    </row>
    <row r="60" spans="1:13" x14ac:dyDescent="0.45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2" t="b">
        <f t="shared" si="0"/>
        <v>1</v>
      </c>
      <c r="L60" t="b">
        <f t="shared" si="1"/>
        <v>1</v>
      </c>
      <c r="M60" t="b">
        <f t="shared" si="2"/>
        <v>1</v>
      </c>
    </row>
    <row r="61" spans="1:13" x14ac:dyDescent="0.45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2" t="b">
        <f t="shared" si="0"/>
        <v>1</v>
      </c>
      <c r="L61" t="b">
        <f t="shared" si="1"/>
        <v>1</v>
      </c>
      <c r="M61" t="b">
        <f t="shared" si="2"/>
        <v>1</v>
      </c>
    </row>
    <row r="62" spans="1:13" x14ac:dyDescent="0.45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 s="2" t="b">
        <f t="shared" si="0"/>
        <v>0</v>
      </c>
      <c r="L62" t="b">
        <f t="shared" si="1"/>
        <v>1</v>
      </c>
      <c r="M62" t="b">
        <f t="shared" si="2"/>
        <v>1</v>
      </c>
    </row>
    <row r="63" spans="1:13" x14ac:dyDescent="0.45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 s="2" t="b">
        <f t="shared" si="0"/>
        <v>0</v>
      </c>
      <c r="L63" t="b">
        <f t="shared" si="1"/>
        <v>1</v>
      </c>
      <c r="M63" t="b">
        <f t="shared" si="2"/>
        <v>1</v>
      </c>
    </row>
    <row r="64" spans="1:13" x14ac:dyDescent="0.45">
      <c r="A64" t="s">
        <v>69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 s="2" t="b">
        <f t="shared" si="0"/>
        <v>0</v>
      </c>
      <c r="L64" t="b">
        <f t="shared" si="1"/>
        <v>0</v>
      </c>
      <c r="M64" t="b">
        <f t="shared" si="2"/>
        <v>1</v>
      </c>
    </row>
    <row r="65" spans="1:13" x14ac:dyDescent="0.45">
      <c r="A65" t="s">
        <v>70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 s="2" t="b">
        <f t="shared" si="0"/>
        <v>0</v>
      </c>
      <c r="L65" t="b">
        <f t="shared" si="1"/>
        <v>0</v>
      </c>
      <c r="M65" t="b">
        <f t="shared" si="2"/>
        <v>0</v>
      </c>
    </row>
    <row r="66" spans="1:13" x14ac:dyDescent="0.45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 s="2" t="b">
        <f t="shared" si="0"/>
        <v>0</v>
      </c>
      <c r="L66" t="b">
        <f t="shared" si="1"/>
        <v>0</v>
      </c>
      <c r="M66" t="b">
        <f t="shared" si="2"/>
        <v>1</v>
      </c>
    </row>
    <row r="67" spans="1:13" x14ac:dyDescent="0.45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 s="2" t="b">
        <f t="shared" ref="K67:K130" si="3">J67=I67</f>
        <v>0</v>
      </c>
      <c r="L67" t="b">
        <f t="shared" ref="L67:L130" si="4">AND(B67=C67,C67=D67,D67=E67,E67=F67,F67=G67,G67=H67)</f>
        <v>0</v>
      </c>
      <c r="M67" t="b">
        <f t="shared" ref="M67:M130" si="5">AND(C67=D67,D67=E67,E67=F67,F67=G67)</f>
        <v>1</v>
      </c>
    </row>
    <row r="68" spans="1:13" x14ac:dyDescent="0.4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 s="2" t="b">
        <f t="shared" si="3"/>
        <v>0</v>
      </c>
      <c r="L68" t="b">
        <f t="shared" si="4"/>
        <v>0</v>
      </c>
      <c r="M68" t="b">
        <f t="shared" si="5"/>
        <v>1</v>
      </c>
    </row>
    <row r="69" spans="1:13" x14ac:dyDescent="0.45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 s="2" t="b">
        <f t="shared" si="3"/>
        <v>0</v>
      </c>
      <c r="L69" t="b">
        <f t="shared" si="4"/>
        <v>0</v>
      </c>
      <c r="M69" t="b">
        <f t="shared" si="5"/>
        <v>1</v>
      </c>
    </row>
    <row r="70" spans="1:13" x14ac:dyDescent="0.45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 s="2" t="b">
        <f t="shared" si="3"/>
        <v>0</v>
      </c>
      <c r="L70" t="b">
        <f t="shared" si="4"/>
        <v>0</v>
      </c>
      <c r="M70" t="b">
        <f t="shared" si="5"/>
        <v>1</v>
      </c>
    </row>
    <row r="71" spans="1:13" x14ac:dyDescent="0.45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 s="2" t="b">
        <f t="shared" si="3"/>
        <v>0</v>
      </c>
      <c r="L71" t="b">
        <f t="shared" si="4"/>
        <v>1</v>
      </c>
      <c r="M71" t="b">
        <f t="shared" si="5"/>
        <v>1</v>
      </c>
    </row>
    <row r="72" spans="1:13" x14ac:dyDescent="0.45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 s="2" t="b">
        <f t="shared" si="3"/>
        <v>0</v>
      </c>
      <c r="L72" t="b">
        <f t="shared" si="4"/>
        <v>1</v>
      </c>
      <c r="M72" t="b">
        <f t="shared" si="5"/>
        <v>1</v>
      </c>
    </row>
    <row r="73" spans="1:13" x14ac:dyDescent="0.4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 s="2" t="b">
        <f t="shared" si="3"/>
        <v>0</v>
      </c>
      <c r="L73" t="b">
        <f t="shared" si="4"/>
        <v>1</v>
      </c>
      <c r="M73" t="b">
        <f t="shared" si="5"/>
        <v>1</v>
      </c>
    </row>
    <row r="74" spans="1:13" x14ac:dyDescent="0.45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 s="2" t="b">
        <f t="shared" si="3"/>
        <v>0</v>
      </c>
      <c r="L74" t="b">
        <f t="shared" si="4"/>
        <v>1</v>
      </c>
      <c r="M74" t="b">
        <f t="shared" si="5"/>
        <v>1</v>
      </c>
    </row>
    <row r="75" spans="1:13" x14ac:dyDescent="0.45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 s="2" t="b">
        <f t="shared" si="3"/>
        <v>0</v>
      </c>
      <c r="L75" t="b">
        <f t="shared" si="4"/>
        <v>0</v>
      </c>
      <c r="M75" t="b">
        <f t="shared" si="5"/>
        <v>0</v>
      </c>
    </row>
    <row r="76" spans="1:13" x14ac:dyDescent="0.45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  <c r="K76" s="2" t="b">
        <f t="shared" si="3"/>
        <v>0</v>
      </c>
      <c r="L76" t="b">
        <f t="shared" si="4"/>
        <v>0</v>
      </c>
      <c r="M76" t="b">
        <f t="shared" si="5"/>
        <v>0</v>
      </c>
    </row>
    <row r="77" spans="1:13" x14ac:dyDescent="0.4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 s="2" t="b">
        <f t="shared" si="3"/>
        <v>0</v>
      </c>
      <c r="L77" t="b">
        <f t="shared" si="4"/>
        <v>0</v>
      </c>
      <c r="M77" t="b">
        <f t="shared" si="5"/>
        <v>0</v>
      </c>
    </row>
    <row r="78" spans="1:13" x14ac:dyDescent="0.45">
      <c r="A78" t="s">
        <v>83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 s="2" t="b">
        <f t="shared" si="3"/>
        <v>0</v>
      </c>
      <c r="L78" t="b">
        <f t="shared" si="4"/>
        <v>0</v>
      </c>
      <c r="M78" t="b">
        <f t="shared" si="5"/>
        <v>0</v>
      </c>
    </row>
    <row r="79" spans="1:13" x14ac:dyDescent="0.45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 s="2" t="b">
        <f t="shared" si="3"/>
        <v>0</v>
      </c>
      <c r="L79" t="b">
        <f t="shared" si="4"/>
        <v>0</v>
      </c>
      <c r="M79" t="b">
        <f t="shared" si="5"/>
        <v>0</v>
      </c>
    </row>
    <row r="80" spans="1:13" x14ac:dyDescent="0.45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 s="2" t="b">
        <f t="shared" si="3"/>
        <v>0</v>
      </c>
      <c r="L80" t="b">
        <f t="shared" si="4"/>
        <v>0</v>
      </c>
      <c r="M80" t="b">
        <f t="shared" si="5"/>
        <v>1</v>
      </c>
    </row>
    <row r="81" spans="1:13" x14ac:dyDescent="0.45">
      <c r="A81" t="s">
        <v>86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 s="2" t="b">
        <f t="shared" si="3"/>
        <v>0</v>
      </c>
      <c r="L81" t="b">
        <f t="shared" si="4"/>
        <v>0</v>
      </c>
      <c r="M81" t="b">
        <f t="shared" si="5"/>
        <v>0</v>
      </c>
    </row>
    <row r="82" spans="1:13" x14ac:dyDescent="0.4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2" t="b">
        <f t="shared" si="3"/>
        <v>1</v>
      </c>
      <c r="L82" t="b">
        <f t="shared" si="4"/>
        <v>1</v>
      </c>
      <c r="M82" t="b">
        <f t="shared" si="5"/>
        <v>1</v>
      </c>
    </row>
    <row r="83" spans="1:13" x14ac:dyDescent="0.45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 s="2" t="b">
        <f t="shared" si="3"/>
        <v>0</v>
      </c>
      <c r="L83" t="b">
        <f t="shared" si="4"/>
        <v>0</v>
      </c>
      <c r="M83" t="b">
        <f t="shared" si="5"/>
        <v>1</v>
      </c>
    </row>
    <row r="84" spans="1:13" x14ac:dyDescent="0.4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 s="2" t="b">
        <f t="shared" si="3"/>
        <v>0</v>
      </c>
      <c r="L84" t="b">
        <f t="shared" si="4"/>
        <v>0</v>
      </c>
      <c r="M84" t="b">
        <f t="shared" si="5"/>
        <v>1</v>
      </c>
    </row>
    <row r="85" spans="1:13" x14ac:dyDescent="0.45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 s="2" t="b">
        <f t="shared" si="3"/>
        <v>0</v>
      </c>
      <c r="L85" t="b">
        <f t="shared" si="4"/>
        <v>0</v>
      </c>
      <c r="M85" t="b">
        <f t="shared" si="5"/>
        <v>1</v>
      </c>
    </row>
    <row r="86" spans="1:13" x14ac:dyDescent="0.45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s="2" t="b">
        <f t="shared" si="3"/>
        <v>1</v>
      </c>
      <c r="L86" t="b">
        <f t="shared" si="4"/>
        <v>1</v>
      </c>
      <c r="M86" t="b">
        <f t="shared" si="5"/>
        <v>1</v>
      </c>
    </row>
    <row r="87" spans="1:13" x14ac:dyDescent="0.45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2" t="b">
        <f t="shared" si="3"/>
        <v>1</v>
      </c>
      <c r="L87" t="b">
        <f t="shared" si="4"/>
        <v>1</v>
      </c>
      <c r="M87" t="b">
        <f t="shared" si="5"/>
        <v>1</v>
      </c>
    </row>
    <row r="88" spans="1:13" x14ac:dyDescent="0.45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3</v>
      </c>
      <c r="H88">
        <v>3</v>
      </c>
      <c r="I88">
        <v>0</v>
      </c>
      <c r="J88">
        <v>6</v>
      </c>
      <c r="K88" s="2" t="b">
        <f t="shared" si="3"/>
        <v>0</v>
      </c>
      <c r="L88" t="b">
        <f t="shared" si="4"/>
        <v>0</v>
      </c>
      <c r="M88" t="b">
        <f t="shared" si="5"/>
        <v>0</v>
      </c>
    </row>
    <row r="89" spans="1:13" x14ac:dyDescent="0.45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0</v>
      </c>
      <c r="J89">
        <v>6</v>
      </c>
      <c r="K89" s="2" t="b">
        <f t="shared" si="3"/>
        <v>0</v>
      </c>
      <c r="L89" t="b">
        <f t="shared" si="4"/>
        <v>0</v>
      </c>
      <c r="M89" t="b">
        <f t="shared" si="5"/>
        <v>1</v>
      </c>
    </row>
    <row r="90" spans="1:13" x14ac:dyDescent="0.45">
      <c r="A90" t="s">
        <v>95</v>
      </c>
      <c r="B90">
        <v>0</v>
      </c>
      <c r="C90">
        <v>0</v>
      </c>
      <c r="D90">
        <v>0</v>
      </c>
      <c r="E90">
        <v>1</v>
      </c>
      <c r="F90">
        <v>2</v>
      </c>
      <c r="G90">
        <v>4</v>
      </c>
      <c r="H90">
        <v>5</v>
      </c>
      <c r="I90">
        <v>0</v>
      </c>
      <c r="J90">
        <v>9</v>
      </c>
      <c r="K90" s="2" t="b">
        <f t="shared" si="3"/>
        <v>0</v>
      </c>
      <c r="L90" t="b">
        <f t="shared" si="4"/>
        <v>0</v>
      </c>
      <c r="M90" t="b">
        <f t="shared" si="5"/>
        <v>0</v>
      </c>
    </row>
    <row r="91" spans="1:13" x14ac:dyDescent="0.45">
      <c r="A91" t="s">
        <v>96</v>
      </c>
      <c r="B91">
        <v>0</v>
      </c>
      <c r="C91">
        <v>0</v>
      </c>
      <c r="D91">
        <v>3</v>
      </c>
      <c r="E91">
        <v>3</v>
      </c>
      <c r="F91">
        <v>3</v>
      </c>
      <c r="G91">
        <v>3</v>
      </c>
      <c r="H91">
        <v>6</v>
      </c>
      <c r="I91">
        <v>0</v>
      </c>
      <c r="J91">
        <v>15</v>
      </c>
      <c r="K91" s="2" t="b">
        <f t="shared" si="3"/>
        <v>0</v>
      </c>
      <c r="L91" t="b">
        <f t="shared" si="4"/>
        <v>0</v>
      </c>
      <c r="M91" t="b">
        <f t="shared" si="5"/>
        <v>0</v>
      </c>
    </row>
    <row r="92" spans="1:13" x14ac:dyDescent="0.45">
      <c r="A92" t="s">
        <v>97</v>
      </c>
      <c r="B92">
        <v>0</v>
      </c>
      <c r="C92">
        <v>0</v>
      </c>
      <c r="D92">
        <v>0</v>
      </c>
      <c r="E92">
        <v>3</v>
      </c>
      <c r="F92">
        <v>3</v>
      </c>
      <c r="G92">
        <v>3</v>
      </c>
      <c r="H92">
        <v>6</v>
      </c>
      <c r="I92">
        <v>0</v>
      </c>
      <c r="J92">
        <v>15</v>
      </c>
      <c r="K92" s="2" t="b">
        <f t="shared" si="3"/>
        <v>0</v>
      </c>
      <c r="L92" t="b">
        <f t="shared" si="4"/>
        <v>0</v>
      </c>
      <c r="M92" t="b">
        <f t="shared" si="5"/>
        <v>0</v>
      </c>
    </row>
    <row r="93" spans="1:13" x14ac:dyDescent="0.45">
      <c r="A93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 s="2" t="b">
        <f t="shared" si="3"/>
        <v>0</v>
      </c>
      <c r="L93" t="b">
        <f t="shared" si="4"/>
        <v>1</v>
      </c>
      <c r="M93" t="b">
        <f t="shared" si="5"/>
        <v>1</v>
      </c>
    </row>
    <row r="94" spans="1:13" x14ac:dyDescent="0.45">
      <c r="A94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 s="2" t="b">
        <f t="shared" si="3"/>
        <v>0</v>
      </c>
      <c r="L94" t="b">
        <f t="shared" si="4"/>
        <v>1</v>
      </c>
      <c r="M94" t="b">
        <f t="shared" si="5"/>
        <v>1</v>
      </c>
    </row>
    <row r="95" spans="1:13" x14ac:dyDescent="0.45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  <c r="H95">
        <v>3</v>
      </c>
      <c r="I95">
        <v>0</v>
      </c>
      <c r="J95">
        <v>6</v>
      </c>
      <c r="K95" s="2" t="b">
        <f t="shared" si="3"/>
        <v>0</v>
      </c>
      <c r="L95" t="b">
        <f t="shared" si="4"/>
        <v>0</v>
      </c>
      <c r="M95" t="b">
        <f t="shared" si="5"/>
        <v>0</v>
      </c>
    </row>
    <row r="96" spans="1:13" x14ac:dyDescent="0.45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3</v>
      </c>
      <c r="H96">
        <v>3</v>
      </c>
      <c r="I96">
        <v>0</v>
      </c>
      <c r="J96">
        <v>3</v>
      </c>
      <c r="K96" s="2" t="b">
        <f t="shared" si="3"/>
        <v>0</v>
      </c>
      <c r="L96" t="b">
        <f t="shared" si="4"/>
        <v>0</v>
      </c>
      <c r="M96" t="b">
        <f t="shared" si="5"/>
        <v>0</v>
      </c>
    </row>
    <row r="97" spans="1:13" x14ac:dyDescent="0.45">
      <c r="A97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3</v>
      </c>
      <c r="H97">
        <v>6</v>
      </c>
      <c r="I97">
        <v>0</v>
      </c>
      <c r="J97">
        <v>111</v>
      </c>
      <c r="K97" s="2" t="b">
        <f t="shared" si="3"/>
        <v>0</v>
      </c>
      <c r="L97" t="b">
        <f t="shared" si="4"/>
        <v>0</v>
      </c>
      <c r="M97" t="b">
        <f t="shared" si="5"/>
        <v>0</v>
      </c>
    </row>
    <row r="98" spans="1:13" x14ac:dyDescent="0.45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3</v>
      </c>
      <c r="H98">
        <v>3</v>
      </c>
      <c r="I98">
        <v>0</v>
      </c>
      <c r="J98">
        <v>15</v>
      </c>
      <c r="K98" s="2" t="b">
        <f t="shared" si="3"/>
        <v>0</v>
      </c>
      <c r="L98" t="b">
        <f t="shared" si="4"/>
        <v>0</v>
      </c>
      <c r="M98" t="b">
        <f t="shared" si="5"/>
        <v>0</v>
      </c>
    </row>
    <row r="99" spans="1:13" x14ac:dyDescent="0.45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3</v>
      </c>
      <c r="H99">
        <v>6</v>
      </c>
      <c r="I99">
        <v>0</v>
      </c>
      <c r="J99">
        <v>21</v>
      </c>
      <c r="K99" s="2" t="b">
        <f t="shared" si="3"/>
        <v>0</v>
      </c>
      <c r="L99" t="b">
        <f t="shared" si="4"/>
        <v>0</v>
      </c>
      <c r="M99" t="b">
        <f t="shared" si="5"/>
        <v>0</v>
      </c>
    </row>
    <row r="100" spans="1:13" x14ac:dyDescent="0.45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3</v>
      </c>
      <c r="I100">
        <v>0</v>
      </c>
      <c r="J100">
        <v>6</v>
      </c>
      <c r="K100" s="2" t="b">
        <f t="shared" si="3"/>
        <v>0</v>
      </c>
      <c r="L100" t="b">
        <f t="shared" si="4"/>
        <v>0</v>
      </c>
      <c r="M100" t="b">
        <f t="shared" si="5"/>
        <v>0</v>
      </c>
    </row>
    <row r="101" spans="1:13" x14ac:dyDescent="0.45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3</v>
      </c>
      <c r="I101">
        <v>0</v>
      </c>
      <c r="J101">
        <v>6</v>
      </c>
      <c r="K101" s="2" t="b">
        <f t="shared" si="3"/>
        <v>0</v>
      </c>
      <c r="L101" t="b">
        <f t="shared" si="4"/>
        <v>0</v>
      </c>
      <c r="M101" t="b">
        <f t="shared" si="5"/>
        <v>0</v>
      </c>
    </row>
    <row r="102" spans="1:13" x14ac:dyDescent="0.45">
      <c r="A102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</v>
      </c>
      <c r="H102">
        <v>6</v>
      </c>
      <c r="I102">
        <v>0</v>
      </c>
      <c r="J102">
        <v>21</v>
      </c>
      <c r="K102" s="2" t="b">
        <f t="shared" si="3"/>
        <v>0</v>
      </c>
      <c r="L102" t="b">
        <f t="shared" si="4"/>
        <v>0</v>
      </c>
      <c r="M102" t="b">
        <f t="shared" si="5"/>
        <v>0</v>
      </c>
    </row>
    <row r="103" spans="1:13" x14ac:dyDescent="0.45">
      <c r="A103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6</v>
      </c>
      <c r="I103">
        <v>0</v>
      </c>
      <c r="J103">
        <v>21</v>
      </c>
      <c r="K103" s="2" t="b">
        <f t="shared" si="3"/>
        <v>0</v>
      </c>
      <c r="L103" t="b">
        <f t="shared" si="4"/>
        <v>0</v>
      </c>
      <c r="M103" t="b">
        <f t="shared" si="5"/>
        <v>0</v>
      </c>
    </row>
    <row r="104" spans="1:13" x14ac:dyDescent="0.45">
      <c r="A104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</v>
      </c>
      <c r="K104" s="2" t="b">
        <f t="shared" si="3"/>
        <v>0</v>
      </c>
      <c r="L104" t="b">
        <f t="shared" si="4"/>
        <v>1</v>
      </c>
      <c r="M104" t="b">
        <f t="shared" si="5"/>
        <v>1</v>
      </c>
    </row>
    <row r="105" spans="1:13" x14ac:dyDescent="0.45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</v>
      </c>
      <c r="K105" s="2" t="b">
        <f t="shared" si="3"/>
        <v>0</v>
      </c>
      <c r="L105" t="b">
        <f t="shared" si="4"/>
        <v>1</v>
      </c>
      <c r="M105" t="b">
        <f t="shared" si="5"/>
        <v>1</v>
      </c>
    </row>
    <row r="106" spans="1:13" x14ac:dyDescent="0.45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6</v>
      </c>
      <c r="I106">
        <v>0</v>
      </c>
      <c r="J106">
        <v>21</v>
      </c>
      <c r="K106" s="2" t="b">
        <f t="shared" si="3"/>
        <v>0</v>
      </c>
      <c r="L106" t="b">
        <f t="shared" si="4"/>
        <v>0</v>
      </c>
      <c r="M106" t="b">
        <f t="shared" si="5"/>
        <v>0</v>
      </c>
    </row>
    <row r="107" spans="1:13" x14ac:dyDescent="0.45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3</v>
      </c>
      <c r="I107">
        <v>0</v>
      </c>
      <c r="J107">
        <v>111</v>
      </c>
      <c r="K107" s="2" t="b">
        <f t="shared" si="3"/>
        <v>0</v>
      </c>
      <c r="L107" t="b">
        <f t="shared" si="4"/>
        <v>0</v>
      </c>
      <c r="M107" t="b">
        <f t="shared" si="5"/>
        <v>0</v>
      </c>
    </row>
    <row r="108" spans="1:13" x14ac:dyDescent="0.45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0</v>
      </c>
      <c r="J108">
        <v>12</v>
      </c>
      <c r="K108" s="2" t="b">
        <f t="shared" si="3"/>
        <v>0</v>
      </c>
      <c r="L108" t="b">
        <f t="shared" si="4"/>
        <v>0</v>
      </c>
      <c r="M108" t="b">
        <f t="shared" si="5"/>
        <v>1</v>
      </c>
    </row>
    <row r="109" spans="1:13" x14ac:dyDescent="0.45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0</v>
      </c>
      <c r="J109">
        <v>66</v>
      </c>
      <c r="K109" s="2" t="b">
        <f t="shared" si="3"/>
        <v>0</v>
      </c>
      <c r="L109" t="b">
        <f t="shared" si="4"/>
        <v>0</v>
      </c>
      <c r="M109" t="b">
        <f t="shared" si="5"/>
        <v>1</v>
      </c>
    </row>
    <row r="110" spans="1:13" x14ac:dyDescent="0.45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0</v>
      </c>
      <c r="J110">
        <v>27</v>
      </c>
      <c r="K110" s="2" t="b">
        <f t="shared" si="3"/>
        <v>0</v>
      </c>
      <c r="L110" t="b">
        <f t="shared" si="4"/>
        <v>0</v>
      </c>
      <c r="M110" t="b">
        <f t="shared" si="5"/>
        <v>1</v>
      </c>
    </row>
    <row r="111" spans="1:13" x14ac:dyDescent="0.45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 s="2" t="b">
        <f t="shared" si="3"/>
        <v>0</v>
      </c>
      <c r="L111" t="b">
        <f t="shared" si="4"/>
        <v>1</v>
      </c>
      <c r="M111" t="b">
        <f t="shared" si="5"/>
        <v>1</v>
      </c>
    </row>
    <row r="112" spans="1:13" x14ac:dyDescent="0.45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 s="2" t="b">
        <f t="shared" si="3"/>
        <v>0</v>
      </c>
      <c r="L112" t="b">
        <f t="shared" si="4"/>
        <v>1</v>
      </c>
      <c r="M112" t="b">
        <f t="shared" si="5"/>
        <v>1</v>
      </c>
    </row>
    <row r="113" spans="1:13" x14ac:dyDescent="0.45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</v>
      </c>
      <c r="I113">
        <v>0</v>
      </c>
      <c r="J113">
        <v>3</v>
      </c>
      <c r="K113" s="2" t="b">
        <f t="shared" si="3"/>
        <v>0</v>
      </c>
      <c r="L113" t="b">
        <f t="shared" si="4"/>
        <v>0</v>
      </c>
      <c r="M113" t="b">
        <f t="shared" si="5"/>
        <v>1</v>
      </c>
    </row>
    <row r="114" spans="1:13" x14ac:dyDescent="0.45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0</v>
      </c>
      <c r="J114">
        <v>3</v>
      </c>
      <c r="K114" s="2" t="b">
        <f t="shared" si="3"/>
        <v>0</v>
      </c>
      <c r="L114" t="b">
        <f t="shared" si="4"/>
        <v>0</v>
      </c>
      <c r="M114" t="b">
        <f t="shared" si="5"/>
        <v>1</v>
      </c>
    </row>
    <row r="115" spans="1:13" x14ac:dyDescent="0.45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</v>
      </c>
      <c r="H115">
        <v>3</v>
      </c>
      <c r="I115">
        <v>0</v>
      </c>
      <c r="J115">
        <v>9</v>
      </c>
      <c r="K115" s="2" t="b">
        <f t="shared" si="3"/>
        <v>0</v>
      </c>
      <c r="L115" t="b">
        <f t="shared" si="4"/>
        <v>0</v>
      </c>
      <c r="M115" t="b">
        <f t="shared" si="5"/>
        <v>0</v>
      </c>
    </row>
    <row r="116" spans="1:13" x14ac:dyDescent="0.45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</v>
      </c>
      <c r="H116">
        <v>3</v>
      </c>
      <c r="I116">
        <v>0</v>
      </c>
      <c r="J116">
        <v>6</v>
      </c>
      <c r="K116" s="2" t="b">
        <f t="shared" si="3"/>
        <v>0</v>
      </c>
      <c r="L116" t="b">
        <f t="shared" si="4"/>
        <v>0</v>
      </c>
      <c r="M116" t="b">
        <f t="shared" si="5"/>
        <v>0</v>
      </c>
    </row>
    <row r="117" spans="1:13" x14ac:dyDescent="0.45">
      <c r="A117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6</v>
      </c>
      <c r="I117">
        <v>0</v>
      </c>
      <c r="J117">
        <v>33</v>
      </c>
      <c r="K117" s="2" t="b">
        <f t="shared" si="3"/>
        <v>0</v>
      </c>
      <c r="L117" t="b">
        <f t="shared" si="4"/>
        <v>0</v>
      </c>
      <c r="M117" t="b">
        <f t="shared" si="5"/>
        <v>0</v>
      </c>
    </row>
    <row r="118" spans="1:13" x14ac:dyDescent="0.45">
      <c r="A1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</v>
      </c>
      <c r="H118">
        <v>6</v>
      </c>
      <c r="I118">
        <v>0</v>
      </c>
      <c r="J118">
        <v>33</v>
      </c>
      <c r="K118" s="2" t="b">
        <f t="shared" si="3"/>
        <v>0</v>
      </c>
      <c r="L118" t="b">
        <f t="shared" si="4"/>
        <v>0</v>
      </c>
      <c r="M118" t="b">
        <f t="shared" si="5"/>
        <v>0</v>
      </c>
    </row>
    <row r="119" spans="1:13" x14ac:dyDescent="0.45">
      <c r="A119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</v>
      </c>
      <c r="H119">
        <v>6</v>
      </c>
      <c r="I119">
        <v>0</v>
      </c>
      <c r="J119">
        <v>33</v>
      </c>
      <c r="K119" s="2" t="b">
        <f t="shared" si="3"/>
        <v>0</v>
      </c>
      <c r="L119" t="b">
        <f t="shared" si="4"/>
        <v>0</v>
      </c>
      <c r="M119" t="b">
        <f t="shared" si="5"/>
        <v>0</v>
      </c>
    </row>
    <row r="120" spans="1:13" x14ac:dyDescent="0.45">
      <c r="A120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6</v>
      </c>
      <c r="I120">
        <v>0</v>
      </c>
      <c r="J120">
        <v>33</v>
      </c>
      <c r="K120" s="2" t="b">
        <f t="shared" si="3"/>
        <v>0</v>
      </c>
      <c r="L120" t="b">
        <f t="shared" si="4"/>
        <v>0</v>
      </c>
      <c r="M120" t="b">
        <f t="shared" si="5"/>
        <v>0</v>
      </c>
    </row>
    <row r="121" spans="1:13" x14ac:dyDescent="0.45">
      <c r="A12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</v>
      </c>
      <c r="I121">
        <v>0</v>
      </c>
      <c r="J121">
        <v>117</v>
      </c>
      <c r="K121" s="2" t="b">
        <f t="shared" si="3"/>
        <v>0</v>
      </c>
      <c r="L121" t="b">
        <f t="shared" si="4"/>
        <v>0</v>
      </c>
      <c r="M121" t="b">
        <f t="shared" si="5"/>
        <v>1</v>
      </c>
    </row>
    <row r="122" spans="1:13" x14ac:dyDescent="0.45">
      <c r="A122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48</v>
      </c>
      <c r="K122" s="2" t="b">
        <f t="shared" si="3"/>
        <v>0</v>
      </c>
      <c r="L122" t="b">
        <f t="shared" si="4"/>
        <v>1</v>
      </c>
      <c r="M122" t="b">
        <f t="shared" si="5"/>
        <v>1</v>
      </c>
    </row>
    <row r="123" spans="1:13" x14ac:dyDescent="0.45">
      <c r="A123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18</v>
      </c>
      <c r="I123">
        <v>0</v>
      </c>
      <c r="J123">
        <v>234</v>
      </c>
      <c r="K123" s="2" t="b">
        <f t="shared" si="3"/>
        <v>0</v>
      </c>
      <c r="L123" t="b">
        <f t="shared" si="4"/>
        <v>0</v>
      </c>
      <c r="M123" t="b">
        <f t="shared" si="5"/>
        <v>1</v>
      </c>
    </row>
    <row r="124" spans="1:13" x14ac:dyDescent="0.45">
      <c r="A1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24</v>
      </c>
      <c r="I124">
        <v>0</v>
      </c>
      <c r="J124">
        <v>351</v>
      </c>
      <c r="K124" s="2" t="b">
        <f t="shared" si="3"/>
        <v>0</v>
      </c>
      <c r="L124" t="b">
        <f t="shared" si="4"/>
        <v>0</v>
      </c>
      <c r="M124" t="b">
        <f t="shared" si="5"/>
        <v>1</v>
      </c>
    </row>
    <row r="125" spans="1:13" x14ac:dyDescent="0.45">
      <c r="A125" t="s">
        <v>130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36</v>
      </c>
      <c r="H125">
        <v>87</v>
      </c>
      <c r="I125">
        <v>0</v>
      </c>
      <c r="J125">
        <v>249</v>
      </c>
      <c r="K125" s="2" t="b">
        <f t="shared" si="3"/>
        <v>0</v>
      </c>
      <c r="L125" t="b">
        <f t="shared" si="4"/>
        <v>0</v>
      </c>
      <c r="M125" t="b">
        <f t="shared" si="5"/>
        <v>0</v>
      </c>
    </row>
    <row r="126" spans="1:13" x14ac:dyDescent="0.45">
      <c r="A126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18</v>
      </c>
      <c r="I126">
        <v>0</v>
      </c>
      <c r="J126">
        <v>144</v>
      </c>
      <c r="K126" s="2" t="b">
        <f t="shared" si="3"/>
        <v>0</v>
      </c>
      <c r="L126" t="b">
        <f t="shared" si="4"/>
        <v>0</v>
      </c>
      <c r="M126" t="b">
        <f t="shared" si="5"/>
        <v>0</v>
      </c>
    </row>
    <row r="127" spans="1:13" x14ac:dyDescent="0.45">
      <c r="A127" t="s">
        <v>132</v>
      </c>
      <c r="B127">
        <v>0</v>
      </c>
      <c r="C127">
        <v>0</v>
      </c>
      <c r="D127">
        <v>0</v>
      </c>
      <c r="E127">
        <v>0</v>
      </c>
      <c r="F127">
        <v>6</v>
      </c>
      <c r="G127">
        <v>54</v>
      </c>
      <c r="H127">
        <v>111</v>
      </c>
      <c r="I127">
        <v>0</v>
      </c>
      <c r="J127">
        <v>468</v>
      </c>
      <c r="K127" s="2" t="b">
        <f t="shared" si="3"/>
        <v>0</v>
      </c>
      <c r="L127" t="b">
        <f t="shared" si="4"/>
        <v>0</v>
      </c>
      <c r="M127" t="b">
        <f t="shared" si="5"/>
        <v>0</v>
      </c>
    </row>
    <row r="128" spans="1:13" x14ac:dyDescent="0.45">
      <c r="A128" t="s">
        <v>133</v>
      </c>
      <c r="B128">
        <v>0</v>
      </c>
      <c r="C128">
        <v>0</v>
      </c>
      <c r="D128">
        <v>0</v>
      </c>
      <c r="E128">
        <v>0</v>
      </c>
      <c r="F128">
        <v>9</v>
      </c>
      <c r="G128">
        <v>84</v>
      </c>
      <c r="H128">
        <v>180</v>
      </c>
      <c r="I128">
        <v>0</v>
      </c>
      <c r="J128">
        <v>489</v>
      </c>
      <c r="K128" s="2" t="b">
        <f t="shared" si="3"/>
        <v>0</v>
      </c>
      <c r="L128" t="b">
        <f t="shared" si="4"/>
        <v>0</v>
      </c>
      <c r="M128" t="b">
        <f t="shared" si="5"/>
        <v>0</v>
      </c>
    </row>
    <row r="129" spans="1:13" x14ac:dyDescent="0.45">
      <c r="A129" t="s">
        <v>134</v>
      </c>
      <c r="B129">
        <v>0</v>
      </c>
      <c r="C129">
        <v>0</v>
      </c>
      <c r="D129">
        <v>0</v>
      </c>
      <c r="E129">
        <v>0</v>
      </c>
      <c r="F129">
        <v>3</v>
      </c>
      <c r="G129">
        <v>36</v>
      </c>
      <c r="H129">
        <v>87</v>
      </c>
      <c r="I129">
        <v>0</v>
      </c>
      <c r="J129">
        <v>249</v>
      </c>
      <c r="K129" s="2" t="b">
        <f t="shared" si="3"/>
        <v>0</v>
      </c>
      <c r="L129" t="b">
        <f t="shared" si="4"/>
        <v>0</v>
      </c>
      <c r="M129" t="b">
        <f t="shared" si="5"/>
        <v>0</v>
      </c>
    </row>
    <row r="130" spans="1:13" x14ac:dyDescent="0.45">
      <c r="A130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</v>
      </c>
      <c r="H130">
        <v>18</v>
      </c>
      <c r="I130">
        <v>0</v>
      </c>
      <c r="J130">
        <v>144</v>
      </c>
      <c r="K130" s="2" t="b">
        <f t="shared" si="3"/>
        <v>0</v>
      </c>
      <c r="L130" t="b">
        <f t="shared" si="4"/>
        <v>0</v>
      </c>
      <c r="M130" t="b">
        <f t="shared" si="5"/>
        <v>0</v>
      </c>
    </row>
    <row r="131" spans="1:13" x14ac:dyDescent="0.45">
      <c r="A131" t="s">
        <v>136</v>
      </c>
      <c r="B131">
        <v>0</v>
      </c>
      <c r="C131">
        <v>0</v>
      </c>
      <c r="D131">
        <v>0</v>
      </c>
      <c r="E131">
        <v>0</v>
      </c>
      <c r="F131">
        <v>6</v>
      </c>
      <c r="G131">
        <v>55.890000000013998</v>
      </c>
      <c r="H131">
        <v>117</v>
      </c>
      <c r="I131">
        <v>0</v>
      </c>
      <c r="J131">
        <v>468</v>
      </c>
      <c r="K131" s="2" t="b">
        <f t="shared" ref="K131:K194" si="6">J131=I131</f>
        <v>0</v>
      </c>
      <c r="L131" t="b">
        <f t="shared" ref="L131:L194" si="7">AND(B131=C131,C131=D131,D131=E131,E131=F131,F131=G131,G131=H131)</f>
        <v>0</v>
      </c>
      <c r="M131" t="b">
        <f t="shared" ref="M131:M194" si="8">AND(C131=D131,D131=E131,E131=F131,F131=G131)</f>
        <v>0</v>
      </c>
    </row>
    <row r="132" spans="1:13" x14ac:dyDescent="0.45">
      <c r="A132" t="s">
        <v>137</v>
      </c>
      <c r="B132">
        <v>0</v>
      </c>
      <c r="C132">
        <v>0</v>
      </c>
      <c r="D132">
        <v>0</v>
      </c>
      <c r="E132">
        <v>0</v>
      </c>
      <c r="F132">
        <v>12</v>
      </c>
      <c r="G132">
        <v>87</v>
      </c>
      <c r="H132">
        <v>183</v>
      </c>
      <c r="I132">
        <v>0</v>
      </c>
      <c r="J132">
        <v>522</v>
      </c>
      <c r="K132" s="2" t="b">
        <f t="shared" si="6"/>
        <v>0</v>
      </c>
      <c r="L132" t="b">
        <f t="shared" si="7"/>
        <v>0</v>
      </c>
      <c r="M132" t="b">
        <f t="shared" si="8"/>
        <v>0</v>
      </c>
    </row>
    <row r="133" spans="1:13" x14ac:dyDescent="0.45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s="2" t="b">
        <f t="shared" si="6"/>
        <v>1</v>
      </c>
      <c r="L133" t="b">
        <f t="shared" si="7"/>
        <v>1</v>
      </c>
      <c r="M133" t="b">
        <f t="shared" si="8"/>
        <v>1</v>
      </c>
    </row>
    <row r="134" spans="1:13" x14ac:dyDescent="0.45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s="2" t="b">
        <f t="shared" si="6"/>
        <v>1</v>
      </c>
      <c r="L134" t="b">
        <f t="shared" si="7"/>
        <v>1</v>
      </c>
      <c r="M134" t="b">
        <f t="shared" si="8"/>
        <v>1</v>
      </c>
    </row>
    <row r="135" spans="1:13" x14ac:dyDescent="0.45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2" t="b">
        <f t="shared" si="6"/>
        <v>1</v>
      </c>
      <c r="L135" t="b">
        <f t="shared" si="7"/>
        <v>1</v>
      </c>
      <c r="M135" t="b">
        <f t="shared" si="8"/>
        <v>1</v>
      </c>
    </row>
    <row r="136" spans="1:13" x14ac:dyDescent="0.45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2" t="b">
        <f t="shared" si="6"/>
        <v>1</v>
      </c>
      <c r="L136" t="b">
        <f t="shared" si="7"/>
        <v>1</v>
      </c>
      <c r="M136" t="b">
        <f t="shared" si="8"/>
        <v>1</v>
      </c>
    </row>
    <row r="137" spans="1:13" x14ac:dyDescent="0.45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</v>
      </c>
      <c r="K137" s="2" t="b">
        <f t="shared" si="6"/>
        <v>0</v>
      </c>
      <c r="L137" t="b">
        <f t="shared" si="7"/>
        <v>1</v>
      </c>
      <c r="M137" t="b">
        <f t="shared" si="8"/>
        <v>1</v>
      </c>
    </row>
    <row r="138" spans="1:13" x14ac:dyDescent="0.45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</v>
      </c>
      <c r="K138" s="2" t="b">
        <f t="shared" si="6"/>
        <v>0</v>
      </c>
      <c r="L138" t="b">
        <f t="shared" si="7"/>
        <v>1</v>
      </c>
      <c r="M138" t="b">
        <f t="shared" si="8"/>
        <v>1</v>
      </c>
    </row>
    <row r="139" spans="1:13" x14ac:dyDescent="0.45">
      <c r="A139" t="s">
        <v>144</v>
      </c>
      <c r="B139">
        <v>0</v>
      </c>
      <c r="C139">
        <v>3</v>
      </c>
      <c r="D139">
        <v>3</v>
      </c>
      <c r="E139">
        <v>3</v>
      </c>
      <c r="F139">
        <v>6</v>
      </c>
      <c r="G139">
        <v>9</v>
      </c>
      <c r="H139">
        <v>12</v>
      </c>
      <c r="I139">
        <v>0</v>
      </c>
      <c r="J139">
        <v>114</v>
      </c>
      <c r="K139" s="2" t="b">
        <f t="shared" si="6"/>
        <v>0</v>
      </c>
      <c r="L139" t="b">
        <f t="shared" si="7"/>
        <v>0</v>
      </c>
      <c r="M139" t="b">
        <f t="shared" si="8"/>
        <v>0</v>
      </c>
    </row>
    <row r="140" spans="1:13" x14ac:dyDescent="0.45">
      <c r="A140" t="s">
        <v>145</v>
      </c>
      <c r="B140">
        <v>0</v>
      </c>
      <c r="C140">
        <v>0</v>
      </c>
      <c r="D140">
        <v>0</v>
      </c>
      <c r="E140">
        <v>3</v>
      </c>
      <c r="F140">
        <v>3</v>
      </c>
      <c r="G140">
        <v>6</v>
      </c>
      <c r="H140">
        <v>9</v>
      </c>
      <c r="I140">
        <v>0</v>
      </c>
      <c r="J140">
        <v>33</v>
      </c>
      <c r="K140" s="2" t="b">
        <f t="shared" si="6"/>
        <v>0</v>
      </c>
      <c r="L140" t="b">
        <f t="shared" si="7"/>
        <v>0</v>
      </c>
      <c r="M140" t="b">
        <f t="shared" si="8"/>
        <v>0</v>
      </c>
    </row>
    <row r="141" spans="1:13" x14ac:dyDescent="0.45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3.4890000000014001</v>
      </c>
      <c r="I141">
        <v>0</v>
      </c>
      <c r="J141">
        <v>66</v>
      </c>
      <c r="K141" s="2" t="b">
        <f t="shared" si="6"/>
        <v>0</v>
      </c>
      <c r="L141" t="b">
        <f t="shared" si="7"/>
        <v>0</v>
      </c>
      <c r="M141" t="b">
        <f t="shared" si="8"/>
        <v>1</v>
      </c>
    </row>
    <row r="142" spans="1:13" x14ac:dyDescent="0.45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0</v>
      </c>
      <c r="J142">
        <v>27</v>
      </c>
      <c r="K142" s="2" t="b">
        <f t="shared" si="6"/>
        <v>0</v>
      </c>
      <c r="L142" t="b">
        <f t="shared" si="7"/>
        <v>0</v>
      </c>
      <c r="M142" t="b">
        <f t="shared" si="8"/>
        <v>1</v>
      </c>
    </row>
    <row r="143" spans="1:13" x14ac:dyDescent="0.45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12</v>
      </c>
      <c r="K143" s="2" t="b">
        <f t="shared" si="6"/>
        <v>0</v>
      </c>
      <c r="L143" t="b">
        <f t="shared" si="7"/>
        <v>0</v>
      </c>
      <c r="M143" t="b">
        <f t="shared" si="8"/>
        <v>1</v>
      </c>
    </row>
    <row r="144" spans="1:13" x14ac:dyDescent="0.45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</v>
      </c>
      <c r="I144">
        <v>0</v>
      </c>
      <c r="J144">
        <v>12</v>
      </c>
      <c r="K144" s="2" t="b">
        <f t="shared" si="6"/>
        <v>0</v>
      </c>
      <c r="L144" t="b">
        <f t="shared" si="7"/>
        <v>0</v>
      </c>
      <c r="M144" t="b">
        <f t="shared" si="8"/>
        <v>1</v>
      </c>
    </row>
    <row r="145" spans="1:13" x14ac:dyDescent="0.45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12</v>
      </c>
      <c r="K145" s="2" t="b">
        <f t="shared" si="6"/>
        <v>0</v>
      </c>
      <c r="L145" t="b">
        <f t="shared" si="7"/>
        <v>1</v>
      </c>
      <c r="M145" t="b">
        <f t="shared" si="8"/>
        <v>1</v>
      </c>
    </row>
    <row r="146" spans="1:13" x14ac:dyDescent="0.45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</v>
      </c>
      <c r="K146" s="2" t="b">
        <f t="shared" si="6"/>
        <v>0</v>
      </c>
      <c r="L146" t="b">
        <f t="shared" si="7"/>
        <v>1</v>
      </c>
      <c r="M146" t="b">
        <f t="shared" si="8"/>
        <v>1</v>
      </c>
    </row>
    <row r="147" spans="1:13" x14ac:dyDescent="0.45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 s="2" t="b">
        <f t="shared" si="6"/>
        <v>0</v>
      </c>
      <c r="L147" t="b">
        <f t="shared" si="7"/>
        <v>1</v>
      </c>
      <c r="M147" t="b">
        <f t="shared" si="8"/>
        <v>1</v>
      </c>
    </row>
    <row r="148" spans="1:13" x14ac:dyDescent="0.45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</v>
      </c>
      <c r="K148" s="2" t="b">
        <f t="shared" si="6"/>
        <v>0</v>
      </c>
      <c r="L148" t="b">
        <f t="shared" si="7"/>
        <v>1</v>
      </c>
      <c r="M148" t="b">
        <f t="shared" si="8"/>
        <v>1</v>
      </c>
    </row>
    <row r="149" spans="1:13" x14ac:dyDescent="0.45">
      <c r="A149" t="s">
        <v>154</v>
      </c>
      <c r="B149">
        <v>0</v>
      </c>
      <c r="C149">
        <v>0</v>
      </c>
      <c r="D149">
        <v>0</v>
      </c>
      <c r="E149">
        <v>3</v>
      </c>
      <c r="F149">
        <v>6</v>
      </c>
      <c r="G149">
        <v>12</v>
      </c>
      <c r="H149">
        <v>18</v>
      </c>
      <c r="I149">
        <v>0</v>
      </c>
      <c r="J149">
        <v>42</v>
      </c>
      <c r="K149" s="2" t="b">
        <f t="shared" si="6"/>
        <v>0</v>
      </c>
      <c r="L149" t="b">
        <f t="shared" si="7"/>
        <v>0</v>
      </c>
      <c r="M149" t="b">
        <f t="shared" si="8"/>
        <v>0</v>
      </c>
    </row>
    <row r="150" spans="1:13" x14ac:dyDescent="0.45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6</v>
      </c>
      <c r="H150">
        <v>21</v>
      </c>
      <c r="I150">
        <v>0</v>
      </c>
      <c r="J150">
        <v>117</v>
      </c>
      <c r="K150" s="2" t="b">
        <f t="shared" si="6"/>
        <v>0</v>
      </c>
      <c r="L150" t="b">
        <f t="shared" si="7"/>
        <v>0</v>
      </c>
      <c r="M150" t="b">
        <f t="shared" si="8"/>
        <v>0</v>
      </c>
    </row>
    <row r="151" spans="1:13" x14ac:dyDescent="0.45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9</v>
      </c>
      <c r="H151">
        <v>27</v>
      </c>
      <c r="I151">
        <v>0</v>
      </c>
      <c r="J151">
        <v>114</v>
      </c>
      <c r="K151" s="2" t="b">
        <f t="shared" si="6"/>
        <v>0</v>
      </c>
      <c r="L151" t="b">
        <f t="shared" si="7"/>
        <v>0</v>
      </c>
      <c r="M151" t="b">
        <f t="shared" si="8"/>
        <v>0</v>
      </c>
    </row>
    <row r="152" spans="1:13" x14ac:dyDescent="0.45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9</v>
      </c>
      <c r="H152">
        <v>27</v>
      </c>
      <c r="I152">
        <v>0</v>
      </c>
      <c r="J152">
        <v>114</v>
      </c>
      <c r="K152" s="2" t="b">
        <f t="shared" si="6"/>
        <v>0</v>
      </c>
      <c r="L152" t="b">
        <f t="shared" si="7"/>
        <v>0</v>
      </c>
      <c r="M152" t="b">
        <f t="shared" si="8"/>
        <v>0</v>
      </c>
    </row>
    <row r="153" spans="1:13" x14ac:dyDescent="0.45">
      <c r="A153" t="s">
        <v>158</v>
      </c>
      <c r="B153">
        <v>0</v>
      </c>
      <c r="C153">
        <v>0</v>
      </c>
      <c r="D153">
        <v>0</v>
      </c>
      <c r="E153">
        <v>3</v>
      </c>
      <c r="F153">
        <v>3</v>
      </c>
      <c r="G153">
        <v>6</v>
      </c>
      <c r="H153">
        <v>9</v>
      </c>
      <c r="I153">
        <v>0</v>
      </c>
      <c r="J153">
        <v>39</v>
      </c>
      <c r="K153" s="2" t="b">
        <f t="shared" si="6"/>
        <v>0</v>
      </c>
      <c r="L153" t="b">
        <f t="shared" si="7"/>
        <v>0</v>
      </c>
      <c r="M153" t="b">
        <f t="shared" si="8"/>
        <v>0</v>
      </c>
    </row>
    <row r="154" spans="1:13" x14ac:dyDescent="0.45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3</v>
      </c>
      <c r="H154">
        <v>3</v>
      </c>
      <c r="I154">
        <v>0</v>
      </c>
      <c r="J154">
        <v>6</v>
      </c>
      <c r="K154" s="2" t="b">
        <f t="shared" si="6"/>
        <v>0</v>
      </c>
      <c r="L154" t="b">
        <f t="shared" si="7"/>
        <v>0</v>
      </c>
      <c r="M154" t="b">
        <f t="shared" si="8"/>
        <v>0</v>
      </c>
    </row>
    <row r="155" spans="1:13" x14ac:dyDescent="0.45">
      <c r="A155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</v>
      </c>
      <c r="I155">
        <v>0</v>
      </c>
      <c r="J155">
        <v>3</v>
      </c>
      <c r="K155" s="2" t="b">
        <f t="shared" si="6"/>
        <v>0</v>
      </c>
      <c r="L155" t="b">
        <f t="shared" si="7"/>
        <v>0</v>
      </c>
      <c r="M155" t="b">
        <f t="shared" si="8"/>
        <v>1</v>
      </c>
    </row>
    <row r="156" spans="1:13" x14ac:dyDescent="0.45">
      <c r="A156" t="s">
        <v>161</v>
      </c>
      <c r="B156">
        <v>0</v>
      </c>
      <c r="C156">
        <v>0</v>
      </c>
      <c r="D156">
        <v>0</v>
      </c>
      <c r="E156">
        <v>3</v>
      </c>
      <c r="F156">
        <v>3</v>
      </c>
      <c r="G156">
        <v>6</v>
      </c>
      <c r="H156">
        <v>9</v>
      </c>
      <c r="I156">
        <v>0</v>
      </c>
      <c r="J156">
        <v>39</v>
      </c>
      <c r="K156" s="2" t="b">
        <f t="shared" si="6"/>
        <v>0</v>
      </c>
      <c r="L156" t="b">
        <f t="shared" si="7"/>
        <v>0</v>
      </c>
      <c r="M156" t="b">
        <f t="shared" si="8"/>
        <v>0</v>
      </c>
    </row>
    <row r="157" spans="1:13" x14ac:dyDescent="0.45">
      <c r="A157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s="2" t="b">
        <f t="shared" si="6"/>
        <v>1</v>
      </c>
      <c r="L157" t="b">
        <f t="shared" si="7"/>
        <v>1</v>
      </c>
      <c r="M157" t="b">
        <f t="shared" si="8"/>
        <v>1</v>
      </c>
    </row>
    <row r="158" spans="1:13" x14ac:dyDescent="0.45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</v>
      </c>
      <c r="I158">
        <v>0</v>
      </c>
      <c r="J158">
        <v>3</v>
      </c>
      <c r="K158" s="2" t="b">
        <f t="shared" si="6"/>
        <v>0</v>
      </c>
      <c r="L158" t="b">
        <f t="shared" si="7"/>
        <v>0</v>
      </c>
      <c r="M158" t="b">
        <f t="shared" si="8"/>
        <v>1</v>
      </c>
    </row>
    <row r="159" spans="1:13" x14ac:dyDescent="0.45">
      <c r="A159" t="s">
        <v>164</v>
      </c>
      <c r="B159">
        <v>0</v>
      </c>
      <c r="C159">
        <v>3</v>
      </c>
      <c r="D159">
        <v>3</v>
      </c>
      <c r="E159">
        <v>3</v>
      </c>
      <c r="F159">
        <v>3</v>
      </c>
      <c r="G159">
        <v>6</v>
      </c>
      <c r="H159">
        <v>9</v>
      </c>
      <c r="I159">
        <v>0</v>
      </c>
      <c r="J159">
        <v>114</v>
      </c>
      <c r="K159" s="2" t="b">
        <f t="shared" si="6"/>
        <v>0</v>
      </c>
      <c r="L159" t="b">
        <f t="shared" si="7"/>
        <v>0</v>
      </c>
      <c r="M159" t="b">
        <f t="shared" si="8"/>
        <v>0</v>
      </c>
    </row>
    <row r="160" spans="1:13" x14ac:dyDescent="0.45">
      <c r="A160" t="s">
        <v>165</v>
      </c>
      <c r="B160">
        <v>0</v>
      </c>
      <c r="C160">
        <v>0</v>
      </c>
      <c r="D160">
        <v>0</v>
      </c>
      <c r="E160">
        <v>3</v>
      </c>
      <c r="F160">
        <v>3</v>
      </c>
      <c r="G160">
        <v>6</v>
      </c>
      <c r="H160">
        <v>6</v>
      </c>
      <c r="I160">
        <v>0</v>
      </c>
      <c r="J160">
        <v>18</v>
      </c>
      <c r="K160" s="2" t="b">
        <f t="shared" si="6"/>
        <v>0</v>
      </c>
      <c r="L160" t="b">
        <f t="shared" si="7"/>
        <v>0</v>
      </c>
      <c r="M160" t="b">
        <f t="shared" si="8"/>
        <v>0</v>
      </c>
    </row>
    <row r="161" spans="1:13" x14ac:dyDescent="0.45">
      <c r="A16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0</v>
      </c>
      <c r="J161">
        <v>6</v>
      </c>
      <c r="K161" s="2" t="b">
        <f t="shared" si="6"/>
        <v>0</v>
      </c>
      <c r="L161" t="b">
        <f t="shared" si="7"/>
        <v>0</v>
      </c>
      <c r="M161" t="b">
        <f t="shared" si="8"/>
        <v>1</v>
      </c>
    </row>
    <row r="162" spans="1:13" x14ac:dyDescent="0.45">
      <c r="A162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0</v>
      </c>
      <c r="J162">
        <v>6</v>
      </c>
      <c r="K162" s="2" t="b">
        <f t="shared" si="6"/>
        <v>0</v>
      </c>
      <c r="L162" t="b">
        <f t="shared" si="7"/>
        <v>0</v>
      </c>
      <c r="M162" t="b">
        <f t="shared" si="8"/>
        <v>1</v>
      </c>
    </row>
    <row r="163" spans="1:13" x14ac:dyDescent="0.45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s="2" t="b">
        <f t="shared" si="6"/>
        <v>1</v>
      </c>
      <c r="L163" t="b">
        <f t="shared" si="7"/>
        <v>1</v>
      </c>
      <c r="M163" t="b">
        <f t="shared" si="8"/>
        <v>1</v>
      </c>
    </row>
    <row r="164" spans="1:13" x14ac:dyDescent="0.45">
      <c r="A164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s="2" t="b">
        <f t="shared" si="6"/>
        <v>1</v>
      </c>
      <c r="L164" t="b">
        <f t="shared" si="7"/>
        <v>1</v>
      </c>
      <c r="M164" t="b">
        <f t="shared" si="8"/>
        <v>1</v>
      </c>
    </row>
    <row r="165" spans="1:13" x14ac:dyDescent="0.45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1520.8698300000001</v>
      </c>
      <c r="I165">
        <v>-0.9</v>
      </c>
      <c r="J165" s="1">
        <v>3000000</v>
      </c>
      <c r="K165" s="2" t="b">
        <f t="shared" si="6"/>
        <v>0</v>
      </c>
      <c r="L165" t="b">
        <f t="shared" si="7"/>
        <v>0</v>
      </c>
      <c r="M165" t="b">
        <f t="shared" si="8"/>
        <v>1</v>
      </c>
    </row>
    <row r="166" spans="1:13" x14ac:dyDescent="0.45">
      <c r="A166" t="s">
        <v>171</v>
      </c>
      <c r="B166">
        <v>-15.6189</v>
      </c>
      <c r="C166">
        <v>0</v>
      </c>
      <c r="D166">
        <v>0</v>
      </c>
      <c r="E166">
        <v>3</v>
      </c>
      <c r="F166">
        <v>868.54500000000303</v>
      </c>
      <c r="G166">
        <v>16772.505300000299</v>
      </c>
      <c r="H166">
        <v>150000</v>
      </c>
      <c r="I166">
        <v>-2895.72</v>
      </c>
      <c r="J166">
        <v>619329.15</v>
      </c>
      <c r="K166" s="2" t="b">
        <f t="shared" si="6"/>
        <v>0</v>
      </c>
      <c r="L166" t="b">
        <f t="shared" si="7"/>
        <v>0</v>
      </c>
      <c r="M166" t="b">
        <f t="shared" si="8"/>
        <v>0</v>
      </c>
    </row>
    <row r="167" spans="1:13" x14ac:dyDescent="0.45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19531.8</v>
      </c>
      <c r="K167" s="2" t="b">
        <f t="shared" si="6"/>
        <v>0</v>
      </c>
      <c r="L167" t="b">
        <f t="shared" si="7"/>
        <v>1</v>
      </c>
      <c r="M167" t="b">
        <f t="shared" si="8"/>
        <v>1</v>
      </c>
    </row>
    <row r="168" spans="1:13" x14ac:dyDescent="0.45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3060</v>
      </c>
      <c r="H168">
        <v>23386.7986200001</v>
      </c>
      <c r="I168">
        <v>-4942.26</v>
      </c>
      <c r="J168">
        <v>375060</v>
      </c>
      <c r="K168" s="2" t="b">
        <f t="shared" si="6"/>
        <v>0</v>
      </c>
      <c r="L168" t="b">
        <f t="shared" si="7"/>
        <v>0</v>
      </c>
      <c r="M168" t="b">
        <f t="shared" si="8"/>
        <v>0</v>
      </c>
    </row>
    <row r="169" spans="1:13" x14ac:dyDescent="0.45">
      <c r="A169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210538.92360000001</v>
      </c>
      <c r="H169">
        <v>601674.25124999997</v>
      </c>
      <c r="I169">
        <v>0</v>
      </c>
      <c r="J169">
        <v>4202599.17</v>
      </c>
      <c r="K169" s="2" t="b">
        <f t="shared" si="6"/>
        <v>0</v>
      </c>
      <c r="L169" t="b">
        <f t="shared" si="7"/>
        <v>0</v>
      </c>
      <c r="M169" t="b">
        <f t="shared" si="8"/>
        <v>0</v>
      </c>
    </row>
    <row r="170" spans="1:13" x14ac:dyDescent="0.45">
      <c r="A170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180000</v>
      </c>
      <c r="H170">
        <v>438709.88400000101</v>
      </c>
      <c r="I170">
        <v>0</v>
      </c>
      <c r="J170">
        <v>450000</v>
      </c>
      <c r="K170" s="2" t="b">
        <f t="shared" si="6"/>
        <v>0</v>
      </c>
      <c r="L170" t="b">
        <f t="shared" si="7"/>
        <v>0</v>
      </c>
      <c r="M170" t="b">
        <f t="shared" si="8"/>
        <v>0</v>
      </c>
    </row>
    <row r="171" spans="1:13" x14ac:dyDescent="0.45">
      <c r="A17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15000</v>
      </c>
      <c r="H171" s="1">
        <v>300000</v>
      </c>
      <c r="I171">
        <v>0</v>
      </c>
      <c r="J171">
        <v>1500000</v>
      </c>
      <c r="K171" s="2" t="b">
        <f t="shared" si="6"/>
        <v>0</v>
      </c>
      <c r="L171" t="b">
        <f t="shared" si="7"/>
        <v>0</v>
      </c>
      <c r="M171" t="b">
        <f t="shared" si="8"/>
        <v>0</v>
      </c>
    </row>
    <row r="172" spans="1:13" x14ac:dyDescent="0.45">
      <c r="A172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36000</v>
      </c>
      <c r="K172" s="2" t="b">
        <f t="shared" si="6"/>
        <v>0</v>
      </c>
      <c r="L172" t="b">
        <f t="shared" si="7"/>
        <v>1</v>
      </c>
      <c r="M172" t="b">
        <f t="shared" si="8"/>
        <v>1</v>
      </c>
    </row>
    <row r="173" spans="1:13" x14ac:dyDescent="0.45">
      <c r="A173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210000</v>
      </c>
      <c r="H173">
        <v>450000</v>
      </c>
      <c r="I173">
        <v>0</v>
      </c>
      <c r="J173">
        <v>1500000</v>
      </c>
      <c r="K173" s="2" t="b">
        <f t="shared" si="6"/>
        <v>0</v>
      </c>
      <c r="L173" t="b">
        <f t="shared" si="7"/>
        <v>0</v>
      </c>
      <c r="M173" t="b">
        <f t="shared" si="8"/>
        <v>0</v>
      </c>
    </row>
    <row r="174" spans="1:13" x14ac:dyDescent="0.45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14601.4038600002</v>
      </c>
      <c r="I174">
        <v>0</v>
      </c>
      <c r="J174">
        <v>450000</v>
      </c>
      <c r="K174" s="2" t="b">
        <f t="shared" si="6"/>
        <v>0</v>
      </c>
      <c r="L174" t="b">
        <f t="shared" si="7"/>
        <v>0</v>
      </c>
      <c r="M174" t="b">
        <f t="shared" si="8"/>
        <v>1</v>
      </c>
    </row>
    <row r="175" spans="1:13" x14ac:dyDescent="0.45">
      <c r="A175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12494.7719100004</v>
      </c>
      <c r="I175">
        <v>0</v>
      </c>
      <c r="J175">
        <v>6119500.1399999997</v>
      </c>
      <c r="K175" s="2" t="b">
        <f t="shared" si="6"/>
        <v>0</v>
      </c>
      <c r="L175" t="b">
        <f t="shared" si="7"/>
        <v>0</v>
      </c>
      <c r="M175" t="b">
        <f t="shared" si="8"/>
        <v>1</v>
      </c>
    </row>
    <row r="176" spans="1:13" x14ac:dyDescent="0.45">
      <c r="A176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s="1">
        <v>3000000</v>
      </c>
      <c r="K176" s="2" t="b">
        <f t="shared" si="6"/>
        <v>0</v>
      </c>
      <c r="L176" t="b">
        <f t="shared" si="7"/>
        <v>1</v>
      </c>
      <c r="M176" t="b">
        <f t="shared" si="8"/>
        <v>1</v>
      </c>
    </row>
    <row r="177" spans="1:13" x14ac:dyDescent="0.45">
      <c r="A177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2373.9899999999998</v>
      </c>
      <c r="I177">
        <v>0</v>
      </c>
      <c r="J177">
        <v>455858.16</v>
      </c>
      <c r="K177" s="2" t="b">
        <f t="shared" si="6"/>
        <v>0</v>
      </c>
      <c r="L177" t="b">
        <f t="shared" si="7"/>
        <v>0</v>
      </c>
      <c r="M177" t="b">
        <f t="shared" si="8"/>
        <v>1</v>
      </c>
    </row>
    <row r="178" spans="1:13" x14ac:dyDescent="0.45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210507.56280000001</v>
      </c>
      <c r="H178">
        <v>601674.25124999997</v>
      </c>
      <c r="I178">
        <v>0</v>
      </c>
      <c r="J178">
        <v>4202599.17</v>
      </c>
      <c r="K178" s="2" t="b">
        <f t="shared" si="6"/>
        <v>0</v>
      </c>
      <c r="L178" t="b">
        <f t="shared" si="7"/>
        <v>0</v>
      </c>
      <c r="M178" t="b">
        <f t="shared" si="8"/>
        <v>0</v>
      </c>
    </row>
    <row r="179" spans="1:13" x14ac:dyDescent="0.45">
      <c r="A179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2922.7635</v>
      </c>
      <c r="H179">
        <v>9127.1969100000206</v>
      </c>
      <c r="I179">
        <v>0</v>
      </c>
      <c r="J179">
        <v>69756.72</v>
      </c>
      <c r="K179" s="2" t="b">
        <f t="shared" si="6"/>
        <v>0</v>
      </c>
      <c r="L179" t="b">
        <f t="shared" si="7"/>
        <v>0</v>
      </c>
      <c r="M179" t="b">
        <f t="shared" si="8"/>
        <v>0</v>
      </c>
    </row>
    <row r="180" spans="1:13" x14ac:dyDescent="0.45">
      <c r="A180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2800.9701</v>
      </c>
      <c r="H180">
        <v>8987.5127699999994</v>
      </c>
      <c r="I180">
        <v>0</v>
      </c>
      <c r="J180">
        <v>69756.72</v>
      </c>
      <c r="K180" s="2" t="b">
        <f t="shared" si="6"/>
        <v>0</v>
      </c>
      <c r="L180" t="b">
        <f t="shared" si="7"/>
        <v>0</v>
      </c>
      <c r="M180" t="b">
        <f t="shared" si="8"/>
        <v>0</v>
      </c>
    </row>
    <row r="181" spans="1:13" x14ac:dyDescent="0.45">
      <c r="A18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s="2" t="b">
        <f t="shared" si="6"/>
        <v>1</v>
      </c>
      <c r="L181" t="b">
        <f t="shared" si="7"/>
        <v>1</v>
      </c>
      <c r="M181" t="b">
        <f t="shared" si="8"/>
        <v>1</v>
      </c>
    </row>
    <row r="182" spans="1:13" x14ac:dyDescent="0.45">
      <c r="A182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s="2" t="b">
        <f t="shared" si="6"/>
        <v>1</v>
      </c>
      <c r="L182" t="b">
        <f t="shared" si="7"/>
        <v>1</v>
      </c>
      <c r="M182" t="b">
        <f t="shared" si="8"/>
        <v>1</v>
      </c>
    </row>
    <row r="183" spans="1:13" x14ac:dyDescent="0.45">
      <c r="A183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19531.8</v>
      </c>
      <c r="K183" s="2" t="b">
        <f t="shared" si="6"/>
        <v>0</v>
      </c>
      <c r="L183" t="b">
        <f t="shared" si="7"/>
        <v>1</v>
      </c>
      <c r="M183" t="b">
        <f t="shared" si="8"/>
        <v>1</v>
      </c>
    </row>
    <row r="184" spans="1:13" x14ac:dyDescent="0.45">
      <c r="A184" t="s">
        <v>189</v>
      </c>
      <c r="B184">
        <v>-26.43225</v>
      </c>
      <c r="C184">
        <v>0</v>
      </c>
      <c r="D184">
        <v>0</v>
      </c>
      <c r="E184">
        <v>3</v>
      </c>
      <c r="F184">
        <v>9300</v>
      </c>
      <c r="G184">
        <v>300060</v>
      </c>
      <c r="H184">
        <v>647307.37140000099</v>
      </c>
      <c r="I184">
        <v>-4942.26</v>
      </c>
      <c r="J184">
        <v>4212656.07</v>
      </c>
      <c r="K184" s="2" t="b">
        <f t="shared" si="6"/>
        <v>0</v>
      </c>
      <c r="L184" t="b">
        <f t="shared" si="7"/>
        <v>0</v>
      </c>
      <c r="M184" t="b">
        <f t="shared" si="8"/>
        <v>0</v>
      </c>
    </row>
    <row r="185" spans="1:13" x14ac:dyDescent="0.45">
      <c r="A185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58301.602470000398</v>
      </c>
      <c r="I185">
        <v>0</v>
      </c>
      <c r="J185">
        <v>6119500.1399999997</v>
      </c>
      <c r="K185" s="2" t="b">
        <f t="shared" si="6"/>
        <v>0</v>
      </c>
      <c r="L185" t="b">
        <f t="shared" si="7"/>
        <v>0</v>
      </c>
      <c r="M185" t="b">
        <f t="shared" si="8"/>
        <v>1</v>
      </c>
    </row>
    <row r="186" spans="1:13" x14ac:dyDescent="0.45">
      <c r="A186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581.4</v>
      </c>
      <c r="I186">
        <v>0</v>
      </c>
      <c r="J186">
        <v>13522.89</v>
      </c>
      <c r="K186" s="2" t="b">
        <f t="shared" si="6"/>
        <v>0</v>
      </c>
      <c r="L186" t="b">
        <f t="shared" si="7"/>
        <v>0</v>
      </c>
      <c r="M186" t="b">
        <f t="shared" si="8"/>
        <v>1</v>
      </c>
    </row>
    <row r="187" spans="1:13" x14ac:dyDescent="0.45">
      <c r="A187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162964.56</v>
      </c>
      <c r="K187" s="2" t="b">
        <f t="shared" si="6"/>
        <v>0</v>
      </c>
      <c r="L187" t="b">
        <f t="shared" si="7"/>
        <v>1</v>
      </c>
      <c r="M187" t="b">
        <f t="shared" si="8"/>
        <v>1</v>
      </c>
    </row>
    <row r="188" spans="1:13" x14ac:dyDescent="0.45">
      <c r="A188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54000</v>
      </c>
      <c r="K188" s="2" t="b">
        <f t="shared" si="6"/>
        <v>0</v>
      </c>
      <c r="L188" t="b">
        <f t="shared" si="7"/>
        <v>1</v>
      </c>
      <c r="M188" t="b">
        <f t="shared" si="8"/>
        <v>1</v>
      </c>
    </row>
    <row r="189" spans="1:13" x14ac:dyDescent="0.45">
      <c r="A189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928.00470000000303</v>
      </c>
      <c r="H189">
        <v>3667.2908700000098</v>
      </c>
      <c r="I189">
        <v>0</v>
      </c>
      <c r="J189">
        <v>90000</v>
      </c>
      <c r="K189" s="2" t="b">
        <f t="shared" si="6"/>
        <v>0</v>
      </c>
      <c r="L189" t="b">
        <f t="shared" si="7"/>
        <v>0</v>
      </c>
      <c r="M189" t="b">
        <f t="shared" si="8"/>
        <v>0</v>
      </c>
    </row>
    <row r="190" spans="1:13" x14ac:dyDescent="0.45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1472.6000100000099</v>
      </c>
      <c r="I190">
        <v>-0.9</v>
      </c>
      <c r="J190">
        <v>9966</v>
      </c>
      <c r="K190" s="2" t="b">
        <f t="shared" si="6"/>
        <v>0</v>
      </c>
      <c r="L190" t="b">
        <f t="shared" si="7"/>
        <v>0</v>
      </c>
      <c r="M190" t="b">
        <f t="shared" si="8"/>
        <v>1</v>
      </c>
    </row>
    <row r="191" spans="1:13" x14ac:dyDescent="0.45">
      <c r="A19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s="2" t="b">
        <f t="shared" si="6"/>
        <v>1</v>
      </c>
      <c r="L191" t="b">
        <f t="shared" si="7"/>
        <v>1</v>
      </c>
      <c r="M191" t="b">
        <f t="shared" si="8"/>
        <v>1</v>
      </c>
    </row>
    <row r="192" spans="1:13" x14ac:dyDescent="0.45">
      <c r="A192" t="s">
        <v>197</v>
      </c>
      <c r="B192">
        <v>-27.104009999999999</v>
      </c>
      <c r="C192">
        <v>0</v>
      </c>
      <c r="D192">
        <v>0</v>
      </c>
      <c r="E192">
        <v>3</v>
      </c>
      <c r="F192">
        <v>2590.95300000002</v>
      </c>
      <c r="G192">
        <v>220384.64940000299</v>
      </c>
      <c r="H192">
        <v>606859.09074000095</v>
      </c>
      <c r="I192">
        <v>-4942.26</v>
      </c>
      <c r="J192">
        <v>4212656.07</v>
      </c>
      <c r="K192" s="2" t="b">
        <f t="shared" si="6"/>
        <v>0</v>
      </c>
      <c r="L192" t="b">
        <f t="shared" si="7"/>
        <v>0</v>
      </c>
      <c r="M192" t="b">
        <f t="shared" si="8"/>
        <v>0</v>
      </c>
    </row>
    <row r="193" spans="1:13" x14ac:dyDescent="0.45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12812.55747</v>
      </c>
      <c r="I193">
        <v>0</v>
      </c>
      <c r="J193">
        <v>740006.61</v>
      </c>
      <c r="K193" s="2" t="b">
        <f t="shared" si="6"/>
        <v>0</v>
      </c>
      <c r="L193" t="b">
        <f t="shared" si="7"/>
        <v>0</v>
      </c>
      <c r="M193" t="b">
        <f t="shared" si="8"/>
        <v>1</v>
      </c>
    </row>
    <row r="194" spans="1:13" x14ac:dyDescent="0.45">
      <c r="A194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s="2" t="b">
        <f t="shared" si="6"/>
        <v>1</v>
      </c>
      <c r="L194" t="b">
        <f t="shared" si="7"/>
        <v>1</v>
      </c>
      <c r="M194" t="b">
        <f t="shared" si="8"/>
        <v>1</v>
      </c>
    </row>
    <row r="195" spans="1:13" x14ac:dyDescent="0.45">
      <c r="A195" t="s">
        <v>200</v>
      </c>
      <c r="B195">
        <v>0</v>
      </c>
      <c r="C195">
        <v>1</v>
      </c>
      <c r="D195">
        <v>1</v>
      </c>
      <c r="E195">
        <v>3</v>
      </c>
      <c r="F195">
        <v>99</v>
      </c>
      <c r="G195">
        <v>99</v>
      </c>
      <c r="H195">
        <v>99</v>
      </c>
      <c r="I195">
        <v>0</v>
      </c>
      <c r="J195">
        <v>99</v>
      </c>
      <c r="K195" s="2" t="b">
        <f t="shared" ref="K195:K258" si="9">J195=I195</f>
        <v>0</v>
      </c>
      <c r="L195" t="b">
        <f t="shared" ref="L195:L258" si="10">AND(B195=C195,C195=D195,D195=E195,E195=F195,F195=G195,G195=H195)</f>
        <v>0</v>
      </c>
      <c r="M195" t="b">
        <f t="shared" ref="M195:M258" si="11">AND(C195=D195,D195=E195,E195=F195,F195=G195)</f>
        <v>0</v>
      </c>
    </row>
    <row r="196" spans="1:13" x14ac:dyDescent="0.45">
      <c r="A196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-997</v>
      </c>
      <c r="J196">
        <v>0</v>
      </c>
      <c r="K196" s="2" t="b">
        <f t="shared" si="9"/>
        <v>0</v>
      </c>
      <c r="L196" t="b">
        <f t="shared" si="10"/>
        <v>1</v>
      </c>
      <c r="M196" t="b">
        <f t="shared" si="11"/>
        <v>1</v>
      </c>
    </row>
    <row r="197" spans="1:13" x14ac:dyDescent="0.45">
      <c r="A197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-997</v>
      </c>
      <c r="J197">
        <v>0</v>
      </c>
      <c r="K197" s="2" t="b">
        <f t="shared" si="9"/>
        <v>0</v>
      </c>
      <c r="L197" t="b">
        <f t="shared" si="10"/>
        <v>1</v>
      </c>
      <c r="M197" t="b">
        <f t="shared" si="11"/>
        <v>1</v>
      </c>
    </row>
    <row r="198" spans="1:13" x14ac:dyDescent="0.45">
      <c r="A198" t="s">
        <v>203</v>
      </c>
      <c r="B198">
        <v>-997</v>
      </c>
      <c r="C198">
        <v>-1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-997</v>
      </c>
      <c r="J198">
        <v>5.5</v>
      </c>
      <c r="K198" s="2" t="b">
        <f t="shared" si="9"/>
        <v>0</v>
      </c>
      <c r="L198" t="b">
        <f t="shared" si="10"/>
        <v>0</v>
      </c>
      <c r="M198" t="b">
        <f t="shared" si="11"/>
        <v>0</v>
      </c>
    </row>
    <row r="199" spans="1:13" x14ac:dyDescent="0.45">
      <c r="A199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-997</v>
      </c>
      <c r="J199">
        <v>4</v>
      </c>
      <c r="K199" s="2" t="b">
        <f t="shared" si="9"/>
        <v>0</v>
      </c>
      <c r="L199" t="b">
        <f t="shared" si="10"/>
        <v>1</v>
      </c>
      <c r="M199" t="b">
        <f t="shared" si="11"/>
        <v>1</v>
      </c>
    </row>
    <row r="200" spans="1:13" x14ac:dyDescent="0.45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-997</v>
      </c>
      <c r="J200">
        <v>0.57142857140000003</v>
      </c>
      <c r="K200" s="2" t="b">
        <f t="shared" si="9"/>
        <v>0</v>
      </c>
      <c r="L200" t="b">
        <f t="shared" si="10"/>
        <v>1</v>
      </c>
      <c r="M200" t="b">
        <f t="shared" si="11"/>
        <v>1</v>
      </c>
    </row>
    <row r="201" spans="1:13" x14ac:dyDescent="0.45">
      <c r="A201" t="s">
        <v>206</v>
      </c>
      <c r="B201">
        <v>-1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-997</v>
      </c>
      <c r="J201">
        <v>6.2676078431000004</v>
      </c>
      <c r="K201" s="2" t="b">
        <f t="shared" si="9"/>
        <v>0</v>
      </c>
      <c r="L201" t="b">
        <f t="shared" si="10"/>
        <v>0</v>
      </c>
      <c r="M201" t="b">
        <f t="shared" si="11"/>
        <v>1</v>
      </c>
    </row>
    <row r="202" spans="1:13" x14ac:dyDescent="0.45">
      <c r="A202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-997</v>
      </c>
      <c r="J202">
        <v>0</v>
      </c>
      <c r="K202" s="2" t="b">
        <f t="shared" si="9"/>
        <v>0</v>
      </c>
      <c r="L202" t="b">
        <f t="shared" si="10"/>
        <v>1</v>
      </c>
      <c r="M202" t="b">
        <f t="shared" si="11"/>
        <v>1</v>
      </c>
    </row>
    <row r="203" spans="1:13" x14ac:dyDescent="0.45">
      <c r="A203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-997</v>
      </c>
      <c r="J203">
        <v>0</v>
      </c>
      <c r="K203" s="2" t="b">
        <f t="shared" si="9"/>
        <v>0</v>
      </c>
      <c r="L203" t="b">
        <f t="shared" si="10"/>
        <v>1</v>
      </c>
      <c r="M203" t="b">
        <f t="shared" si="11"/>
        <v>1</v>
      </c>
    </row>
    <row r="204" spans="1:13" x14ac:dyDescent="0.45">
      <c r="A204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-997</v>
      </c>
      <c r="J204">
        <v>0</v>
      </c>
      <c r="K204" s="2" t="b">
        <f t="shared" si="9"/>
        <v>0</v>
      </c>
      <c r="L204" t="b">
        <f t="shared" si="10"/>
        <v>1</v>
      </c>
      <c r="M204" t="b">
        <f t="shared" si="11"/>
        <v>1</v>
      </c>
    </row>
    <row r="205" spans="1:13" x14ac:dyDescent="0.45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-997</v>
      </c>
      <c r="J205">
        <v>0</v>
      </c>
      <c r="K205" s="2" t="b">
        <f t="shared" si="9"/>
        <v>0</v>
      </c>
      <c r="L205" t="b">
        <f t="shared" si="10"/>
        <v>1</v>
      </c>
      <c r="M205" t="b">
        <f t="shared" si="11"/>
        <v>1</v>
      </c>
    </row>
    <row r="206" spans="1:13" x14ac:dyDescent="0.45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-997</v>
      </c>
      <c r="J206">
        <v>0</v>
      </c>
      <c r="K206" s="2" t="b">
        <f t="shared" si="9"/>
        <v>0</v>
      </c>
      <c r="L206" t="b">
        <f t="shared" si="10"/>
        <v>1</v>
      </c>
      <c r="M206" t="b">
        <f t="shared" si="11"/>
        <v>1</v>
      </c>
    </row>
    <row r="207" spans="1:13" x14ac:dyDescent="0.45">
      <c r="A207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-997</v>
      </c>
      <c r="J207">
        <v>0</v>
      </c>
      <c r="K207" s="2" t="b">
        <f t="shared" si="9"/>
        <v>0</v>
      </c>
      <c r="L207" t="b">
        <f t="shared" si="10"/>
        <v>1</v>
      </c>
      <c r="M207" t="b">
        <f t="shared" si="11"/>
        <v>1</v>
      </c>
    </row>
    <row r="208" spans="1:13" x14ac:dyDescent="0.45">
      <c r="A208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-997</v>
      </c>
      <c r="J208">
        <v>0</v>
      </c>
      <c r="K208" s="2" t="b">
        <f t="shared" si="9"/>
        <v>0</v>
      </c>
      <c r="L208" t="b">
        <f t="shared" si="10"/>
        <v>1</v>
      </c>
      <c r="M208" t="b">
        <f t="shared" si="11"/>
        <v>1</v>
      </c>
    </row>
    <row r="209" spans="1:13" x14ac:dyDescent="0.45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-997</v>
      </c>
      <c r="J209">
        <v>5.4170984455999998</v>
      </c>
      <c r="K209" s="2" t="b">
        <f t="shared" si="9"/>
        <v>0</v>
      </c>
      <c r="L209" t="b">
        <f t="shared" si="10"/>
        <v>1</v>
      </c>
      <c r="M209" t="b">
        <f t="shared" si="11"/>
        <v>1</v>
      </c>
    </row>
    <row r="210" spans="1:13" x14ac:dyDescent="0.45">
      <c r="A210" t="s">
        <v>215</v>
      </c>
      <c r="B210">
        <v>-997</v>
      </c>
      <c r="C210">
        <v>-1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-997</v>
      </c>
      <c r="J210">
        <v>3</v>
      </c>
      <c r="K210" s="2" t="b">
        <f t="shared" si="9"/>
        <v>0</v>
      </c>
      <c r="L210" t="b">
        <f t="shared" si="10"/>
        <v>0</v>
      </c>
      <c r="M210" t="b">
        <f t="shared" si="11"/>
        <v>0</v>
      </c>
    </row>
    <row r="211" spans="1:13" x14ac:dyDescent="0.45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-997</v>
      </c>
      <c r="J211">
        <v>2</v>
      </c>
      <c r="K211" s="2" t="b">
        <f t="shared" si="9"/>
        <v>0</v>
      </c>
      <c r="L211" t="b">
        <f t="shared" si="10"/>
        <v>1</v>
      </c>
      <c r="M211" t="b">
        <f t="shared" si="11"/>
        <v>1</v>
      </c>
    </row>
    <row r="212" spans="1:13" x14ac:dyDescent="0.45">
      <c r="A212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-997</v>
      </c>
      <c r="J212">
        <v>1</v>
      </c>
      <c r="K212" s="2" t="b">
        <f t="shared" si="9"/>
        <v>0</v>
      </c>
      <c r="L212" t="b">
        <f t="shared" si="10"/>
        <v>1</v>
      </c>
      <c r="M212" t="b">
        <f t="shared" si="11"/>
        <v>1</v>
      </c>
    </row>
    <row r="213" spans="1:13" x14ac:dyDescent="0.45">
      <c r="A213" t="s">
        <v>218</v>
      </c>
      <c r="B213">
        <v>-1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-997</v>
      </c>
      <c r="J213">
        <v>5</v>
      </c>
      <c r="K213" s="2" t="b">
        <f t="shared" si="9"/>
        <v>0</v>
      </c>
      <c r="L213" t="b">
        <f t="shared" si="10"/>
        <v>0</v>
      </c>
      <c r="M213" t="b">
        <f t="shared" si="11"/>
        <v>1</v>
      </c>
    </row>
    <row r="214" spans="1:13" x14ac:dyDescent="0.45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-997</v>
      </c>
      <c r="J214">
        <v>0</v>
      </c>
      <c r="K214" s="2" t="b">
        <f t="shared" si="9"/>
        <v>0</v>
      </c>
      <c r="L214" t="b">
        <f t="shared" si="10"/>
        <v>1</v>
      </c>
      <c r="M214" t="b">
        <f t="shared" si="11"/>
        <v>1</v>
      </c>
    </row>
    <row r="215" spans="1:13" x14ac:dyDescent="0.45">
      <c r="A215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-997</v>
      </c>
      <c r="J215">
        <v>0</v>
      </c>
      <c r="K215" s="2" t="b">
        <f t="shared" si="9"/>
        <v>0</v>
      </c>
      <c r="L215" t="b">
        <f t="shared" si="10"/>
        <v>1</v>
      </c>
      <c r="M215" t="b">
        <f t="shared" si="11"/>
        <v>1</v>
      </c>
    </row>
    <row r="216" spans="1:13" x14ac:dyDescent="0.45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-997</v>
      </c>
      <c r="J216">
        <v>0</v>
      </c>
      <c r="K216" s="2" t="b">
        <f t="shared" si="9"/>
        <v>0</v>
      </c>
      <c r="L216" t="b">
        <f t="shared" si="10"/>
        <v>1</v>
      </c>
      <c r="M216" t="b">
        <f t="shared" si="11"/>
        <v>1</v>
      </c>
    </row>
    <row r="217" spans="1:13" x14ac:dyDescent="0.45">
      <c r="A217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-997</v>
      </c>
      <c r="J217">
        <v>0</v>
      </c>
      <c r="K217" s="2" t="b">
        <f t="shared" si="9"/>
        <v>0</v>
      </c>
      <c r="L217" t="b">
        <f t="shared" si="10"/>
        <v>1</v>
      </c>
      <c r="M217" t="b">
        <f t="shared" si="11"/>
        <v>1</v>
      </c>
    </row>
    <row r="218" spans="1:13" x14ac:dyDescent="0.45">
      <c r="A218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-997</v>
      </c>
      <c r="J218">
        <v>0</v>
      </c>
      <c r="K218" s="2" t="b">
        <f t="shared" si="9"/>
        <v>0</v>
      </c>
      <c r="L218" t="b">
        <f t="shared" si="10"/>
        <v>1</v>
      </c>
      <c r="M218" t="b">
        <f t="shared" si="11"/>
        <v>1</v>
      </c>
    </row>
    <row r="219" spans="1:13" x14ac:dyDescent="0.45">
      <c r="A219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-997</v>
      </c>
      <c r="J219">
        <v>0</v>
      </c>
      <c r="K219" s="2" t="b">
        <f t="shared" si="9"/>
        <v>0</v>
      </c>
      <c r="L219" t="b">
        <f t="shared" si="10"/>
        <v>1</v>
      </c>
      <c r="M219" t="b">
        <f t="shared" si="11"/>
        <v>1</v>
      </c>
    </row>
    <row r="220" spans="1:13" x14ac:dyDescent="0.45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-997</v>
      </c>
      <c r="J220">
        <v>0</v>
      </c>
      <c r="K220" s="2" t="b">
        <f t="shared" si="9"/>
        <v>0</v>
      </c>
      <c r="L220" t="b">
        <f t="shared" si="10"/>
        <v>1</v>
      </c>
      <c r="M220" t="b">
        <f t="shared" si="11"/>
        <v>1</v>
      </c>
    </row>
    <row r="221" spans="1:13" x14ac:dyDescent="0.45">
      <c r="A22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-997</v>
      </c>
      <c r="J221">
        <v>8</v>
      </c>
      <c r="K221" s="2" t="b">
        <f t="shared" si="9"/>
        <v>0</v>
      </c>
      <c r="L221" t="b">
        <f t="shared" si="10"/>
        <v>1</v>
      </c>
      <c r="M221" t="b">
        <f t="shared" si="11"/>
        <v>1</v>
      </c>
    </row>
    <row r="222" spans="1:13" x14ac:dyDescent="0.45">
      <c r="A222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s="2" t="b">
        <f t="shared" si="9"/>
        <v>1</v>
      </c>
      <c r="L222" t="b">
        <f t="shared" si="10"/>
        <v>1</v>
      </c>
      <c r="M222" t="b">
        <f t="shared" si="11"/>
        <v>1</v>
      </c>
    </row>
    <row r="223" spans="1:13" x14ac:dyDescent="0.45">
      <c r="A223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15691.8</v>
      </c>
      <c r="K223" s="2" t="b">
        <f t="shared" si="9"/>
        <v>0</v>
      </c>
      <c r="L223" t="b">
        <f t="shared" si="10"/>
        <v>1</v>
      </c>
      <c r="M223" t="b">
        <f t="shared" si="11"/>
        <v>1</v>
      </c>
    </row>
    <row r="224" spans="1:13" x14ac:dyDescent="0.45">
      <c r="A2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s="2" t="b">
        <f t="shared" si="9"/>
        <v>1</v>
      </c>
      <c r="L224" t="b">
        <f t="shared" si="10"/>
        <v>1</v>
      </c>
      <c r="M224" t="b">
        <f t="shared" si="11"/>
        <v>1</v>
      </c>
    </row>
    <row r="225" spans="1:13" x14ac:dyDescent="0.45">
      <c r="A225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1096.02</v>
      </c>
      <c r="K225" s="2" t="b">
        <f t="shared" si="9"/>
        <v>0</v>
      </c>
      <c r="L225" t="b">
        <f t="shared" si="10"/>
        <v>1</v>
      </c>
      <c r="M225" t="b">
        <f t="shared" si="11"/>
        <v>1</v>
      </c>
    </row>
    <row r="226" spans="1:13" x14ac:dyDescent="0.45">
      <c r="A226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105000</v>
      </c>
      <c r="H226">
        <v>360000</v>
      </c>
      <c r="I226">
        <v>0</v>
      </c>
      <c r="J226">
        <v>1008000</v>
      </c>
      <c r="K226" s="2" t="b">
        <f t="shared" si="9"/>
        <v>0</v>
      </c>
      <c r="L226" t="b">
        <f t="shared" si="10"/>
        <v>0</v>
      </c>
      <c r="M226" t="b">
        <f t="shared" si="11"/>
        <v>0</v>
      </c>
    </row>
    <row r="227" spans="1:13" x14ac:dyDescent="0.45">
      <c r="A227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180000</v>
      </c>
      <c r="I227">
        <v>0</v>
      </c>
      <c r="J227">
        <v>450000</v>
      </c>
      <c r="K227" s="2" t="b">
        <f t="shared" si="9"/>
        <v>0</v>
      </c>
      <c r="L227" t="b">
        <f t="shared" si="10"/>
        <v>0</v>
      </c>
      <c r="M227" t="b">
        <f t="shared" si="11"/>
        <v>1</v>
      </c>
    </row>
    <row r="228" spans="1:13" x14ac:dyDescent="0.45">
      <c r="A228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6083691.8700000001</v>
      </c>
      <c r="K228" s="2" t="b">
        <f t="shared" si="9"/>
        <v>0</v>
      </c>
      <c r="L228" t="b">
        <f t="shared" si="10"/>
        <v>1</v>
      </c>
      <c r="M228" t="b">
        <f t="shared" si="11"/>
        <v>1</v>
      </c>
    </row>
    <row r="229" spans="1:13" x14ac:dyDescent="0.45">
      <c r="A229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432457.32</v>
      </c>
      <c r="K229" s="2" t="b">
        <f t="shared" si="9"/>
        <v>0</v>
      </c>
      <c r="L229" t="b">
        <f t="shared" si="10"/>
        <v>1</v>
      </c>
      <c r="M229" t="b">
        <f t="shared" si="11"/>
        <v>1</v>
      </c>
    </row>
    <row r="230" spans="1:13" x14ac:dyDescent="0.45">
      <c r="A230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36497.67</v>
      </c>
      <c r="K230" s="2" t="b">
        <f t="shared" si="9"/>
        <v>0</v>
      </c>
      <c r="L230" t="b">
        <f t="shared" si="10"/>
        <v>1</v>
      </c>
      <c r="M230" t="b">
        <f t="shared" si="11"/>
        <v>1</v>
      </c>
    </row>
    <row r="231" spans="1:13" x14ac:dyDescent="0.45">
      <c r="A23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24000</v>
      </c>
      <c r="K231" s="2" t="b">
        <f t="shared" si="9"/>
        <v>0</v>
      </c>
      <c r="L231" t="b">
        <f t="shared" si="10"/>
        <v>1</v>
      </c>
      <c r="M231" t="b">
        <f t="shared" si="11"/>
        <v>1</v>
      </c>
    </row>
    <row r="232" spans="1:13" x14ac:dyDescent="0.45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526500</v>
      </c>
      <c r="K232" s="2" t="b">
        <f t="shared" si="9"/>
        <v>0</v>
      </c>
      <c r="L232" t="b">
        <f t="shared" si="10"/>
        <v>1</v>
      </c>
      <c r="M232" t="b">
        <f t="shared" si="11"/>
        <v>1</v>
      </c>
    </row>
    <row r="233" spans="1:13" x14ac:dyDescent="0.45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5296.3858500000597</v>
      </c>
      <c r="I233">
        <v>0</v>
      </c>
      <c r="J233">
        <v>1039260</v>
      </c>
      <c r="K233" s="2" t="b">
        <f t="shared" si="9"/>
        <v>0</v>
      </c>
      <c r="L233" t="b">
        <f t="shared" si="10"/>
        <v>0</v>
      </c>
      <c r="M233" t="b">
        <f t="shared" si="11"/>
        <v>1</v>
      </c>
    </row>
    <row r="234" spans="1:13" x14ac:dyDescent="0.45">
      <c r="A23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596253</v>
      </c>
      <c r="K234" s="2" t="b">
        <f t="shared" si="9"/>
        <v>0</v>
      </c>
      <c r="L234" t="b">
        <f t="shared" si="10"/>
        <v>1</v>
      </c>
      <c r="M234" t="b">
        <f t="shared" si="11"/>
        <v>1</v>
      </c>
    </row>
    <row r="235" spans="1:13" x14ac:dyDescent="0.45">
      <c r="A235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1169.72256000016</v>
      </c>
      <c r="I235">
        <v>0</v>
      </c>
      <c r="J235">
        <v>3410058.66</v>
      </c>
      <c r="K235" s="2" t="b">
        <f t="shared" si="9"/>
        <v>0</v>
      </c>
      <c r="L235" t="b">
        <f t="shared" si="10"/>
        <v>0</v>
      </c>
      <c r="M235" t="b">
        <f t="shared" si="11"/>
        <v>1</v>
      </c>
    </row>
    <row r="236" spans="1:13" x14ac:dyDescent="0.45">
      <c r="A236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s="2" t="b">
        <f t="shared" si="9"/>
        <v>1</v>
      </c>
      <c r="L236" t="b">
        <f t="shared" si="10"/>
        <v>1</v>
      </c>
      <c r="M236" t="b">
        <f t="shared" si="11"/>
        <v>1</v>
      </c>
    </row>
    <row r="237" spans="1:13" x14ac:dyDescent="0.45">
      <c r="A237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450000</v>
      </c>
      <c r="K237" s="2" t="b">
        <f t="shared" si="9"/>
        <v>0</v>
      </c>
      <c r="L237" t="b">
        <f t="shared" si="10"/>
        <v>1</v>
      </c>
      <c r="M237" t="b">
        <f t="shared" si="11"/>
        <v>1</v>
      </c>
    </row>
    <row r="238" spans="1:13" x14ac:dyDescent="0.45">
      <c r="A238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12027.15</v>
      </c>
      <c r="K238" s="2" t="b">
        <f t="shared" si="9"/>
        <v>0</v>
      </c>
      <c r="L238" t="b">
        <f t="shared" si="10"/>
        <v>1</v>
      </c>
      <c r="M238" t="b">
        <f t="shared" si="11"/>
        <v>1</v>
      </c>
    </row>
    <row r="239" spans="1:13" x14ac:dyDescent="0.45">
      <c r="A239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211775.58</v>
      </c>
      <c r="K239" s="2" t="b">
        <f t="shared" si="9"/>
        <v>0</v>
      </c>
      <c r="L239" t="b">
        <f t="shared" si="10"/>
        <v>1</v>
      </c>
      <c r="M239" t="b">
        <f t="shared" si="11"/>
        <v>1</v>
      </c>
    </row>
    <row r="240" spans="1:13" x14ac:dyDescent="0.45">
      <c r="A240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s="2" t="b">
        <f t="shared" si="9"/>
        <v>1</v>
      </c>
      <c r="L240" t="b">
        <f t="shared" si="10"/>
        <v>1</v>
      </c>
      <c r="M240" t="b">
        <f t="shared" si="11"/>
        <v>1</v>
      </c>
    </row>
    <row r="241" spans="1:13" x14ac:dyDescent="0.45">
      <c r="A24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1200</v>
      </c>
      <c r="K241" s="2" t="b">
        <f t="shared" si="9"/>
        <v>0</v>
      </c>
      <c r="L241" t="b">
        <f t="shared" si="10"/>
        <v>1</v>
      </c>
      <c r="M241" t="b">
        <f t="shared" si="11"/>
        <v>1</v>
      </c>
    </row>
    <row r="242" spans="1:13" x14ac:dyDescent="0.45">
      <c r="A242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7793.3400000000802</v>
      </c>
      <c r="H242">
        <v>210000</v>
      </c>
      <c r="I242">
        <v>0</v>
      </c>
      <c r="J242">
        <v>2880000</v>
      </c>
      <c r="K242" s="2" t="b">
        <f t="shared" si="9"/>
        <v>0</v>
      </c>
      <c r="L242" t="b">
        <f t="shared" si="10"/>
        <v>0</v>
      </c>
      <c r="M242" t="b">
        <f t="shared" si="11"/>
        <v>0</v>
      </c>
    </row>
    <row r="243" spans="1:13" x14ac:dyDescent="0.45">
      <c r="A243" t="s">
        <v>248</v>
      </c>
      <c r="B243">
        <v>0</v>
      </c>
      <c r="C243">
        <v>0</v>
      </c>
      <c r="D243">
        <v>0</v>
      </c>
      <c r="E243">
        <v>0</v>
      </c>
      <c r="F243">
        <v>291</v>
      </c>
      <c r="G243">
        <v>30000</v>
      </c>
      <c r="H243">
        <v>359349.48666</v>
      </c>
      <c r="I243">
        <v>0</v>
      </c>
      <c r="J243" s="1">
        <v>3000000</v>
      </c>
      <c r="K243" s="2" t="b">
        <f t="shared" si="9"/>
        <v>0</v>
      </c>
      <c r="L243" t="b">
        <f t="shared" si="10"/>
        <v>0</v>
      </c>
      <c r="M243" t="b">
        <f t="shared" si="11"/>
        <v>0</v>
      </c>
    </row>
    <row r="244" spans="1:13" x14ac:dyDescent="0.45">
      <c r="A244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555824.4</v>
      </c>
      <c r="K244" s="2" t="b">
        <f t="shared" si="9"/>
        <v>0</v>
      </c>
      <c r="L244" t="b">
        <f t="shared" si="10"/>
        <v>1</v>
      </c>
      <c r="M244" t="b">
        <f t="shared" si="11"/>
        <v>1</v>
      </c>
    </row>
    <row r="245" spans="1:13" x14ac:dyDescent="0.45">
      <c r="A245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199665.84</v>
      </c>
      <c r="K245" s="2" t="b">
        <f t="shared" si="9"/>
        <v>0</v>
      </c>
      <c r="L245" t="b">
        <f t="shared" si="10"/>
        <v>1</v>
      </c>
      <c r="M245" t="b">
        <f t="shared" si="11"/>
        <v>1</v>
      </c>
    </row>
    <row r="246" spans="1:13" x14ac:dyDescent="0.45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2" t="b">
        <f t="shared" si="9"/>
        <v>1</v>
      </c>
      <c r="L246" t="b">
        <f t="shared" si="10"/>
        <v>1</v>
      </c>
      <c r="M246" t="b">
        <f t="shared" si="11"/>
        <v>1</v>
      </c>
    </row>
    <row r="247" spans="1:13" x14ac:dyDescent="0.45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69622.289999999994</v>
      </c>
      <c r="K247" s="2" t="b">
        <f t="shared" si="9"/>
        <v>0</v>
      </c>
      <c r="L247" t="b">
        <f t="shared" si="10"/>
        <v>1</v>
      </c>
      <c r="M247" t="b">
        <f t="shared" si="11"/>
        <v>1</v>
      </c>
    </row>
    <row r="248" spans="1:13" x14ac:dyDescent="0.45">
      <c r="A248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149252.1</v>
      </c>
      <c r="K248" s="2" t="b">
        <f t="shared" si="9"/>
        <v>0</v>
      </c>
      <c r="L248" t="b">
        <f t="shared" si="10"/>
        <v>1</v>
      </c>
      <c r="M248" t="b">
        <f t="shared" si="11"/>
        <v>1</v>
      </c>
    </row>
    <row r="249" spans="1:13" x14ac:dyDescent="0.45">
      <c r="A249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35310.6</v>
      </c>
      <c r="K249" s="2" t="b">
        <f t="shared" si="9"/>
        <v>0</v>
      </c>
      <c r="L249" t="b">
        <f t="shared" si="10"/>
        <v>1</v>
      </c>
      <c r="M249" t="b">
        <f t="shared" si="11"/>
        <v>1</v>
      </c>
    </row>
    <row r="250" spans="1:13" x14ac:dyDescent="0.45">
      <c r="A250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s="2" t="b">
        <f t="shared" si="9"/>
        <v>1</v>
      </c>
      <c r="L250" t="b">
        <f t="shared" si="10"/>
        <v>1</v>
      </c>
      <c r="M250" t="b">
        <f t="shared" si="11"/>
        <v>1</v>
      </c>
    </row>
    <row r="251" spans="1:13" x14ac:dyDescent="0.45">
      <c r="A25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5625.33</v>
      </c>
      <c r="K251" s="2" t="b">
        <f t="shared" si="9"/>
        <v>0</v>
      </c>
      <c r="L251" t="b">
        <f t="shared" si="10"/>
        <v>1</v>
      </c>
      <c r="M251" t="b">
        <f t="shared" si="11"/>
        <v>1</v>
      </c>
    </row>
    <row r="252" spans="1:13" x14ac:dyDescent="0.45">
      <c r="A252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438202.5</v>
      </c>
      <c r="K252" s="2" t="b">
        <f t="shared" si="9"/>
        <v>0</v>
      </c>
      <c r="L252" t="b">
        <f t="shared" si="10"/>
        <v>1</v>
      </c>
      <c r="M252" t="b">
        <f t="shared" si="11"/>
        <v>1</v>
      </c>
    </row>
    <row r="253" spans="1:13" x14ac:dyDescent="0.45">
      <c r="A253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2754476.46</v>
      </c>
      <c r="K253" s="2" t="b">
        <f t="shared" si="9"/>
        <v>0</v>
      </c>
      <c r="L253" t="b">
        <f t="shared" si="10"/>
        <v>1</v>
      </c>
      <c r="M253" t="b">
        <f t="shared" si="11"/>
        <v>1</v>
      </c>
    </row>
    <row r="254" spans="1:13" x14ac:dyDescent="0.45">
      <c r="A254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 s="2" t="b">
        <f t="shared" si="9"/>
        <v>0</v>
      </c>
      <c r="L254" t="b">
        <f t="shared" si="10"/>
        <v>1</v>
      </c>
      <c r="M254" t="b">
        <f t="shared" si="11"/>
        <v>1</v>
      </c>
    </row>
    <row r="255" spans="1:13" x14ac:dyDescent="0.45">
      <c r="A255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 s="2" t="b">
        <f t="shared" si="9"/>
        <v>0</v>
      </c>
      <c r="L255" t="b">
        <f t="shared" si="10"/>
        <v>0</v>
      </c>
      <c r="M255" t="b">
        <f t="shared" si="11"/>
        <v>1</v>
      </c>
    </row>
    <row r="256" spans="1:13" x14ac:dyDescent="0.45">
      <c r="A256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1</v>
      </c>
      <c r="K256" s="2" t="b">
        <f t="shared" si="9"/>
        <v>0</v>
      </c>
      <c r="L256" t="b">
        <f t="shared" si="10"/>
        <v>0</v>
      </c>
      <c r="M256" t="b">
        <f t="shared" si="11"/>
        <v>0</v>
      </c>
    </row>
    <row r="257" spans="1:13" x14ac:dyDescent="0.45">
      <c r="A257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</v>
      </c>
      <c r="K257" s="2" t="b">
        <f t="shared" si="9"/>
        <v>0</v>
      </c>
      <c r="L257" t="b">
        <f t="shared" si="10"/>
        <v>0</v>
      </c>
      <c r="M257" t="b">
        <f t="shared" si="11"/>
        <v>0</v>
      </c>
    </row>
    <row r="258" spans="1:13" x14ac:dyDescent="0.45">
      <c r="A25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1</v>
      </c>
      <c r="K258" s="2" t="b">
        <f t="shared" si="9"/>
        <v>0</v>
      </c>
      <c r="L258" t="b">
        <f t="shared" si="10"/>
        <v>0</v>
      </c>
      <c r="M258" t="b">
        <f t="shared" si="11"/>
        <v>0</v>
      </c>
    </row>
    <row r="259" spans="1:13" x14ac:dyDescent="0.45">
      <c r="A259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1</v>
      </c>
      <c r="K259" s="2" t="b">
        <f t="shared" ref="K259:K322" si="12">J259=I259</f>
        <v>0</v>
      </c>
      <c r="L259" t="b">
        <f t="shared" ref="L259:L322" si="13">AND(B259=C259,C259=D259,D259=E259,E259=F259,F259=G259,G259=H259)</f>
        <v>0</v>
      </c>
      <c r="M259" t="b">
        <f t="shared" ref="M259:M322" si="14">AND(C259=D259,D259=E259,E259=F259,F259=G259)</f>
        <v>0</v>
      </c>
    </row>
    <row r="260" spans="1:13" x14ac:dyDescent="0.45">
      <c r="A260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1</v>
      </c>
      <c r="K260" s="2" t="b">
        <f t="shared" si="12"/>
        <v>0</v>
      </c>
      <c r="L260" t="b">
        <f t="shared" si="13"/>
        <v>0</v>
      </c>
      <c r="M260" t="b">
        <f t="shared" si="14"/>
        <v>0</v>
      </c>
    </row>
    <row r="261" spans="1:13" x14ac:dyDescent="0.45">
      <c r="A261" t="s">
        <v>266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1</v>
      </c>
      <c r="K261" s="2" t="b">
        <f t="shared" si="12"/>
        <v>0</v>
      </c>
      <c r="L261" t="b">
        <f t="shared" si="13"/>
        <v>0</v>
      </c>
      <c r="M261" t="b">
        <f t="shared" si="14"/>
        <v>0</v>
      </c>
    </row>
    <row r="262" spans="1:13" x14ac:dyDescent="0.45">
      <c r="A262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900</v>
      </c>
      <c r="H262">
        <v>7200</v>
      </c>
      <c r="I262">
        <v>0</v>
      </c>
      <c r="J262">
        <v>30000</v>
      </c>
      <c r="K262" s="2" t="b">
        <f t="shared" si="12"/>
        <v>0</v>
      </c>
      <c r="L262" t="b">
        <f t="shared" si="13"/>
        <v>0</v>
      </c>
      <c r="M262" t="b">
        <f t="shared" si="14"/>
        <v>0</v>
      </c>
    </row>
    <row r="263" spans="1:13" x14ac:dyDescent="0.45">
      <c r="A263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s="2" t="b">
        <f t="shared" si="12"/>
        <v>1</v>
      </c>
      <c r="L263" t="b">
        <f t="shared" si="13"/>
        <v>1</v>
      </c>
      <c r="M263" t="b">
        <f t="shared" si="14"/>
        <v>1</v>
      </c>
    </row>
    <row r="264" spans="1:13" x14ac:dyDescent="0.45">
      <c r="A26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s="2" t="b">
        <f t="shared" si="12"/>
        <v>1</v>
      </c>
      <c r="L264" t="b">
        <f t="shared" si="13"/>
        <v>1</v>
      </c>
      <c r="M264" t="b">
        <f t="shared" si="14"/>
        <v>1</v>
      </c>
    </row>
    <row r="265" spans="1:13" x14ac:dyDescent="0.45">
      <c r="A265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3</v>
      </c>
      <c r="H265">
        <v>6</v>
      </c>
      <c r="I265">
        <v>0</v>
      </c>
      <c r="J265">
        <v>24</v>
      </c>
      <c r="K265" s="2" t="b">
        <f t="shared" si="12"/>
        <v>0</v>
      </c>
      <c r="L265" t="b">
        <f t="shared" si="13"/>
        <v>0</v>
      </c>
      <c r="M265" t="b">
        <f t="shared" si="14"/>
        <v>0</v>
      </c>
    </row>
    <row r="266" spans="1:13" x14ac:dyDescent="0.45">
      <c r="A266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</v>
      </c>
      <c r="I266">
        <v>0</v>
      </c>
      <c r="J266">
        <v>30</v>
      </c>
      <c r="K266" s="2" t="b">
        <f t="shared" si="12"/>
        <v>0</v>
      </c>
      <c r="L266" t="b">
        <f t="shared" si="13"/>
        <v>0</v>
      </c>
      <c r="M266" t="b">
        <f t="shared" si="14"/>
        <v>1</v>
      </c>
    </row>
    <row r="267" spans="1:13" x14ac:dyDescent="0.45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39</v>
      </c>
      <c r="K267" s="2" t="b">
        <f t="shared" si="12"/>
        <v>0</v>
      </c>
      <c r="L267" t="b">
        <f t="shared" si="13"/>
        <v>1</v>
      </c>
      <c r="M267" t="b">
        <f t="shared" si="14"/>
        <v>1</v>
      </c>
    </row>
    <row r="268" spans="1:13" x14ac:dyDescent="0.45">
      <c r="A26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27</v>
      </c>
      <c r="K268" s="2" t="b">
        <f t="shared" si="12"/>
        <v>0</v>
      </c>
      <c r="L268" t="b">
        <f t="shared" si="13"/>
        <v>1</v>
      </c>
      <c r="M268" t="b">
        <f t="shared" si="14"/>
        <v>1</v>
      </c>
    </row>
    <row r="269" spans="1:13" x14ac:dyDescent="0.45">
      <c r="A269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12</v>
      </c>
      <c r="K269" s="2" t="b">
        <f t="shared" si="12"/>
        <v>0</v>
      </c>
      <c r="L269" t="b">
        <f t="shared" si="13"/>
        <v>1</v>
      </c>
      <c r="M269" t="b">
        <f t="shared" si="14"/>
        <v>1</v>
      </c>
    </row>
    <row r="270" spans="1:13" x14ac:dyDescent="0.45">
      <c r="A270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12</v>
      </c>
      <c r="K270" s="2" t="b">
        <f t="shared" si="12"/>
        <v>0</v>
      </c>
      <c r="L270" t="b">
        <f t="shared" si="13"/>
        <v>1</v>
      </c>
      <c r="M270" t="b">
        <f t="shared" si="14"/>
        <v>1</v>
      </c>
    </row>
    <row r="271" spans="1:13" x14ac:dyDescent="0.45">
      <c r="A27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9</v>
      </c>
      <c r="K271" s="2" t="b">
        <f t="shared" si="12"/>
        <v>0</v>
      </c>
      <c r="L271" t="b">
        <f t="shared" si="13"/>
        <v>1</v>
      </c>
      <c r="M271" t="b">
        <f t="shared" si="14"/>
        <v>1</v>
      </c>
    </row>
    <row r="272" spans="1:13" x14ac:dyDescent="0.45">
      <c r="A272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</v>
      </c>
      <c r="I272">
        <v>0</v>
      </c>
      <c r="J272">
        <v>24</v>
      </c>
      <c r="K272" s="2" t="b">
        <f t="shared" si="12"/>
        <v>0</v>
      </c>
      <c r="L272" t="b">
        <f t="shared" si="13"/>
        <v>0</v>
      </c>
      <c r="M272" t="b">
        <f t="shared" si="14"/>
        <v>1</v>
      </c>
    </row>
    <row r="273" spans="1:13" x14ac:dyDescent="0.45">
      <c r="A273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45</v>
      </c>
      <c r="K273" s="2" t="b">
        <f t="shared" si="12"/>
        <v>0</v>
      </c>
      <c r="L273" t="b">
        <f t="shared" si="13"/>
        <v>1</v>
      </c>
      <c r="M273" t="b">
        <f t="shared" si="14"/>
        <v>1</v>
      </c>
    </row>
    <row r="274" spans="1:13" x14ac:dyDescent="0.45">
      <c r="A274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3</v>
      </c>
      <c r="I274">
        <v>0</v>
      </c>
      <c r="J274">
        <v>51</v>
      </c>
      <c r="K274" s="2" t="b">
        <f t="shared" si="12"/>
        <v>0</v>
      </c>
      <c r="L274" t="b">
        <f t="shared" si="13"/>
        <v>0</v>
      </c>
      <c r="M274" t="b">
        <f t="shared" si="14"/>
        <v>1</v>
      </c>
    </row>
    <row r="275" spans="1:13" x14ac:dyDescent="0.45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3</v>
      </c>
      <c r="H275">
        <v>9</v>
      </c>
      <c r="I275">
        <v>0</v>
      </c>
      <c r="J275">
        <v>84</v>
      </c>
      <c r="K275" s="2" t="b">
        <f t="shared" si="12"/>
        <v>0</v>
      </c>
      <c r="L275" t="b">
        <f t="shared" si="13"/>
        <v>0</v>
      </c>
      <c r="M275" t="b">
        <f t="shared" si="14"/>
        <v>0</v>
      </c>
    </row>
    <row r="276" spans="1:13" x14ac:dyDescent="0.45">
      <c r="A276" t="s">
        <v>281</v>
      </c>
      <c r="B276">
        <v>0</v>
      </c>
      <c r="C276">
        <v>0</v>
      </c>
      <c r="D276">
        <v>0</v>
      </c>
      <c r="E276">
        <v>0</v>
      </c>
      <c r="F276">
        <v>6</v>
      </c>
      <c r="G276">
        <v>15</v>
      </c>
      <c r="H276">
        <v>30</v>
      </c>
      <c r="I276">
        <v>0</v>
      </c>
      <c r="J276">
        <v>123</v>
      </c>
      <c r="K276" s="2" t="b">
        <f t="shared" si="12"/>
        <v>0</v>
      </c>
      <c r="L276" t="b">
        <f t="shared" si="13"/>
        <v>0</v>
      </c>
      <c r="M276" t="b">
        <f t="shared" si="14"/>
        <v>0</v>
      </c>
    </row>
    <row r="277" spans="1:13" x14ac:dyDescent="0.45">
      <c r="A277" t="s">
        <v>282</v>
      </c>
      <c r="B277">
        <v>0</v>
      </c>
      <c r="C277">
        <v>0</v>
      </c>
      <c r="D277">
        <v>0</v>
      </c>
      <c r="E277">
        <v>0</v>
      </c>
      <c r="F277">
        <v>3</v>
      </c>
      <c r="G277">
        <v>15</v>
      </c>
      <c r="H277">
        <v>27</v>
      </c>
      <c r="I277">
        <v>0</v>
      </c>
      <c r="J277">
        <v>108</v>
      </c>
      <c r="K277" s="2" t="b">
        <f t="shared" si="12"/>
        <v>0</v>
      </c>
      <c r="L277" t="b">
        <f t="shared" si="13"/>
        <v>0</v>
      </c>
      <c r="M277" t="b">
        <f t="shared" si="14"/>
        <v>0</v>
      </c>
    </row>
    <row r="278" spans="1:13" x14ac:dyDescent="0.45">
      <c r="A278" t="s">
        <v>283</v>
      </c>
      <c r="B278">
        <v>0</v>
      </c>
      <c r="C278">
        <v>0</v>
      </c>
      <c r="D278">
        <v>0</v>
      </c>
      <c r="E278">
        <v>0</v>
      </c>
      <c r="F278">
        <v>3</v>
      </c>
      <c r="G278">
        <v>9</v>
      </c>
      <c r="H278">
        <v>21</v>
      </c>
      <c r="I278">
        <v>0</v>
      </c>
      <c r="J278">
        <v>96</v>
      </c>
      <c r="K278" s="2" t="b">
        <f t="shared" si="12"/>
        <v>0</v>
      </c>
      <c r="L278" t="b">
        <f t="shared" si="13"/>
        <v>0</v>
      </c>
      <c r="M278" t="b">
        <f t="shared" si="14"/>
        <v>0</v>
      </c>
    </row>
    <row r="279" spans="1:13" x14ac:dyDescent="0.45">
      <c r="A279" t="s">
        <v>284</v>
      </c>
      <c r="B279">
        <v>0</v>
      </c>
      <c r="C279">
        <v>0</v>
      </c>
      <c r="D279">
        <v>0</v>
      </c>
      <c r="E279">
        <v>0</v>
      </c>
      <c r="F279">
        <v>9</v>
      </c>
      <c r="G279">
        <v>27</v>
      </c>
      <c r="H279">
        <v>48</v>
      </c>
      <c r="I279">
        <v>0</v>
      </c>
      <c r="J279">
        <v>234</v>
      </c>
      <c r="K279" s="2" t="b">
        <f t="shared" si="12"/>
        <v>0</v>
      </c>
      <c r="L279" t="b">
        <f t="shared" si="13"/>
        <v>0</v>
      </c>
      <c r="M279" t="b">
        <f t="shared" si="14"/>
        <v>0</v>
      </c>
    </row>
    <row r="280" spans="1:13" x14ac:dyDescent="0.45">
      <c r="A280" t="s">
        <v>285</v>
      </c>
      <c r="B280">
        <v>0</v>
      </c>
      <c r="C280">
        <v>0</v>
      </c>
      <c r="D280">
        <v>0</v>
      </c>
      <c r="E280">
        <v>0</v>
      </c>
      <c r="F280">
        <v>3</v>
      </c>
      <c r="G280">
        <v>9</v>
      </c>
      <c r="H280">
        <v>15</v>
      </c>
      <c r="I280">
        <v>0</v>
      </c>
      <c r="J280">
        <v>78</v>
      </c>
      <c r="K280" s="2" t="b">
        <f t="shared" si="12"/>
        <v>0</v>
      </c>
      <c r="L280" t="b">
        <f t="shared" si="13"/>
        <v>0</v>
      </c>
      <c r="M280" t="b">
        <f t="shared" si="14"/>
        <v>0</v>
      </c>
    </row>
    <row r="281" spans="1:13" x14ac:dyDescent="0.45">
      <c r="A281" t="s">
        <v>286</v>
      </c>
      <c r="B281">
        <v>0</v>
      </c>
      <c r="C281">
        <v>0</v>
      </c>
      <c r="D281">
        <v>0</v>
      </c>
      <c r="E281">
        <v>0</v>
      </c>
      <c r="F281">
        <v>12</v>
      </c>
      <c r="G281">
        <v>51</v>
      </c>
      <c r="H281">
        <v>117</v>
      </c>
      <c r="I281">
        <v>0</v>
      </c>
      <c r="J281">
        <v>273</v>
      </c>
      <c r="K281" s="2" t="b">
        <f t="shared" si="12"/>
        <v>0</v>
      </c>
      <c r="L281" t="b">
        <f t="shared" si="13"/>
        <v>0</v>
      </c>
      <c r="M281" t="b">
        <f t="shared" si="14"/>
        <v>0</v>
      </c>
    </row>
    <row r="282" spans="1:13" x14ac:dyDescent="0.45">
      <c r="A282" t="s">
        <v>287</v>
      </c>
      <c r="B282">
        <v>0</v>
      </c>
      <c r="C282">
        <v>0</v>
      </c>
      <c r="D282">
        <v>0</v>
      </c>
      <c r="E282">
        <v>3</v>
      </c>
      <c r="F282">
        <v>3</v>
      </c>
      <c r="G282">
        <v>3</v>
      </c>
      <c r="H282">
        <v>3</v>
      </c>
      <c r="I282">
        <v>0</v>
      </c>
      <c r="J282">
        <v>3</v>
      </c>
      <c r="K282" s="2" t="b">
        <f t="shared" si="12"/>
        <v>0</v>
      </c>
      <c r="L282" t="b">
        <f t="shared" si="13"/>
        <v>0</v>
      </c>
      <c r="M282" t="b">
        <f t="shared" si="14"/>
        <v>0</v>
      </c>
    </row>
    <row r="283" spans="1:13" x14ac:dyDescent="0.45">
      <c r="A283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</v>
      </c>
      <c r="H283">
        <v>3</v>
      </c>
      <c r="I283">
        <v>0</v>
      </c>
      <c r="J283">
        <v>3</v>
      </c>
      <c r="K283" s="2" t="b">
        <f t="shared" si="12"/>
        <v>0</v>
      </c>
      <c r="L283" t="b">
        <f t="shared" si="13"/>
        <v>0</v>
      </c>
      <c r="M283" t="b">
        <f t="shared" si="14"/>
        <v>0</v>
      </c>
    </row>
    <row r="284" spans="1:13" x14ac:dyDescent="0.45">
      <c r="A284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</v>
      </c>
      <c r="H284">
        <v>3</v>
      </c>
      <c r="I284">
        <v>0</v>
      </c>
      <c r="J284">
        <v>3</v>
      </c>
      <c r="K284" s="2" t="b">
        <f t="shared" si="12"/>
        <v>0</v>
      </c>
      <c r="L284" t="b">
        <f t="shared" si="13"/>
        <v>0</v>
      </c>
      <c r="M284" t="b">
        <f t="shared" si="14"/>
        <v>0</v>
      </c>
    </row>
    <row r="285" spans="1:13" x14ac:dyDescent="0.45">
      <c r="A285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</v>
      </c>
      <c r="H285">
        <v>3</v>
      </c>
      <c r="I285">
        <v>0</v>
      </c>
      <c r="J285">
        <v>3</v>
      </c>
      <c r="K285" s="2" t="b">
        <f t="shared" si="12"/>
        <v>0</v>
      </c>
      <c r="L285" t="b">
        <f t="shared" si="13"/>
        <v>0</v>
      </c>
      <c r="M285" t="b">
        <f t="shared" si="14"/>
        <v>0</v>
      </c>
    </row>
    <row r="286" spans="1:13" x14ac:dyDescent="0.45">
      <c r="A286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</v>
      </c>
      <c r="I286">
        <v>0</v>
      </c>
      <c r="J286">
        <v>3</v>
      </c>
      <c r="K286" s="2" t="b">
        <f t="shared" si="12"/>
        <v>0</v>
      </c>
      <c r="L286" t="b">
        <f t="shared" si="13"/>
        <v>0</v>
      </c>
      <c r="M286" t="b">
        <f t="shared" si="14"/>
        <v>1</v>
      </c>
    </row>
    <row r="287" spans="1:13" x14ac:dyDescent="0.45">
      <c r="A287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</v>
      </c>
      <c r="K287" s="2" t="b">
        <f t="shared" si="12"/>
        <v>0</v>
      </c>
      <c r="L287" t="b">
        <f t="shared" si="13"/>
        <v>1</v>
      </c>
      <c r="M287" t="b">
        <f t="shared" si="14"/>
        <v>1</v>
      </c>
    </row>
    <row r="288" spans="1:13" x14ac:dyDescent="0.45">
      <c r="A288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3</v>
      </c>
      <c r="K288" s="2" t="b">
        <f t="shared" si="12"/>
        <v>0</v>
      </c>
      <c r="L288" t="b">
        <f t="shared" si="13"/>
        <v>0</v>
      </c>
      <c r="M288" t="b">
        <f t="shared" si="14"/>
        <v>1</v>
      </c>
    </row>
    <row r="289" spans="1:13" x14ac:dyDescent="0.45">
      <c r="A289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 s="2" t="b">
        <f t="shared" si="12"/>
        <v>0</v>
      </c>
      <c r="L289" t="b">
        <f t="shared" si="13"/>
        <v>1</v>
      </c>
      <c r="M289" t="b">
        <f t="shared" si="14"/>
        <v>1</v>
      </c>
    </row>
    <row r="290" spans="1:13" x14ac:dyDescent="0.45">
      <c r="A290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</v>
      </c>
      <c r="K290" s="2" t="b">
        <f t="shared" si="12"/>
        <v>0</v>
      </c>
      <c r="L290" t="b">
        <f t="shared" si="13"/>
        <v>1</v>
      </c>
      <c r="M290" t="b">
        <f t="shared" si="14"/>
        <v>1</v>
      </c>
    </row>
    <row r="291" spans="1:13" x14ac:dyDescent="0.45">
      <c r="A291" t="s">
        <v>296</v>
      </c>
      <c r="B291">
        <v>0</v>
      </c>
      <c r="C291">
        <v>0</v>
      </c>
      <c r="D291">
        <v>0</v>
      </c>
      <c r="E291">
        <v>2</v>
      </c>
      <c r="F291">
        <v>2</v>
      </c>
      <c r="G291">
        <v>2</v>
      </c>
      <c r="H291">
        <v>3</v>
      </c>
      <c r="I291">
        <v>0</v>
      </c>
      <c r="J291">
        <v>3</v>
      </c>
      <c r="K291" s="2" t="b">
        <f t="shared" si="12"/>
        <v>0</v>
      </c>
      <c r="L291" t="b">
        <f t="shared" si="13"/>
        <v>0</v>
      </c>
      <c r="M291" t="b">
        <f t="shared" si="14"/>
        <v>0</v>
      </c>
    </row>
    <row r="292" spans="1:13" x14ac:dyDescent="0.45">
      <c r="A292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3</v>
      </c>
      <c r="K292" s="2" t="b">
        <f t="shared" si="12"/>
        <v>0</v>
      </c>
      <c r="L292" t="b">
        <f t="shared" si="13"/>
        <v>0</v>
      </c>
      <c r="M292" t="b">
        <f t="shared" si="14"/>
        <v>1</v>
      </c>
    </row>
    <row r="293" spans="1:13" x14ac:dyDescent="0.45">
      <c r="A293" t="s">
        <v>298</v>
      </c>
      <c r="B293">
        <v>0</v>
      </c>
      <c r="C293">
        <v>0</v>
      </c>
      <c r="D293">
        <v>0</v>
      </c>
      <c r="E293">
        <v>0</v>
      </c>
      <c r="F293">
        <v>3</v>
      </c>
      <c r="G293">
        <v>45</v>
      </c>
      <c r="H293">
        <v>102</v>
      </c>
      <c r="I293">
        <v>0</v>
      </c>
      <c r="J293">
        <v>438</v>
      </c>
      <c r="K293" s="2" t="b">
        <f t="shared" si="12"/>
        <v>0</v>
      </c>
      <c r="L293" t="b">
        <f t="shared" si="13"/>
        <v>0</v>
      </c>
      <c r="M293" t="b">
        <f t="shared" si="14"/>
        <v>0</v>
      </c>
    </row>
    <row r="294" spans="1:13" x14ac:dyDescent="0.45">
      <c r="A294" t="s">
        <v>299</v>
      </c>
      <c r="B294">
        <v>0</v>
      </c>
      <c r="C294">
        <v>0</v>
      </c>
      <c r="D294">
        <v>0</v>
      </c>
      <c r="E294">
        <v>0</v>
      </c>
      <c r="F294">
        <v>6</v>
      </c>
      <c r="G294">
        <v>72</v>
      </c>
      <c r="H294">
        <v>168</v>
      </c>
      <c r="I294">
        <v>0</v>
      </c>
      <c r="J294">
        <v>600</v>
      </c>
      <c r="K294" s="2" t="b">
        <f t="shared" si="12"/>
        <v>0</v>
      </c>
      <c r="L294" t="b">
        <f t="shared" si="13"/>
        <v>0</v>
      </c>
      <c r="M294" t="b">
        <f t="shared" si="14"/>
        <v>0</v>
      </c>
    </row>
    <row r="295" spans="1:13" x14ac:dyDescent="0.45">
      <c r="A295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24</v>
      </c>
      <c r="I295">
        <v>0</v>
      </c>
      <c r="J295">
        <v>210</v>
      </c>
      <c r="K295" s="2" t="b">
        <f t="shared" si="12"/>
        <v>0</v>
      </c>
      <c r="L295" t="b">
        <f t="shared" si="13"/>
        <v>0</v>
      </c>
      <c r="M295" t="b">
        <f t="shared" si="14"/>
        <v>1</v>
      </c>
    </row>
    <row r="296" spans="1:13" x14ac:dyDescent="0.45">
      <c r="A296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39</v>
      </c>
      <c r="I296">
        <v>0</v>
      </c>
      <c r="J296">
        <v>582</v>
      </c>
      <c r="K296" s="2" t="b">
        <f t="shared" si="12"/>
        <v>0</v>
      </c>
      <c r="L296" t="b">
        <f t="shared" si="13"/>
        <v>0</v>
      </c>
      <c r="M296" t="b">
        <f t="shared" si="14"/>
        <v>1</v>
      </c>
    </row>
    <row r="297" spans="1:13" x14ac:dyDescent="0.45">
      <c r="A297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33</v>
      </c>
      <c r="K297" s="2" t="b">
        <f t="shared" si="12"/>
        <v>0</v>
      </c>
      <c r="L297" t="b">
        <f t="shared" si="13"/>
        <v>1</v>
      </c>
      <c r="M297" t="b">
        <f t="shared" si="14"/>
        <v>1</v>
      </c>
    </row>
    <row r="298" spans="1:13" x14ac:dyDescent="0.45">
      <c r="A298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33</v>
      </c>
      <c r="K298" s="2" t="b">
        <f t="shared" si="12"/>
        <v>0</v>
      </c>
      <c r="L298" t="b">
        <f t="shared" si="13"/>
        <v>1</v>
      </c>
      <c r="M298" t="b">
        <f t="shared" si="14"/>
        <v>1</v>
      </c>
    </row>
    <row r="299" spans="1:13" x14ac:dyDescent="0.45">
      <c r="A299" t="s">
        <v>304</v>
      </c>
      <c r="B299">
        <v>0</v>
      </c>
      <c r="C299">
        <v>0</v>
      </c>
      <c r="D299">
        <v>0</v>
      </c>
      <c r="E299">
        <v>0</v>
      </c>
      <c r="F299">
        <v>3</v>
      </c>
      <c r="G299">
        <v>45</v>
      </c>
      <c r="H299">
        <v>96</v>
      </c>
      <c r="I299">
        <v>0</v>
      </c>
      <c r="J299">
        <v>438</v>
      </c>
      <c r="K299" s="2" t="b">
        <f t="shared" si="12"/>
        <v>0</v>
      </c>
      <c r="L299" t="b">
        <f t="shared" si="13"/>
        <v>0</v>
      </c>
      <c r="M299" t="b">
        <f t="shared" si="14"/>
        <v>0</v>
      </c>
    </row>
    <row r="300" spans="1:13" x14ac:dyDescent="0.45">
      <c r="A300" t="s">
        <v>305</v>
      </c>
      <c r="B300">
        <v>0</v>
      </c>
      <c r="C300">
        <v>0</v>
      </c>
      <c r="D300">
        <v>0</v>
      </c>
      <c r="E300">
        <v>0</v>
      </c>
      <c r="F300">
        <v>6</v>
      </c>
      <c r="G300">
        <v>69</v>
      </c>
      <c r="H300">
        <v>159</v>
      </c>
      <c r="I300">
        <v>0</v>
      </c>
      <c r="J300">
        <v>438</v>
      </c>
      <c r="K300" s="2" t="b">
        <f t="shared" si="12"/>
        <v>0</v>
      </c>
      <c r="L300" t="b">
        <f t="shared" si="13"/>
        <v>0</v>
      </c>
      <c r="M300" t="b">
        <f t="shared" si="14"/>
        <v>0</v>
      </c>
    </row>
    <row r="301" spans="1:13" x14ac:dyDescent="0.45">
      <c r="A30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18</v>
      </c>
      <c r="H301">
        <v>36</v>
      </c>
      <c r="I301">
        <v>0</v>
      </c>
      <c r="J301">
        <v>90</v>
      </c>
      <c r="K301" s="2" t="b">
        <f t="shared" si="12"/>
        <v>0</v>
      </c>
      <c r="L301" t="b">
        <f t="shared" si="13"/>
        <v>0</v>
      </c>
      <c r="M301" t="b">
        <f t="shared" si="14"/>
        <v>0</v>
      </c>
    </row>
    <row r="302" spans="1:13" x14ac:dyDescent="0.45">
      <c r="A302" t="s">
        <v>307</v>
      </c>
      <c r="B302">
        <v>0</v>
      </c>
      <c r="C302">
        <v>0</v>
      </c>
      <c r="D302">
        <v>0</v>
      </c>
      <c r="E302">
        <v>0</v>
      </c>
      <c r="F302">
        <v>3</v>
      </c>
      <c r="G302">
        <v>27</v>
      </c>
      <c r="H302">
        <v>60</v>
      </c>
      <c r="I302">
        <v>0</v>
      </c>
      <c r="J302">
        <v>156</v>
      </c>
      <c r="K302" s="2" t="b">
        <f t="shared" si="12"/>
        <v>0</v>
      </c>
      <c r="L302" t="b">
        <f t="shared" si="13"/>
        <v>0</v>
      </c>
      <c r="M302" t="b">
        <f t="shared" si="14"/>
        <v>0</v>
      </c>
    </row>
    <row r="303" spans="1:13" x14ac:dyDescent="0.45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18</v>
      </c>
      <c r="H303">
        <v>36</v>
      </c>
      <c r="I303">
        <v>0</v>
      </c>
      <c r="J303">
        <v>90</v>
      </c>
      <c r="K303" s="2" t="b">
        <f t="shared" si="12"/>
        <v>0</v>
      </c>
      <c r="L303" t="b">
        <f t="shared" si="13"/>
        <v>0</v>
      </c>
      <c r="M303" t="b">
        <f t="shared" si="14"/>
        <v>0</v>
      </c>
    </row>
    <row r="304" spans="1:13" x14ac:dyDescent="0.45">
      <c r="A304" t="s">
        <v>309</v>
      </c>
      <c r="B304">
        <v>0</v>
      </c>
      <c r="C304">
        <v>0</v>
      </c>
      <c r="D304">
        <v>0</v>
      </c>
      <c r="E304">
        <v>0</v>
      </c>
      <c r="F304">
        <v>3</v>
      </c>
      <c r="G304">
        <v>27</v>
      </c>
      <c r="H304">
        <v>60</v>
      </c>
      <c r="I304">
        <v>0</v>
      </c>
      <c r="J304">
        <v>156</v>
      </c>
      <c r="K304" s="2" t="b">
        <f t="shared" si="12"/>
        <v>0</v>
      </c>
      <c r="L304" t="b">
        <f t="shared" si="13"/>
        <v>0</v>
      </c>
      <c r="M304" t="b">
        <f t="shared" si="14"/>
        <v>0</v>
      </c>
    </row>
    <row r="305" spans="1:13" x14ac:dyDescent="0.45">
      <c r="A305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2" t="b">
        <f t="shared" si="12"/>
        <v>1</v>
      </c>
      <c r="L305" t="b">
        <f t="shared" si="13"/>
        <v>1</v>
      </c>
      <c r="M305" t="b">
        <f t="shared" si="14"/>
        <v>1</v>
      </c>
    </row>
    <row r="306" spans="1:13" x14ac:dyDescent="0.45">
      <c r="A306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</v>
      </c>
      <c r="K306" s="2" t="b">
        <f t="shared" si="12"/>
        <v>0</v>
      </c>
      <c r="L306" t="b">
        <f t="shared" si="13"/>
        <v>1</v>
      </c>
      <c r="M306" t="b">
        <f t="shared" si="14"/>
        <v>1</v>
      </c>
    </row>
    <row r="307" spans="1:13" x14ac:dyDescent="0.45">
      <c r="A307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</v>
      </c>
      <c r="K307" s="2" t="b">
        <f t="shared" si="12"/>
        <v>0</v>
      </c>
      <c r="L307" t="b">
        <f t="shared" si="13"/>
        <v>1</v>
      </c>
      <c r="M307" t="b">
        <f t="shared" si="14"/>
        <v>1</v>
      </c>
    </row>
    <row r="308" spans="1:13" x14ac:dyDescent="0.45">
      <c r="A308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21</v>
      </c>
      <c r="K308" s="2" t="b">
        <f t="shared" si="12"/>
        <v>0</v>
      </c>
      <c r="L308" t="b">
        <f t="shared" si="13"/>
        <v>1</v>
      </c>
      <c r="M308" t="b">
        <f t="shared" si="14"/>
        <v>1</v>
      </c>
    </row>
    <row r="309" spans="1:13" x14ac:dyDescent="0.45">
      <c r="A309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2" t="b">
        <f t="shared" si="12"/>
        <v>1</v>
      </c>
      <c r="L309" t="b">
        <f t="shared" si="13"/>
        <v>1</v>
      </c>
      <c r="M309" t="b">
        <f t="shared" si="14"/>
        <v>1</v>
      </c>
    </row>
    <row r="310" spans="1:13" x14ac:dyDescent="0.45">
      <c r="A310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</v>
      </c>
      <c r="K310" s="2" t="b">
        <f t="shared" si="12"/>
        <v>0</v>
      </c>
      <c r="L310" t="b">
        <f t="shared" si="13"/>
        <v>1</v>
      </c>
      <c r="M310" t="b">
        <f t="shared" si="14"/>
        <v>1</v>
      </c>
    </row>
    <row r="311" spans="1:13" x14ac:dyDescent="0.45">
      <c r="A31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15</v>
      </c>
      <c r="K311" s="2" t="b">
        <f t="shared" si="12"/>
        <v>0</v>
      </c>
      <c r="L311" t="b">
        <f t="shared" si="13"/>
        <v>0</v>
      </c>
      <c r="M311" t="b">
        <f t="shared" si="14"/>
        <v>1</v>
      </c>
    </row>
    <row r="312" spans="1:13" x14ac:dyDescent="0.45">
      <c r="A312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9</v>
      </c>
      <c r="H312">
        <v>27</v>
      </c>
      <c r="I312">
        <v>0</v>
      </c>
      <c r="J312">
        <v>180</v>
      </c>
      <c r="K312" s="2" t="b">
        <f t="shared" si="12"/>
        <v>0</v>
      </c>
      <c r="L312" t="b">
        <f t="shared" si="13"/>
        <v>0</v>
      </c>
      <c r="M312" t="b">
        <f t="shared" si="14"/>
        <v>0</v>
      </c>
    </row>
    <row r="313" spans="1:13" x14ac:dyDescent="0.45">
      <c r="A313" t="s">
        <v>318</v>
      </c>
      <c r="B313">
        <v>0</v>
      </c>
      <c r="C313">
        <v>0</v>
      </c>
      <c r="D313">
        <v>0</v>
      </c>
      <c r="E313">
        <v>0</v>
      </c>
      <c r="F313">
        <v>3</v>
      </c>
      <c r="G313">
        <v>12</v>
      </c>
      <c r="H313">
        <v>42</v>
      </c>
      <c r="I313">
        <v>0</v>
      </c>
      <c r="J313">
        <v>282</v>
      </c>
      <c r="K313" s="2" t="b">
        <f t="shared" si="12"/>
        <v>0</v>
      </c>
      <c r="L313" t="b">
        <f t="shared" si="13"/>
        <v>0</v>
      </c>
      <c r="M313" t="b">
        <f t="shared" si="14"/>
        <v>0</v>
      </c>
    </row>
    <row r="314" spans="1:13" x14ac:dyDescent="0.45">
      <c r="A314" t="s">
        <v>319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3</v>
      </c>
      <c r="H314">
        <v>15</v>
      </c>
      <c r="I314">
        <v>0</v>
      </c>
      <c r="J314">
        <v>93</v>
      </c>
      <c r="K314" s="2" t="b">
        <f t="shared" si="12"/>
        <v>0</v>
      </c>
      <c r="L314" t="b">
        <f t="shared" si="13"/>
        <v>0</v>
      </c>
      <c r="M314" t="b">
        <f t="shared" si="14"/>
        <v>0</v>
      </c>
    </row>
    <row r="315" spans="1:13" x14ac:dyDescent="0.45">
      <c r="A315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6</v>
      </c>
      <c r="K315" s="2" t="b">
        <f t="shared" si="12"/>
        <v>0</v>
      </c>
      <c r="L315" t="b">
        <f t="shared" si="13"/>
        <v>1</v>
      </c>
      <c r="M315" t="b">
        <f t="shared" si="14"/>
        <v>1</v>
      </c>
    </row>
    <row r="316" spans="1:13" x14ac:dyDescent="0.45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6</v>
      </c>
      <c r="K316" s="2" t="b">
        <f t="shared" si="12"/>
        <v>0</v>
      </c>
      <c r="L316" t="b">
        <f t="shared" si="13"/>
        <v>1</v>
      </c>
      <c r="M316" t="b">
        <f t="shared" si="14"/>
        <v>1</v>
      </c>
    </row>
    <row r="317" spans="1:13" x14ac:dyDescent="0.45">
      <c r="A317" t="s">
        <v>322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2" t="b">
        <f t="shared" si="12"/>
        <v>1</v>
      </c>
      <c r="L317" t="b">
        <f t="shared" si="13"/>
        <v>1</v>
      </c>
      <c r="M317" t="b">
        <f t="shared" si="14"/>
        <v>1</v>
      </c>
    </row>
    <row r="318" spans="1:13" x14ac:dyDescent="0.45">
      <c r="A318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</v>
      </c>
      <c r="K318" s="2" t="b">
        <f t="shared" si="12"/>
        <v>0</v>
      </c>
      <c r="L318" t="b">
        <f t="shared" si="13"/>
        <v>1</v>
      </c>
      <c r="M318" t="b">
        <f t="shared" si="14"/>
        <v>1</v>
      </c>
    </row>
    <row r="319" spans="1:13" x14ac:dyDescent="0.45">
      <c r="A319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</v>
      </c>
      <c r="K319" s="2" t="b">
        <f t="shared" si="12"/>
        <v>0</v>
      </c>
      <c r="L319" t="b">
        <f t="shared" si="13"/>
        <v>1</v>
      </c>
      <c r="M319" t="b">
        <f t="shared" si="14"/>
        <v>1</v>
      </c>
    </row>
    <row r="320" spans="1:13" x14ac:dyDescent="0.45">
      <c r="A320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</v>
      </c>
      <c r="K320" s="2" t="b">
        <f t="shared" si="12"/>
        <v>0</v>
      </c>
      <c r="L320" t="b">
        <f t="shared" si="13"/>
        <v>1</v>
      </c>
      <c r="M320" t="b">
        <f t="shared" si="14"/>
        <v>1</v>
      </c>
    </row>
    <row r="321" spans="1:13" x14ac:dyDescent="0.45">
      <c r="A32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2" t="b">
        <f t="shared" si="12"/>
        <v>1</v>
      </c>
      <c r="L321" t="b">
        <f t="shared" si="13"/>
        <v>1</v>
      </c>
      <c r="M321" t="b">
        <f t="shared" si="14"/>
        <v>1</v>
      </c>
    </row>
    <row r="322" spans="1:13" x14ac:dyDescent="0.45">
      <c r="A322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</v>
      </c>
      <c r="K322" s="2" t="b">
        <f t="shared" si="12"/>
        <v>0</v>
      </c>
      <c r="L322" t="b">
        <f t="shared" si="13"/>
        <v>1</v>
      </c>
      <c r="M322" t="b">
        <f t="shared" si="14"/>
        <v>1</v>
      </c>
    </row>
    <row r="323" spans="1:13" x14ac:dyDescent="0.45">
      <c r="A323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24</v>
      </c>
      <c r="K323" s="2" t="b">
        <f t="shared" ref="K323:K370" si="15">J323=I323</f>
        <v>0</v>
      </c>
      <c r="L323" t="b">
        <f t="shared" ref="L323:L370" si="16">AND(B323=C323,C323=D323,D323=E323,E323=F323,F323=G323,G323=H323)</f>
        <v>1</v>
      </c>
      <c r="M323" t="b">
        <f t="shared" ref="M323:M370" si="17">AND(C323=D323,D323=E323,E323=F323,F323=G323)</f>
        <v>1</v>
      </c>
    </row>
    <row r="324" spans="1:13" x14ac:dyDescent="0.45">
      <c r="A324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45</v>
      </c>
      <c r="K324" s="2" t="b">
        <f t="shared" si="15"/>
        <v>0</v>
      </c>
      <c r="L324" t="b">
        <f t="shared" si="16"/>
        <v>1</v>
      </c>
      <c r="M324" t="b">
        <f t="shared" si="17"/>
        <v>1</v>
      </c>
    </row>
    <row r="325" spans="1:13" x14ac:dyDescent="0.45">
      <c r="A325" t="s">
        <v>330</v>
      </c>
      <c r="B325">
        <v>0</v>
      </c>
      <c r="C325">
        <v>0</v>
      </c>
      <c r="D325">
        <v>0</v>
      </c>
      <c r="E325">
        <v>0</v>
      </c>
      <c r="F325">
        <v>15</v>
      </c>
      <c r="G325">
        <v>69</v>
      </c>
      <c r="H325">
        <v>159</v>
      </c>
      <c r="I325">
        <v>0</v>
      </c>
      <c r="J325">
        <v>426</v>
      </c>
      <c r="K325" s="2" t="b">
        <f t="shared" si="15"/>
        <v>0</v>
      </c>
      <c r="L325" t="b">
        <f t="shared" si="16"/>
        <v>0</v>
      </c>
      <c r="M325" t="b">
        <f t="shared" si="17"/>
        <v>0</v>
      </c>
    </row>
    <row r="326" spans="1:13" x14ac:dyDescent="0.45">
      <c r="A326" t="s">
        <v>331</v>
      </c>
      <c r="B326">
        <v>0</v>
      </c>
      <c r="C326">
        <v>0</v>
      </c>
      <c r="D326">
        <v>0</v>
      </c>
      <c r="E326">
        <v>0</v>
      </c>
      <c r="F326">
        <v>12</v>
      </c>
      <c r="G326">
        <v>48</v>
      </c>
      <c r="H326">
        <v>105</v>
      </c>
      <c r="I326">
        <v>0</v>
      </c>
      <c r="J326">
        <v>339</v>
      </c>
      <c r="K326" s="2" t="b">
        <f t="shared" si="15"/>
        <v>0</v>
      </c>
      <c r="L326" t="b">
        <f t="shared" si="16"/>
        <v>0</v>
      </c>
      <c r="M326" t="b">
        <f t="shared" si="17"/>
        <v>0</v>
      </c>
    </row>
    <row r="327" spans="1:13" x14ac:dyDescent="0.45">
      <c r="A327" t="s">
        <v>332</v>
      </c>
      <c r="B327">
        <v>0</v>
      </c>
      <c r="C327">
        <v>0</v>
      </c>
      <c r="D327">
        <v>0</v>
      </c>
      <c r="E327">
        <v>0</v>
      </c>
      <c r="F327">
        <v>12</v>
      </c>
      <c r="G327">
        <v>69</v>
      </c>
      <c r="H327">
        <v>168</v>
      </c>
      <c r="I327">
        <v>0</v>
      </c>
      <c r="J327">
        <v>510</v>
      </c>
      <c r="K327" s="2" t="b">
        <f t="shared" si="15"/>
        <v>0</v>
      </c>
      <c r="L327" t="b">
        <f t="shared" si="16"/>
        <v>0</v>
      </c>
      <c r="M327" t="b">
        <f t="shared" si="17"/>
        <v>0</v>
      </c>
    </row>
    <row r="328" spans="1:13" x14ac:dyDescent="0.45">
      <c r="A328" t="s">
        <v>333</v>
      </c>
      <c r="B328">
        <v>0</v>
      </c>
      <c r="C328">
        <v>0</v>
      </c>
      <c r="D328">
        <v>0</v>
      </c>
      <c r="E328">
        <v>0</v>
      </c>
      <c r="F328">
        <v>39</v>
      </c>
      <c r="G328">
        <v>153</v>
      </c>
      <c r="H328">
        <v>354</v>
      </c>
      <c r="I328">
        <v>0</v>
      </c>
      <c r="J328">
        <v>825</v>
      </c>
      <c r="K328" s="2" t="b">
        <f t="shared" si="15"/>
        <v>0</v>
      </c>
      <c r="L328" t="b">
        <f t="shared" si="16"/>
        <v>0</v>
      </c>
      <c r="M328" t="b">
        <f t="shared" si="17"/>
        <v>0</v>
      </c>
    </row>
    <row r="329" spans="1:13" x14ac:dyDescent="0.45">
      <c r="A329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2" t="b">
        <f t="shared" si="15"/>
        <v>1</v>
      </c>
      <c r="L329" t="b">
        <f t="shared" si="16"/>
        <v>1</v>
      </c>
      <c r="M329" t="b">
        <f t="shared" si="17"/>
        <v>1</v>
      </c>
    </row>
    <row r="330" spans="1:13" x14ac:dyDescent="0.45">
      <c r="A330" t="s">
        <v>335</v>
      </c>
      <c r="B330">
        <v>0</v>
      </c>
      <c r="C330">
        <v>0</v>
      </c>
      <c r="D330">
        <v>0</v>
      </c>
      <c r="E330">
        <v>3</v>
      </c>
      <c r="F330">
        <v>997.33200000000397</v>
      </c>
      <c r="G330">
        <v>38700</v>
      </c>
      <c r="H330">
        <v>168563.80895999999</v>
      </c>
      <c r="I330">
        <v>-1573.23</v>
      </c>
      <c r="J330">
        <v>812137.26</v>
      </c>
      <c r="K330" s="2" t="b">
        <f t="shared" si="15"/>
        <v>0</v>
      </c>
      <c r="L330" t="b">
        <f t="shared" si="16"/>
        <v>0</v>
      </c>
      <c r="M330" t="b">
        <f t="shared" si="17"/>
        <v>0</v>
      </c>
    </row>
    <row r="331" spans="1:13" x14ac:dyDescent="0.45">
      <c r="A331" t="s">
        <v>336</v>
      </c>
      <c r="B331">
        <v>0</v>
      </c>
      <c r="C331">
        <v>0</v>
      </c>
      <c r="D331">
        <v>0</v>
      </c>
      <c r="E331">
        <v>0.99</v>
      </c>
      <c r="F331">
        <v>120.99</v>
      </c>
      <c r="G331">
        <v>24193.537799999998</v>
      </c>
      <c r="H331">
        <v>106713.32562</v>
      </c>
      <c r="I331">
        <v>-32.85</v>
      </c>
      <c r="J331">
        <v>1542339.36</v>
      </c>
      <c r="K331" s="2" t="b">
        <f t="shared" si="15"/>
        <v>0</v>
      </c>
      <c r="L331" t="b">
        <f t="shared" si="16"/>
        <v>0</v>
      </c>
      <c r="M331" t="b">
        <f t="shared" si="17"/>
        <v>0</v>
      </c>
    </row>
    <row r="332" spans="1:13" x14ac:dyDescent="0.45">
      <c r="A332" t="s">
        <v>337</v>
      </c>
      <c r="B332">
        <v>0</v>
      </c>
      <c r="C332">
        <v>0</v>
      </c>
      <c r="D332">
        <v>0</v>
      </c>
      <c r="E332">
        <v>3</v>
      </c>
      <c r="F332">
        <v>903.05400000000304</v>
      </c>
      <c r="G332">
        <v>19402.4781</v>
      </c>
      <c r="H332">
        <v>141886.58991000001</v>
      </c>
      <c r="I332">
        <v>-1605.15</v>
      </c>
      <c r="J332">
        <v>656187.09</v>
      </c>
      <c r="K332" s="2" t="b">
        <f t="shared" si="15"/>
        <v>0</v>
      </c>
      <c r="L332" t="b">
        <f t="shared" si="16"/>
        <v>0</v>
      </c>
      <c r="M332" t="b">
        <f t="shared" si="17"/>
        <v>0</v>
      </c>
    </row>
    <row r="333" spans="1:13" x14ac:dyDescent="0.45">
      <c r="A333" t="s">
        <v>338</v>
      </c>
      <c r="B333">
        <v>0</v>
      </c>
      <c r="C333">
        <v>0</v>
      </c>
      <c r="D333">
        <v>0</v>
      </c>
      <c r="E333">
        <v>2.7</v>
      </c>
      <c r="F333">
        <v>950.84700000000203</v>
      </c>
      <c r="G333">
        <v>22366.446</v>
      </c>
      <c r="H333">
        <v>105627.853500001</v>
      </c>
      <c r="I333">
        <v>-1036.08</v>
      </c>
      <c r="J333">
        <v>544365.56999999995</v>
      </c>
      <c r="K333" s="2" t="b">
        <f t="shared" si="15"/>
        <v>0</v>
      </c>
      <c r="L333" t="b">
        <f t="shared" si="16"/>
        <v>0</v>
      </c>
      <c r="M333" t="b">
        <f t="shared" si="17"/>
        <v>0</v>
      </c>
    </row>
    <row r="334" spans="1:13" x14ac:dyDescent="0.45">
      <c r="A334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823.90830000000597</v>
      </c>
      <c r="H334">
        <v>12152.361209999999</v>
      </c>
      <c r="I334">
        <v>-287.67</v>
      </c>
      <c r="J334">
        <v>264702.87</v>
      </c>
      <c r="K334" s="2" t="b">
        <f t="shared" si="15"/>
        <v>0</v>
      </c>
      <c r="L334" t="b">
        <f t="shared" si="16"/>
        <v>0</v>
      </c>
      <c r="M334" t="b">
        <f t="shared" si="17"/>
        <v>0</v>
      </c>
    </row>
    <row r="335" spans="1:13" x14ac:dyDescent="0.45">
      <c r="A335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1088.6741099999999</v>
      </c>
      <c r="I335">
        <v>0</v>
      </c>
      <c r="J335">
        <v>95260.56</v>
      </c>
      <c r="K335" s="2" t="b">
        <f t="shared" si="15"/>
        <v>0</v>
      </c>
      <c r="L335" t="b">
        <f t="shared" si="16"/>
        <v>0</v>
      </c>
      <c r="M335" t="b">
        <f t="shared" si="17"/>
        <v>1</v>
      </c>
    </row>
    <row r="336" spans="1:13" x14ac:dyDescent="0.45">
      <c r="A336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2356.4847</v>
      </c>
      <c r="H336">
        <v>20237.527470000001</v>
      </c>
      <c r="I336">
        <v>-3925.92</v>
      </c>
      <c r="J336">
        <v>375060</v>
      </c>
      <c r="K336" s="2" t="b">
        <f t="shared" si="15"/>
        <v>0</v>
      </c>
      <c r="L336" t="b">
        <f t="shared" si="16"/>
        <v>0</v>
      </c>
      <c r="M336" t="b">
        <f t="shared" si="17"/>
        <v>0</v>
      </c>
    </row>
    <row r="337" spans="1:13" x14ac:dyDescent="0.45">
      <c r="A337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2044.5468000000201</v>
      </c>
      <c r="H337">
        <v>18988.469969999998</v>
      </c>
      <c r="I337">
        <v>-1844.52</v>
      </c>
      <c r="J337">
        <v>216012.03</v>
      </c>
      <c r="K337" s="2" t="b">
        <f t="shared" si="15"/>
        <v>0</v>
      </c>
      <c r="L337" t="b">
        <f t="shared" si="16"/>
        <v>0</v>
      </c>
      <c r="M337" t="b">
        <f t="shared" si="17"/>
        <v>0</v>
      </c>
    </row>
    <row r="338" spans="1:13" x14ac:dyDescent="0.45">
      <c r="A338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139286.429700001</v>
      </c>
      <c r="H338">
        <v>481133.27271000098</v>
      </c>
      <c r="I338">
        <v>0</v>
      </c>
      <c r="J338">
        <v>4500000</v>
      </c>
      <c r="K338" s="2" t="b">
        <f t="shared" si="15"/>
        <v>0</v>
      </c>
      <c r="L338" t="b">
        <f t="shared" si="16"/>
        <v>0</v>
      </c>
      <c r="M338" t="b">
        <f t="shared" si="17"/>
        <v>0</v>
      </c>
    </row>
    <row r="339" spans="1:13" x14ac:dyDescent="0.45">
      <c r="A339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6919.3878000000004</v>
      </c>
      <c r="H339">
        <v>150000</v>
      </c>
      <c r="I339">
        <v>0</v>
      </c>
      <c r="J339">
        <v>1202339.22</v>
      </c>
      <c r="K339" s="2" t="b">
        <f t="shared" si="15"/>
        <v>0</v>
      </c>
      <c r="L339" t="b">
        <f t="shared" si="16"/>
        <v>0</v>
      </c>
      <c r="M339" t="b">
        <f t="shared" si="17"/>
        <v>0</v>
      </c>
    </row>
    <row r="340" spans="1:13" x14ac:dyDescent="0.45">
      <c r="A340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200597.74410000199</v>
      </c>
      <c r="H340">
        <v>600118.07229000004</v>
      </c>
      <c r="I340">
        <v>0</v>
      </c>
      <c r="J340">
        <v>4356643.41</v>
      </c>
      <c r="K340" s="2" t="b">
        <f t="shared" si="15"/>
        <v>0</v>
      </c>
      <c r="L340" t="b">
        <f t="shared" si="16"/>
        <v>0</v>
      </c>
      <c r="M340" t="b">
        <f t="shared" si="17"/>
        <v>0</v>
      </c>
    </row>
    <row r="341" spans="1:13" x14ac:dyDescent="0.45">
      <c r="A34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153433.4025</v>
      </c>
      <c r="H341">
        <v>451311.76989000099</v>
      </c>
      <c r="I341">
        <v>0</v>
      </c>
      <c r="J341">
        <v>3002214.48</v>
      </c>
      <c r="K341" s="2" t="b">
        <f t="shared" si="15"/>
        <v>0</v>
      </c>
      <c r="L341" t="b">
        <f t="shared" si="16"/>
        <v>0</v>
      </c>
      <c r="M341" t="b">
        <f t="shared" si="17"/>
        <v>0</v>
      </c>
    </row>
    <row r="342" spans="1:13" x14ac:dyDescent="0.45">
      <c r="A342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128703.474</v>
      </c>
      <c r="H342">
        <v>352371.62376000098</v>
      </c>
      <c r="I342">
        <v>0</v>
      </c>
      <c r="J342">
        <v>450000</v>
      </c>
      <c r="K342" s="2" t="b">
        <f t="shared" si="15"/>
        <v>0</v>
      </c>
      <c r="L342" t="b">
        <f t="shared" si="16"/>
        <v>0</v>
      </c>
      <c r="M342" t="b">
        <f t="shared" si="17"/>
        <v>0</v>
      </c>
    </row>
    <row r="343" spans="1:13" x14ac:dyDescent="0.45">
      <c r="A343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9999.99</v>
      </c>
      <c r="H343">
        <v>111970.12931999999</v>
      </c>
      <c r="I343">
        <v>0</v>
      </c>
      <c r="J343">
        <v>304838.7</v>
      </c>
      <c r="K343" s="2" t="b">
        <f t="shared" si="15"/>
        <v>0</v>
      </c>
      <c r="L343" t="b">
        <f t="shared" si="16"/>
        <v>0</v>
      </c>
      <c r="M343" t="b">
        <f t="shared" si="17"/>
        <v>0</v>
      </c>
    </row>
    <row r="344" spans="1:13" x14ac:dyDescent="0.45">
      <c r="A344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175689.00000000099</v>
      </c>
      <c r="H344">
        <v>420297.76176000002</v>
      </c>
      <c r="I344">
        <v>0</v>
      </c>
      <c r="J344">
        <v>450000</v>
      </c>
      <c r="K344" s="2" t="b">
        <f t="shared" si="15"/>
        <v>0</v>
      </c>
      <c r="L344" t="b">
        <f t="shared" si="16"/>
        <v>0</v>
      </c>
      <c r="M344" t="b">
        <f t="shared" si="17"/>
        <v>0</v>
      </c>
    </row>
    <row r="345" spans="1:13" x14ac:dyDescent="0.45">
      <c r="A345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135483.9</v>
      </c>
      <c r="H345">
        <v>319057.82892</v>
      </c>
      <c r="I345">
        <v>0</v>
      </c>
      <c r="J345">
        <v>450000</v>
      </c>
      <c r="K345" s="2" t="b">
        <f t="shared" si="15"/>
        <v>0</v>
      </c>
      <c r="L345" t="b">
        <f t="shared" si="16"/>
        <v>0</v>
      </c>
      <c r="M345" t="b">
        <f t="shared" si="17"/>
        <v>0</v>
      </c>
    </row>
    <row r="346" spans="1:13" x14ac:dyDescent="0.45">
      <c r="A346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214828.24185000101</v>
      </c>
      <c r="I346">
        <v>0</v>
      </c>
      <c r="J346">
        <v>1008000</v>
      </c>
      <c r="K346" s="2" t="b">
        <f t="shared" si="15"/>
        <v>0</v>
      </c>
      <c r="L346" t="b">
        <f t="shared" si="16"/>
        <v>0</v>
      </c>
      <c r="M346" t="b">
        <f t="shared" si="17"/>
        <v>1</v>
      </c>
    </row>
    <row r="347" spans="1:13" x14ac:dyDescent="0.45">
      <c r="A347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51763.816800000102</v>
      </c>
      <c r="I347">
        <v>0</v>
      </c>
      <c r="J347">
        <v>534000</v>
      </c>
      <c r="K347" s="2" t="b">
        <f t="shared" si="15"/>
        <v>0</v>
      </c>
      <c r="L347" t="b">
        <f t="shared" si="16"/>
        <v>0</v>
      </c>
      <c r="M347" t="b">
        <f t="shared" si="17"/>
        <v>1</v>
      </c>
    </row>
    <row r="348" spans="1:13" x14ac:dyDescent="0.45">
      <c r="A348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240000</v>
      </c>
      <c r="I348">
        <v>0</v>
      </c>
      <c r="J348">
        <v>1500000</v>
      </c>
      <c r="K348" s="2" t="b">
        <f t="shared" si="15"/>
        <v>0</v>
      </c>
      <c r="L348" t="b">
        <f t="shared" si="16"/>
        <v>0</v>
      </c>
      <c r="M348" t="b">
        <f t="shared" si="17"/>
        <v>1</v>
      </c>
    </row>
    <row r="349" spans="1:13" x14ac:dyDescent="0.45">
      <c r="A349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197581.51673999999</v>
      </c>
      <c r="I349">
        <v>0</v>
      </c>
      <c r="J349">
        <v>1034482.74</v>
      </c>
      <c r="K349" s="2" t="b">
        <f t="shared" si="15"/>
        <v>0</v>
      </c>
      <c r="L349" t="b">
        <f t="shared" si="16"/>
        <v>0</v>
      </c>
      <c r="M349" t="b">
        <f t="shared" si="17"/>
        <v>1</v>
      </c>
    </row>
    <row r="350" spans="1:13" x14ac:dyDescent="0.45">
      <c r="A350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8129.04</v>
      </c>
      <c r="K350" s="2" t="b">
        <f t="shared" si="15"/>
        <v>0</v>
      </c>
      <c r="L350" t="b">
        <f t="shared" si="16"/>
        <v>1</v>
      </c>
      <c r="M350" t="b">
        <f t="shared" si="17"/>
        <v>1</v>
      </c>
    </row>
    <row r="351" spans="1:13" x14ac:dyDescent="0.45">
      <c r="A35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2" t="b">
        <f t="shared" si="15"/>
        <v>1</v>
      </c>
      <c r="L351" t="b">
        <f t="shared" si="16"/>
        <v>1</v>
      </c>
      <c r="M351" t="b">
        <f t="shared" si="17"/>
        <v>1</v>
      </c>
    </row>
    <row r="352" spans="1:13" x14ac:dyDescent="0.45">
      <c r="A352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36000</v>
      </c>
      <c r="K352" s="2" t="b">
        <f t="shared" si="15"/>
        <v>0</v>
      </c>
      <c r="L352" t="b">
        <f t="shared" si="16"/>
        <v>1</v>
      </c>
      <c r="M352" t="b">
        <f t="shared" si="17"/>
        <v>1</v>
      </c>
    </row>
    <row r="353" spans="1:13" x14ac:dyDescent="0.45">
      <c r="A353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18870.990000000002</v>
      </c>
      <c r="K353" s="2" t="b">
        <f t="shared" si="15"/>
        <v>0</v>
      </c>
      <c r="L353" t="b">
        <f t="shared" si="16"/>
        <v>1</v>
      </c>
      <c r="M353" t="b">
        <f t="shared" si="17"/>
        <v>1</v>
      </c>
    </row>
    <row r="354" spans="1:13" x14ac:dyDescent="0.45">
      <c r="A354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1228.9960800000399</v>
      </c>
      <c r="I354">
        <v>-0.03</v>
      </c>
      <c r="J354">
        <v>4210084.2300000004</v>
      </c>
      <c r="K354" s="2" t="b">
        <f t="shared" si="15"/>
        <v>0</v>
      </c>
      <c r="L354" t="b">
        <f t="shared" si="16"/>
        <v>0</v>
      </c>
      <c r="M354" t="b">
        <f t="shared" si="17"/>
        <v>1</v>
      </c>
    </row>
    <row r="355" spans="1:13" x14ac:dyDescent="0.45">
      <c r="A355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-0.06</v>
      </c>
      <c r="J355">
        <v>2368558.9500000002</v>
      </c>
      <c r="K355" s="2" t="b">
        <f t="shared" si="15"/>
        <v>0</v>
      </c>
      <c r="L355" t="b">
        <f t="shared" si="16"/>
        <v>1</v>
      </c>
      <c r="M355" t="b">
        <f t="shared" si="17"/>
        <v>1</v>
      </c>
    </row>
    <row r="356" spans="1:13" x14ac:dyDescent="0.45">
      <c r="A356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9046.5672600000107</v>
      </c>
      <c r="I356">
        <v>0</v>
      </c>
      <c r="J356">
        <v>3998687.46</v>
      </c>
      <c r="K356" s="2" t="b">
        <f t="shared" si="15"/>
        <v>0</v>
      </c>
      <c r="L356" t="b">
        <f t="shared" si="16"/>
        <v>0</v>
      </c>
      <c r="M356" t="b">
        <f t="shared" si="17"/>
        <v>1</v>
      </c>
    </row>
    <row r="357" spans="1:13" x14ac:dyDescent="0.45">
      <c r="A357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7612.3020000000797</v>
      </c>
      <c r="I357">
        <v>0</v>
      </c>
      <c r="J357">
        <v>3525776.88</v>
      </c>
      <c r="K357" s="2" t="b">
        <f t="shared" si="15"/>
        <v>0</v>
      </c>
      <c r="L357" t="b">
        <f t="shared" si="16"/>
        <v>0</v>
      </c>
      <c r="M357" t="b">
        <f t="shared" si="17"/>
        <v>1</v>
      </c>
    </row>
    <row r="358" spans="1:13" x14ac:dyDescent="0.45">
      <c r="A358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10430.01</v>
      </c>
      <c r="K358" s="2" t="b">
        <f t="shared" si="15"/>
        <v>0</v>
      </c>
      <c r="L358" t="b">
        <f t="shared" si="16"/>
        <v>1</v>
      </c>
      <c r="M358" t="b">
        <f t="shared" si="17"/>
        <v>1</v>
      </c>
    </row>
    <row r="359" spans="1:13" x14ac:dyDescent="0.45">
      <c r="A359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145.19999999999999</v>
      </c>
      <c r="K359" s="2" t="b">
        <f t="shared" si="15"/>
        <v>0</v>
      </c>
      <c r="L359" t="b">
        <f t="shared" si="16"/>
        <v>1</v>
      </c>
      <c r="M359" t="b">
        <f t="shared" si="17"/>
        <v>1</v>
      </c>
    </row>
    <row r="360" spans="1:13" x14ac:dyDescent="0.45">
      <c r="A360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13793.67</v>
      </c>
      <c r="K360" s="2" t="b">
        <f t="shared" si="15"/>
        <v>0</v>
      </c>
      <c r="L360" t="b">
        <f t="shared" si="16"/>
        <v>1</v>
      </c>
      <c r="M360" t="b">
        <f t="shared" si="17"/>
        <v>1</v>
      </c>
    </row>
    <row r="361" spans="1:13" x14ac:dyDescent="0.45">
      <c r="A36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8030.16</v>
      </c>
      <c r="K361" s="2" t="b">
        <f t="shared" si="15"/>
        <v>0</v>
      </c>
      <c r="L361" t="b">
        <f t="shared" si="16"/>
        <v>1</v>
      </c>
      <c r="M361" t="b">
        <f t="shared" si="17"/>
        <v>1</v>
      </c>
    </row>
    <row r="362" spans="1:13" x14ac:dyDescent="0.45">
      <c r="A362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146605.32</v>
      </c>
      <c r="K362" s="2" t="b">
        <f t="shared" si="15"/>
        <v>0</v>
      </c>
      <c r="L362" t="b">
        <f t="shared" si="16"/>
        <v>1</v>
      </c>
      <c r="M362" t="b">
        <f t="shared" si="17"/>
        <v>1</v>
      </c>
    </row>
    <row r="363" spans="1:13" x14ac:dyDescent="0.45">
      <c r="A363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40080.6</v>
      </c>
      <c r="K363" s="2" t="b">
        <f t="shared" si="15"/>
        <v>0</v>
      </c>
      <c r="L363" t="b">
        <f t="shared" si="16"/>
        <v>1</v>
      </c>
      <c r="M363" t="b">
        <f t="shared" si="17"/>
        <v>1</v>
      </c>
    </row>
    <row r="364" spans="1:13" x14ac:dyDescent="0.45">
      <c r="A364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-0.6</v>
      </c>
      <c r="J364">
        <v>162355.79999999999</v>
      </c>
      <c r="K364" s="2" t="b">
        <f t="shared" si="15"/>
        <v>0</v>
      </c>
      <c r="L364" t="b">
        <f t="shared" si="16"/>
        <v>1</v>
      </c>
      <c r="M364" t="b">
        <f t="shared" si="17"/>
        <v>1</v>
      </c>
    </row>
    <row r="365" spans="1:13" x14ac:dyDescent="0.45">
      <c r="A365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-0.6</v>
      </c>
      <c r="J365">
        <v>138054.96</v>
      </c>
      <c r="K365" s="2" t="b">
        <f t="shared" si="15"/>
        <v>0</v>
      </c>
      <c r="L365" t="b">
        <f t="shared" si="16"/>
        <v>1</v>
      </c>
      <c r="M365" t="b">
        <f t="shared" si="17"/>
        <v>1</v>
      </c>
    </row>
    <row r="366" spans="1:13" x14ac:dyDescent="0.45">
      <c r="A366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1719.85500000005</v>
      </c>
      <c r="I366">
        <v>0</v>
      </c>
      <c r="J366">
        <v>453893.4</v>
      </c>
      <c r="K366" s="2" t="b">
        <f t="shared" si="15"/>
        <v>0</v>
      </c>
      <c r="L366" t="b">
        <f t="shared" si="16"/>
        <v>0</v>
      </c>
      <c r="M366" t="b">
        <f t="shared" si="17"/>
        <v>1</v>
      </c>
    </row>
    <row r="367" spans="1:13" x14ac:dyDescent="0.45">
      <c r="A367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217762.23</v>
      </c>
      <c r="K367" s="2" t="b">
        <f t="shared" si="15"/>
        <v>0</v>
      </c>
      <c r="L367" t="b">
        <f t="shared" si="16"/>
        <v>1</v>
      </c>
      <c r="M367" t="b">
        <f t="shared" si="17"/>
        <v>1</v>
      </c>
    </row>
    <row r="368" spans="1:13" x14ac:dyDescent="0.45">
      <c r="A368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9870.3977100001193</v>
      </c>
      <c r="I368">
        <v>0</v>
      </c>
      <c r="J368">
        <v>681462.9</v>
      </c>
      <c r="K368" s="2" t="b">
        <f t="shared" si="15"/>
        <v>0</v>
      </c>
      <c r="L368" t="b">
        <f t="shared" si="16"/>
        <v>0</v>
      </c>
      <c r="M368" t="b">
        <f t="shared" si="17"/>
        <v>1</v>
      </c>
    </row>
    <row r="369" spans="1:13" x14ac:dyDescent="0.45">
      <c r="A369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8559.1348500000295</v>
      </c>
      <c r="I369">
        <v>0</v>
      </c>
      <c r="J369">
        <v>397884.3</v>
      </c>
      <c r="K369" s="2" t="b">
        <f t="shared" si="15"/>
        <v>0</v>
      </c>
      <c r="L369" t="b">
        <f t="shared" si="16"/>
        <v>0</v>
      </c>
      <c r="M369" t="b">
        <f t="shared" si="17"/>
        <v>1</v>
      </c>
    </row>
    <row r="370" spans="1:13" x14ac:dyDescent="0.45">
      <c r="A370" t="s">
        <v>375</v>
      </c>
      <c r="B370">
        <v>14701.802309999999</v>
      </c>
      <c r="C370">
        <v>25471.2798</v>
      </c>
      <c r="D370">
        <v>47726.13</v>
      </c>
      <c r="E370">
        <v>106101.97500000001</v>
      </c>
      <c r="F370">
        <v>182269.91399999999</v>
      </c>
      <c r="G370">
        <v>456943.929</v>
      </c>
      <c r="H370">
        <v>1233471.0115199999</v>
      </c>
      <c r="I370">
        <v>1202.73</v>
      </c>
      <c r="J370">
        <v>28894395.510000002</v>
      </c>
      <c r="K370" s="2" t="b">
        <f t="shared" si="15"/>
        <v>0</v>
      </c>
      <c r="L370" t="b">
        <f t="shared" si="16"/>
        <v>0</v>
      </c>
      <c r="M370" t="b">
        <f t="shared" si="17"/>
        <v>0</v>
      </c>
    </row>
  </sheetData>
  <autoFilter ref="A1:M37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H7" sqref="H7"/>
    </sheetView>
  </sheetViews>
  <sheetFormatPr defaultRowHeight="14.25" x14ac:dyDescent="0.45"/>
  <cols>
    <col min="1" max="1" width="28.33203125" bestFit="1" customWidth="1"/>
    <col min="2" max="2" width="27.6640625" bestFit="1" customWidth="1"/>
    <col min="4" max="4" width="18.1328125" customWidth="1"/>
  </cols>
  <sheetData>
    <row r="1" spans="1:7" x14ac:dyDescent="0.45">
      <c r="A1" s="3" t="s">
        <v>382</v>
      </c>
      <c r="B1" s="3" t="s">
        <v>383</v>
      </c>
    </row>
    <row r="2" spans="1:7" x14ac:dyDescent="0.45">
      <c r="A2" t="s">
        <v>386</v>
      </c>
      <c r="B2" t="s">
        <v>420</v>
      </c>
      <c r="D2" s="3" t="s">
        <v>384</v>
      </c>
      <c r="E2" t="str">
        <f>_xlfn.CONCAT(A2:A35)</f>
        <v xml:space="preserve">ind_var2_0 ind_var2 ind_var27_0 ind_var28_0 ind_var28 ind_var27 ind_var41 ind_var46_0 ind_var46 num_var27_0 num_var28_0 num_var28 num_var27 num_var41 num_var46_0 num_var46 saldo_var28 saldo_var27 saldo_var41 saldo_var46 imp_amort_var18_hace3 imp_amort_var34_hace3 imp_reemb_var13_hace3 imp_reemb_var33_hace3 imp_trasp_var17_out_hace3 imp_trasp_var33_out_hace3 num_var2_0_ult1 num_var2_ult1 num_reemb_var13_hace3 num_reemb_var33_hace3 num_trasp_var17_out_hace3 num_trasp_var33_out_hace3 saldo_var2_ult1 saldo_medio_var13_medio_hace3 </v>
      </c>
    </row>
    <row r="3" spans="1:7" x14ac:dyDescent="0.45">
      <c r="A3" t="s">
        <v>387</v>
      </c>
      <c r="B3" t="s">
        <v>421</v>
      </c>
      <c r="D3" s="3" t="s">
        <v>385</v>
      </c>
      <c r="E3" t="str">
        <f>_xlfn.CONCAT(B2:B17)</f>
        <v xml:space="preserve">delta_imp_amort_var18_1y3 delta_imp_amort_var34_1y3 delta_imp_reemb_var13_1y3 delta_imp_reemb_var17_1y3 delta_imp_reemb_var33_1y3 delta_imp_trasp_var17_in_1y3 delta_imp_trasp_var17_out_1y3 delta_imp_trasp_var33_in_1y3 delta_imp_trasp_var33_out_1y3 delta_num_reemb_var13_1y3 delta_num_reemb_var17_1y3 delta_num_reemb_var33_1y3 delta_num_trasp_var17_in_1y3 delta_num_trasp_var17_out_1y3 delta_num_trasp_var33_in_1y3 delta_num_trasp_var33_out_1y3 </v>
      </c>
    </row>
    <row r="4" spans="1:7" x14ac:dyDescent="0.45">
      <c r="A4" t="s">
        <v>388</v>
      </c>
      <c r="B4" t="s">
        <v>422</v>
      </c>
    </row>
    <row r="5" spans="1:7" x14ac:dyDescent="0.45">
      <c r="A5" t="s">
        <v>389</v>
      </c>
      <c r="B5" t="s">
        <v>423</v>
      </c>
    </row>
    <row r="6" spans="1:7" x14ac:dyDescent="0.45">
      <c r="A6" t="s">
        <v>390</v>
      </c>
      <c r="B6" t="s">
        <v>424</v>
      </c>
    </row>
    <row r="7" spans="1:7" x14ac:dyDescent="0.45">
      <c r="A7" t="s">
        <v>391</v>
      </c>
      <c r="B7" t="s">
        <v>425</v>
      </c>
    </row>
    <row r="8" spans="1:7" x14ac:dyDescent="0.45">
      <c r="A8" t="s">
        <v>392</v>
      </c>
      <c r="B8" t="s">
        <v>426</v>
      </c>
    </row>
    <row r="9" spans="1:7" x14ac:dyDescent="0.45">
      <c r="A9" t="s">
        <v>393</v>
      </c>
      <c r="B9" t="s">
        <v>427</v>
      </c>
    </row>
    <row r="10" spans="1:7" x14ac:dyDescent="0.45">
      <c r="A10" t="s">
        <v>394</v>
      </c>
      <c r="B10" t="s">
        <v>428</v>
      </c>
      <c r="F10" s="6"/>
    </row>
    <row r="11" spans="1:7" x14ac:dyDescent="0.45">
      <c r="A11" t="s">
        <v>395</v>
      </c>
      <c r="B11" t="s">
        <v>429</v>
      </c>
      <c r="F11" s="6"/>
    </row>
    <row r="12" spans="1:7" x14ac:dyDescent="0.45">
      <c r="A12" t="s">
        <v>396</v>
      </c>
      <c r="B12" t="s">
        <v>430</v>
      </c>
      <c r="F12" s="6"/>
    </row>
    <row r="13" spans="1:7" x14ac:dyDescent="0.45">
      <c r="A13" t="s">
        <v>397</v>
      </c>
      <c r="B13" t="s">
        <v>431</v>
      </c>
      <c r="G13" s="6"/>
    </row>
    <row r="14" spans="1:7" x14ac:dyDescent="0.45">
      <c r="A14" t="s">
        <v>398</v>
      </c>
      <c r="B14" t="s">
        <v>432</v>
      </c>
    </row>
    <row r="15" spans="1:7" x14ac:dyDescent="0.45">
      <c r="A15" t="s">
        <v>399</v>
      </c>
      <c r="B15" t="s">
        <v>433</v>
      </c>
    </row>
    <row r="16" spans="1:7" x14ac:dyDescent="0.45">
      <c r="A16" t="s">
        <v>400</v>
      </c>
      <c r="B16" t="s">
        <v>434</v>
      </c>
    </row>
    <row r="17" spans="1:2" x14ac:dyDescent="0.45">
      <c r="A17" t="s">
        <v>401</v>
      </c>
      <c r="B17" t="s">
        <v>435</v>
      </c>
    </row>
    <row r="18" spans="1:2" x14ac:dyDescent="0.45">
      <c r="A18" t="s">
        <v>402</v>
      </c>
    </row>
    <row r="19" spans="1:2" x14ac:dyDescent="0.45">
      <c r="A19" t="s">
        <v>403</v>
      </c>
    </row>
    <row r="20" spans="1:2" x14ac:dyDescent="0.45">
      <c r="A20" t="s">
        <v>404</v>
      </c>
    </row>
    <row r="21" spans="1:2" x14ac:dyDescent="0.45">
      <c r="A21" t="s">
        <v>405</v>
      </c>
    </row>
    <row r="22" spans="1:2" x14ac:dyDescent="0.45">
      <c r="A22" t="s">
        <v>406</v>
      </c>
    </row>
    <row r="23" spans="1:2" x14ac:dyDescent="0.45">
      <c r="A23" t="s">
        <v>407</v>
      </c>
    </row>
    <row r="24" spans="1:2" x14ac:dyDescent="0.45">
      <c r="A24" t="s">
        <v>408</v>
      </c>
    </row>
    <row r="25" spans="1:2" x14ac:dyDescent="0.45">
      <c r="A25" t="s">
        <v>409</v>
      </c>
    </row>
    <row r="26" spans="1:2" x14ac:dyDescent="0.45">
      <c r="A26" t="s">
        <v>410</v>
      </c>
    </row>
    <row r="27" spans="1:2" x14ac:dyDescent="0.45">
      <c r="A27" t="s">
        <v>411</v>
      </c>
    </row>
    <row r="28" spans="1:2" x14ac:dyDescent="0.45">
      <c r="A28" t="s">
        <v>412</v>
      </c>
    </row>
    <row r="29" spans="1:2" x14ac:dyDescent="0.45">
      <c r="A29" t="s">
        <v>413</v>
      </c>
    </row>
    <row r="30" spans="1:2" x14ac:dyDescent="0.45">
      <c r="A30" t="s">
        <v>414</v>
      </c>
    </row>
    <row r="31" spans="1:2" x14ac:dyDescent="0.45">
      <c r="A31" t="s">
        <v>415</v>
      </c>
    </row>
    <row r="32" spans="1:2" x14ac:dyDescent="0.45">
      <c r="A32" t="s">
        <v>416</v>
      </c>
    </row>
    <row r="33" spans="1:1" x14ac:dyDescent="0.45">
      <c r="A33" t="s">
        <v>417</v>
      </c>
    </row>
    <row r="34" spans="1:1" x14ac:dyDescent="0.45">
      <c r="A34" t="s">
        <v>418</v>
      </c>
    </row>
    <row r="35" spans="1:1" x14ac:dyDescent="0.45">
      <c r="A35" t="s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H15" sqref="H15"/>
    </sheetView>
  </sheetViews>
  <sheetFormatPr defaultRowHeight="14.25" x14ac:dyDescent="0.45"/>
  <cols>
    <col min="1" max="1" width="6.73046875" bestFit="1" customWidth="1"/>
    <col min="2" max="2" width="5.73046875" bestFit="1" customWidth="1"/>
    <col min="3" max="3" width="9.6640625" bestFit="1" customWidth="1"/>
    <col min="4" max="4" width="9.265625" bestFit="1" customWidth="1"/>
    <col min="5" max="5" width="8" bestFit="1" customWidth="1"/>
    <col min="6" max="6" width="7" style="18" bestFit="1" customWidth="1"/>
    <col min="7" max="7" width="9.19921875" style="16" customWidth="1"/>
    <col min="8" max="8" width="9.19921875" style="9" customWidth="1"/>
    <col min="9" max="9" width="10.06640625" customWidth="1"/>
  </cols>
  <sheetData>
    <row r="1" spans="1:13" x14ac:dyDescent="0.45">
      <c r="A1" s="7" t="s">
        <v>436</v>
      </c>
      <c r="B1" s="7" t="s">
        <v>437</v>
      </c>
      <c r="C1" s="7" t="s">
        <v>438</v>
      </c>
      <c r="D1" s="7" t="s">
        <v>439</v>
      </c>
      <c r="E1" s="7" t="s">
        <v>440</v>
      </c>
      <c r="F1" s="17" t="s">
        <v>441</v>
      </c>
      <c r="G1" s="14" t="s">
        <v>442</v>
      </c>
      <c r="H1" s="8" t="s">
        <v>444</v>
      </c>
      <c r="I1" s="8" t="s">
        <v>445</v>
      </c>
      <c r="J1" s="8" t="s">
        <v>443</v>
      </c>
    </row>
    <row r="2" spans="1:13" x14ac:dyDescent="0.45">
      <c r="A2" s="6">
        <v>2.01E-2</v>
      </c>
      <c r="B2" s="6">
        <v>5</v>
      </c>
      <c r="C2" s="6">
        <v>0.68149999999999999</v>
      </c>
      <c r="D2" s="6">
        <v>0.7</v>
      </c>
      <c r="E2" s="6">
        <v>1</v>
      </c>
      <c r="F2" s="19">
        <v>0</v>
      </c>
      <c r="G2" s="20">
        <v>0.84176600000000001</v>
      </c>
      <c r="H2" s="20">
        <v>5.457E-3</v>
      </c>
      <c r="I2" s="20">
        <f>G2-1.96*H2</f>
        <v>0.83107028000000005</v>
      </c>
      <c r="J2" s="6">
        <v>408</v>
      </c>
      <c r="L2" t="s">
        <v>447</v>
      </c>
      <c r="M2">
        <f>MATCH(MAX(G:G),G:G,0)</f>
        <v>12</v>
      </c>
    </row>
    <row r="3" spans="1:13" x14ac:dyDescent="0.45">
      <c r="A3" s="6">
        <v>0.02</v>
      </c>
      <c r="B3" s="6">
        <v>6</v>
      </c>
      <c r="C3" s="6">
        <v>0.68149999999999999</v>
      </c>
      <c r="D3" s="6">
        <v>0.7</v>
      </c>
      <c r="E3" s="6">
        <v>1</v>
      </c>
      <c r="F3" s="19">
        <v>0</v>
      </c>
      <c r="G3" s="20">
        <v>0.84194999999999998</v>
      </c>
      <c r="H3" s="20">
        <v>5.1700000000000001E-3</v>
      </c>
      <c r="I3" s="20">
        <f>G3-1.96*H3</f>
        <v>0.83181680000000002</v>
      </c>
      <c r="J3" s="6">
        <v>334</v>
      </c>
      <c r="L3" t="s">
        <v>446</v>
      </c>
      <c r="M3">
        <f>MATCH(MAX(I:I),I:I,0)</f>
        <v>9</v>
      </c>
    </row>
    <row r="4" spans="1:13" x14ac:dyDescent="0.45">
      <c r="A4" s="6">
        <v>0.02</v>
      </c>
      <c r="B4" s="6">
        <v>6</v>
      </c>
      <c r="C4" s="6">
        <v>0.7</v>
      </c>
      <c r="D4" s="6">
        <v>0.7</v>
      </c>
      <c r="E4" s="6">
        <v>1</v>
      </c>
      <c r="F4" s="19">
        <v>0</v>
      </c>
      <c r="G4" s="20">
        <v>0.84221299999999999</v>
      </c>
      <c r="H4" s="20">
        <v>5.4770000000000001E-3</v>
      </c>
      <c r="I4" s="20">
        <f>G4-1.96*H4</f>
        <v>0.83147808000000001</v>
      </c>
      <c r="J4" s="6">
        <v>392</v>
      </c>
    </row>
    <row r="5" spans="1:13" x14ac:dyDescent="0.45">
      <c r="A5" s="6">
        <v>0.02</v>
      </c>
      <c r="B5" s="6">
        <v>7</v>
      </c>
      <c r="C5" s="6">
        <v>0.7</v>
      </c>
      <c r="D5" s="6">
        <v>0.7</v>
      </c>
      <c r="E5" s="6">
        <v>1</v>
      </c>
      <c r="F5" s="19">
        <v>0</v>
      </c>
      <c r="G5" s="20">
        <v>0.84140700000000002</v>
      </c>
      <c r="H5" s="20">
        <v>5.2560000000000003E-3</v>
      </c>
      <c r="I5" s="20">
        <f>G5-1.96*H5</f>
        <v>0.83110523999999997</v>
      </c>
      <c r="J5" s="6">
        <v>305</v>
      </c>
    </row>
    <row r="6" spans="1:13" x14ac:dyDescent="0.45">
      <c r="A6" s="6"/>
      <c r="B6" s="6"/>
      <c r="C6" s="6"/>
      <c r="D6" s="6"/>
      <c r="E6" s="6"/>
      <c r="F6" s="19"/>
      <c r="G6" s="20"/>
      <c r="H6" s="20"/>
      <c r="I6" s="20"/>
      <c r="J6" s="6"/>
    </row>
    <row r="7" spans="1:13" x14ac:dyDescent="0.45">
      <c r="A7" s="6">
        <v>0.02</v>
      </c>
      <c r="B7" s="6">
        <v>6</v>
      </c>
      <c r="C7" s="6">
        <v>0.8</v>
      </c>
      <c r="D7" s="6">
        <v>0.6</v>
      </c>
      <c r="E7" s="6">
        <v>2</v>
      </c>
      <c r="F7" s="19">
        <v>0.1</v>
      </c>
      <c r="G7" s="20">
        <v>0.84204000000000001</v>
      </c>
      <c r="H7" s="20">
        <v>5.365E-3</v>
      </c>
      <c r="I7" s="20">
        <f>G7-1.96*H7</f>
        <v>0.83152460000000006</v>
      </c>
      <c r="J7" s="6">
        <v>424</v>
      </c>
    </row>
    <row r="8" spans="1:13" x14ac:dyDescent="0.45">
      <c r="A8" s="6">
        <v>0.02</v>
      </c>
      <c r="B8" s="6">
        <v>6</v>
      </c>
      <c r="C8" s="6">
        <v>0.8</v>
      </c>
      <c r="D8" s="6">
        <v>0.6</v>
      </c>
      <c r="E8" s="6">
        <v>3</v>
      </c>
      <c r="F8" s="19">
        <v>0</v>
      </c>
      <c r="G8" s="20">
        <v>0.84233400000000003</v>
      </c>
      <c r="H8" s="20">
        <v>5.2760000000000003E-3</v>
      </c>
      <c r="I8" s="20">
        <f>G8-1.96*H8</f>
        <v>0.83199304000000007</v>
      </c>
      <c r="J8" s="6">
        <v>379</v>
      </c>
    </row>
    <row r="9" spans="1:13" x14ac:dyDescent="0.45">
      <c r="A9" s="6">
        <v>0.02</v>
      </c>
      <c r="B9" s="6">
        <v>6</v>
      </c>
      <c r="C9" s="6">
        <v>0.6</v>
      </c>
      <c r="D9" s="6">
        <v>0.5</v>
      </c>
      <c r="E9" s="6">
        <v>2</v>
      </c>
      <c r="F9" s="19">
        <v>0.1</v>
      </c>
      <c r="G9" s="20">
        <v>0.841974</v>
      </c>
      <c r="H9" s="20">
        <v>4.516E-3</v>
      </c>
      <c r="I9" s="20">
        <f>G9-1.96*H9</f>
        <v>0.83312264000000003</v>
      </c>
      <c r="J9" s="6">
        <v>401</v>
      </c>
    </row>
    <row r="10" spans="1:13" x14ac:dyDescent="0.45">
      <c r="A10" s="6">
        <v>0.02</v>
      </c>
      <c r="B10" s="6">
        <v>6</v>
      </c>
      <c r="C10" s="6">
        <v>0.6</v>
      </c>
      <c r="D10" s="6">
        <v>0.5</v>
      </c>
      <c r="E10" s="6">
        <v>3</v>
      </c>
      <c r="F10" s="19">
        <v>0</v>
      </c>
      <c r="G10" s="20">
        <v>0.84215099999999998</v>
      </c>
      <c r="H10" s="20">
        <v>4.62E-3</v>
      </c>
      <c r="I10" s="20">
        <f>G10-1.96*H10</f>
        <v>0.83309579999999994</v>
      </c>
      <c r="J10" s="6">
        <v>385</v>
      </c>
    </row>
    <row r="11" spans="1:13" x14ac:dyDescent="0.45">
      <c r="G11" s="15"/>
      <c r="H11" s="10"/>
      <c r="I11" s="11"/>
    </row>
    <row r="12" spans="1:13" x14ac:dyDescent="0.45">
      <c r="A12" s="6">
        <v>0.01</v>
      </c>
      <c r="B12" s="6">
        <v>6</v>
      </c>
      <c r="C12" s="6">
        <v>0.8</v>
      </c>
      <c r="D12" s="6">
        <v>0.6</v>
      </c>
      <c r="E12" s="6">
        <v>3</v>
      </c>
      <c r="F12" s="19">
        <v>0</v>
      </c>
      <c r="G12" s="20">
        <v>0.84253</v>
      </c>
      <c r="H12" s="20">
        <v>5.3140000000000001E-3</v>
      </c>
      <c r="I12" s="20">
        <f>G12-1.96*H12</f>
        <v>0.83211455999999995</v>
      </c>
      <c r="J12" s="6">
        <v>736</v>
      </c>
    </row>
    <row r="13" spans="1:13" x14ac:dyDescent="0.45">
      <c r="A13" s="6">
        <v>0.01</v>
      </c>
      <c r="B13" s="6">
        <v>6</v>
      </c>
      <c r="C13" s="6">
        <v>0.6</v>
      </c>
      <c r="D13" s="6">
        <v>0.5</v>
      </c>
      <c r="E13" s="6">
        <v>3</v>
      </c>
      <c r="F13" s="19">
        <v>0</v>
      </c>
      <c r="G13" s="20">
        <v>0.84233499999999994</v>
      </c>
      <c r="H13" s="20">
        <v>5.2350000000000001E-3</v>
      </c>
      <c r="I13" s="20">
        <f>G13-1.96*H13</f>
        <v>0.83207439999999999</v>
      </c>
      <c r="J13" s="6">
        <v>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K3" sqref="K3"/>
    </sheetView>
  </sheetViews>
  <sheetFormatPr defaultRowHeight="14.25" x14ac:dyDescent="0.45"/>
  <cols>
    <col min="2" max="2" width="32.265625" bestFit="1" customWidth="1"/>
    <col min="3" max="3" width="9.46484375" bestFit="1" customWidth="1"/>
    <col min="9" max="9" width="29.796875" customWidth="1"/>
    <col min="10" max="10" width="8.73046875" bestFit="1" customWidth="1"/>
  </cols>
  <sheetData>
    <row r="1" spans="1:12" x14ac:dyDescent="0.45">
      <c r="B1" t="s">
        <v>485</v>
      </c>
      <c r="C1" t="s">
        <v>484</v>
      </c>
      <c r="I1" t="s">
        <v>485</v>
      </c>
      <c r="J1" t="s">
        <v>484</v>
      </c>
    </row>
    <row r="2" spans="1:12" x14ac:dyDescent="0.45">
      <c r="A2" s="6"/>
      <c r="B2" s="12" t="s">
        <v>448</v>
      </c>
      <c r="C2" s="13">
        <v>0.84107699999999996</v>
      </c>
      <c r="D2" s="12"/>
      <c r="F2" t="s">
        <v>487</v>
      </c>
      <c r="I2" t="s">
        <v>495</v>
      </c>
      <c r="J2">
        <v>0.84192500000000003</v>
      </c>
      <c r="L2" t="s">
        <v>506</v>
      </c>
    </row>
    <row r="3" spans="1:12" x14ac:dyDescent="0.45">
      <c r="A3" s="6"/>
      <c r="B3" s="12" t="s">
        <v>449</v>
      </c>
      <c r="C3" s="13">
        <v>0.84135000000000004</v>
      </c>
      <c r="D3" s="12"/>
      <c r="F3" t="s">
        <v>488</v>
      </c>
      <c r="I3" t="s">
        <v>498</v>
      </c>
      <c r="J3">
        <v>0.84187800000000002</v>
      </c>
      <c r="L3" t="s">
        <v>507</v>
      </c>
    </row>
    <row r="4" spans="1:12" x14ac:dyDescent="0.45">
      <c r="A4" s="6"/>
      <c r="B4" s="12" t="s">
        <v>450</v>
      </c>
      <c r="C4" s="13">
        <v>0.841391</v>
      </c>
      <c r="D4" s="12"/>
      <c r="F4" t="s">
        <v>489</v>
      </c>
      <c r="I4" t="s">
        <v>500</v>
      </c>
      <c r="J4">
        <v>0.84173200000000004</v>
      </c>
      <c r="L4" t="s">
        <v>508</v>
      </c>
    </row>
    <row r="5" spans="1:12" x14ac:dyDescent="0.45">
      <c r="A5" s="6"/>
      <c r="B5" s="12" t="s">
        <v>451</v>
      </c>
      <c r="C5" s="13">
        <v>0.84149600000000002</v>
      </c>
      <c r="D5" s="12"/>
      <c r="I5" t="s">
        <v>499</v>
      </c>
      <c r="J5">
        <v>0.841692</v>
      </c>
    </row>
    <row r="6" spans="1:12" x14ac:dyDescent="0.45">
      <c r="A6" s="6"/>
      <c r="B6" s="12" t="s">
        <v>452</v>
      </c>
      <c r="C6" s="13">
        <v>0.84164300000000003</v>
      </c>
      <c r="D6" s="12" t="s">
        <v>486</v>
      </c>
      <c r="I6" t="s">
        <v>504</v>
      </c>
      <c r="J6">
        <v>0.84167099999999995</v>
      </c>
    </row>
    <row r="7" spans="1:12" x14ac:dyDescent="0.45">
      <c r="A7" s="6"/>
      <c r="B7" s="12" t="s">
        <v>453</v>
      </c>
      <c r="C7" s="13">
        <v>0.84135199999999999</v>
      </c>
      <c r="D7" s="12"/>
      <c r="I7" t="s">
        <v>501</v>
      </c>
      <c r="J7">
        <v>0.84165699999999999</v>
      </c>
    </row>
    <row r="8" spans="1:12" x14ac:dyDescent="0.45">
      <c r="A8" s="6"/>
      <c r="B8" t="s">
        <v>454</v>
      </c>
      <c r="C8" s="11">
        <v>0.84162400000000004</v>
      </c>
      <c r="D8" t="s">
        <v>486</v>
      </c>
      <c r="I8" t="s">
        <v>496</v>
      </c>
      <c r="J8">
        <v>0.84165500000000004</v>
      </c>
    </row>
    <row r="9" spans="1:12" x14ac:dyDescent="0.45">
      <c r="A9" s="6"/>
      <c r="B9" t="s">
        <v>455</v>
      </c>
      <c r="C9" s="11">
        <v>0.84121000000000001</v>
      </c>
      <c r="I9" t="s">
        <v>503</v>
      </c>
      <c r="J9">
        <v>0.84163600000000005</v>
      </c>
    </row>
    <row r="10" spans="1:12" x14ac:dyDescent="0.45">
      <c r="A10" s="6"/>
      <c r="B10" t="s">
        <v>456</v>
      </c>
      <c r="C10" s="11">
        <v>0.84128599999999998</v>
      </c>
      <c r="I10" t="s">
        <v>494</v>
      </c>
      <c r="J10">
        <v>0.84162400000000004</v>
      </c>
    </row>
    <row r="11" spans="1:12" x14ac:dyDescent="0.45">
      <c r="A11" s="6"/>
      <c r="B11" t="s">
        <v>457</v>
      </c>
      <c r="C11" s="11">
        <v>0.84128400000000003</v>
      </c>
      <c r="I11" t="s">
        <v>502</v>
      </c>
      <c r="J11">
        <v>0.84161799999999998</v>
      </c>
    </row>
    <row r="12" spans="1:12" x14ac:dyDescent="0.45">
      <c r="A12" s="6"/>
      <c r="B12" t="s">
        <v>458</v>
      </c>
      <c r="C12" s="11">
        <v>0.84109199999999995</v>
      </c>
      <c r="I12" t="s">
        <v>497</v>
      </c>
      <c r="J12">
        <v>0.84160199999999996</v>
      </c>
    </row>
    <row r="13" spans="1:12" x14ac:dyDescent="0.45">
      <c r="A13" s="6"/>
      <c r="B13" t="s">
        <v>459</v>
      </c>
      <c r="C13" s="11">
        <v>0.84076300000000004</v>
      </c>
      <c r="I13" t="s">
        <v>490</v>
      </c>
      <c r="J13">
        <v>0.84157700000000002</v>
      </c>
    </row>
    <row r="14" spans="1:12" x14ac:dyDescent="0.45">
      <c r="A14" s="6"/>
      <c r="B14" s="12" t="s">
        <v>460</v>
      </c>
      <c r="C14" s="13">
        <v>0.84153199999999995</v>
      </c>
      <c r="D14" s="12" t="s">
        <v>486</v>
      </c>
      <c r="I14" t="s">
        <v>493</v>
      </c>
      <c r="J14">
        <v>0.84150800000000003</v>
      </c>
    </row>
    <row r="15" spans="1:12" x14ac:dyDescent="0.45">
      <c r="A15" s="6"/>
      <c r="B15" s="12" t="s">
        <v>461</v>
      </c>
      <c r="C15" s="13">
        <v>0.84120300000000003</v>
      </c>
      <c r="D15" s="12"/>
      <c r="I15" t="s">
        <v>505</v>
      </c>
      <c r="J15">
        <v>0.841499</v>
      </c>
    </row>
    <row r="16" spans="1:12" x14ac:dyDescent="0.45">
      <c r="A16" s="6"/>
      <c r="B16" s="12" t="s">
        <v>462</v>
      </c>
      <c r="C16" s="13">
        <v>0.84130199999999999</v>
      </c>
      <c r="D16" s="12"/>
      <c r="I16" t="s">
        <v>492</v>
      </c>
      <c r="J16">
        <v>0.84148400000000001</v>
      </c>
    </row>
    <row r="17" spans="1:10" x14ac:dyDescent="0.45">
      <c r="A17" s="6"/>
      <c r="B17" s="12" t="s">
        <v>463</v>
      </c>
      <c r="C17" s="13">
        <v>0.84095299999999995</v>
      </c>
      <c r="D17" s="12"/>
      <c r="I17" t="s">
        <v>491</v>
      </c>
      <c r="J17">
        <v>0.84138500000000005</v>
      </c>
    </row>
    <row r="18" spans="1:10" x14ac:dyDescent="0.45">
      <c r="A18" s="6"/>
      <c r="B18" s="12" t="s">
        <v>464</v>
      </c>
      <c r="C18" s="13">
        <v>0.84102900000000003</v>
      </c>
      <c r="D18" s="12"/>
    </row>
    <row r="19" spans="1:10" x14ac:dyDescent="0.45">
      <c r="A19" s="6"/>
      <c r="B19" s="12" t="s">
        <v>465</v>
      </c>
      <c r="C19" s="13">
        <v>0.84119299999999997</v>
      </c>
      <c r="D19" s="12"/>
    </row>
    <row r="20" spans="1:10" x14ac:dyDescent="0.45">
      <c r="A20" s="6"/>
      <c r="B20" t="s">
        <v>466</v>
      </c>
      <c r="C20" s="11">
        <v>0.84133899999999995</v>
      </c>
    </row>
    <row r="21" spans="1:10" x14ac:dyDescent="0.45">
      <c r="A21" s="6"/>
      <c r="B21" t="s">
        <v>467</v>
      </c>
      <c r="C21" s="11">
        <v>0.84157700000000002</v>
      </c>
      <c r="D21" t="s">
        <v>486</v>
      </c>
    </row>
    <row r="22" spans="1:10" x14ac:dyDescent="0.45">
      <c r="A22" s="6"/>
      <c r="B22" t="s">
        <v>468</v>
      </c>
      <c r="C22" s="11">
        <v>0.84124600000000005</v>
      </c>
    </row>
    <row r="23" spans="1:10" x14ac:dyDescent="0.45">
      <c r="A23" s="6"/>
      <c r="B23" t="s">
        <v>469</v>
      </c>
      <c r="C23" s="11">
        <v>0.84136900000000003</v>
      </c>
    </row>
    <row r="24" spans="1:10" x14ac:dyDescent="0.45">
      <c r="A24" s="6"/>
      <c r="B24" t="s">
        <v>470</v>
      </c>
      <c r="C24" s="11">
        <v>0.84095799999999998</v>
      </c>
    </row>
    <row r="25" spans="1:10" x14ac:dyDescent="0.45">
      <c r="A25" s="6"/>
      <c r="B25" t="s">
        <v>471</v>
      </c>
      <c r="C25" s="11">
        <v>0.84122200000000003</v>
      </c>
    </row>
    <row r="26" spans="1:10" x14ac:dyDescent="0.45">
      <c r="A26" s="6"/>
      <c r="B26" s="12" t="s">
        <v>472</v>
      </c>
      <c r="C26" s="13">
        <v>0.84132600000000002</v>
      </c>
      <c r="D26" s="12" t="s">
        <v>486</v>
      </c>
    </row>
    <row r="27" spans="1:10" x14ac:dyDescent="0.45">
      <c r="A27" s="6"/>
      <c r="B27" s="12" t="s">
        <v>473</v>
      </c>
      <c r="C27" s="13">
        <v>0.84125300000000003</v>
      </c>
      <c r="D27" s="12"/>
    </row>
    <row r="28" spans="1:10" x14ac:dyDescent="0.45">
      <c r="A28" s="6"/>
      <c r="B28" s="12" t="s">
        <v>474</v>
      </c>
      <c r="C28" s="13">
        <v>0.84114999999999995</v>
      </c>
      <c r="D28" s="12"/>
    </row>
    <row r="29" spans="1:10" x14ac:dyDescent="0.45">
      <c r="A29" s="6"/>
      <c r="B29" s="12" t="s">
        <v>475</v>
      </c>
      <c r="C29" s="13">
        <v>0.84085699999999997</v>
      </c>
      <c r="D29" s="12"/>
    </row>
    <row r="30" spans="1:10" x14ac:dyDescent="0.45">
      <c r="A30" s="6"/>
      <c r="B30" s="12" t="s">
        <v>476</v>
      </c>
      <c r="C30" s="13">
        <v>0.84066700000000005</v>
      </c>
      <c r="D30" s="12"/>
    </row>
    <row r="31" spans="1:10" x14ac:dyDescent="0.45">
      <c r="A31" s="6"/>
      <c r="B31" s="12" t="s">
        <v>477</v>
      </c>
      <c r="C31" s="13">
        <v>0.84048900000000004</v>
      </c>
      <c r="D31" s="12"/>
    </row>
    <row r="32" spans="1:10" x14ac:dyDescent="0.45">
      <c r="A32" s="6"/>
      <c r="B32" t="s">
        <v>478</v>
      </c>
      <c r="C32" s="11">
        <v>0.84089199999999997</v>
      </c>
      <c r="D32" t="s">
        <v>486</v>
      </c>
    </row>
    <row r="33" spans="1:3" x14ac:dyDescent="0.45">
      <c r="A33" s="6"/>
      <c r="B33" t="s">
        <v>479</v>
      </c>
      <c r="C33" s="11">
        <v>0.84060500000000005</v>
      </c>
    </row>
    <row r="34" spans="1:3" x14ac:dyDescent="0.45">
      <c r="A34" s="6"/>
      <c r="B34" t="s">
        <v>480</v>
      </c>
      <c r="C34" s="11">
        <v>0.84064700000000003</v>
      </c>
    </row>
    <row r="35" spans="1:3" x14ac:dyDescent="0.45">
      <c r="A35" s="6"/>
      <c r="B35" t="s">
        <v>481</v>
      </c>
      <c r="C35" s="11">
        <v>0.84038299999999999</v>
      </c>
    </row>
    <row r="36" spans="1:3" x14ac:dyDescent="0.45">
      <c r="A36" s="6"/>
      <c r="B36" t="s">
        <v>482</v>
      </c>
      <c r="C36" s="11">
        <v>0.83972100000000005</v>
      </c>
    </row>
    <row r="37" spans="1:3" x14ac:dyDescent="0.45">
      <c r="A37" s="6"/>
      <c r="B37" t="s">
        <v>483</v>
      </c>
      <c r="C37" s="11">
        <v>0.83897999999999995</v>
      </c>
    </row>
  </sheetData>
  <autoFilter ref="I1:J17">
    <sortState ref="I2:J17">
      <sortCondition descending="1" ref="J1:J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 Stats</vt:lpstr>
      <vt:lpstr>Removal Candidates</vt:lpstr>
      <vt:lpstr>CV Results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Wen</cp:lastModifiedBy>
  <dcterms:created xsi:type="dcterms:W3CDTF">2016-04-02T03:53:50Z</dcterms:created>
  <dcterms:modified xsi:type="dcterms:W3CDTF">2016-04-03T05:39:26Z</dcterms:modified>
</cp:coreProperties>
</file>