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B6C90812-448F-4967-95D0-0D3C0A0AD602}" xr6:coauthVersionLast="47" xr6:coauthVersionMax="47" xr10:uidLastSave="{00000000-0000-0000-0000-000000000000}"/>
  <bookViews>
    <workbookView xWindow="-110" yWindow="-110" windowWidth="19420" windowHeight="10300" activeTab="1" xr2:uid="{7F7E1DDE-3781-814A-825E-072C922D74F6}"/>
  </bookViews>
  <sheets>
    <sheet name="Sheet1" sheetId="3" r:id="rId1"/>
    <sheet name="Sheet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6" i="2"/>
  <c r="J5" i="2"/>
  <c r="J4" i="2"/>
  <c r="J3" i="2"/>
</calcChain>
</file>

<file path=xl/sharedStrings.xml><?xml version="1.0" encoding="utf-8"?>
<sst xmlns="http://schemas.openxmlformats.org/spreadsheetml/2006/main" count="160" uniqueCount="82">
  <si>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</si>
  <si>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</si>
  <si>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</si>
  <si>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</si>
  <si>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</si>
  <si>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</si>
  <si>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</si>
  <si>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</si>
  <si>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</si>
  <si>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</si>
  <si>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</si>
  <si>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</si>
  <si>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</si>
  <si>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</si>
  <si>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</si>
  <si>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</si>
  <si>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</si>
  <si>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</si>
  <si>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</si>
  <si>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</si>
  <si>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</si>
  <si>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</si>
  <si>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</si>
  <si>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</si>
  <si>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</si>
  <si>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</si>
  <si>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</si>
  <si>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</si>
  <si>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</si>
  <si>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</si>
  <si>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</si>
  <si>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</si>
  <si>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</si>
  <si>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</si>
  <si>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</si>
  <si>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</si>
  <si>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</si>
  <si>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</si>
  <si>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</si>
  <si>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</si>
  <si>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</si>
  <si>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</si>
  <si>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</si>
  <si>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</si>
  <si>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</si>
  <si>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</si>
  <si>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</si>
  <si>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</si>
  <si>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</si>
  <si>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</si>
  <si>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</si>
  <si>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</si>
  <si>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</si>
  <si>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</si>
  <si>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</si>
  <si>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</si>
  <si>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</si>
  <si>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</si>
  <si>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</si>
  <si>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</si>
  <si>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</si>
  <si>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</si>
  <si>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</si>
  <si>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</si>
  <si>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</si>
  <si>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</si>
  <si>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</si>
  <si>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</si>
  <si>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</si>
  <si>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</si>
  <si>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</si>
  <si>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</si>
  <si>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</si>
  <si>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</si>
  <si>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</si>
  <si>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</si>
  <si>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</si>
  <si>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</si>
  <si>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Count of Revenue</t>
  </si>
  <si>
    <t>(All)</t>
  </si>
  <si>
    <t>Sum of Profit</t>
  </si>
  <si>
    <t>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</si>
</sst>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Mayof" refreshedDate="45261.603393981481" createdVersion="8" refreshedVersion="8" minRefreshableVersion="3" recordCount="28" xr:uid="{9DD31476-1EA4-4865-A828-270C8B264500}">
  <cacheSource type="worksheet">
    <worksheetSource ref="B2:J30" sheet="Sheet"/>
  </cacheSource>
  <cacheFields count="9">
    <cacheField name="Date" numFmtId="14">
      <sharedItems containsSemiMixedTypes="0" containsNonDate="0" containsDate="1" containsString="0" minDate="2023-05-30T00:00:00" maxDate="2023-06-03T00:00:00" count="4">
        <d v="2023-05-30T00:00:00"/>
        <d v="2023-05-31T00:00:00"/>
        <d v="2023-06-01T00:00:00"/>
        <d v="2023-06-02T00:00:00"/>
      </sharedItems>
    </cacheField>
    <cacheField name="Client" numFmtId="0">
      <sharedItems/>
    </cacheField>
    <cacheField name="Contact" numFmtId="0">
      <sharedItems/>
    </cacheField>
    <cacheField name="Department" numFmtId="0">
      <sharedItems count="4">
        <s v="Cloud Tech"/>
        <s v="Strategy"/>
        <s v="Operations"/>
        <s v="Big Data"/>
      </sharedItems>
    </cacheField>
    <cacheField name="Region" numFmtId="0">
      <sharedItems count="4">
        <s v="Texas"/>
        <s v="New York"/>
        <s v="Florida"/>
        <s v="California"/>
      </sharedItems>
    </cacheField>
    <cacheField name="Payment" numFmtId="0">
      <sharedItems/>
    </cacheField>
    <cacheField name="Revenue" numFmtId="6">
      <sharedItems containsMixedTypes="1" containsNumber="1" minValue="3600" maxValue="7500"/>
    </cacheField>
    <cacheField name="Profit" numFmtId="6">
      <sharedItems containsSemiMixedTypes="0" containsString="0" containsNumber="1" containsInteger="1" minValue="540" maxValue="2045"/>
    </cacheField>
    <cacheField name="Profit Margin" numFmtId="164">
      <sharedItems containsMixedTypes="1" containsNumber="1" minValue="8.9180327868852466E-2" maxValue="0.5381578947368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mazon.com, inc. "/>
    <s v="Bill Smith"/>
    <x v="0"/>
    <x v="0"/>
    <s v="Transfer"/>
    <n v="4500"/>
    <n v="598"/>
    <n v="0.13288888888888889"/>
  </r>
  <r>
    <x v="0"/>
    <s v="tesla, inc. "/>
    <s v="Ken Singh"/>
    <x v="1"/>
    <x v="1"/>
    <s v="PayPal"/>
    <n v="3800"/>
    <n v="1045"/>
    <n v="0.27500000000000002"/>
  </r>
  <r>
    <x v="0"/>
    <s v="netflix, inc. "/>
    <s v="Harley Fritz"/>
    <x v="1"/>
    <x v="1"/>
    <s v="NA"/>
    <n v="3712.5"/>
    <n v="1009"/>
    <n v="0.2717845117845118"/>
  </r>
  <r>
    <x v="0"/>
    <s v="the procter &amp; gamble company "/>
    <s v="Nyla Novak"/>
    <x v="2"/>
    <x v="2"/>
    <s v="NA"/>
    <s v="NA"/>
    <n v="779"/>
    <s v="NA"/>
  </r>
  <r>
    <x v="0"/>
    <s v="the goldman sachs group, inc. "/>
    <s v="David Rasmussen"/>
    <x v="2"/>
    <x v="2"/>
    <s v="Check"/>
    <n v="5000"/>
    <n v="684"/>
    <n v="0.1368"/>
  </r>
  <r>
    <x v="1"/>
    <s v="jpmorgan chase &amp; co. "/>
    <s v="Ivan Hiney"/>
    <x v="0"/>
    <x v="0"/>
    <s v="Transfer"/>
    <n v="6100"/>
    <n v="544"/>
    <n v="8.9180327868852466E-2"/>
  </r>
  <r>
    <x v="1"/>
    <s v="morgan stanley "/>
    <s v="Jonha Ma"/>
    <x v="0"/>
    <x v="0"/>
    <s v="Transfer"/>
    <n v="4625"/>
    <n v="670"/>
    <n v="0.14486486486486486"/>
  </r>
  <r>
    <x v="1"/>
    <s v="citigroup inc. "/>
    <s v="Jordan Boone"/>
    <x v="0"/>
    <x v="0"/>
    <s v="Transfer"/>
    <n v="3800"/>
    <n v="2045"/>
    <n v="0.53815789473684206"/>
  </r>
  <r>
    <x v="1"/>
    <s v="bank of america corporation "/>
    <s v="Kylee Townsend"/>
    <x v="0"/>
    <x v="0"/>
    <s v="Card"/>
    <n v="3600"/>
    <n v="1564"/>
    <n v="0.43444444444444447"/>
  </r>
  <r>
    <x v="1"/>
    <s v="walmart inc. "/>
    <s v="Nora Rollins"/>
    <x v="0"/>
    <x v="0"/>
    <s v="Check"/>
    <n v="5100"/>
    <n v="1220"/>
    <n v="0.23921568627450981"/>
  </r>
  <r>
    <x v="1"/>
    <s v="target corporation "/>
    <s v="Brendan Wallace"/>
    <x v="0"/>
    <x v="0"/>
    <s v="Check"/>
    <n v="4750"/>
    <n v="1435"/>
    <n v="0.30210526315789471"/>
  </r>
  <r>
    <x v="1"/>
    <s v="costco wholesale corporation "/>
    <s v="Conor Wise"/>
    <x v="2"/>
    <x v="2"/>
    <s v="Transfer"/>
    <n v="6000"/>
    <n v="998"/>
    <n v="0.16633333333333333"/>
  </r>
  <r>
    <x v="1"/>
    <s v="mcdonald's corporation "/>
    <s v="Steven Michael"/>
    <x v="3"/>
    <x v="3"/>
    <s v="Check"/>
    <n v="4500"/>
    <n v="780"/>
    <n v="0.17333333333333334"/>
  </r>
  <r>
    <x v="2"/>
    <s v="exxon mobil corporation "/>
    <s v="Lucia Mckay"/>
    <x v="3"/>
    <x v="3"/>
    <s v="Card"/>
    <s v="NA"/>
    <n v="1044"/>
    <s v="NA"/>
  </r>
  <r>
    <x v="2"/>
    <s v="verizon communications inc. "/>
    <s v="Jose Roach"/>
    <x v="3"/>
    <x v="3"/>
    <s v="Transfer"/>
    <n v="3712.5"/>
    <n v="1222"/>
    <n v="0.32915824915824915"/>
  </r>
  <r>
    <x v="2"/>
    <s v="the home depot, inc. "/>
    <s v="Franklin Wrigt"/>
    <x v="3"/>
    <x v="3"/>
    <s v="Transfer"/>
    <n v="4950"/>
    <n v="1065"/>
    <n v="0.21515151515151515"/>
  </r>
  <r>
    <x v="2"/>
    <s v="cisco systems, inc. "/>
    <s v="Alia Thornton"/>
    <x v="2"/>
    <x v="2"/>
    <s v="Transfer"/>
    <n v="4750"/>
    <n v="810"/>
    <n v="0.17052631578947369"/>
  </r>
  <r>
    <x v="2"/>
    <s v="chevron corporation "/>
    <s v="Denzel Flores"/>
    <x v="2"/>
    <x v="2"/>
    <s v="Transfer"/>
    <n v="7320"/>
    <n v="933"/>
    <n v="0.12745901639344262"/>
  </r>
  <r>
    <x v="2"/>
    <s v="at&amp;t inc. "/>
    <s v="Bruno Cordova"/>
    <x v="3"/>
    <x v="3"/>
    <s v="Transfer"/>
    <n v="5087.5"/>
    <n v="655"/>
    <n v="0.12874692874692875"/>
  </r>
  <r>
    <x v="2"/>
    <s v="intel corporation "/>
    <s v="Jaylynn Napp"/>
    <x v="3"/>
    <x v="3"/>
    <s v="Transfer"/>
    <n v="4500"/>
    <n v="722"/>
    <n v="0.16044444444444445"/>
  </r>
  <r>
    <x v="2"/>
    <s v="general motors company "/>
    <s v="Bruce Rich"/>
    <x v="3"/>
    <x v="3"/>
    <s v="Card"/>
    <n v="4250"/>
    <n v="901"/>
    <n v="0.21199999999999999"/>
  </r>
  <r>
    <x v="3"/>
    <s v="microsoft corporation "/>
    <s v="Arturo Moore"/>
    <x v="3"/>
    <x v="3"/>
    <s v="PayPal"/>
    <n v="5250"/>
    <n v="1349"/>
    <n v="0.25695238095238093"/>
  </r>
  <r>
    <x v="3"/>
    <s v="comcast corporation "/>
    <s v="Bryce Carpenter"/>
    <x v="1"/>
    <x v="1"/>
    <s v="PayPal"/>
    <n v="6500"/>
    <n v="1288"/>
    <n v="0.19815384615384615"/>
  </r>
  <r>
    <x v="3"/>
    <s v="dell technologies inc. "/>
    <s v="Jaidyn Andersen"/>
    <x v="1"/>
    <x v="1"/>
    <s v="PayPal"/>
    <n v="7500"/>
    <n v="1664"/>
    <n v="0.22186666666666666"/>
  </r>
  <r>
    <x v="3"/>
    <s v="johnson &amp; johnson "/>
    <s v="Mark Walm"/>
    <x v="1"/>
    <x v="1"/>
    <s v="Transfer"/>
    <n v="5500"/>
    <n v="1320"/>
    <n v="0.24"/>
  </r>
  <r>
    <x v="3"/>
    <s v="fedex corporation "/>
    <s v="Harry Lee"/>
    <x v="1"/>
    <x v="1"/>
    <s v="Transfer"/>
    <n v="4625"/>
    <n v="1001"/>
    <n v="0.21643243243243243"/>
  </r>
  <r>
    <x v="3"/>
    <s v="general electric company "/>
    <s v="Josh Johnson"/>
    <x v="1"/>
    <x v="1"/>
    <s v="Transfer"/>
    <n v="4500"/>
    <n v="960"/>
    <n v="0.21333333333333335"/>
  </r>
  <r>
    <x v="3"/>
    <s v="lockheed martin corporation "/>
    <s v="Mik Naam"/>
    <x v="1"/>
    <x v="1"/>
    <s v="Card"/>
    <n v="5400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A38B-5ED0-4E3F-A5A8-A1031A4036D0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N6" firstHeaderRow="0" firstDataRow="1" firstDataCol="0" rowPageCount="3" colPageCount="1"/>
  <pivotFields count="9"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numFmtId="6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4" item="0" hier="-1"/>
    <pageField fld="3" hier="-1"/>
  </pageFields>
  <dataFields count="3">
    <dataField name="Count of Payment" fld="5" subtotal="count" baseField="0" baseItem="0"/>
    <dataField name="Sum of Profit" fld="7" baseField="0" baseItem="0"/>
    <dataField name="Count of Reven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6E2B-D05F-44CF-ADD6-D7CA9FD3C7E4}">
  <dimension ref="A1"/>
  <sheetViews>
    <sheetView workbookViewId="0">
      <selection activeCell="A3" sqref="A3"/>
    </sheetView>
  </sheetViews>
  <sheetFormatPr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N42"/>
  <sheetViews>
    <sheetView showGridLines="0" tabSelected="1" topLeftCell="C1" zoomScale="160" zoomScaleNormal="160" workbookViewId="0">
      <selection activeCell="E2" sqref="E2:F2"/>
    </sheetView>
  </sheetViews>
  <sheetFormatPr defaultColWidth="10.6640625" defaultRowHeight="15.5" x14ac:dyDescent="0.35"/>
  <cols>
    <col min="1" max="1" width="6.6640625" customWidth="1"/>
    <col min="2" max="2" width="7.4140625" bestFit="1" customWidth="1"/>
    <col min="3" max="3" width="42.1640625" customWidth="1"/>
    <col min="4" max="4" width="16.33203125" customWidth="1"/>
    <col min="5" max="5" width="16.75" bestFit="1" customWidth="1"/>
    <col min="6" max="6" width="16.75" customWidth="1"/>
    <col min="7" max="7" width="8" bestFit="1" customWidth="1"/>
    <col min="8" max="8" width="7.9140625" bestFit="1" customWidth="1"/>
    <col min="9" max="9" width="6.9140625" bestFit="1" customWidth="1"/>
    <col min="10" max="10" width="11.58203125" bestFit="1" customWidth="1"/>
    <col min="12" max="12" width="15.83203125" bestFit="1" customWidth="1"/>
    <col min="13" max="13" width="11.75" bestFit="1" customWidth="1"/>
    <col min="14" max="14" width="15.6640625" bestFit="1" customWidth="1"/>
  </cols>
  <sheetData>
    <row r="1" spans="2:14" x14ac:dyDescent="0.35">
      <c r="L1" s="8" t="s">
        <v>0</v>
      </c>
      <c r="M1" t="s">
        <v>79</v>
      </c>
    </row>
    <row r="2" spans="2:14" s="3" customFormat="1" x14ac:dyDescent="0.35">
      <c r="B2" s="6" t="s">
        <v>0</v>
      </c>
      <c r="C2" s="6" t="s">
        <v>5</v>
      </c>
      <c r="D2" s="6" t="s">
        <v>1</v>
      </c>
      <c r="E2" s="6" t="s">
        <v>6</v>
      </c>
      <c r="F2" s="6" t="s">
        <v>68</v>
      </c>
      <c r="G2" s="6" t="s">
        <v>12</v>
      </c>
      <c r="H2" s="6" t="s">
        <v>2</v>
      </c>
      <c r="I2" s="6" t="s">
        <v>3</v>
      </c>
      <c r="J2" s="6" t="s">
        <v>4</v>
      </c>
      <c r="L2" s="8" t="s">
        <v>68</v>
      </c>
      <c r="M2" t="s">
        <v>76</v>
      </c>
    </row>
    <row r="3" spans="2:14" s="3" customFormat="1" x14ac:dyDescent="0.35">
      <c r="B3" s="2">
        <v>45076</v>
      </c>
      <c r="C3" s="3" t="s">
        <v>17</v>
      </c>
      <c r="D3" s="3" t="s">
        <v>45</v>
      </c>
      <c r="E3" s="3" t="s">
        <v>69</v>
      </c>
      <c r="F3" s="3" t="s">
        <v>70</v>
      </c>
      <c r="G3" s="3" t="s">
        <v>16</v>
      </c>
      <c r="H3" s="4">
        <v>4500</v>
      </c>
      <c r="I3" s="4">
        <v>598</v>
      </c>
      <c r="J3" s="5">
        <f>I3/H3</f>
        <v>0.13288888888888889</v>
      </c>
      <c r="L3" s="8" t="s">
        <v>6</v>
      </c>
      <c r="M3" t="s">
        <v>79</v>
      </c>
    </row>
    <row r="4" spans="2:14" s="3" customFormat="1" x14ac:dyDescent="0.35">
      <c r="B4" s="2">
        <v>45076</v>
      </c>
      <c r="C4" s="3" t="s">
        <v>18</v>
      </c>
      <c r="D4" s="3" t="s">
        <v>46</v>
      </c>
      <c r="E4" s="3" t="s">
        <v>71</v>
      </c>
      <c r="F4" s="3" t="s">
        <v>72</v>
      </c>
      <c r="G4" s="3" t="s">
        <v>14</v>
      </c>
      <c r="H4" s="4">
        <v>3800</v>
      </c>
      <c r="I4" s="4">
        <v>1045</v>
      </c>
      <c r="J4" s="5">
        <f>I4/H4</f>
        <v>0.27500000000000002</v>
      </c>
    </row>
    <row r="5" spans="2:14" s="3" customFormat="1" x14ac:dyDescent="0.35">
      <c r="B5" s="2">
        <v>45076</v>
      </c>
      <c r="C5" s="3" t="s">
        <v>19</v>
      </c>
      <c r="D5" s="3" t="s">
        <v>47</v>
      </c>
      <c r="E5" s="3" t="s">
        <v>71</v>
      </c>
      <c r="F5" s="3" t="s">
        <v>72</v>
      </c>
      <c r="G5" s="3" t="s">
        <v>77</v>
      </c>
      <c r="H5" s="4">
        <v>3712.5</v>
      </c>
      <c r="I5" s="4">
        <v>1009</v>
      </c>
      <c r="J5" s="5">
        <f>I5/H5</f>
        <v>0.2717845117845118</v>
      </c>
      <c r="L5" t="s">
        <v>81</v>
      </c>
      <c r="M5" t="s">
        <v>80</v>
      </c>
      <c r="N5" t="s">
        <v>78</v>
      </c>
    </row>
    <row r="6" spans="2:14" s="3" customFormat="1" x14ac:dyDescent="0.35">
      <c r="B6" s="2">
        <v>45076</v>
      </c>
      <c r="C6" s="3" t="s">
        <v>20</v>
      </c>
      <c r="D6" s="3" t="s">
        <v>7</v>
      </c>
      <c r="E6" s="3" t="s">
        <v>73</v>
      </c>
      <c r="F6" s="3" t="s">
        <v>74</v>
      </c>
      <c r="G6" s="3" t="s">
        <v>77</v>
      </c>
      <c r="H6" s="4" t="s">
        <v>77</v>
      </c>
      <c r="I6" s="4">
        <v>779</v>
      </c>
      <c r="J6" s="5" t="str">
        <f>IFERROR(I6/H6,"NA")</f>
        <v>NA</v>
      </c>
      <c r="L6" s="7">
        <v>8</v>
      </c>
      <c r="M6" s="7">
        <v>7738</v>
      </c>
      <c r="N6" s="7">
        <v>8</v>
      </c>
    </row>
    <row r="7" spans="2:14" s="3" customFormat="1" x14ac:dyDescent="0.35">
      <c r="B7" s="2">
        <v>45076</v>
      </c>
      <c r="C7" s="3" t="s">
        <v>21</v>
      </c>
      <c r="D7" s="3" t="s">
        <v>48</v>
      </c>
      <c r="E7" s="3" t="s">
        <v>73</v>
      </c>
      <c r="F7" s="3" t="s">
        <v>74</v>
      </c>
      <c r="G7" s="3" t="s">
        <v>15</v>
      </c>
      <c r="H7" s="4">
        <v>5000</v>
      </c>
      <c r="I7" s="4">
        <v>684</v>
      </c>
      <c r="J7" s="5">
        <f t="shared" ref="J7:J30" si="0">IFERROR(I7/H7,"NA")</f>
        <v>0.1368</v>
      </c>
      <c r="L7"/>
      <c r="M7"/>
      <c r="N7"/>
    </row>
    <row r="8" spans="2:14" s="3" customFormat="1" x14ac:dyDescent="0.35">
      <c r="B8" s="2">
        <v>45077</v>
      </c>
      <c r="C8" s="3" t="s">
        <v>22</v>
      </c>
      <c r="D8" s="3" t="s">
        <v>49</v>
      </c>
      <c r="E8" s="3" t="s">
        <v>69</v>
      </c>
      <c r="F8" s="3" t="s">
        <v>70</v>
      </c>
      <c r="G8" s="3" t="s">
        <v>16</v>
      </c>
      <c r="H8" s="4">
        <v>6100</v>
      </c>
      <c r="I8" s="4">
        <v>544</v>
      </c>
      <c r="J8" s="5">
        <f t="shared" si="0"/>
        <v>8.9180327868852466E-2</v>
      </c>
      <c r="L8"/>
      <c r="M8"/>
      <c r="N8"/>
    </row>
    <row r="9" spans="2:14" s="3" customFormat="1" x14ac:dyDescent="0.35">
      <c r="B9" s="2">
        <v>45077</v>
      </c>
      <c r="C9" s="3" t="s">
        <v>23</v>
      </c>
      <c r="D9" s="3" t="s">
        <v>50</v>
      </c>
      <c r="E9" s="3" t="s">
        <v>69</v>
      </c>
      <c r="F9" s="3" t="s">
        <v>70</v>
      </c>
      <c r="G9" s="3" t="s">
        <v>16</v>
      </c>
      <c r="H9" s="4">
        <v>4625</v>
      </c>
      <c r="I9" s="4">
        <v>670</v>
      </c>
      <c r="J9" s="5">
        <f t="shared" si="0"/>
        <v>0.14486486486486486</v>
      </c>
      <c r="L9"/>
      <c r="M9"/>
      <c r="N9"/>
    </row>
    <row r="10" spans="2:14" s="3" customFormat="1" x14ac:dyDescent="0.35">
      <c r="B10" s="2">
        <v>45077</v>
      </c>
      <c r="C10" s="3" t="s">
        <v>24</v>
      </c>
      <c r="D10" s="3" t="s">
        <v>51</v>
      </c>
      <c r="E10" s="3" t="s">
        <v>69</v>
      </c>
      <c r="F10" s="3" t="s">
        <v>70</v>
      </c>
      <c r="G10" s="3" t="s">
        <v>16</v>
      </c>
      <c r="H10" s="4">
        <v>3800</v>
      </c>
      <c r="I10" s="4">
        <v>2045</v>
      </c>
      <c r="J10" s="5">
        <f t="shared" si="0"/>
        <v>0.53815789473684206</v>
      </c>
      <c r="L10"/>
      <c r="M10"/>
      <c r="N10"/>
    </row>
    <row r="11" spans="2:14" s="3" customFormat="1" x14ac:dyDescent="0.35">
      <c r="B11" s="2">
        <v>45077</v>
      </c>
      <c r="C11" s="3" t="s">
        <v>25</v>
      </c>
      <c r="D11" s="3" t="s">
        <v>8</v>
      </c>
      <c r="E11" s="3" t="s">
        <v>69</v>
      </c>
      <c r="F11" s="3" t="s">
        <v>70</v>
      </c>
      <c r="G11" s="3" t="s">
        <v>13</v>
      </c>
      <c r="H11" s="4">
        <v>3600</v>
      </c>
      <c r="I11" s="4">
        <v>1564</v>
      </c>
      <c r="J11" s="5">
        <f t="shared" si="0"/>
        <v>0.43444444444444447</v>
      </c>
      <c r="L11"/>
      <c r="M11"/>
      <c r="N11"/>
    </row>
    <row r="12" spans="2:14" s="3" customFormat="1" x14ac:dyDescent="0.35">
      <c r="B12" s="2">
        <v>45077</v>
      </c>
      <c r="C12" s="3" t="s">
        <v>26</v>
      </c>
      <c r="D12" s="3" t="s">
        <v>9</v>
      </c>
      <c r="E12" s="3" t="s">
        <v>69</v>
      </c>
      <c r="F12" s="3" t="s">
        <v>70</v>
      </c>
      <c r="G12" s="3" t="s">
        <v>15</v>
      </c>
      <c r="H12" s="4">
        <v>5100</v>
      </c>
      <c r="I12" s="4">
        <v>1220</v>
      </c>
      <c r="J12" s="5">
        <f t="shared" si="0"/>
        <v>0.23921568627450981</v>
      </c>
      <c r="L12"/>
      <c r="M12"/>
      <c r="N12"/>
    </row>
    <row r="13" spans="2:14" s="3" customFormat="1" x14ac:dyDescent="0.35">
      <c r="B13" s="2">
        <v>45077</v>
      </c>
      <c r="C13" s="3" t="s">
        <v>27</v>
      </c>
      <c r="D13" s="3" t="s">
        <v>52</v>
      </c>
      <c r="E13" s="3" t="s">
        <v>69</v>
      </c>
      <c r="F13" s="3" t="s">
        <v>70</v>
      </c>
      <c r="G13" s="3" t="s">
        <v>15</v>
      </c>
      <c r="H13" s="4">
        <v>4750</v>
      </c>
      <c r="I13" s="4">
        <v>1435</v>
      </c>
      <c r="J13" s="5">
        <f t="shared" si="0"/>
        <v>0.30210526315789471</v>
      </c>
      <c r="L13"/>
      <c r="M13"/>
      <c r="N13"/>
    </row>
    <row r="14" spans="2:14" s="3" customFormat="1" x14ac:dyDescent="0.35">
      <c r="B14" s="2">
        <v>45077</v>
      </c>
      <c r="C14" s="3" t="s">
        <v>28</v>
      </c>
      <c r="D14" s="3" t="s">
        <v>53</v>
      </c>
      <c r="E14" s="3" t="s">
        <v>73</v>
      </c>
      <c r="F14" s="3" t="s">
        <v>74</v>
      </c>
      <c r="G14" s="3" t="s">
        <v>16</v>
      </c>
      <c r="H14" s="4">
        <v>6000</v>
      </c>
      <c r="I14" s="4">
        <v>998</v>
      </c>
      <c r="J14" s="5">
        <f t="shared" si="0"/>
        <v>0.16633333333333333</v>
      </c>
      <c r="L14"/>
      <c r="M14"/>
      <c r="N14"/>
    </row>
    <row r="15" spans="2:14" s="3" customFormat="1" x14ac:dyDescent="0.35">
      <c r="B15" s="2">
        <v>45077</v>
      </c>
      <c r="C15" s="3" t="s">
        <v>29</v>
      </c>
      <c r="D15" s="3" t="s">
        <v>54</v>
      </c>
      <c r="E15" s="3" t="s">
        <v>75</v>
      </c>
      <c r="F15" s="3" t="s">
        <v>76</v>
      </c>
      <c r="G15" s="3" t="s">
        <v>15</v>
      </c>
      <c r="H15" s="4">
        <v>4500</v>
      </c>
      <c r="I15" s="4">
        <v>780</v>
      </c>
      <c r="J15" s="5">
        <f t="shared" si="0"/>
        <v>0.17333333333333334</v>
      </c>
      <c r="L15"/>
      <c r="M15"/>
      <c r="N15"/>
    </row>
    <row r="16" spans="2:14" s="3" customFormat="1" x14ac:dyDescent="0.35">
      <c r="B16" s="2">
        <v>45078</v>
      </c>
      <c r="C16" s="3" t="s">
        <v>30</v>
      </c>
      <c r="D16" s="3" t="s">
        <v>10</v>
      </c>
      <c r="E16" s="3" t="s">
        <v>75</v>
      </c>
      <c r="F16" s="3" t="s">
        <v>76</v>
      </c>
      <c r="G16" s="3" t="s">
        <v>13</v>
      </c>
      <c r="H16" s="4" t="s">
        <v>77</v>
      </c>
      <c r="I16" s="4">
        <v>1044</v>
      </c>
      <c r="J16" s="5" t="str">
        <f t="shared" si="0"/>
        <v>NA</v>
      </c>
      <c r="L16"/>
      <c r="M16"/>
      <c r="N16"/>
    </row>
    <row r="17" spans="2:14" s="3" customFormat="1" x14ac:dyDescent="0.35">
      <c r="B17" s="2">
        <v>45078</v>
      </c>
      <c r="C17" s="3" t="s">
        <v>31</v>
      </c>
      <c r="D17" s="3" t="s">
        <v>55</v>
      </c>
      <c r="E17" s="3" t="s">
        <v>75</v>
      </c>
      <c r="F17" s="3" t="s">
        <v>76</v>
      </c>
      <c r="G17" s="3" t="s">
        <v>16</v>
      </c>
      <c r="H17" s="4">
        <v>3712.5</v>
      </c>
      <c r="I17" s="4">
        <v>1222</v>
      </c>
      <c r="J17" s="5">
        <f t="shared" si="0"/>
        <v>0.32915824915824915</v>
      </c>
      <c r="L17"/>
      <c r="M17"/>
      <c r="N17"/>
    </row>
    <row r="18" spans="2:14" s="3" customFormat="1" x14ac:dyDescent="0.35">
      <c r="B18" s="2">
        <v>45078</v>
      </c>
      <c r="C18" s="3" t="s">
        <v>32</v>
      </c>
      <c r="D18" s="3" t="s">
        <v>56</v>
      </c>
      <c r="E18" s="3" t="s">
        <v>75</v>
      </c>
      <c r="F18" s="3" t="s">
        <v>76</v>
      </c>
      <c r="G18" s="3" t="s">
        <v>16</v>
      </c>
      <c r="H18" s="4">
        <v>4950</v>
      </c>
      <c r="I18" s="4">
        <v>1065</v>
      </c>
      <c r="J18" s="5">
        <f t="shared" si="0"/>
        <v>0.21515151515151515</v>
      </c>
      <c r="L18"/>
      <c r="M18"/>
      <c r="N18"/>
    </row>
    <row r="19" spans="2:14" s="3" customFormat="1" x14ac:dyDescent="0.35">
      <c r="B19" s="2">
        <v>45078</v>
      </c>
      <c r="C19" s="3" t="s">
        <v>33</v>
      </c>
      <c r="D19" s="3" t="s">
        <v>57</v>
      </c>
      <c r="E19" s="3" t="s">
        <v>73</v>
      </c>
      <c r="F19" s="3" t="s">
        <v>74</v>
      </c>
      <c r="G19" s="3" t="s">
        <v>16</v>
      </c>
      <c r="H19" s="4">
        <v>4750</v>
      </c>
      <c r="I19" s="4">
        <v>810</v>
      </c>
      <c r="J19" s="5">
        <f t="shared" si="0"/>
        <v>0.17052631578947369</v>
      </c>
      <c r="L19"/>
      <c r="M19"/>
      <c r="N19"/>
    </row>
    <row r="20" spans="2:14" s="3" customFormat="1" x14ac:dyDescent="0.35">
      <c r="B20" s="2">
        <v>45078</v>
      </c>
      <c r="C20" s="3" t="s">
        <v>34</v>
      </c>
      <c r="D20" s="3" t="s">
        <v>58</v>
      </c>
      <c r="E20" s="3" t="s">
        <v>73</v>
      </c>
      <c r="F20" s="3" t="s">
        <v>74</v>
      </c>
      <c r="G20" s="3" t="s">
        <v>16</v>
      </c>
      <c r="H20" s="4">
        <v>7320</v>
      </c>
      <c r="I20" s="4">
        <v>933</v>
      </c>
      <c r="J20" s="5">
        <f t="shared" si="0"/>
        <v>0.12745901639344262</v>
      </c>
      <c r="L20"/>
      <c r="M20"/>
      <c r="N20"/>
    </row>
    <row r="21" spans="2:14" s="3" customFormat="1" x14ac:dyDescent="0.35">
      <c r="B21" s="2">
        <v>45078</v>
      </c>
      <c r="C21" s="3" t="s">
        <v>35</v>
      </c>
      <c r="D21" s="3" t="s">
        <v>59</v>
      </c>
      <c r="E21" s="3" t="s">
        <v>75</v>
      </c>
      <c r="F21" s="3" t="s">
        <v>76</v>
      </c>
      <c r="G21" s="3" t="s">
        <v>16</v>
      </c>
      <c r="H21" s="4">
        <v>5087.5</v>
      </c>
      <c r="I21" s="4">
        <v>655</v>
      </c>
      <c r="J21" s="5">
        <f t="shared" si="0"/>
        <v>0.12874692874692875</v>
      </c>
      <c r="L21"/>
      <c r="M21"/>
      <c r="N21"/>
    </row>
    <row r="22" spans="2:14" s="3" customFormat="1" x14ac:dyDescent="0.35">
      <c r="B22" s="2">
        <v>45078</v>
      </c>
      <c r="C22" s="3" t="s">
        <v>36</v>
      </c>
      <c r="D22" s="3" t="s">
        <v>60</v>
      </c>
      <c r="E22" s="3" t="s">
        <v>75</v>
      </c>
      <c r="F22" s="3" t="s">
        <v>76</v>
      </c>
      <c r="G22" s="3" t="s">
        <v>16</v>
      </c>
      <c r="H22" s="4">
        <v>4500</v>
      </c>
      <c r="I22" s="4">
        <v>722</v>
      </c>
      <c r="J22" s="5">
        <f t="shared" si="0"/>
        <v>0.16044444444444445</v>
      </c>
      <c r="L22"/>
      <c r="M22"/>
      <c r="N22"/>
    </row>
    <row r="23" spans="2:14" s="3" customFormat="1" x14ac:dyDescent="0.35">
      <c r="B23" s="2">
        <v>45078</v>
      </c>
      <c r="C23" s="3" t="s">
        <v>37</v>
      </c>
      <c r="D23" s="3" t="s">
        <v>61</v>
      </c>
      <c r="E23" s="3" t="s">
        <v>75</v>
      </c>
      <c r="F23" s="3" t="s">
        <v>76</v>
      </c>
      <c r="G23" s="3" t="s">
        <v>13</v>
      </c>
      <c r="H23" s="4">
        <v>4250</v>
      </c>
      <c r="I23" s="4">
        <v>901</v>
      </c>
      <c r="J23" s="5">
        <f t="shared" si="0"/>
        <v>0.21199999999999999</v>
      </c>
    </row>
    <row r="24" spans="2:14" s="3" customFormat="1" x14ac:dyDescent="0.35">
      <c r="B24" s="2">
        <v>45079</v>
      </c>
      <c r="C24" s="3" t="s">
        <v>38</v>
      </c>
      <c r="D24" s="3" t="s">
        <v>62</v>
      </c>
      <c r="E24" s="3" t="s">
        <v>75</v>
      </c>
      <c r="F24" s="3" t="s">
        <v>76</v>
      </c>
      <c r="G24" s="3" t="s">
        <v>14</v>
      </c>
      <c r="H24" s="4">
        <v>5250</v>
      </c>
      <c r="I24" s="4">
        <v>1349</v>
      </c>
      <c r="J24" s="5">
        <f t="shared" si="0"/>
        <v>0.25695238095238093</v>
      </c>
    </row>
    <row r="25" spans="2:14" s="3" customFormat="1" x14ac:dyDescent="0.35">
      <c r="B25" s="2">
        <v>45079</v>
      </c>
      <c r="C25" s="3" t="s">
        <v>39</v>
      </c>
      <c r="D25" s="3" t="s">
        <v>63</v>
      </c>
      <c r="E25" s="3" t="s">
        <v>71</v>
      </c>
      <c r="F25" s="3" t="s">
        <v>72</v>
      </c>
      <c r="G25" s="3" t="s">
        <v>14</v>
      </c>
      <c r="H25" s="4">
        <v>6500</v>
      </c>
      <c r="I25" s="4">
        <v>1288</v>
      </c>
      <c r="J25" s="5">
        <f t="shared" si="0"/>
        <v>0.19815384615384615</v>
      </c>
    </row>
    <row r="26" spans="2:14" s="3" customFormat="1" x14ac:dyDescent="0.35">
      <c r="B26" s="2">
        <v>45079</v>
      </c>
      <c r="C26" s="3" t="s">
        <v>40</v>
      </c>
      <c r="D26" s="3" t="s">
        <v>64</v>
      </c>
      <c r="E26" s="3" t="s">
        <v>71</v>
      </c>
      <c r="F26" s="3" t="s">
        <v>72</v>
      </c>
      <c r="G26" s="3" t="s">
        <v>14</v>
      </c>
      <c r="H26" s="4">
        <v>7500</v>
      </c>
      <c r="I26" s="4">
        <v>1664</v>
      </c>
      <c r="J26" s="5">
        <f t="shared" si="0"/>
        <v>0.22186666666666666</v>
      </c>
    </row>
    <row r="27" spans="2:14" s="3" customFormat="1" x14ac:dyDescent="0.35">
      <c r="B27" s="2">
        <v>45079</v>
      </c>
      <c r="C27" s="3" t="s">
        <v>41</v>
      </c>
      <c r="D27" s="3" t="s">
        <v>65</v>
      </c>
      <c r="E27" s="3" t="s">
        <v>71</v>
      </c>
      <c r="F27" s="3" t="s">
        <v>72</v>
      </c>
      <c r="G27" s="3" t="s">
        <v>16</v>
      </c>
      <c r="H27" s="4">
        <v>5500</v>
      </c>
      <c r="I27" s="4">
        <v>1320</v>
      </c>
      <c r="J27" s="5">
        <f t="shared" si="0"/>
        <v>0.24</v>
      </c>
    </row>
    <row r="28" spans="2:14" s="3" customFormat="1" x14ac:dyDescent="0.35">
      <c r="B28" s="2">
        <v>45079</v>
      </c>
      <c r="C28" s="3" t="s">
        <v>42</v>
      </c>
      <c r="D28" s="3" t="s">
        <v>66</v>
      </c>
      <c r="E28" s="3" t="s">
        <v>71</v>
      </c>
      <c r="F28" s="3" t="s">
        <v>72</v>
      </c>
      <c r="G28" s="3" t="s">
        <v>16</v>
      </c>
      <c r="H28" s="4">
        <v>4625</v>
      </c>
      <c r="I28" s="4">
        <v>1001</v>
      </c>
      <c r="J28" s="5">
        <f t="shared" si="0"/>
        <v>0.21643243243243243</v>
      </c>
    </row>
    <row r="29" spans="2:14" s="3" customFormat="1" x14ac:dyDescent="0.35">
      <c r="B29" s="2">
        <v>45079</v>
      </c>
      <c r="C29" s="3" t="s">
        <v>43</v>
      </c>
      <c r="D29" s="3" t="s">
        <v>67</v>
      </c>
      <c r="E29" s="3" t="s">
        <v>71</v>
      </c>
      <c r="F29" s="3" t="s">
        <v>72</v>
      </c>
      <c r="G29" s="3" t="s">
        <v>16</v>
      </c>
      <c r="H29" s="4">
        <v>4500</v>
      </c>
      <c r="I29" s="4">
        <v>960</v>
      </c>
      <c r="J29" s="5">
        <f t="shared" si="0"/>
        <v>0.21333333333333335</v>
      </c>
    </row>
    <row r="30" spans="2:14" s="3" customFormat="1" x14ac:dyDescent="0.35">
      <c r="B30" s="2">
        <v>45079</v>
      </c>
      <c r="C30" s="3" t="s">
        <v>44</v>
      </c>
      <c r="D30" s="3" t="s">
        <v>11</v>
      </c>
      <c r="E30" s="3" t="s">
        <v>71</v>
      </c>
      <c r="F30" s="3" t="s">
        <v>72</v>
      </c>
      <c r="G30" s="3" t="s">
        <v>13</v>
      </c>
      <c r="H30" s="4">
        <v>5400</v>
      </c>
      <c r="I30" s="4">
        <v>540</v>
      </c>
      <c r="J30" s="5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2023-12-01T22:34:45Z</dcterms:modified>
</cp:coreProperties>
</file>