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dnan\Desktop\"/>
    </mc:Choice>
  </mc:AlternateContent>
  <xr:revisionPtr revIDLastSave="0" documentId="13_ncr:1_{ADB86836-DDF8-4D61-BDA2-2EE831F8350D}" xr6:coauthVersionLast="47" xr6:coauthVersionMax="47" xr10:uidLastSave="{00000000-0000-0000-0000-000000000000}"/>
  <bookViews>
    <workbookView xWindow="-110" yWindow="-110" windowWidth="19420" windowHeight="10300" xr2:uid="{7F7E1DDE-3781-814A-825E-072C922D74F6}"/>
  </bookViews>
  <sheets>
    <sheet name="Sheet" sheetId="2" r:id="rId1"/>
  </sheets>
  <definedNames>
    <definedName name="Slicer_Department">#N/A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2" l="1"/>
  <c r="J7" i="2"/>
  <c r="J8" i="2"/>
  <c r="J9" i="2"/>
  <c r="J10" i="2"/>
  <c r="J11" i="2"/>
  <c r="J12" i="2"/>
  <c r="J13" i="2"/>
  <c r="J14" i="2"/>
  <c r="J15" i="2"/>
  <c r="J16" i="2"/>
  <c r="J17" i="2"/>
  <c r="J18" i="2"/>
  <c r="J19" i="2"/>
  <c r="J20" i="2"/>
  <c r="J21" i="2"/>
  <c r="J22" i="2"/>
  <c r="J23" i="2"/>
  <c r="J24" i="2"/>
  <c r="J25" i="2"/>
  <c r="J26" i="2"/>
  <c r="J27" i="2"/>
  <c r="J28" i="2"/>
  <c r="J29" i="2"/>
  <c r="J5" i="2"/>
  <c r="J4" i="2"/>
  <c r="J3" i="2"/>
  <c r="J2" i="2"/>
</calcChain>
</file>

<file path=xl/sharedStrings.xml><?xml version="1.0" encoding="utf-8"?>
<sst xmlns="http://schemas.openxmlformats.org/spreadsheetml/2006/main" count="157" uniqueCount="83">
  <si>
    <t>Date</t>
  </si>
  <si>
    <t>Contact</t>
  </si>
  <si>
    <t>Revenue</t>
  </si>
  <si>
    <t>Profit</t>
  </si>
  <si>
    <t>Profit Margin</t>
  </si>
  <si>
    <t>Client</t>
  </si>
  <si>
    <t>Department</t>
  </si>
  <si>
    <t>Nyla Novak</t>
  </si>
  <si>
    <t>Kylee Townsend</t>
  </si>
  <si>
    <t>Nora Rollins</t>
  </si>
  <si>
    <t>Lucia Mckay</t>
  </si>
  <si>
    <t>Mik Naam</t>
  </si>
  <si>
    <t>Payment</t>
  </si>
  <si>
    <t>Card</t>
  </si>
  <si>
    <t>PayPal</t>
  </si>
  <si>
    <t>Check</t>
  </si>
  <si>
    <t>Transfer</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</si>
  <si>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</si>
  <si>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</si>
  <si>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</si>
  <si>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</si>
  <si>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</si>
  <si>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</si>
  <si>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</si>
  <si>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</si>
  <si>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</si>
  <si>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</si>
  <si>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</si>
  <si>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</si>
  <si>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</si>
  <si>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</si>
  <si>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</si>
  <si>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</si>
  <si>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</si>
  <si>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</si>
  <si>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</si>
  <si>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</si>
  <si>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</si>
  <si>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</si>
  <si>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</si>
  <si>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</si>
  <si>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</si>
  <si>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</si>
  <si>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</si>
  <si>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</si>
  <si>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</si>
  <si>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</si>
  <si>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</si>
  <si>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</si>
  <si>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</si>
  <si>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</si>
  <si>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</si>
  <si>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</si>
  <si>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</si>
  <si>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</si>
  <si>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</si>
  <si>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</si>
  <si>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</si>
  <si>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</si>
  <si>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</si>
  <si>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</si>
  <si>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</si>
  <si>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</si>
  <si>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</si>
  <si>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</si>
  <si>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</si>
  <si>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</si>
  <si>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</si>
  <si>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Region</t>
  </si>
  <si>
    <t>Cloud Tech</t>
  </si>
  <si>
    <t>Texas</t>
  </si>
  <si>
    <t>Strategy</t>
  </si>
  <si>
    <t>New York</t>
  </si>
  <si>
    <t>Operations</t>
  </si>
  <si>
    <t>Florida</t>
  </si>
  <si>
    <t>Big Data</t>
  </si>
  <si>
    <t>California</t>
  </si>
  <si>
    <t>NA</t>
  </si>
  <si>
    <t>Count of Profit Margin</t>
  </si>
  <si>
    <t>Count of Revenue</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</si>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</sst>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3" x14ac:knownFonts="1">
    <font>
      <sz val="12"/>
      <color theme="1"/>
      <name val="Calibri"/>
      <family val="2"/>
      <scheme val="minor"/>
    </font>
    <font>
      <sz val="12"/>
      <color theme="1"/>
      <name val="Calibri"/>
      <family val="2"/>
      <scheme val="minor"/>
    </font>
    <font>
      <b/>
      <sz val="12"/>
      <color theme="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6" fontId="0" fillId="0" borderId="0" xfId="0" applyNumberFormat="1" applyAlignment="1">
      <alignment horizontal="center"/>
    </xf>
    <xf numFmtId="14" fontId="0" fillId="0" borderId="0" xfId="0" applyNumberFormat="1" applyAlignment="1">
      <alignment horizontal="left"/>
    </xf>
    <xf numFmtId="0" fontId="0" fillId="0" borderId="0" xfId="0" applyAlignment="1">
      <alignment horizontal="left"/>
    </xf>
    <xf numFmtId="6" fontId="0" fillId="0" borderId="0" xfId="0" applyNumberFormat="1" applyAlignment="1">
      <alignment horizontal="left"/>
    </xf>
    <xf numFmtId="164" fontId="0" fillId="0" borderId="0" xfId="1" applyNumberFormat="1" applyFont="1" applyAlignment="1">
      <alignment horizontal="left"/>
    </xf>
    <xf numFmtId="0" fontId="2" fillId="2" borderId="0" xfId="0" applyFont="1" applyFill="1" applyAlignment="1">
      <alignment horizontal="left"/>
    </xf>
    <xf numFmtId="0" fontId="0" fillId="0" borderId="0" xfId="0" pivotButt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692944</xdr:colOff>
      <xdr:row>0</xdr:row>
      <xdr:rowOff>0</xdr:rowOff>
    </xdr:from>
    <xdr:to>
      <xdr:col>17</xdr:col>
      <xdr:colOff>124619</xdr:colOff>
      <xdr:row>13</xdr:row>
      <xdr:rowOff>134931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FA73C1AD-3D77-A45B-F8FA-E2F3F3673F2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742569" y="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Mayof" refreshedDate="45261.673884606484" createdVersion="8" refreshedVersion="8" minRefreshableVersion="3" recordCount="28" xr:uid="{DF823102-0208-487A-AC10-B67C9FDC0317}">
  <cacheSource type="worksheet">
    <worksheetSource ref="B1:J29" sheet="Sheet"/>
  </cacheSource>
  <cacheFields count="9">
    <cacheField name="Date" numFmtId="14">
      <sharedItems containsSemiMixedTypes="0" containsNonDate="0" containsDate="1" containsString="0" minDate="2023-05-30T00:00:00" maxDate="2023-06-03T00:00:00"/>
    </cacheField>
    <cacheField name="Client" numFmtId="0">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acheField>
    <cacheField name="Revenue" numFmtId="6">
      <sharedItems containsMixedTypes="1" containsNumber="1" minValue="3600" maxValue="7500" count="20">
        <n v="4500"/>
        <n v="3800"/>
        <n v="3712.5"/>
        <s v="NA"/>
        <n v="5000"/>
        <n v="6100"/>
        <n v="4625"/>
        <n v="3600"/>
        <n v="5100"/>
        <n v="4750"/>
        <n v="6000"/>
        <n v="4950"/>
        <n v="7320"/>
        <n v="5087.5"/>
        <n v="4250"/>
        <n v="5250"/>
        <n v="6500"/>
        <n v="7500"/>
        <n v="5500"/>
        <n v="5400"/>
      </sharedItems>
    </cacheField>
    <cacheField name="Profit" numFmtId="6">
      <sharedItems containsSemiMixedTypes="0" containsString="0" containsNumber="1" containsInteger="1" minValue="540" maxValue="2045"/>
    </cacheField>
    <cacheField name="Profit Margin" numFmtId="164">
      <sharedItems containsMixedTypes="1" containsNumber="1" minValue="8.9180327868852466E-2" maxValue="0.53815789473684206"/>
    </cacheField>
  </cacheFields>
  <extLst>
    <ext xmlns:x14="http://schemas.microsoft.com/office/spreadsheetml/2009/9/main" uri="{725AE2AE-9491-48be-B2B4-4EB974FC3084}">
      <x14:pivotCacheDefinition pivotCacheId="331463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s v="amazon.com, inc. "/>
    <s v="Bill Smith"/>
    <x v="0"/>
    <x v="0"/>
    <s v="Transfer"/>
    <x v="0"/>
    <n v="598"/>
    <n v="0.13288888888888889"/>
  </r>
  <r>
    <d v="2023-05-30T00:00:00"/>
    <s v="tesla, inc. "/>
    <s v="Ken Singh"/>
    <x v="1"/>
    <x v="1"/>
    <s v="PayPal"/>
    <x v="1"/>
    <n v="1045"/>
    <n v="0.27500000000000002"/>
  </r>
  <r>
    <d v="2023-05-30T00:00:00"/>
    <s v="netflix, inc. "/>
    <s v="Harley Fritz"/>
    <x v="1"/>
    <x v="1"/>
    <s v="NA"/>
    <x v="2"/>
    <n v="1009"/>
    <n v="0.2717845117845118"/>
  </r>
  <r>
    <d v="2023-05-30T00:00:00"/>
    <s v="the procter &amp; gamble company "/>
    <s v="Nyla Novak"/>
    <x v="2"/>
    <x v="2"/>
    <s v="NA"/>
    <x v="3"/>
    <n v="779"/>
    <s v="NA"/>
  </r>
  <r>
    <d v="2023-05-30T00:00:00"/>
    <s v="the goldman sachs group, inc. "/>
    <s v="David Rasmussen"/>
    <x v="2"/>
    <x v="2"/>
    <s v="Check"/>
    <x v="4"/>
    <n v="684"/>
    <n v="0.1368"/>
  </r>
  <r>
    <d v="2023-05-31T00:00:00"/>
    <s v="jpmorgan chase &amp; co. "/>
    <s v="Ivan Hiney"/>
    <x v="0"/>
    <x v="0"/>
    <s v="Transfer"/>
    <x v="5"/>
    <n v="544"/>
    <n v="8.9180327868852466E-2"/>
  </r>
  <r>
    <d v="2023-05-31T00:00:00"/>
    <s v="morgan stanley "/>
    <s v="Jonha Ma"/>
    <x v="0"/>
    <x v="0"/>
    <s v="Transfer"/>
    <x v="6"/>
    <n v="670"/>
    <n v="0.14486486486486486"/>
  </r>
  <r>
    <d v="2023-05-31T00:00:00"/>
    <s v="citigroup inc. "/>
    <s v="Jordan Boone"/>
    <x v="0"/>
    <x v="0"/>
    <s v="Transfer"/>
    <x v="1"/>
    <n v="2045"/>
    <n v="0.53815789473684206"/>
  </r>
  <r>
    <d v="2023-05-31T00:00:00"/>
    <s v="bank of america corporation "/>
    <s v="Kylee Townsend"/>
    <x v="0"/>
    <x v="0"/>
    <s v="Card"/>
    <x v="7"/>
    <n v="1564"/>
    <n v="0.43444444444444447"/>
  </r>
  <r>
    <d v="2023-05-31T00:00:00"/>
    <s v="walmart inc. "/>
    <s v="Nora Rollins"/>
    <x v="0"/>
    <x v="0"/>
    <s v="Check"/>
    <x v="8"/>
    <n v="1220"/>
    <n v="0.23921568627450981"/>
  </r>
  <r>
    <d v="2023-05-31T00:00:00"/>
    <s v="target corporation "/>
    <s v="Brendan Wallace"/>
    <x v="0"/>
    <x v="0"/>
    <s v="Check"/>
    <x v="9"/>
    <n v="1435"/>
    <n v="0.30210526315789471"/>
  </r>
  <r>
    <d v="2023-05-31T00:00:00"/>
    <s v="costco wholesale corporation "/>
    <s v="Conor Wise"/>
    <x v="2"/>
    <x v="2"/>
    <s v="Transfer"/>
    <x v="10"/>
    <n v="998"/>
    <n v="0.16633333333333333"/>
  </r>
  <r>
    <d v="2023-05-31T00:00:00"/>
    <s v="mcdonald's corporation "/>
    <s v="Steven Michael"/>
    <x v="3"/>
    <x v="3"/>
    <s v="Check"/>
    <x v="0"/>
    <n v="780"/>
    <n v="0.17333333333333334"/>
  </r>
  <r>
    <d v="2023-06-01T00:00:00"/>
    <s v="exxon mobil corporation "/>
    <s v="Lucia Mckay"/>
    <x v="3"/>
    <x v="3"/>
    <s v="Card"/>
    <x v="3"/>
    <n v="1044"/>
    <s v="NA"/>
  </r>
  <r>
    <d v="2023-06-01T00:00:00"/>
    <s v="verizon communications inc. "/>
    <s v="Jose Roach"/>
    <x v="3"/>
    <x v="3"/>
    <s v="Transfer"/>
    <x v="2"/>
    <n v="1222"/>
    <n v="0.32915824915824915"/>
  </r>
  <r>
    <d v="2023-06-01T00:00:00"/>
    <s v="the home depot, inc. "/>
    <s v="Franklin Wrigt"/>
    <x v="3"/>
    <x v="3"/>
    <s v="Transfer"/>
    <x v="11"/>
    <n v="1065"/>
    <n v="0.21515151515151515"/>
  </r>
  <r>
    <d v="2023-06-01T00:00:00"/>
    <s v="cisco systems, inc. "/>
    <s v="Alia Thornton"/>
    <x v="2"/>
    <x v="2"/>
    <s v="Transfer"/>
    <x v="9"/>
    <n v="810"/>
    <n v="0.17052631578947369"/>
  </r>
  <r>
    <d v="2023-06-01T00:00:00"/>
    <s v="chevron corporation "/>
    <s v="Denzel Flores"/>
    <x v="2"/>
    <x v="2"/>
    <s v="Transfer"/>
    <x v="12"/>
    <n v="933"/>
    <n v="0.12745901639344262"/>
  </r>
  <r>
    <d v="2023-06-01T00:00:00"/>
    <s v="at&amp;t inc. "/>
    <s v="Bruno Cordova"/>
    <x v="3"/>
    <x v="3"/>
    <s v="Transfer"/>
    <x v="13"/>
    <n v="655"/>
    <n v="0.12874692874692875"/>
  </r>
  <r>
    <d v="2023-06-01T00:00:00"/>
    <s v="intel corporation "/>
    <s v="Jaylynn Napp"/>
    <x v="3"/>
    <x v="3"/>
    <s v="Transfer"/>
    <x v="0"/>
    <n v="722"/>
    <n v="0.16044444444444445"/>
  </r>
  <r>
    <d v="2023-06-01T00:00:00"/>
    <s v="general motors company "/>
    <s v="Bruce Rich"/>
    <x v="3"/>
    <x v="3"/>
    <s v="Card"/>
    <x v="14"/>
    <n v="901"/>
    <n v="0.21199999999999999"/>
  </r>
  <r>
    <d v="2023-06-02T00:00:00"/>
    <s v="microsoft corporation "/>
    <s v="Arturo Moore"/>
    <x v="3"/>
    <x v="3"/>
    <s v="PayPal"/>
    <x v="15"/>
    <n v="1349"/>
    <n v="0.25695238095238093"/>
  </r>
  <r>
    <d v="2023-06-02T00:00:00"/>
    <s v="comcast corporation "/>
    <s v="Bryce Carpenter"/>
    <x v="1"/>
    <x v="1"/>
    <s v="PayPal"/>
    <x v="16"/>
    <n v="1288"/>
    <n v="0.19815384615384615"/>
  </r>
  <r>
    <d v="2023-06-02T00:00:00"/>
    <s v="dell technologies inc. "/>
    <s v="Jaidyn Andersen"/>
    <x v="1"/>
    <x v="1"/>
    <s v="PayPal"/>
    <x v="17"/>
    <n v="1664"/>
    <n v="0.22186666666666666"/>
  </r>
  <r>
    <d v="2023-06-02T00:00:00"/>
    <s v="johnson &amp; johnson "/>
    <s v="Mark Walm"/>
    <x v="1"/>
    <x v="1"/>
    <s v="Transfer"/>
    <x v="18"/>
    <n v="1320"/>
    <n v="0.24"/>
  </r>
  <r>
    <d v="2023-06-02T00:00:00"/>
    <s v="fedex corporation "/>
    <s v="Harry Lee"/>
    <x v="1"/>
    <x v="1"/>
    <s v="Transfer"/>
    <x v="6"/>
    <n v="1001"/>
    <n v="0.21643243243243243"/>
  </r>
  <r>
    <d v="2023-06-02T00:00:00"/>
    <s v="general electric company "/>
    <s v="Josh Johnson"/>
    <x v="1"/>
    <x v="1"/>
    <s v="Transfer"/>
    <x v="0"/>
    <n v="960"/>
    <n v="0.21333333333333335"/>
  </r>
  <r>
    <d v="2023-06-02T00:00:00"/>
    <s v="lockheed martin corporation "/>
    <s v="Mik Naam"/>
    <x v="1"/>
    <x v="1"/>
    <s v="Card"/>
    <x v="19"/>
    <n v="540"/>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A76A3-1C13-43B5-BF2E-ACF53824E4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O4" firstHeaderRow="0" firstDataRow="1" firstDataCol="1"/>
  <pivotFields count="9">
    <pivotField numFmtId="14" showAll="0"/>
    <pivotField showAll="0"/>
    <pivotField showAll="0"/>
    <pivotField showAll="0">
      <items count="5">
        <item h="1" x="3"/>
        <item h="1" x="0"/>
        <item h="1" x="2"/>
        <item x="1"/>
        <item t="default"/>
      </items>
    </pivotField>
    <pivotField axis="axisRow" showAll="0">
      <items count="5">
        <item x="3"/>
        <item x="2"/>
        <item x="1"/>
        <item x="0"/>
        <item t="default"/>
      </items>
    </pivotField>
    <pivotField showAll="0"/>
    <pivotField dataField="1" showAll="0">
      <items count="21">
        <item x="7"/>
        <item x="2"/>
        <item x="1"/>
        <item x="14"/>
        <item x="0"/>
        <item x="6"/>
        <item x="9"/>
        <item x="11"/>
        <item x="4"/>
        <item x="13"/>
        <item x="8"/>
        <item x="15"/>
        <item x="19"/>
        <item x="18"/>
        <item x="10"/>
        <item x="5"/>
        <item x="16"/>
        <item x="12"/>
        <item x="17"/>
        <item x="3"/>
        <item t="default"/>
      </items>
    </pivotField>
    <pivotField dataField="1" numFmtId="6" showAll="0"/>
    <pivotField dataField="1" showAll="0"/>
  </pivotFields>
  <rowFields count="1">
    <field x="4"/>
  </rowFields>
  <rowItems count="2">
    <i>
      <x v="2"/>
    </i>
    <i t="grand">
      <x/>
    </i>
  </rowItems>
  <colFields count="1">
    <field x="-2"/>
  </colFields>
  <colItems count="3">
    <i>
      <x/>
    </i>
    <i i="1">
      <x v="1"/>
    </i>
    <i i="2">
      <x v="2"/>
    </i>
  </colItems>
  <dataFields count="3">
    <dataField name="Count of Revenue" fld="6" subtotal="count" baseField="0" baseItem="0"/>
    <dataField name="Sum of Profit" fld="7" baseField="0" baseItem="0"/>
    <dataField name="Count of Profit Margi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9755864-6950-4CA9-B623-A55C03813A17}" sourceName="Department">
  <pivotTables>
    <pivotTable tabId="2" name="PivotTable2"/>
  </pivotTables>
  <data>
    <tabular pivotCacheId="331463186">
      <items count="4">
        <i x="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AE86CC-254E-497F-945A-7AC68853C86A}" cache="Slicer_Department" caption="Department"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1:BB41"/>
  <sheetViews>
    <sheetView showGridLines="0" tabSelected="1" topLeftCell="H1" zoomScale="160" zoomScaleNormal="160" workbookViewId="0">
      <selection activeCell="L2" sqref="L2"/>
    </sheetView>
  </sheetViews>
  <sheetFormatPr defaultColWidth="10.6640625" defaultRowHeight="15.5" x14ac:dyDescent="0.35"/>
  <cols>
    <col min="1" max="1" width="6.6640625" customWidth="1"/>
    <col min="2" max="2" width="7.4140625" bestFit="1" customWidth="1"/>
    <col min="3" max="3" width="42.1640625" customWidth="1"/>
    <col min="4" max="4" width="16.33203125" customWidth="1"/>
    <col min="5" max="5" width="16.75" bestFit="1" customWidth="1"/>
    <col min="6" max="6" width="16.75" customWidth="1"/>
    <col min="7" max="7" width="8" bestFit="1" customWidth="1"/>
    <col min="8" max="8" width="7.9140625" bestFit="1" customWidth="1"/>
    <col min="9" max="9" width="6.9140625" bestFit="1" customWidth="1"/>
    <col min="10" max="10" width="11.58203125" bestFit="1" customWidth="1"/>
    <col min="12" max="12" width="12.25" bestFit="1" customWidth="1"/>
    <col min="13" max="13" width="15.6640625" bestFit="1" customWidth="1"/>
    <col min="14" max="14" width="11.75" bestFit="1" customWidth="1"/>
    <col min="15" max="16" width="19.6640625" bestFit="1" customWidth="1"/>
    <col min="17" max="17" width="11.75" bestFit="1" customWidth="1"/>
    <col min="18" max="18" width="19.6640625" bestFit="1" customWidth="1"/>
    <col min="19" max="19" width="11.75" bestFit="1" customWidth="1"/>
    <col min="20" max="20" width="19.6640625" bestFit="1" customWidth="1"/>
    <col min="21" max="21" width="11.75" bestFit="1" customWidth="1"/>
    <col min="22" max="22" width="19.6640625" bestFit="1" customWidth="1"/>
    <col min="23" max="23" width="11.75" bestFit="1" customWidth="1"/>
    <col min="24" max="24" width="19.6640625" bestFit="1" customWidth="1"/>
    <col min="25" max="25" width="11.75" bestFit="1" customWidth="1"/>
    <col min="26" max="26" width="19.6640625" bestFit="1" customWidth="1"/>
    <col min="27" max="27" width="11.75" bestFit="1" customWidth="1"/>
    <col min="28" max="28" width="19.6640625" bestFit="1" customWidth="1"/>
    <col min="29" max="29" width="11.75" bestFit="1" customWidth="1"/>
    <col min="30" max="30" width="19.6640625" bestFit="1" customWidth="1"/>
    <col min="31" max="31" width="11.75" bestFit="1" customWidth="1"/>
    <col min="32" max="32" width="19.6640625" bestFit="1" customWidth="1"/>
    <col min="33" max="33" width="11.75" bestFit="1" customWidth="1"/>
    <col min="34" max="34" width="19.6640625" bestFit="1" customWidth="1"/>
    <col min="35" max="35" width="11.75" bestFit="1" customWidth="1"/>
    <col min="36" max="36" width="19.6640625" bestFit="1" customWidth="1"/>
    <col min="37" max="37" width="11.75" bestFit="1" customWidth="1"/>
    <col min="38" max="38" width="19.6640625" bestFit="1" customWidth="1"/>
    <col min="39" max="39" width="11.75" bestFit="1" customWidth="1"/>
    <col min="40" max="40" width="19.6640625" bestFit="1" customWidth="1"/>
    <col min="41" max="41" width="11.75" bestFit="1" customWidth="1"/>
    <col min="42" max="42" width="19.6640625" bestFit="1" customWidth="1"/>
    <col min="43" max="43" width="11.75" bestFit="1" customWidth="1"/>
    <col min="44" max="44" width="19.6640625" bestFit="1" customWidth="1"/>
    <col min="45" max="45" width="11.75" bestFit="1" customWidth="1"/>
    <col min="46" max="46" width="19.6640625" bestFit="1" customWidth="1"/>
    <col min="47" max="47" width="11.75" bestFit="1" customWidth="1"/>
    <col min="48" max="48" width="19.6640625" bestFit="1" customWidth="1"/>
    <col min="49" max="49" width="11.75" bestFit="1" customWidth="1"/>
    <col min="50" max="50" width="19.6640625" bestFit="1" customWidth="1"/>
    <col min="51" max="51" width="11.75" bestFit="1" customWidth="1"/>
    <col min="52" max="52" width="19.6640625" bestFit="1" customWidth="1"/>
    <col min="53" max="53" width="16.5" bestFit="1" customWidth="1"/>
    <col min="54" max="54" width="24.4140625" bestFit="1" customWidth="1"/>
  </cols>
  <sheetData>
    <row r="1" spans="2:54" s="3" customFormat="1" x14ac:dyDescent="0.35">
      <c r="B1" s="6" t="s">
        <v>0</v>
      </c>
      <c r="C1" s="6" t="s">
        <v>5</v>
      </c>
      <c r="D1" s="6" t="s">
        <v>1</v>
      </c>
      <c r="E1" s="6" t="s">
        <v>6</v>
      </c>
      <c r="F1" s="6" t="s">
        <v>68</v>
      </c>
      <c r="G1" s="6" t="s">
        <v>12</v>
      </c>
      <c r="H1" s="6" t="s">
        <v>2</v>
      </c>
      <c r="I1" s="6" t="s">
        <v>3</v>
      </c>
      <c r="J1" s="6" t="s">
        <v>4</v>
      </c>
    </row>
    <row r="2" spans="2:54" s="3" customFormat="1" x14ac:dyDescent="0.35">
      <c r="B2" s="2">
        <v>45076</v>
      </c>
      <c r="C2" s="3" t="s">
        <v>17</v>
      </c>
      <c r="D2" s="3" t="s">
        <v>45</v>
      </c>
      <c r="E2" s="3" t="s">
        <v>69</v>
      </c>
      <c r="F2" s="3" t="s">
        <v>70</v>
      </c>
      <c r="G2" s="3" t="s">
        <v>16</v>
      </c>
      <c r="H2" s="4">
        <v>4500</v>
      </c>
      <c r="I2" s="4">
        <v>598</v>
      </c>
      <c r="J2" s="5">
        <f>I2/H2</f>
        <v>0.13288888888888889</v>
      </c>
      <c r="L2" s="7" t="s">
        <v>80</v>
      </c>
      <c r="M2" t="s">
        <v>79</v>
      </c>
      <c r="N2" t="s">
        <v>82</v>
      </c>
      <c r="O2" t="s">
        <v>78</v>
      </c>
      <c r="P2"/>
      <c r="Q2"/>
      <c r="R2"/>
      <c r="S2"/>
      <c r="T2"/>
      <c r="U2"/>
      <c r="V2"/>
      <c r="W2"/>
      <c r="X2"/>
      <c r="Y2"/>
      <c r="Z2"/>
      <c r="AA2"/>
      <c r="AB2"/>
      <c r="AC2"/>
      <c r="AD2"/>
      <c r="AE2"/>
      <c r="AF2"/>
      <c r="AG2"/>
      <c r="AH2"/>
      <c r="AI2"/>
      <c r="AJ2"/>
      <c r="AK2"/>
      <c r="AL2"/>
      <c r="AM2"/>
      <c r="AN2"/>
      <c r="AO2"/>
      <c r="AP2"/>
      <c r="AQ2"/>
      <c r="AR2"/>
      <c r="AS2"/>
      <c r="AT2"/>
      <c r="AU2"/>
      <c r="AV2"/>
      <c r="AW2"/>
      <c r="AX2"/>
      <c r="AY2"/>
      <c r="AZ2"/>
      <c r="BA2"/>
      <c r="BB2"/>
    </row>
    <row r="3" spans="2:54" s="3" customFormat="1" x14ac:dyDescent="0.35">
      <c r="B3" s="2">
        <v>45076</v>
      </c>
      <c r="C3" s="3" t="s">
        <v>18</v>
      </c>
      <c r="D3" s="3" t="s">
        <v>46</v>
      </c>
      <c r="E3" s="3" t="s">
        <v>71</v>
      </c>
      <c r="F3" s="3" t="s">
        <v>72</v>
      </c>
      <c r="G3" s="3" t="s">
        <v>14</v>
      </c>
      <c r="H3" s="4">
        <v>3800</v>
      </c>
      <c r="I3" s="4">
        <v>1045</v>
      </c>
      <c r="J3" s="5">
        <f>I3/H3</f>
        <v>0.27500000000000002</v>
      </c>
      <c r="L3" s="3" t="s">
        <v>72</v>
      </c>
      <c r="M3">
        <v>8</v>
      </c>
      <c r="N3">
        <v>8827</v>
      </c>
      <c r="O3">
        <v>8</v>
      </c>
      <c r="P3"/>
      <c r="Q3"/>
      <c r="R3"/>
      <c r="S3"/>
      <c r="T3"/>
      <c r="U3"/>
      <c r="V3"/>
      <c r="W3"/>
      <c r="X3"/>
      <c r="Y3"/>
      <c r="Z3"/>
      <c r="AA3"/>
      <c r="AB3"/>
      <c r="AC3"/>
      <c r="AD3"/>
      <c r="AE3"/>
      <c r="AF3"/>
      <c r="AG3"/>
      <c r="AH3"/>
      <c r="AI3"/>
      <c r="AJ3"/>
      <c r="AK3"/>
      <c r="AL3"/>
      <c r="AM3"/>
      <c r="AN3"/>
      <c r="AO3"/>
      <c r="AP3"/>
      <c r="AQ3"/>
      <c r="AR3"/>
      <c r="AS3"/>
      <c r="AT3"/>
      <c r="AU3"/>
      <c r="AV3"/>
      <c r="AW3"/>
      <c r="AX3"/>
      <c r="AY3"/>
      <c r="AZ3"/>
      <c r="BA3"/>
      <c r="BB3"/>
    </row>
    <row r="4" spans="2:54" s="3" customFormat="1" x14ac:dyDescent="0.35">
      <c r="B4" s="2">
        <v>45076</v>
      </c>
      <c r="C4" s="3" t="s">
        <v>19</v>
      </c>
      <c r="D4" s="3" t="s">
        <v>47</v>
      </c>
      <c r="E4" s="3" t="s">
        <v>71</v>
      </c>
      <c r="F4" s="3" t="s">
        <v>72</v>
      </c>
      <c r="G4" s="3" t="s">
        <v>77</v>
      </c>
      <c r="H4" s="4">
        <v>3712.5</v>
      </c>
      <c r="I4" s="4">
        <v>1009</v>
      </c>
      <c r="J4" s="5">
        <f>I4/H4</f>
        <v>0.2717845117845118</v>
      </c>
      <c r="L4" s="3" t="s">
        <v>81</v>
      </c>
      <c r="M4">
        <v>8</v>
      </c>
      <c r="N4">
        <v>8827</v>
      </c>
      <c r="O4">
        <v>8</v>
      </c>
      <c r="P4"/>
      <c r="Q4"/>
      <c r="R4"/>
      <c r="S4"/>
      <c r="T4"/>
      <c r="U4"/>
      <c r="V4"/>
      <c r="W4"/>
      <c r="X4"/>
      <c r="Y4"/>
      <c r="Z4"/>
      <c r="AA4"/>
      <c r="AB4"/>
      <c r="AC4"/>
      <c r="AD4"/>
      <c r="AE4"/>
      <c r="AF4"/>
      <c r="AG4"/>
      <c r="AH4"/>
      <c r="AI4"/>
      <c r="AJ4"/>
      <c r="AK4"/>
      <c r="AL4"/>
      <c r="AM4"/>
      <c r="AN4"/>
      <c r="AO4"/>
      <c r="AP4"/>
      <c r="AQ4"/>
      <c r="AR4"/>
      <c r="AS4"/>
      <c r="AT4"/>
      <c r="AU4"/>
      <c r="AV4"/>
      <c r="AW4"/>
      <c r="AX4"/>
      <c r="AY4"/>
      <c r="AZ4"/>
      <c r="BA4"/>
      <c r="BB4"/>
    </row>
    <row r="5" spans="2:54" s="3" customFormat="1" x14ac:dyDescent="0.35">
      <c r="B5" s="2">
        <v>45076</v>
      </c>
      <c r="C5" s="3" t="s">
        <v>20</v>
      </c>
      <c r="D5" s="3" t="s">
        <v>7</v>
      </c>
      <c r="E5" s="3" t="s">
        <v>73</v>
      </c>
      <c r="F5" s="3" t="s">
        <v>74</v>
      </c>
      <c r="G5" s="3" t="s">
        <v>77</v>
      </c>
      <c r="H5" s="4" t="s">
        <v>77</v>
      </c>
      <c r="I5" s="4">
        <v>779</v>
      </c>
      <c r="J5" s="5" t="str">
        <f>IFERROR(I5/H5,"NA")</f>
        <v>NA</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row>
    <row r="6" spans="2:54" s="3" customFormat="1" x14ac:dyDescent="0.35">
      <c r="B6" s="2">
        <v>45076</v>
      </c>
      <c r="C6" s="3" t="s">
        <v>21</v>
      </c>
      <c r="D6" s="3" t="s">
        <v>48</v>
      </c>
      <c r="E6" s="3" t="s">
        <v>73</v>
      </c>
      <c r="F6" s="3" t="s">
        <v>74</v>
      </c>
      <c r="G6" s="3" t="s">
        <v>15</v>
      </c>
      <c r="H6" s="4">
        <v>5000</v>
      </c>
      <c r="I6" s="4">
        <v>684</v>
      </c>
      <c r="J6" s="5">
        <f t="shared" ref="J6:J29" si="0">IFERROR(I6/H6,"NA")</f>
        <v>0.1368</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row>
    <row r="7" spans="2:54" s="3" customFormat="1" x14ac:dyDescent="0.35">
      <c r="B7" s="2">
        <v>45077</v>
      </c>
      <c r="C7" s="3" t="s">
        <v>22</v>
      </c>
      <c r="D7" s="3" t="s">
        <v>49</v>
      </c>
      <c r="E7" s="3" t="s">
        <v>69</v>
      </c>
      <c r="F7" s="3" t="s">
        <v>70</v>
      </c>
      <c r="G7" s="3" t="s">
        <v>16</v>
      </c>
      <c r="H7" s="4">
        <v>6100</v>
      </c>
      <c r="I7" s="4">
        <v>544</v>
      </c>
      <c r="J7" s="5">
        <f t="shared" si="0"/>
        <v>8.9180327868852466E-2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row>
    <row r="8" spans="2:54" s="3" customFormat="1" x14ac:dyDescent="0.35">
      <c r="B8" s="2">
        <v>45077</v>
      </c>
      <c r="C8" s="3" t="s">
        <v>23</v>
      </c>
      <c r="D8" s="3" t="s">
        <v>50</v>
      </c>
      <c r="E8" s="3" t="s">
        <v>69</v>
      </c>
      <c r="F8" s="3" t="s">
        <v>70</v>
      </c>
      <c r="G8" s="3" t="s">
        <v>16</v>
      </c>
      <c r="H8" s="4">
        <v>4625</v>
      </c>
      <c r="I8" s="4">
        <v>670</v>
      </c>
      <c r="J8" s="5">
        <f t="shared" si="0"/>
        <v>0.14486486486486486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row>
    <row r="9" spans="2:54" s="3" customFormat="1" x14ac:dyDescent="0.35">
      <c r="B9" s="2">
        <v>45077</v>
      </c>
      <c r="C9" s="3" t="s">
        <v>24</v>
      </c>
      <c r="D9" s="3" t="s">
        <v>51</v>
      </c>
      <c r="E9" s="3" t="s">
        <v>69</v>
      </c>
      <c r="F9" s="3" t="s">
        <v>70</v>
      </c>
      <c r="G9" s="3" t="s">
        <v>16</v>
      </c>
      <c r="H9" s="4">
        <v>3800</v>
      </c>
      <c r="I9" s="4">
        <v>2045</v>
      </c>
      <c r="J9" s="5">
        <f t="shared" si="0"/>
        <v>0.53815789473684206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row>
    <row r="10" spans="2:54" s="3" customFormat="1" x14ac:dyDescent="0.35">
      <c r="B10" s="2">
        <v>45077</v>
      </c>
      <c r="C10" s="3" t="s">
        <v>25</v>
      </c>
      <c r="D10" s="3" t="s">
        <v>8</v>
      </c>
      <c r="E10" s="3" t="s">
        <v>69</v>
      </c>
      <c r="F10" s="3" t="s">
        <v>70</v>
      </c>
      <c r="G10" s="3" t="s">
        <v>13</v>
      </c>
      <c r="H10" s="4">
        <v>3600</v>
      </c>
      <c r="I10" s="4">
        <v>1564</v>
      </c>
      <c r="J10" s="5">
        <f t="shared" si="0"/>
        <v>0.43444444444444447</v>
      </c>
      <c r="L10"/>
      <c r="M10"/>
      <c r="N10"/>
      <c r="O10"/>
    </row>
    <row r="11" spans="2:54" s="3" customFormat="1" x14ac:dyDescent="0.35">
      <c r="B11" s="2">
        <v>45077</v>
      </c>
      <c r="C11" s="3" t="s">
        <v>26</v>
      </c>
      <c r="D11" s="3" t="s">
        <v>9</v>
      </c>
      <c r="E11" s="3" t="s">
        <v>69</v>
      </c>
      <c r="F11" s="3" t="s">
        <v>70</v>
      </c>
      <c r="G11" s="3" t="s">
        <v>15</v>
      </c>
      <c r="H11" s="4">
        <v>5100</v>
      </c>
      <c r="I11" s="4">
        <v>1220</v>
      </c>
      <c r="J11" s="5">
        <f t="shared" si="0"/>
        <v>0.23921568627450981</v>
      </c>
      <c r="L11"/>
      <c r="M11"/>
      <c r="N11"/>
      <c r="O11"/>
    </row>
    <row r="12" spans="2:54" s="3" customFormat="1" x14ac:dyDescent="0.35">
      <c r="B12" s="2">
        <v>45077</v>
      </c>
      <c r="C12" s="3" t="s">
        <v>27</v>
      </c>
      <c r="D12" s="3" t="s">
        <v>52</v>
      </c>
      <c r="E12" s="3" t="s">
        <v>69</v>
      </c>
      <c r="F12" s="3" t="s">
        <v>70</v>
      </c>
      <c r="G12" s="3" t="s">
        <v>15</v>
      </c>
      <c r="H12" s="4">
        <v>4750</v>
      </c>
      <c r="I12" s="4">
        <v>1435</v>
      </c>
      <c r="J12" s="5">
        <f t="shared" si="0"/>
        <v>0.30210526315789471</v>
      </c>
      <c r="L12"/>
      <c r="M12"/>
      <c r="N12"/>
    </row>
    <row r="13" spans="2:54" s="3" customFormat="1" x14ac:dyDescent="0.35">
      <c r="B13" s="2">
        <v>45077</v>
      </c>
      <c r="C13" s="3" t="s">
        <v>28</v>
      </c>
      <c r="D13" s="3" t="s">
        <v>53</v>
      </c>
      <c r="E13" s="3" t="s">
        <v>73</v>
      </c>
      <c r="F13" s="3" t="s">
        <v>74</v>
      </c>
      <c r="G13" s="3" t="s">
        <v>16</v>
      </c>
      <c r="H13" s="4">
        <v>6000</v>
      </c>
      <c r="I13" s="4">
        <v>998</v>
      </c>
      <c r="J13" s="5">
        <f t="shared" si="0"/>
        <v>0.16633333333333333</v>
      </c>
      <c r="L13"/>
      <c r="M13"/>
      <c r="N13"/>
    </row>
    <row r="14" spans="2:54" s="3" customFormat="1" x14ac:dyDescent="0.35">
      <c r="B14" s="2">
        <v>45077</v>
      </c>
      <c r="C14" s="3" t="s">
        <v>29</v>
      </c>
      <c r="D14" s="3" t="s">
        <v>54</v>
      </c>
      <c r="E14" s="3" t="s">
        <v>75</v>
      </c>
      <c r="F14" s="3" t="s">
        <v>76</v>
      </c>
      <c r="G14" s="3" t="s">
        <v>15</v>
      </c>
      <c r="H14" s="4">
        <v>4500</v>
      </c>
      <c r="I14" s="4">
        <v>780</v>
      </c>
      <c r="J14" s="5">
        <f t="shared" si="0"/>
        <v>0.17333333333333334</v>
      </c>
      <c r="L14"/>
      <c r="M14"/>
      <c r="N14"/>
    </row>
    <row r="15" spans="2:54" s="3" customFormat="1" x14ac:dyDescent="0.35">
      <c r="B15" s="2">
        <v>45078</v>
      </c>
      <c r="C15" s="3" t="s">
        <v>30</v>
      </c>
      <c r="D15" s="3" t="s">
        <v>10</v>
      </c>
      <c r="E15" s="3" t="s">
        <v>75</v>
      </c>
      <c r="F15" s="3" t="s">
        <v>76</v>
      </c>
      <c r="G15" s="3" t="s">
        <v>13</v>
      </c>
      <c r="H15" s="4" t="s">
        <v>77</v>
      </c>
      <c r="I15" s="4">
        <v>1044</v>
      </c>
      <c r="J15" s="5" t="str">
        <f t="shared" si="0"/>
        <v>NA</v>
      </c>
      <c r="L15"/>
      <c r="M15"/>
      <c r="N15"/>
    </row>
    <row r="16" spans="2:54" s="3" customFormat="1" x14ac:dyDescent="0.35">
      <c r="B16" s="2">
        <v>45078</v>
      </c>
      <c r="C16" s="3" t="s">
        <v>31</v>
      </c>
      <c r="D16" s="3" t="s">
        <v>55</v>
      </c>
      <c r="E16" s="3" t="s">
        <v>75</v>
      </c>
      <c r="F16" s="3" t="s">
        <v>76</v>
      </c>
      <c r="G16" s="3" t="s">
        <v>16</v>
      </c>
      <c r="H16" s="4">
        <v>3712.5</v>
      </c>
      <c r="I16" s="4">
        <v>1222</v>
      </c>
      <c r="J16" s="5">
        <f t="shared" si="0"/>
        <v>0.32915824915824915</v>
      </c>
      <c r="L16"/>
      <c r="M16"/>
      <c r="N16"/>
    </row>
    <row r="17" spans="2:14" s="3" customFormat="1" x14ac:dyDescent="0.35">
      <c r="B17" s="2">
        <v>45078</v>
      </c>
      <c r="C17" s="3" t="s">
        <v>32</v>
      </c>
      <c r="D17" s="3" t="s">
        <v>56</v>
      </c>
      <c r="E17" s="3" t="s">
        <v>75</v>
      </c>
      <c r="F17" s="3" t="s">
        <v>76</v>
      </c>
      <c r="G17" s="3" t="s">
        <v>16</v>
      </c>
      <c r="H17" s="4">
        <v>4950</v>
      </c>
      <c r="I17" s="4">
        <v>1065</v>
      </c>
      <c r="J17" s="5">
        <f t="shared" si="0"/>
        <v>0.21515151515151515</v>
      </c>
      <c r="L17"/>
      <c r="M17"/>
      <c r="N17"/>
    </row>
    <row r="18" spans="2:14" s="3" customFormat="1" x14ac:dyDescent="0.35">
      <c r="B18" s="2">
        <v>45078</v>
      </c>
      <c r="C18" s="3" t="s">
        <v>33</v>
      </c>
      <c r="D18" s="3" t="s">
        <v>57</v>
      </c>
      <c r="E18" s="3" t="s">
        <v>73</v>
      </c>
      <c r="F18" s="3" t="s">
        <v>74</v>
      </c>
      <c r="G18" s="3" t="s">
        <v>16</v>
      </c>
      <c r="H18" s="4">
        <v>4750</v>
      </c>
      <c r="I18" s="4">
        <v>810</v>
      </c>
      <c r="J18" s="5">
        <f t="shared" si="0"/>
        <v>0.17052631578947369</v>
      </c>
      <c r="L18"/>
      <c r="M18"/>
      <c r="N18"/>
    </row>
    <row r="19" spans="2:14" s="3" customFormat="1" x14ac:dyDescent="0.35">
      <c r="B19" s="2">
        <v>45078</v>
      </c>
      <c r="C19" s="3" t="s">
        <v>34</v>
      </c>
      <c r="D19" s="3" t="s">
        <v>58</v>
      </c>
      <c r="E19" s="3" t="s">
        <v>73</v>
      </c>
      <c r="F19" s="3" t="s">
        <v>74</v>
      </c>
      <c r="G19" s="3" t="s">
        <v>16</v>
      </c>
      <c r="H19" s="4">
        <v>7320</v>
      </c>
      <c r="I19" s="4">
        <v>933</v>
      </c>
      <c r="J19" s="5">
        <f t="shared" si="0"/>
        <v>0.12745901639344262</v>
      </c>
      <c r="L19"/>
      <c r="M19"/>
      <c r="N19"/>
    </row>
    <row r="20" spans="2:14" s="3" customFormat="1" x14ac:dyDescent="0.35">
      <c r="B20" s="2">
        <v>45078</v>
      </c>
      <c r="C20" s="3" t="s">
        <v>35</v>
      </c>
      <c r="D20" s="3" t="s">
        <v>59</v>
      </c>
      <c r="E20" s="3" t="s">
        <v>75</v>
      </c>
      <c r="F20" s="3" t="s">
        <v>76</v>
      </c>
      <c r="G20" s="3" t="s">
        <v>16</v>
      </c>
      <c r="H20" s="4">
        <v>5087.5</v>
      </c>
      <c r="I20" s="4">
        <v>655</v>
      </c>
      <c r="J20" s="5">
        <f t="shared" si="0"/>
        <v>0.12874692874692875</v>
      </c>
    </row>
    <row r="21" spans="2:14" s="3" customFormat="1" x14ac:dyDescent="0.35">
      <c r="B21" s="2">
        <v>45078</v>
      </c>
      <c r="C21" s="3" t="s">
        <v>36</v>
      </c>
      <c r="D21" s="3" t="s">
        <v>60</v>
      </c>
      <c r="E21" s="3" t="s">
        <v>75</v>
      </c>
      <c r="F21" s="3" t="s">
        <v>76</v>
      </c>
      <c r="G21" s="3" t="s">
        <v>16</v>
      </c>
      <c r="H21" s="4">
        <v>4500</v>
      </c>
      <c r="I21" s="4">
        <v>722</v>
      </c>
      <c r="J21" s="5">
        <f t="shared" si="0"/>
        <v>0.16044444444444445</v>
      </c>
    </row>
    <row r="22" spans="2:14" s="3" customFormat="1" x14ac:dyDescent="0.35">
      <c r="B22" s="2">
        <v>45078</v>
      </c>
      <c r="C22" s="3" t="s">
        <v>37</v>
      </c>
      <c r="D22" s="3" t="s">
        <v>61</v>
      </c>
      <c r="E22" s="3" t="s">
        <v>75</v>
      </c>
      <c r="F22" s="3" t="s">
        <v>76</v>
      </c>
      <c r="G22" s="3" t="s">
        <v>13</v>
      </c>
      <c r="H22" s="4">
        <v>4250</v>
      </c>
      <c r="I22" s="4">
        <v>901</v>
      </c>
      <c r="J22" s="5">
        <f t="shared" si="0"/>
        <v>0.21199999999999999</v>
      </c>
    </row>
    <row r="23" spans="2:14" s="3" customFormat="1" x14ac:dyDescent="0.35">
      <c r="B23" s="2">
        <v>45079</v>
      </c>
      <c r="C23" s="3" t="s">
        <v>38</v>
      </c>
      <c r="D23" s="3" t="s">
        <v>62</v>
      </c>
      <c r="E23" s="3" t="s">
        <v>75</v>
      </c>
      <c r="F23" s="3" t="s">
        <v>76</v>
      </c>
      <c r="G23" s="3" t="s">
        <v>14</v>
      </c>
      <c r="H23" s="4">
        <v>5250</v>
      </c>
      <c r="I23" s="4">
        <v>1349</v>
      </c>
      <c r="J23" s="5">
        <f t="shared" si="0"/>
        <v>0.25695238095238093</v>
      </c>
    </row>
    <row r="24" spans="2:14" s="3" customFormat="1" x14ac:dyDescent="0.35">
      <c r="B24" s="2">
        <v>45079</v>
      </c>
      <c r="C24" s="3" t="s">
        <v>39</v>
      </c>
      <c r="D24" s="3" t="s">
        <v>63</v>
      </c>
      <c r="E24" s="3" t="s">
        <v>71</v>
      </c>
      <c r="F24" s="3" t="s">
        <v>72</v>
      </c>
      <c r="G24" s="3" t="s">
        <v>14</v>
      </c>
      <c r="H24" s="4">
        <v>6500</v>
      </c>
      <c r="I24" s="4">
        <v>1288</v>
      </c>
      <c r="J24" s="5">
        <f t="shared" si="0"/>
        <v>0.19815384615384615</v>
      </c>
    </row>
    <row r="25" spans="2:14" s="3" customFormat="1" x14ac:dyDescent="0.35">
      <c r="B25" s="2">
        <v>45079</v>
      </c>
      <c r="C25" s="3" t="s">
        <v>40</v>
      </c>
      <c r="D25" s="3" t="s">
        <v>64</v>
      </c>
      <c r="E25" s="3" t="s">
        <v>71</v>
      </c>
      <c r="F25" s="3" t="s">
        <v>72</v>
      </c>
      <c r="G25" s="3" t="s">
        <v>14</v>
      </c>
      <c r="H25" s="4">
        <v>7500</v>
      </c>
      <c r="I25" s="4">
        <v>1664</v>
      </c>
      <c r="J25" s="5">
        <f t="shared" si="0"/>
        <v>0.22186666666666666</v>
      </c>
    </row>
    <row r="26" spans="2:14" s="3" customFormat="1" x14ac:dyDescent="0.35">
      <c r="B26" s="2">
        <v>45079</v>
      </c>
      <c r="C26" s="3" t="s">
        <v>41</v>
      </c>
      <c r="D26" s="3" t="s">
        <v>65</v>
      </c>
      <c r="E26" s="3" t="s">
        <v>71</v>
      </c>
      <c r="F26" s="3" t="s">
        <v>72</v>
      </c>
      <c r="G26" s="3" t="s">
        <v>16</v>
      </c>
      <c r="H26" s="4">
        <v>5500</v>
      </c>
      <c r="I26" s="4">
        <v>1320</v>
      </c>
      <c r="J26" s="5">
        <f t="shared" si="0"/>
        <v>0.24</v>
      </c>
    </row>
    <row r="27" spans="2:14" s="3" customFormat="1" x14ac:dyDescent="0.35">
      <c r="B27" s="2">
        <v>45079</v>
      </c>
      <c r="C27" s="3" t="s">
        <v>42</v>
      </c>
      <c r="D27" s="3" t="s">
        <v>66</v>
      </c>
      <c r="E27" s="3" t="s">
        <v>71</v>
      </c>
      <c r="F27" s="3" t="s">
        <v>72</v>
      </c>
      <c r="G27" s="3" t="s">
        <v>16</v>
      </c>
      <c r="H27" s="4">
        <v>4625</v>
      </c>
      <c r="I27" s="4">
        <v>1001</v>
      </c>
      <c r="J27" s="5">
        <f t="shared" si="0"/>
        <v>0.21643243243243243</v>
      </c>
    </row>
    <row r="28" spans="2:14" s="3" customFormat="1" x14ac:dyDescent="0.35">
      <c r="B28" s="2">
        <v>45079</v>
      </c>
      <c r="C28" s="3" t="s">
        <v>43</v>
      </c>
      <c r="D28" s="3" t="s">
        <v>67</v>
      </c>
      <c r="E28" s="3" t="s">
        <v>71</v>
      </c>
      <c r="F28" s="3" t="s">
        <v>72</v>
      </c>
      <c r="G28" s="3" t="s">
        <v>16</v>
      </c>
      <c r="H28" s="4">
        <v>4500</v>
      </c>
      <c r="I28" s="4">
        <v>960</v>
      </c>
      <c r="J28" s="5">
        <f t="shared" si="0"/>
        <v>0.21333333333333335</v>
      </c>
    </row>
    <row r="29" spans="2:14" s="3" customFormat="1" x14ac:dyDescent="0.35">
      <c r="B29" s="2">
        <v>45079</v>
      </c>
      <c r="C29" s="3" t="s">
        <v>44</v>
      </c>
      <c r="D29" s="3" t="s">
        <v>11</v>
      </c>
      <c r="E29" s="3" t="s">
        <v>71</v>
      </c>
      <c r="F29" s="3" t="s">
        <v>72</v>
      </c>
      <c r="G29" s="3" t="s">
        <v>13</v>
      </c>
      <c r="H29" s="4">
        <v>5400</v>
      </c>
      <c r="I29" s="4">
        <v>540</v>
      </c>
      <c r="J29" s="5">
        <f t="shared" si="0"/>
        <v>0.1</v>
      </c>
    </row>
    <row r="33" spans="8:8" x14ac:dyDescent="0.35">
      <c r="H33" s="1"/>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Mayof, Adnan F Saad</cp:lastModifiedBy>
  <dcterms:created xsi:type="dcterms:W3CDTF">2023-05-29T07:26:35Z</dcterms:created>
  <dcterms:modified xsi:type="dcterms:W3CDTF">2023-12-02T00:14:07Z</dcterms:modified>
</cp:coreProperties>
</file>