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https://kainossoftwareltd-my.sharepoint.com/personal/warren_yates_kainos_com/Documents/"/>
    </mc:Choice>
  </mc:AlternateContent>
  <xr:revisionPtr revIDLastSave="375" documentId="8_{FF6B96FA-49F8-4543-80EF-459F9B09715B}" xr6:coauthVersionLast="47" xr6:coauthVersionMax="47" xr10:uidLastSave="{2C0335C4-7048-3549-9755-06D3A0F8ABE5}"/>
  <bookViews>
    <workbookView xWindow="14940" yWindow="-21600" windowWidth="38400" windowHeight="21600" xr2:uid="{696FA63B-E980-5745-AD0D-08CBB9314E3E}"/>
  </bookViews>
  <sheets>
    <sheet name="AWS Results" sheetId="1" r:id="rId1"/>
    <sheet name="LocalHost Resul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V16" i="2"/>
  <c r="I16" i="2"/>
  <c r="V15" i="2"/>
  <c r="I15" i="2"/>
  <c r="V14" i="2"/>
  <c r="I14" i="2"/>
  <c r="V13" i="2"/>
  <c r="I13" i="2"/>
  <c r="V12" i="2"/>
  <c r="I12" i="2"/>
  <c r="V11" i="2"/>
  <c r="V10" i="2"/>
  <c r="I10" i="2"/>
  <c r="V9" i="2"/>
  <c r="I9" i="2"/>
  <c r="V8" i="2"/>
  <c r="I8" i="2"/>
  <c r="V8" i="1"/>
  <c r="V9" i="1"/>
  <c r="V10" i="1"/>
  <c r="V11" i="1"/>
  <c r="V12" i="1"/>
  <c r="V13" i="1"/>
  <c r="V14" i="1"/>
  <c r="V15" i="1"/>
  <c r="V16" i="1"/>
  <c r="I10" i="1"/>
  <c r="I11" i="1"/>
  <c r="I12" i="1"/>
  <c r="I13" i="1"/>
  <c r="I14" i="1"/>
  <c r="I15" i="1"/>
  <c r="I16" i="1"/>
  <c r="I8" i="1"/>
  <c r="I9" i="1"/>
</calcChain>
</file>

<file path=xl/sharedStrings.xml><?xml version="1.0" encoding="utf-8"?>
<sst xmlns="http://schemas.openxmlformats.org/spreadsheetml/2006/main" count="110" uniqueCount="33">
  <si>
    <t>Test Type</t>
  </si>
  <si>
    <t>Samples</t>
  </si>
  <si>
    <t>Average</t>
  </si>
  <si>
    <t>Min</t>
  </si>
  <si>
    <t>Max</t>
  </si>
  <si>
    <t>Standard Deviation</t>
  </si>
  <si>
    <t>Error%</t>
  </si>
  <si>
    <t>Throughput</t>
  </si>
  <si>
    <t>95th %</t>
  </si>
  <si>
    <t>99th %</t>
  </si>
  <si>
    <t>User Min</t>
  </si>
  <si>
    <t>User Standard Spike</t>
  </si>
  <si>
    <t>User Standard</t>
  </si>
  <si>
    <t>User Standard Soak</t>
  </si>
  <si>
    <t>User Standard Random</t>
  </si>
  <si>
    <t>PO Max</t>
  </si>
  <si>
    <t>PO Max Spike</t>
  </si>
  <si>
    <t>PO Max Soak</t>
  </si>
  <si>
    <t>PO Max Random</t>
  </si>
  <si>
    <t>All time units in milliseconds</t>
  </si>
  <si>
    <t>St Dev %</t>
  </si>
  <si>
    <t>As a % of average</t>
  </si>
  <si>
    <t>Per Second</t>
  </si>
  <si>
    <t>User Min = 1 thread</t>
  </si>
  <si>
    <t>User Standard = 5 threads</t>
  </si>
  <si>
    <t>The below numbers serve as a baseline for the performance tests of the job role page.</t>
  </si>
  <si>
    <t>PO Max = 10 threads</t>
  </si>
  <si>
    <t>Spike = All threads requested at once</t>
  </si>
  <si>
    <t>Soak = All threads loop for 5 minutes</t>
  </si>
  <si>
    <t>Random = All threads requested at random intervals</t>
  </si>
  <si>
    <t>First test = All threads requested at 1 second intervals</t>
  </si>
  <si>
    <t>Enter your results for local testing here, the information for these fields will be found on the Summary Report and Aggregate Report. Cells will highlight red or green based on comparison to the baseline.</t>
  </si>
  <si>
    <t>Enter your results for aws testing here, the information for these fields will be found on the Summary Report and Aggregate Report. Cells will highlight red or green based on comparison to the 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</si>
</sst>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6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bottom style="thin">
        <color theme="0"/>
      </bottom>
      <diagonal/>
    </border>
    <border>
      <left style="thin">
        <color theme="0"/>
      </left>
      <right/>
      <top style="thin">
        <color theme="0"/>
      </top>
      <bottom/>
      <diagonal/>
    </border>
    <border>
      <left/>
      <right style="thin">
        <color theme="0"/>
      </right>
      <top style="thin">
        <color theme="0"/>
      </top>
      <bottom style="thin">
        <color theme="0"/>
      </bottom>
      <diagonal/>
    </border>
    <border>
      <left/>
      <right style="thin">
        <color theme="0"/>
      </right>
      <top style="thin">
        <color theme="0"/>
      </top>
      <bottom/>
      <diagonal/>
    </border>
    <border>
      <left style="thick">
        <color theme="6"/>
      </left>
      <right/>
      <top style="thick">
        <color theme="6"/>
      </top>
      <bottom/>
      <diagonal/>
    </border>
    <border>
      <left/>
      <right/>
      <top style="thick">
        <color theme="6"/>
      </top>
      <bottom/>
      <diagonal/>
    </border>
    <border>
      <left/>
      <right style="thick">
        <color theme="6"/>
      </right>
      <top style="thick">
        <color theme="6"/>
      </top>
      <bottom/>
      <diagonal/>
    </border>
    <border>
      <left style="thick">
        <color theme="6"/>
      </left>
      <right/>
      <top/>
      <bottom/>
      <diagonal/>
    </border>
    <border>
      <left/>
      <right style="thick">
        <color theme="6"/>
      </right>
      <top/>
      <bottom/>
      <diagonal/>
    </border>
    <border>
      <left style="thick">
        <color theme="6"/>
      </left>
      <right/>
      <top/>
      <bottom style="thick">
        <color theme="6"/>
      </bottom>
      <diagonal/>
    </border>
    <border>
      <left/>
      <right/>
      <top/>
      <bottom style="thick">
        <color theme="6"/>
      </bottom>
      <diagonal/>
    </border>
    <border>
      <left/>
      <right style="thick">
        <color theme="6"/>
      </right>
      <top/>
      <bottom style="thick">
        <color theme="6"/>
      </bottom>
      <diagonal/>
    </border>
    <border>
      <left style="thin">
        <color theme="0"/>
      </left>
      <right style="thin">
        <color theme="0"/>
      </right>
      <top/>
      <bottom/>
      <diagonal/>
    </border>
    <border>
      <left style="thin">
        <color auto="1"/>
      </left>
      <right style="thin">
        <color auto="1"/>
      </right>
      <top/>
      <bottom style="thin">
        <color auto="1"/>
      </bottom>
      <diagonal/>
    </border>
    <border>
      <left style="thick">
        <color theme="6"/>
      </left>
      <right/>
      <top/>
      <bottom style="thick">
        <color theme="0"/>
      </bottom>
      <diagonal/>
    </border>
    <border>
      <left/>
      <right/>
      <top/>
      <bottom style="thick">
        <color theme="0"/>
      </bottom>
      <diagonal/>
    </border>
    <border>
      <left/>
      <right style="thick">
        <color theme="6"/>
      </right>
      <top/>
      <bottom style="thick">
        <color theme="0"/>
      </bottom>
      <diagonal/>
    </border>
    <border>
      <left style="thick">
        <color theme="6"/>
      </left>
      <right/>
      <top style="thick">
        <color theme="0"/>
      </top>
      <bottom/>
      <diagonal/>
    </border>
    <border>
      <left/>
      <right/>
      <top style="thick">
        <color theme="0"/>
      </top>
      <bottom/>
      <diagonal/>
    </border>
    <border>
      <left/>
      <right style="thick">
        <color theme="6"/>
      </right>
      <top style="thick">
        <color theme="0"/>
      </top>
      <bottom/>
      <diagonal/>
    </border>
    <border>
      <left style="thick">
        <color theme="6"/>
      </left>
      <right/>
      <top style="thick">
        <color theme="6"/>
      </top>
      <bottom style="thick">
        <color theme="0"/>
      </bottom>
      <diagonal/>
    </border>
    <border>
      <left/>
      <right/>
      <top style="thick">
        <color theme="6"/>
      </top>
      <bottom style="thick">
        <color theme="0"/>
      </bottom>
      <diagonal/>
    </border>
    <border>
      <left/>
      <right style="thick">
        <color theme="6"/>
      </right>
      <top style="thick">
        <color theme="6"/>
      </top>
      <bottom style="thick">
        <color theme="0"/>
      </bottom>
      <diagonal/>
    </border>
    <border>
      <left style="thick">
        <color theme="6"/>
      </left>
      <right/>
      <top style="thick">
        <color theme="0"/>
      </top>
      <bottom style="thick">
        <color theme="6"/>
      </bottom>
      <diagonal/>
    </border>
    <border>
      <left/>
      <right/>
      <top style="thick">
        <color theme="0"/>
      </top>
      <bottom style="thick">
        <color theme="6"/>
      </bottom>
      <diagonal/>
    </border>
    <border>
      <left/>
      <right style="thick">
        <color theme="6"/>
      </right>
      <top style="thick">
        <color theme="0"/>
      </top>
      <bottom style="thick">
        <color theme="6"/>
      </bottom>
      <diagonal/>
    </border>
    <border>
      <left style="thin">
        <color theme="6"/>
      </left>
      <right style="thin">
        <color theme="6"/>
      </right>
      <top style="thin">
        <color theme="6"/>
      </top>
      <bottom style="thin">
        <color theme="6"/>
      </bottom>
      <diagonal/>
    </border>
    <border>
      <left/>
      <right style="thin">
        <color theme="6"/>
      </right>
      <top/>
      <bottom style="thin">
        <color theme="6"/>
      </bottom>
      <diagonal/>
    </border>
    <border>
      <left style="thin">
        <color theme="6"/>
      </left>
      <right style="thin">
        <color theme="6"/>
      </right>
      <top/>
      <bottom style="thin">
        <color theme="6"/>
      </bottom>
      <diagonal/>
    </border>
    <border>
      <left style="thin">
        <color theme="6"/>
      </left>
      <right/>
      <top/>
      <bottom style="thin">
        <color theme="6"/>
      </bottom>
      <diagonal/>
    </border>
    <border>
      <left/>
      <right style="thin">
        <color theme="6"/>
      </right>
      <top style="thin">
        <color theme="6"/>
      </top>
      <bottom style="thin">
        <color theme="6"/>
      </bottom>
      <diagonal/>
    </border>
    <border>
      <left style="thin">
        <color theme="6"/>
      </left>
      <right/>
      <top style="thin">
        <color theme="6"/>
      </top>
      <bottom style="thin">
        <color theme="6"/>
      </bottom>
      <diagonal/>
    </border>
    <border>
      <left/>
      <right style="thin">
        <color theme="6"/>
      </right>
      <top style="thin">
        <color theme="6"/>
      </top>
      <bottom/>
      <diagonal/>
    </border>
    <border>
      <left style="thin">
        <color theme="6"/>
      </left>
      <right style="thin">
        <color theme="6"/>
      </right>
      <top style="thin">
        <color theme="6"/>
      </top>
      <bottom/>
      <diagonal/>
    </border>
    <border>
      <left style="thin">
        <color theme="6"/>
      </left>
      <right/>
      <top style="thin">
        <color theme="6"/>
      </top>
      <bottom/>
      <diagonal/>
    </border>
    <border>
      <left style="thin">
        <color theme="3" tint="0.499984740745262"/>
      </left>
      <right style="thin">
        <color theme="3" tint="0.499984740745262"/>
      </right>
      <top style="thin">
        <color theme="3" tint="0.499984740745262"/>
      </top>
      <bottom style="thin">
        <color theme="3" tint="0.499984740745262"/>
      </bottom>
      <diagonal/>
    </border>
    <border>
      <left/>
      <right style="thin">
        <color theme="3" tint="0.499984740745262"/>
      </right>
      <top/>
      <bottom style="thin">
        <color theme="3" tint="0.499984740745262"/>
      </bottom>
      <diagonal/>
    </border>
    <border>
      <left style="thin">
        <color theme="3" tint="0.499984740745262"/>
      </left>
      <right style="thin">
        <color theme="3" tint="0.499984740745262"/>
      </right>
      <top/>
      <bottom style="thin">
        <color theme="3" tint="0.499984740745262"/>
      </bottom>
      <diagonal/>
    </border>
    <border>
      <left style="thin">
        <color theme="3" tint="0.499984740745262"/>
      </left>
      <right/>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diagonal/>
    </border>
    <border>
      <left style="thin">
        <color theme="3" tint="0.499984740745262"/>
      </left>
      <right style="thin">
        <color theme="3" tint="0.499984740745262"/>
      </right>
      <top style="thin">
        <color theme="3" tint="0.499984740745262"/>
      </top>
      <bottom/>
      <diagonal/>
    </border>
    <border>
      <left style="thin">
        <color theme="3" tint="0.499984740745262"/>
      </left>
      <right/>
      <top style="thin">
        <color theme="3" tint="0.499984740745262"/>
      </top>
      <bottom/>
      <diagonal/>
    </border>
    <border>
      <left/>
      <right style="thin">
        <color theme="0"/>
      </right>
      <top/>
      <bottom style="thin">
        <color theme="0"/>
      </bottom>
      <diagonal/>
    </border>
    <border>
      <left style="thin">
        <color theme="6"/>
      </left>
      <right style="thin">
        <color theme="0"/>
      </right>
      <top style="thin">
        <color theme="6"/>
      </top>
      <bottom style="thin">
        <color theme="6"/>
      </bottom>
      <diagonal/>
    </border>
    <border>
      <left style="thin">
        <color theme="0"/>
      </left>
      <right style="thin">
        <color theme="0"/>
      </right>
      <top style="thin">
        <color theme="6"/>
      </top>
      <bottom style="thin">
        <color theme="6"/>
      </bottom>
      <diagonal/>
    </border>
    <border>
      <left style="thin">
        <color theme="0"/>
      </left>
      <right style="thin">
        <color theme="6"/>
      </right>
      <top style="thin">
        <color theme="6"/>
      </top>
      <bottom style="thin">
        <color theme="6"/>
      </bottom>
      <diagonal/>
    </border>
    <border>
      <left/>
      <right/>
      <top/>
      <bottom style="thin">
        <color theme="0"/>
      </bottom>
      <diagonal/>
    </border>
    <border>
      <left style="thick">
        <color theme="6"/>
      </left>
      <right style="thin">
        <color theme="0"/>
      </right>
      <top style="thick">
        <color theme="6"/>
      </top>
      <bottom style="thin">
        <color theme="0"/>
      </bottom>
      <diagonal/>
    </border>
    <border>
      <left style="thin">
        <color theme="0"/>
      </left>
      <right style="thin">
        <color theme="0"/>
      </right>
      <top style="thick">
        <color theme="6"/>
      </top>
      <bottom style="thin">
        <color theme="0"/>
      </bottom>
      <diagonal/>
    </border>
    <border>
      <left style="thin">
        <color theme="0"/>
      </left>
      <right style="thick">
        <color theme="6"/>
      </right>
      <top style="thick">
        <color theme="6"/>
      </top>
      <bottom style="thin">
        <color theme="0"/>
      </bottom>
      <diagonal/>
    </border>
    <border>
      <left style="thick">
        <color theme="6"/>
      </left>
      <right style="thin">
        <color theme="0"/>
      </right>
      <top style="thin">
        <color theme="0"/>
      </top>
      <bottom style="thin">
        <color theme="0"/>
      </bottom>
      <diagonal/>
    </border>
    <border>
      <left style="thin">
        <color theme="0"/>
      </left>
      <right style="thick">
        <color theme="6"/>
      </right>
      <top style="thin">
        <color theme="0"/>
      </top>
      <bottom style="thin">
        <color theme="0"/>
      </bottom>
      <diagonal/>
    </border>
    <border>
      <left style="thick">
        <color theme="6"/>
      </left>
      <right style="thin">
        <color theme="0"/>
      </right>
      <top style="thin">
        <color theme="0"/>
      </top>
      <bottom style="thick">
        <color theme="6"/>
      </bottom>
      <diagonal/>
    </border>
    <border>
      <left style="thin">
        <color theme="0"/>
      </left>
      <right style="thin">
        <color theme="0"/>
      </right>
      <top style="thin">
        <color theme="0"/>
      </top>
      <bottom style="thick">
        <color theme="6"/>
      </bottom>
      <diagonal/>
    </border>
    <border>
      <left style="thin">
        <color theme="0"/>
      </left>
      <right style="thick">
        <color theme="6"/>
      </right>
      <top style="thin">
        <color theme="0"/>
      </top>
      <bottom style="thick">
        <color theme="6"/>
      </bottom>
      <diagonal/>
    </border>
  </borders>
  <cellStyleXfs count="1">
    <xf numFmtId="0" fontId="0" fillId="0" borderId="0"/>
  </cellStyleXfs>
  <cellXfs count="101">
    <xf numFmtId="0" fontId="0" fillId="0" borderId="0" xfId="0"/>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0" xfId="0" applyAlignment="1">
      <alignment horizontal="center"/>
    </xf>
    <xf numFmtId="10" fontId="0" fillId="0" borderId="1" xfId="0" applyNumberForma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22" xfId="0" applyBorder="1" applyAlignment="1">
      <alignment horizontal="center"/>
    </xf>
    <xf numFmtId="10" fontId="0" fillId="0" borderId="1" xfId="0" applyNumberFormat="1" applyBorder="1"/>
    <xf numFmtId="2" fontId="0" fillId="0" borderId="1" xfId="0" applyNumberFormat="1" applyBorder="1"/>
    <xf numFmtId="0" fontId="0" fillId="0" borderId="5" xfId="0" applyBorder="1" applyAlignment="1">
      <alignment horizontal="center"/>
    </xf>
    <xf numFmtId="0" fontId="0" fillId="0" borderId="5" xfId="0" applyBorder="1"/>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35" xfId="0" applyBorder="1" applyAlignment="1">
      <alignment horizontal="center"/>
    </xf>
    <xf numFmtId="10" fontId="0" fillId="0" borderId="35" xfId="0" applyNumberFormat="1"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10" fontId="0" fillId="0" borderId="42" xfId="0" applyNumberFormat="1" applyBorder="1" applyAlignment="1">
      <alignment horizontal="center"/>
    </xf>
    <xf numFmtId="0" fontId="0" fillId="0" borderId="43"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48" xfId="0" applyBorder="1" applyAlignment="1">
      <alignment horizontal="center"/>
    </xf>
    <xf numFmtId="0" fontId="0" fillId="0" borderId="44" xfId="0" applyBorder="1" applyAlignment="1">
      <alignment horizontal="center"/>
    </xf>
    <xf numFmtId="10" fontId="0" fillId="0" borderId="44" xfId="0" applyNumberFormat="1" applyBorder="1" applyAlignment="1">
      <alignment horizontal="center"/>
    </xf>
    <xf numFmtId="10" fontId="0" fillId="0" borderId="44" xfId="0" applyNumberFormat="1" applyBorder="1"/>
    <xf numFmtId="2" fontId="0" fillId="0" borderId="44" xfId="0" applyNumberFormat="1" applyBorder="1"/>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10" fontId="0" fillId="0" borderId="51" xfId="0" applyNumberFormat="1" applyBorder="1" applyAlignment="1">
      <alignment horizontal="center"/>
    </xf>
    <xf numFmtId="10" fontId="0" fillId="0" borderId="51" xfId="0" applyNumberFormat="1" applyBorder="1"/>
    <xf numFmtId="2" fontId="0" fillId="0" borderId="51" xfId="0" applyNumberFormat="1" applyBorder="1"/>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57" xfId="0" applyBorder="1" applyAlignment="1">
      <alignment horizontal="center"/>
    </xf>
    <xf numFmtId="0" fontId="0" fillId="0" borderId="58" xfId="0" applyBorder="1" applyAlignment="1">
      <alignment horizontal="center"/>
    </xf>
    <xf numFmtId="0" fontId="0" fillId="0" borderId="59" xfId="0" applyBorder="1" applyAlignment="1">
      <alignment horizontal="center"/>
    </xf>
    <xf numFmtId="0" fontId="0" fillId="0" borderId="60" xfId="0" applyBorder="1" applyAlignment="1">
      <alignment horizontal="center"/>
    </xf>
    <xf numFmtId="0" fontId="0" fillId="0" borderId="61" xfId="0" applyBorder="1" applyAlignment="1">
      <alignment horizontal="center"/>
    </xf>
    <xf numFmtId="0" fontId="0" fillId="0" borderId="62" xfId="0" applyBorder="1" applyAlignment="1">
      <alignment horizontal="center"/>
    </xf>
    <xf numFmtId="0" fontId="0" fillId="0" borderId="63" xfId="0" applyBorder="1" applyAlignment="1">
      <alignment horizontal="center"/>
    </xf>
    <xf numFmtId="0" fontId="0" fillId="0" borderId="64" xfId="0" applyBorder="1" applyAlignment="1">
      <alignment horizontal="center"/>
    </xf>
    <xf numFmtId="0" fontId="0" fillId="0" borderId="65" xfId="0" applyBorder="1" applyAlignment="1">
      <alignment horizont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0"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58" xfId="0" applyBorder="1" applyAlignment="1">
      <alignment horizontal="center" vertical="center" wrapText="1"/>
    </xf>
    <xf numFmtId="0" fontId="0" fillId="0" borderId="59" xfId="0" applyBorder="1" applyAlignment="1">
      <alignment horizontal="center" vertical="center" wrapText="1"/>
    </xf>
    <xf numFmtId="0" fontId="0" fillId="0" borderId="60" xfId="0" applyBorder="1" applyAlignment="1">
      <alignment horizontal="center" vertical="center" wrapText="1"/>
    </xf>
    <xf numFmtId="0" fontId="0" fillId="0" borderId="61" xfId="0" applyBorder="1" applyAlignment="1">
      <alignment horizontal="center" vertical="center" wrapText="1"/>
    </xf>
    <xf numFmtId="0" fontId="0" fillId="0" borderId="5" xfId="0" applyBorder="1" applyAlignment="1">
      <alignment horizontal="center" vertical="center" wrapText="1"/>
    </xf>
    <xf numFmtId="0" fontId="0" fillId="0" borderId="62" xfId="0" applyBorder="1" applyAlignment="1">
      <alignment horizontal="center" vertical="center" wrapText="1"/>
    </xf>
    <xf numFmtId="0" fontId="0" fillId="0" borderId="63" xfId="0" applyBorder="1" applyAlignment="1">
      <alignment horizontal="center" vertical="center" wrapText="1"/>
    </xf>
    <xf numFmtId="0" fontId="0" fillId="0" borderId="64" xfId="0" applyBorder="1" applyAlignment="1">
      <alignment horizontal="center" vertical="center" wrapText="1"/>
    </xf>
    <xf numFmtId="0" fontId="0" fillId="0" borderId="65" xfId="0" applyBorder="1" applyAlignment="1">
      <alignment horizontal="center" vertical="center" wrapText="1"/>
    </xf>
  </cellXfs>
  <cellStyles count="1">
    <cellStyle name="Normal" xfId="0" builtinId="0"/>
  </cellStyles>
  <dxfs count="414">
    <dxf>
      <alignment horizontal="center" vertical="bottom" textRotation="0" wrapText="0" indent="0" justifyLastLine="0" shrinkToFit="0" readingOrder="0"/>
      <border diagonalUp="0" diagonalDown="0">
        <left style="thin">
          <color theme="3" tint="0.499984740745262"/>
        </left>
        <right style="thin">
          <color theme="3" tint="0.499984740745262"/>
        </right>
        <top/>
        <bottom/>
        <vertical style="thin">
          <color theme="3" tint="0.499984740745262"/>
        </vertical>
        <horizontal style="thin">
          <color theme="3" tint="0.499984740745262"/>
        </horizontal>
      </border>
    </dxf>
    <dxf>
      <alignment horizontal="center" vertical="bottom" textRotation="0" wrapText="0" indent="0" justifyLastLine="0" shrinkToFit="0" readingOrder="0"/>
      <border diagonalUp="0" diagonalDown="0">
        <left style="thin">
          <color theme="3" tint="0.499984740745262"/>
        </left>
        <right/>
        <top style="thin">
          <color theme="3" tint="0.499984740745262"/>
        </top>
        <bottom style="thin">
          <color theme="3" tint="0.499984740745262"/>
        </bottom>
        <vertical style="thin">
          <color theme="3" tint="0.499984740745262"/>
        </vertical>
        <horizontal style="thin">
          <color theme="3" tint="0.499984740745262"/>
        </horizontal>
      </border>
    </dxf>
    <dxf>
      <alignment horizontal="center" vertical="bottom" textRotation="0" wrapText="0" indent="0" justifyLastLine="0" shrinkToFit="0" readingOrder="0"/>
      <border diagonalUp="0" diagonalDown="0">
        <left style="thin">
          <color theme="3" tint="0.499984740745262"/>
        </left>
        <right style="thin">
          <color theme="3" tint="0.499984740745262"/>
        </right>
        <top style="thin">
          <color theme="3" tint="0.499984740745262"/>
        </top>
        <bottom style="thin">
          <color theme="3" tint="0.499984740745262"/>
        </bottom>
        <vertical style="thin">
          <color theme="3" tint="0.499984740745262"/>
        </vertical>
        <horizontal style="thin">
          <color theme="3" tint="0.499984740745262"/>
        </horizontal>
      </border>
    </dxf>
    <dxf>
      <numFmt numFmtId="2" formatCode="0.00"/>
      <alignment horizontal="center" vertical="bottom" textRotation="0" wrapText="0" indent="0" justifyLastLine="0" shrinkToFit="0" readingOrder="0"/>
      <border diagonalUp="0" diagonalDown="0">
        <left style="thin">
          <color theme="3" tint="0.499984740745262"/>
        </left>
        <right style="thin">
          <color theme="3" tint="0.499984740745262"/>
        </right>
        <top style="thin">
          <color theme="3" tint="0.499984740745262"/>
        </top>
        <bottom style="thin">
          <color theme="3" tint="0.499984740745262"/>
        </bottom>
        <vertical style="thin">
          <color theme="3" tint="0.499984740745262"/>
        </vertical>
        <horizontal style="thin">
          <color theme="3" tint="0.499984740745262"/>
        </horizontal>
      </border>
    </dxf>
    <dxf>
      <numFmt numFmtId="14" formatCode="0.00%"/>
      <alignment horizontal="center" vertical="bottom" textRotation="0" wrapText="0" indent="0" justifyLastLine="0" shrinkToFit="0" readingOrder="0"/>
      <border diagonalUp="0" diagonalDown="0">
        <left style="thin">
          <color theme="3" tint="0.499984740745262"/>
        </left>
        <right style="thin">
          <color theme="3" tint="0.499984740745262"/>
        </right>
        <top style="thin">
          <color theme="3" tint="0.499984740745262"/>
        </top>
        <bottom style="thin">
          <color theme="3" tint="0.499984740745262"/>
        </bottom>
        <vertical style="thin">
          <color theme="3" tint="0.499984740745262"/>
        </vertical>
        <horizontal style="thin">
          <color theme="3" tint="0.499984740745262"/>
        </horizontal>
      </border>
    </dxf>
    <dxf>
      <numFmt numFmtId="14" formatCode="0.00%"/>
      <alignment horizontal="center" vertical="bottom" textRotation="0" wrapText="0" indent="0" justifyLastLine="0" shrinkToFit="0" readingOrder="0"/>
      <border diagonalUp="0" diagonalDown="0">
        <left style="thin">
          <color theme="3" tint="0.499984740745262"/>
        </left>
        <right style="thin">
          <color theme="3" tint="0.499984740745262"/>
        </right>
        <top style="thin">
          <color theme="3" tint="0.499984740745262"/>
        </top>
        <bottom style="thin">
          <color theme="3" tint="0.499984740745262"/>
        </bottom>
        <vertical style="thin">
          <color theme="3" tint="0.499984740745262"/>
        </vertical>
        <horizontal style="thin">
          <color theme="3" tint="0.499984740745262"/>
        </horizontal>
      </border>
    </dxf>
    <dxf>
      <alignment horizontal="center" vertical="bottom" textRotation="0" wrapText="0" indent="0" justifyLastLine="0" shrinkToFit="0" readingOrder="0"/>
      <border diagonalUp="0" diagonalDown="0">
        <left style="thin">
          <color theme="3" tint="0.499984740745262"/>
        </left>
        <right style="thin">
          <color theme="3" tint="0.499984740745262"/>
        </right>
        <top style="thin">
          <color theme="3" tint="0.499984740745262"/>
        </top>
        <bottom style="thin">
          <color theme="3" tint="0.499984740745262"/>
        </bottom>
        <vertical style="thin">
          <color theme="3" tint="0.499984740745262"/>
        </vertical>
        <horizontal style="thin">
          <color theme="3" tint="0.499984740745262"/>
        </horizontal>
      </border>
    </dxf>
    <dxf>
      <alignment horizontal="center" vertical="bottom" textRotation="0" wrapText="0" indent="0" justifyLastLine="0" shrinkToFit="0" readingOrder="0"/>
      <border diagonalUp="0" diagonalDown="0">
        <left style="thin">
          <color theme="3" tint="0.499984740745262"/>
        </left>
        <right style="thin">
          <color theme="3" tint="0.499984740745262"/>
        </right>
        <top style="thin">
          <color theme="3" tint="0.499984740745262"/>
        </top>
        <bottom style="thin">
          <color theme="3" tint="0.499984740745262"/>
        </bottom>
        <vertical style="thin">
          <color theme="3" tint="0.499984740745262"/>
        </vertical>
        <horizontal style="thin">
          <color theme="3" tint="0.499984740745262"/>
        </horizontal>
      </border>
    </dxf>
    <dxf>
      <alignment horizontal="center" vertical="bottom" textRotation="0" wrapText="0" indent="0" justifyLastLine="0" shrinkToFit="0" readingOrder="0"/>
      <border diagonalUp="0" diagonalDown="0">
        <left style="thin">
          <color theme="3" tint="0.499984740745262"/>
        </left>
        <right style="thin">
          <color theme="3" tint="0.499984740745262"/>
        </right>
        <top style="thin">
          <color theme="3" tint="0.499984740745262"/>
        </top>
        <bottom style="thin">
          <color theme="3" tint="0.499984740745262"/>
        </bottom>
        <vertical style="thin">
          <color theme="3" tint="0.499984740745262"/>
        </vertical>
        <horizontal style="thin">
          <color theme="3" tint="0.499984740745262"/>
        </horizontal>
      </border>
    </dxf>
    <dxf>
      <alignment horizontal="center" vertical="bottom" textRotation="0" wrapText="0" indent="0" justifyLastLine="0" shrinkToFit="0" readingOrder="0"/>
      <border diagonalUp="0" diagonalDown="0">
        <left style="thin">
          <color theme="3" tint="0.499984740745262"/>
        </left>
        <right style="thin">
          <color theme="3" tint="0.499984740745262"/>
        </right>
        <top style="thin">
          <color theme="3" tint="0.499984740745262"/>
        </top>
        <bottom style="thin">
          <color theme="3" tint="0.499984740745262"/>
        </bottom>
        <vertical style="thin">
          <color theme="3" tint="0.499984740745262"/>
        </vertical>
        <horizontal style="thin">
          <color theme="3" tint="0.499984740745262"/>
        </horizontal>
      </border>
    </dxf>
    <dxf>
      <alignment horizontal="center" vertical="bottom" textRotation="0" wrapText="0" indent="0" justifyLastLine="0" shrinkToFit="0" readingOrder="0"/>
      <border diagonalUp="0" diagonalDown="0">
        <left style="thin">
          <color theme="3" tint="0.499984740745262"/>
        </left>
        <right style="thin">
          <color theme="3" tint="0.499984740745262"/>
        </right>
        <top style="thin">
          <color theme="3" tint="0.499984740745262"/>
        </top>
        <bottom style="thin">
          <color theme="3" tint="0.499984740745262"/>
        </bottom>
        <vertical style="thin">
          <color theme="3" tint="0.499984740745262"/>
        </vertical>
        <horizontal style="thin">
          <color theme="3" tint="0.499984740745262"/>
        </horizontal>
      </border>
    </dxf>
    <dxf>
      <alignment horizontal="center" vertical="bottom" textRotation="0" wrapText="0" indent="0" justifyLastLine="0" shrinkToFit="0" readingOrder="0"/>
      <border diagonalUp="0" diagonalDown="0">
        <left/>
        <right style="thin">
          <color theme="3" tint="0.499984740745262"/>
        </right>
        <top style="thin">
          <color theme="3" tint="0.499984740745262"/>
        </top>
        <bottom style="thin">
          <color theme="3" tint="0.499984740745262"/>
        </bottom>
        <vertical style="thin">
          <color theme="3" tint="0.499984740745262"/>
        </vertical>
        <horizontal style="thin">
          <color theme="3" tint="0.499984740745262"/>
        </horizontal>
      </border>
    </dxf>
    <dxf>
      <border>
        <top style="thin">
          <color theme="3" tint="0.499984740745262"/>
        </top>
      </border>
    </dxf>
    <dxf>
      <border>
        <bottom style="thin">
          <color theme="3" tint="0.499984740745262"/>
        </bottom>
      </border>
    </dxf>
    <dxf>
      <border diagonalUp="0" diagonalDown="0">
        <left style="thin">
          <color theme="3" tint="0.499984740745262"/>
        </left>
        <right style="thin">
          <color theme="3" tint="0.499984740745262"/>
        </right>
        <top style="thin">
          <color theme="3" tint="0.499984740745262"/>
        </top>
        <bottom style="thin">
          <color theme="3" tint="0.499984740745262"/>
        </bottom>
      </border>
    </dxf>
    <dxf>
      <alignment horizontal="center" vertical="bottom" textRotation="0" wrapText="0" indent="0" justifyLastLine="0" shrinkToFit="0" readingOrder="0"/>
      <border diagonalUp="0" diagonalDown="0">
        <left style="thin">
          <color theme="6"/>
        </left>
        <right style="thin">
          <color theme="6"/>
        </right>
        <top/>
        <bottom/>
        <vertical style="thin">
          <color theme="6"/>
        </vertical>
        <horizontal style="thin">
          <color theme="6"/>
        </horizontal>
      </border>
    </dxf>
    <dxf>
      <alignment horizontal="center" vertical="bottom" textRotation="0" wrapText="0" indent="0" justifyLastLine="0" shrinkToFit="0" readingOrder="0"/>
      <border diagonalUp="0" diagonalDown="0">
        <left style="thin">
          <color theme="6"/>
        </left>
        <right/>
        <top style="thin">
          <color theme="6"/>
        </top>
        <bottom style="thin">
          <color theme="6"/>
        </bottom>
        <vertical style="thin">
          <color theme="6"/>
        </vertical>
        <horizontal style="thin">
          <color theme="6"/>
        </horizontal>
      </border>
    </dxf>
    <dxf>
      <alignment horizontal="center" vertical="bottom" textRotation="0" wrapText="0" indent="0" justifyLastLine="0" shrinkToFit="0" readingOrder="0"/>
      <border diagonalUp="0" diagonalDown="0">
        <left style="thin">
          <color theme="6"/>
        </left>
        <right style="thin">
          <color theme="6"/>
        </right>
        <top style="thin">
          <color theme="6"/>
        </top>
        <bottom style="thin">
          <color theme="6"/>
        </bottom>
        <vertical style="thin">
          <color theme="6"/>
        </vertical>
        <horizontal style="thin">
          <color theme="6"/>
        </horizontal>
      </border>
    </dxf>
    <dxf>
      <alignment horizontal="center" vertical="bottom" textRotation="0" wrapText="0" indent="0" justifyLastLine="0" shrinkToFit="0" readingOrder="0"/>
      <border diagonalUp="0" diagonalDown="0">
        <left style="thin">
          <color theme="6"/>
        </left>
        <right style="thin">
          <color theme="6"/>
        </right>
        <top style="thin">
          <color theme="6"/>
        </top>
        <bottom style="thin">
          <color theme="6"/>
        </bottom>
        <vertical style="thin">
          <color theme="6"/>
        </vertical>
        <horizontal style="thin">
          <color theme="6"/>
        </horizontal>
      </border>
    </dxf>
    <dxf>
      <alignment horizontal="center" vertical="bottom" textRotation="0" wrapText="0" indent="0" justifyLastLine="0" shrinkToFit="0" readingOrder="0"/>
      <border diagonalUp="0" diagonalDown="0">
        <left style="thin">
          <color theme="6"/>
        </left>
        <right style="thin">
          <color theme="6"/>
        </right>
        <top style="thin">
          <color theme="6"/>
        </top>
        <bottom style="thin">
          <color theme="6"/>
        </bottom>
        <vertical style="thin">
          <color theme="6"/>
        </vertical>
        <horizontal style="thin">
          <color theme="6"/>
        </horizontal>
      </border>
    </dxf>
    <dxf>
      <alignment horizontal="center" vertical="bottom" textRotation="0" wrapText="0" indent="0" justifyLastLine="0" shrinkToFit="0" readingOrder="0"/>
      <border diagonalUp="0" diagonalDown="0">
        <left style="thin">
          <color theme="6"/>
        </left>
        <right style="thin">
          <color theme="6"/>
        </right>
        <top style="thin">
          <color theme="6"/>
        </top>
        <bottom style="thin">
          <color theme="6"/>
        </bottom>
        <vertical style="thin">
          <color theme="6"/>
        </vertical>
        <horizontal style="thin">
          <color theme="6"/>
        </horizontal>
      </border>
    </dxf>
    <dxf>
      <alignment horizontal="center" vertical="bottom" textRotation="0" wrapText="0" indent="0" justifyLastLine="0" shrinkToFit="0" readingOrder="0"/>
      <border diagonalUp="0" diagonalDown="0">
        <left style="thin">
          <color theme="6"/>
        </left>
        <right style="thin">
          <color theme="6"/>
        </right>
        <top style="thin">
          <color theme="6"/>
        </top>
        <bottom style="thin">
          <color theme="6"/>
        </bottom>
        <vertical style="thin">
          <color theme="6"/>
        </vertical>
        <horizontal style="thin">
          <color theme="6"/>
        </horizontal>
      </border>
    </dxf>
    <dxf>
      <alignment horizontal="center" vertical="bottom" textRotation="0" wrapText="0" indent="0" justifyLastLine="0" shrinkToFit="0" readingOrder="0"/>
      <border diagonalUp="0" diagonalDown="0">
        <left style="thin">
          <color theme="6"/>
        </left>
        <right style="thin">
          <color theme="6"/>
        </right>
        <top style="thin">
          <color theme="6"/>
        </top>
        <bottom style="thin">
          <color theme="6"/>
        </bottom>
        <vertical style="thin">
          <color theme="6"/>
        </vertical>
        <horizontal style="thin">
          <color theme="6"/>
        </horizontal>
      </border>
    </dxf>
    <dxf>
      <alignment horizontal="center" vertical="bottom" textRotation="0" wrapText="0" indent="0" justifyLastLine="0" shrinkToFit="0" readingOrder="0"/>
      <border diagonalUp="0" diagonalDown="0">
        <left style="thin">
          <color theme="6"/>
        </left>
        <right style="thin">
          <color theme="6"/>
        </right>
        <top style="thin">
          <color theme="6"/>
        </top>
        <bottom style="thin">
          <color theme="6"/>
        </bottom>
        <vertical style="thin">
          <color theme="6"/>
        </vertical>
        <horizontal style="thin">
          <color theme="6"/>
        </horizontal>
      </border>
    </dxf>
    <dxf>
      <alignment horizontal="center" vertical="bottom" textRotation="0" wrapText="0" indent="0" justifyLastLine="0" shrinkToFit="0" readingOrder="0"/>
      <border diagonalUp="0" diagonalDown="0">
        <left style="thin">
          <color theme="6"/>
        </left>
        <right style="thin">
          <color theme="6"/>
        </right>
        <top style="thin">
          <color theme="6"/>
        </top>
        <bottom style="thin">
          <color theme="6"/>
        </bottom>
        <vertical style="thin">
          <color theme="6"/>
        </vertical>
        <horizontal style="thin">
          <color theme="6"/>
        </horizontal>
      </border>
    </dxf>
    <dxf>
      <alignment horizontal="center" vertical="bottom" textRotation="0" wrapText="0" indent="0" justifyLastLine="0" shrinkToFit="0" readingOrder="0"/>
      <border diagonalUp="0" diagonalDown="0">
        <left style="thin">
          <color theme="6"/>
        </left>
        <right style="thin">
          <color theme="6"/>
        </right>
        <top style="thin">
          <color theme="6"/>
        </top>
        <bottom style="thin">
          <color theme="6"/>
        </bottom>
        <vertical style="thin">
          <color theme="6"/>
        </vertical>
        <horizontal style="thin">
          <color theme="6"/>
        </horizontal>
      </border>
    </dxf>
    <dxf>
      <alignment horizontal="center" vertical="bottom" textRotation="0" wrapText="0" indent="0" justifyLastLine="0" shrinkToFit="0" readingOrder="0"/>
      <border diagonalUp="0" diagonalDown="0">
        <left/>
        <right style="thin">
          <color theme="6"/>
        </right>
        <top style="thin">
          <color theme="6"/>
        </top>
        <bottom style="thin">
          <color theme="6"/>
        </bottom>
        <vertical style="thin">
          <color theme="6"/>
        </vertical>
        <horizontal style="thin">
          <color theme="6"/>
        </horizontal>
      </border>
    </dxf>
    <dxf>
      <border>
        <top style="thin">
          <color theme="6"/>
        </top>
      </border>
    </dxf>
    <dxf>
      <border>
        <bottom style="thin">
          <color theme="6"/>
        </bottom>
      </border>
    </dxf>
    <dxf>
      <border diagonalUp="0" diagonalDown="0">
        <left style="thin">
          <color theme="6"/>
        </left>
        <right style="thin">
          <color theme="6"/>
        </right>
        <top style="thin">
          <color theme="6"/>
        </top>
        <bottom style="thin">
          <color theme="6"/>
        </bottom>
      </border>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theme="0"/>
        </patternFill>
      </fill>
      <border>
        <left style="thin">
          <color auto="1"/>
        </left>
        <right style="thin">
          <color auto="1"/>
        </right>
        <top style="thin">
          <color auto="1"/>
        </top>
        <bottom style="thin">
          <color auto="1"/>
        </bottom>
        <vertical/>
        <horizontal/>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numFmt numFmtId="14" formatCode="0.00%"/>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bgColor theme="0"/>
        </patternFill>
      </fill>
      <border>
        <left style="thin">
          <color auto="1"/>
        </left>
        <right style="thin">
          <color auto="1"/>
        </right>
        <top style="thin">
          <color auto="1"/>
        </top>
        <bottom style="thin">
          <color auto="1"/>
        </bottom>
        <vertical/>
        <horizontal/>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2" formatCode="0.00"/>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color rgb="FF9C0006"/>
      </font>
      <fill>
        <patternFill>
          <bgColor rgb="FFFFC7CE"/>
        </patternFill>
      </fill>
    </dxf>
    <dxf>
      <fill>
        <patternFill>
          <bgColor theme="6" tint="0.39994506668294322"/>
        </patternFill>
      </fill>
    </dxf>
    <dxf>
      <numFmt numFmtId="14" formatCode="0.00%"/>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color rgb="FF9C0006"/>
      </font>
      <fill>
        <patternFill>
          <bgColor rgb="FFFFC7CE"/>
        </patternFill>
      </fill>
    </dxf>
    <dxf>
      <fill>
        <patternFill>
          <bgColor theme="6" tint="0.39994506668294322"/>
        </patternFill>
      </fill>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color rgb="FF9C0006"/>
      </font>
      <fill>
        <patternFill>
          <bgColor rgb="FFFFC7CE"/>
        </patternFill>
      </fill>
    </dxf>
    <dxf>
      <fill>
        <patternFill>
          <bgColor theme="6" tint="0.3999450666829432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6"/>
        </patternFill>
      </fill>
    </dxf>
    <dxf>
      <fill>
        <patternFill>
          <bgColor theme="6" tint="0.39994506668294322"/>
        </patternFill>
      </fill>
    </dxf>
    <dxf>
      <font>
        <color rgb="FF9C0006"/>
      </font>
      <fill>
        <patternFill>
          <bgColor rgb="FFFFC7CE"/>
        </patternFill>
      </fill>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5761BE-AA4B-1B41-B4D1-7ABD7FFC9947}" name="Table3" displayName="Table3" ref="C7:M16" totalsRowShown="0" headerRowDxfId="413" dataDxfId="412">
  <autoFilter ref="C7:M16" xr:uid="{285761BE-AA4B-1B41-B4D1-7ABD7FFC9947}"/>
  <tableColumns count="11">
    <tableColumn id="1" xr3:uid="{59F13EFE-0B24-7A40-B7ED-8D020E61B698}" name="Test Type" dataDxfId="411"/>
    <tableColumn id="2" xr3:uid="{8939DBAE-E482-1240-A472-1CB9288C9AA4}" name="Samples" dataDxfId="410"/>
    <tableColumn id="3" xr3:uid="{8E065B82-FE98-F542-99D0-D519B2CFF303}" name="Average" dataDxfId="409"/>
    <tableColumn id="4" xr3:uid="{6CCCF65F-976A-2F46-8AD0-6E74B1BAA353}" name="Min" dataDxfId="408"/>
    <tableColumn id="5" xr3:uid="{B69D18BD-7FAC-6142-9F7D-F0AFB0DD7A40}" name="Max" dataDxfId="407"/>
    <tableColumn id="6" xr3:uid="{F27E3828-787F-1643-B626-AB3FCA28AA2E}" name="Standard Deviation" dataDxfId="406"/>
    <tableColumn id="11" xr3:uid="{191FF94E-8408-B740-8663-3171B90E524F}" name="St Dev %" dataDxfId="405"/>
    <tableColumn id="7" xr3:uid="{D5C77D86-88F7-9642-B171-DF04673EF3ED}" name="Error%" dataDxfId="404"/>
    <tableColumn id="8" xr3:uid="{D323A081-66D9-3548-92CC-C188F746CDC7}" name="Throughput" dataDxfId="403"/>
    <tableColumn id="9" xr3:uid="{720AE565-2919-CC47-9613-F2D7545A72C4}" name="95th %" dataDxfId="402"/>
    <tableColumn id="10" xr3:uid="{2C7AAA0C-4C71-AC43-A73B-5E1206A467FC}" name="99th %" dataDxfId="401"/>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52E206-3DD4-A84D-88F8-3D471BC70A1C}" name="Table32" displayName="Table32" ref="P7:Z16" totalsRowShown="0" headerRowDxfId="400" dataDxfId="399">
  <autoFilter ref="P7:Z16" xr:uid="{C052E206-3DD4-A84D-88F8-3D471BC70A1C}"/>
  <tableColumns count="11">
    <tableColumn id="1" xr3:uid="{7CA109B9-B08C-2443-8E33-99F25E06D50E}" name="Test Type" dataDxfId="398"/>
    <tableColumn id="2" xr3:uid="{03488AE8-B0B0-5543-8154-99C4962C5E6D}" name="Samples" dataDxfId="397"/>
    <tableColumn id="3" xr3:uid="{04C9DB84-5532-BD4A-8DBF-20073A2F62B1}" name="Average" dataDxfId="396"/>
    <tableColumn id="4" xr3:uid="{B74581C9-4853-2C4F-BAE5-55318227B7A8}" name="Min" dataDxfId="356"/>
    <tableColumn id="5" xr3:uid="{672E9566-29FB-984D-A3DD-3E6540BB3271}" name="Max" dataDxfId="387"/>
    <tableColumn id="6" xr3:uid="{E646A718-18F9-4949-910E-31902FC6C123}" name="Standard Deviation" dataDxfId="384"/>
    <tableColumn id="11" xr3:uid="{712B8868-A158-D64D-85CF-B27BDFE51ABE}" name="St Dev %" dataDxfId="190">
      <calculatedColumnFormula>Table32[[#This Row],[Standard Deviation]]/Table32[[#This Row],[Average]]</calculatedColumnFormula>
    </tableColumn>
    <tableColumn id="7" xr3:uid="{89BC9DE5-BA90-DC44-8C34-5E02978FABA9}" name="Error%" dataDxfId="383"/>
    <tableColumn id="8" xr3:uid="{BD16B641-5ADA-AA4E-8580-4744F5E32811}" name="Throughput" dataDxfId="336"/>
    <tableColumn id="9" xr3:uid="{40D6813C-A66E-F343-BB73-7014E45F1E86}" name="95th %" dataDxfId="380"/>
    <tableColumn id="10" xr3:uid="{E7E6F357-9DC9-0640-B550-496F1C18EFF4}" name="99th %" dataDxfId="379"/>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CFB59F-796B-1541-B93D-1C7D614B6856}" name="Table33" displayName="Table33" ref="C7:M16" totalsRowShown="0" headerRowDxfId="15" dataDxfId="31" headerRowBorderDxfId="28" tableBorderDxfId="29" totalsRowBorderDxfId="27">
  <autoFilter ref="C7:M16" xr:uid="{CFCFB59F-796B-1541-B93D-1C7D614B6856}"/>
  <tableColumns count="11">
    <tableColumn id="1" xr3:uid="{09DD481F-6D6D-2642-A46E-35DF72AD600C}" name="Test Type" dataDxfId="26"/>
    <tableColumn id="2" xr3:uid="{94968E30-20AA-1848-8AE3-3685E3649818}" name="Samples" dataDxfId="25"/>
    <tableColumn id="3" xr3:uid="{B3D9492F-5DF8-1A43-B5A9-BE2FCEFF58AC}" name="Average" dataDxfId="24"/>
    <tableColumn id="4" xr3:uid="{A87F7B63-8015-2A47-8EF1-7C8C5F4BDADF}" name="Min" dataDxfId="23"/>
    <tableColumn id="5" xr3:uid="{DE7BD813-BD5F-D740-9A1F-6C66DA2A49E8}" name="Max" dataDxfId="22"/>
    <tableColumn id="6" xr3:uid="{EC193604-547A-A845-BB9C-60763A3DBE50}" name="Standard Deviation" dataDxfId="21"/>
    <tableColumn id="11" xr3:uid="{F777E9B7-DD9E-864B-908D-DBA9CB77BAF2}" name="St Dev %" dataDxfId="20">
      <calculatedColumnFormula>SUM(Table33[[#This Row],[Standard Deviation]]/Table33[[#This Row],[Average]])</calculatedColumnFormula>
    </tableColumn>
    <tableColumn id="7" xr3:uid="{767F17EC-92B0-034C-87E9-622801119B76}" name="Error%" dataDxfId="19"/>
    <tableColumn id="8" xr3:uid="{9AC0BA91-FC78-4D4D-9F8C-7CCF96D344CD}" name="Throughput" dataDxfId="18"/>
    <tableColumn id="9" xr3:uid="{8B2C679C-F6ED-3647-8E2E-9D80FA1E61D3}" name="95th %" dataDxfId="17"/>
    <tableColumn id="10" xr3:uid="{95725662-E012-8D4C-A2EB-B3020C68F164}" name="99th %" dataDxfId="16"/>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402FC8-3C23-8C48-A3FC-14377C160BE2}" name="Table325" displayName="Table325" ref="P7:Z16" totalsRowShown="0" headerRowDxfId="0" dataDxfId="30" headerRowBorderDxfId="13" tableBorderDxfId="14" totalsRowBorderDxfId="12">
  <autoFilter ref="P7:Z16" xr:uid="{B1402FC8-3C23-8C48-A3FC-14377C160BE2}"/>
  <tableColumns count="11">
    <tableColumn id="1" xr3:uid="{AD7DBF4A-03A6-104E-A362-84E5DBF6A06F}" name="Test Type" dataDxfId="11"/>
    <tableColumn id="2" xr3:uid="{36229575-4E41-944E-B551-ACE205187343}" name="Samples" dataDxfId="10"/>
    <tableColumn id="3" xr3:uid="{B6ACC5F1-2D92-5443-A566-FF896466B743}" name="Average" dataDxfId="9"/>
    <tableColumn id="4" xr3:uid="{0E38AC46-2AA0-9E44-A346-47AC12B716F2}" name="Min" dataDxfId="8"/>
    <tableColumn id="5" xr3:uid="{E1BA432F-B94B-0E44-B83C-4A84A99AC0E0}" name="Max" dataDxfId="7"/>
    <tableColumn id="6" xr3:uid="{9E42EC4B-0724-9C4E-88A9-330804ADD85E}" name="Standard Deviation" dataDxfId="6"/>
    <tableColumn id="11" xr3:uid="{0F7BB2E7-2A41-A14D-A875-8980A67D0D19}" name="St Dev %" dataDxfId="5">
      <calculatedColumnFormula>Table325[[#This Row],[Standard Deviation]]/Table325[[#This Row],[Average]]</calculatedColumnFormula>
    </tableColumn>
    <tableColumn id="7" xr3:uid="{35999C85-C82B-4144-A45F-77A088DDE1E1}" name="Error%" dataDxfId="4"/>
    <tableColumn id="8" xr3:uid="{6665D420-C28A-B64E-A429-A0A740B2BAC6}" name="Throughput" dataDxfId="3"/>
    <tableColumn id="9" xr3:uid="{349C9792-F0A6-DF4C-8834-D58907DE2A0D}" name="95th %" dataDxfId="2"/>
    <tableColumn id="10" xr3:uid="{5919CDC9-DC5E-274A-AD04-87E986FDCCC6}" name="99th %" dataDxfId="1"/>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4D265-DD01-FA46-B0B9-AFB4FEB241E8}">
  <dimension ref="A1:Z40"/>
  <sheetViews>
    <sheetView showGridLines="0" tabSelected="1" workbookViewId="0">
      <selection activeCell="P1" sqref="P1:Z4"/>
    </sheetView>
  </sheetViews>
  <sheetFormatPr baseColWidth="10" defaultRowHeight="16" x14ac:dyDescent="0.2"/>
  <cols>
    <col min="1" max="2" width="10.83203125" style="6"/>
    <col min="3" max="3" width="19.6640625" style="4" bestFit="1" customWidth="1"/>
    <col min="4" max="4" width="10.83203125" style="4"/>
    <col min="5" max="5" width="10.33203125" style="4" bestFit="1" customWidth="1"/>
    <col min="6" max="6" width="6.6640625" style="4" bestFit="1" customWidth="1"/>
    <col min="7" max="7" width="7" style="4" bestFit="1" customWidth="1"/>
    <col min="8" max="8" width="19.33203125" style="4" bestFit="1" customWidth="1"/>
    <col min="9" max="9" width="19.33203125" style="4" customWidth="1"/>
    <col min="10" max="10" width="9.1640625" style="4" bestFit="1" customWidth="1"/>
    <col min="11" max="11" width="12.83203125" style="4" bestFit="1" customWidth="1"/>
    <col min="12" max="13" width="9.1640625" style="4" bestFit="1" customWidth="1"/>
    <col min="14" max="15" width="10.83203125" style="6"/>
    <col min="16" max="16" width="19.6640625" style="6" bestFit="1" customWidth="1"/>
    <col min="17" max="17" width="13.33203125" style="6" bestFit="1" customWidth="1"/>
    <col min="18" max="18" width="12.83203125" style="6" bestFit="1" customWidth="1"/>
    <col min="19" max="19" width="9.1640625" style="6" bestFit="1" customWidth="1"/>
    <col min="20" max="20" width="9.5" style="6" bestFit="1" customWidth="1"/>
    <col min="21" max="21" width="21.83203125" style="6" bestFit="1" customWidth="1"/>
    <col min="22" max="22" width="14.6640625" style="4" bestFit="1" customWidth="1"/>
    <col min="23" max="23" width="11.6640625" style="4" bestFit="1" customWidth="1"/>
    <col min="24" max="24" width="15.33203125" style="4" bestFit="1" customWidth="1"/>
    <col min="25" max="26" width="11.6640625" style="4" bestFit="1" customWidth="1"/>
    <col min="27" max="16384" width="10.83203125" style="4"/>
  </cols>
  <sheetData>
    <row r="1" spans="1:26" ht="17" thickTop="1" x14ac:dyDescent="0.2">
      <c r="B1" s="9"/>
      <c r="C1" s="21" t="s">
        <v>25</v>
      </c>
      <c r="D1" s="22"/>
      <c r="E1" s="22"/>
      <c r="F1" s="22"/>
      <c r="G1" s="22"/>
      <c r="H1" s="22"/>
      <c r="I1" s="22"/>
      <c r="J1" s="22"/>
      <c r="K1" s="22"/>
      <c r="L1" s="22"/>
      <c r="M1" s="23"/>
      <c r="N1" s="12"/>
      <c r="P1" s="83" t="s">
        <v>32</v>
      </c>
      <c r="Q1" s="84"/>
      <c r="R1" s="84"/>
      <c r="S1" s="84"/>
      <c r="T1" s="84"/>
      <c r="U1" s="84"/>
      <c r="V1" s="84"/>
      <c r="W1" s="84"/>
      <c r="X1" s="84"/>
      <c r="Y1" s="84"/>
      <c r="Z1" s="85"/>
    </row>
    <row r="2" spans="1:26" x14ac:dyDescent="0.2">
      <c r="B2" s="9"/>
      <c r="C2" s="15" t="s">
        <v>23</v>
      </c>
      <c r="D2" s="16"/>
      <c r="E2" s="16"/>
      <c r="F2" s="16"/>
      <c r="G2" s="16"/>
      <c r="H2" s="16"/>
      <c r="I2" s="16"/>
      <c r="J2" s="16"/>
      <c r="K2" s="16"/>
      <c r="L2" s="16"/>
      <c r="M2" s="17"/>
      <c r="N2" s="12"/>
      <c r="P2" s="86"/>
      <c r="Q2" s="87"/>
      <c r="R2" s="87"/>
      <c r="S2" s="87"/>
      <c r="T2" s="87"/>
      <c r="U2" s="87"/>
      <c r="V2" s="87"/>
      <c r="W2" s="87"/>
      <c r="X2" s="87"/>
      <c r="Y2" s="87"/>
      <c r="Z2" s="88"/>
    </row>
    <row r="3" spans="1:26" x14ac:dyDescent="0.2">
      <c r="B3" s="9"/>
      <c r="C3" s="15" t="s">
        <v>24</v>
      </c>
      <c r="D3" s="16"/>
      <c r="E3" s="16"/>
      <c r="F3" s="16"/>
      <c r="G3" s="16"/>
      <c r="H3" s="16"/>
      <c r="I3" s="16"/>
      <c r="J3" s="16"/>
      <c r="K3" s="16"/>
      <c r="L3" s="16"/>
      <c r="M3" s="17"/>
      <c r="N3" s="12"/>
      <c r="P3" s="86"/>
      <c r="Q3" s="87"/>
      <c r="R3" s="87"/>
      <c r="S3" s="87"/>
      <c r="T3" s="87"/>
      <c r="U3" s="87"/>
      <c r="V3" s="87"/>
      <c r="W3" s="87"/>
      <c r="X3" s="87"/>
      <c r="Y3" s="87"/>
      <c r="Z3" s="88"/>
    </row>
    <row r="4" spans="1:26" ht="17" thickBot="1" x14ac:dyDescent="0.25">
      <c r="A4" s="7"/>
      <c r="B4" s="11"/>
      <c r="C4" s="18" t="s">
        <v>26</v>
      </c>
      <c r="D4" s="19"/>
      <c r="E4" s="19"/>
      <c r="F4" s="19"/>
      <c r="G4" s="19"/>
      <c r="H4" s="19"/>
      <c r="I4" s="19"/>
      <c r="J4" s="19"/>
      <c r="K4" s="19"/>
      <c r="L4" s="19"/>
      <c r="M4" s="20"/>
      <c r="N4" s="12"/>
      <c r="P4" s="89"/>
      <c r="Q4" s="90"/>
      <c r="R4" s="90"/>
      <c r="S4" s="90"/>
      <c r="T4" s="90"/>
      <c r="U4" s="90"/>
      <c r="V4" s="90"/>
      <c r="W4" s="90"/>
      <c r="X4" s="90"/>
      <c r="Y4" s="90"/>
      <c r="Z4" s="91"/>
    </row>
    <row r="5" spans="1:26" s="6" customFormat="1" ht="17" thickTop="1" x14ac:dyDescent="0.2">
      <c r="C5" s="8"/>
      <c r="D5" s="8"/>
      <c r="E5" s="8"/>
      <c r="F5" s="8"/>
      <c r="G5" s="8"/>
      <c r="H5" s="8"/>
      <c r="I5" s="8"/>
      <c r="J5" s="8"/>
      <c r="K5" s="8"/>
      <c r="L5" s="8"/>
      <c r="M5" s="10"/>
    </row>
    <row r="6" spans="1:26" s="6" customFormat="1" x14ac:dyDescent="0.2">
      <c r="M6" s="9"/>
    </row>
    <row r="7" spans="1:26" x14ac:dyDescent="0.2">
      <c r="A7" s="8"/>
      <c r="B7" s="8"/>
      <c r="C7" s="4" t="s">
        <v>0</v>
      </c>
      <c r="D7" s="4" t="s">
        <v>1</v>
      </c>
      <c r="E7" s="4" t="s">
        <v>2</v>
      </c>
      <c r="F7" s="4" t="s">
        <v>3</v>
      </c>
      <c r="G7" s="4" t="s">
        <v>4</v>
      </c>
      <c r="H7" s="4" t="s">
        <v>5</v>
      </c>
      <c r="I7" s="4" t="s">
        <v>20</v>
      </c>
      <c r="J7" s="4" t="s">
        <v>6</v>
      </c>
      <c r="K7" s="4" t="s">
        <v>7</v>
      </c>
      <c r="L7" s="4" t="s">
        <v>8</v>
      </c>
      <c r="M7" s="4" t="s">
        <v>9</v>
      </c>
      <c r="P7" s="4" t="s">
        <v>0</v>
      </c>
      <c r="Q7" s="4" t="s">
        <v>1</v>
      </c>
      <c r="R7" s="4" t="s">
        <v>2</v>
      </c>
      <c r="S7" s="4" t="s">
        <v>3</v>
      </c>
      <c r="T7" s="4" t="s">
        <v>4</v>
      </c>
      <c r="U7" s="4" t="s">
        <v>5</v>
      </c>
      <c r="V7" s="4" t="s">
        <v>20</v>
      </c>
      <c r="W7" s="4" t="s">
        <v>6</v>
      </c>
      <c r="X7" s="4" t="s">
        <v>7</v>
      </c>
      <c r="Y7" s="4" t="s">
        <v>8</v>
      </c>
      <c r="Z7" s="4" t="s">
        <v>9</v>
      </c>
    </row>
    <row r="8" spans="1:26" x14ac:dyDescent="0.2">
      <c r="C8" s="2" t="s">
        <v>10</v>
      </c>
      <c r="D8" s="3">
        <v>1</v>
      </c>
      <c r="E8" s="3">
        <v>355</v>
      </c>
      <c r="F8" s="3">
        <v>355</v>
      </c>
      <c r="G8" s="3">
        <v>355</v>
      </c>
      <c r="H8" s="3">
        <v>0</v>
      </c>
      <c r="I8" s="5">
        <f>SUM(Table3[[#This Row],[Standard Deviation]]/Table3[[#This Row],[Average]])</f>
        <v>0</v>
      </c>
      <c r="J8" s="3">
        <v>0</v>
      </c>
      <c r="K8" s="3">
        <v>2.8</v>
      </c>
      <c r="L8" s="3">
        <v>355</v>
      </c>
      <c r="M8" s="1">
        <v>355</v>
      </c>
      <c r="P8" s="2" t="s">
        <v>10</v>
      </c>
      <c r="Q8" s="3"/>
      <c r="R8" s="3"/>
      <c r="S8" s="3"/>
      <c r="T8" s="3"/>
      <c r="U8" s="3"/>
      <c r="V8" s="5" t="e">
        <f>Table32[[#This Row],[Standard Deviation]]/Table32[[#This Row],[Average]]</f>
        <v>#DIV/0!</v>
      </c>
      <c r="W8" s="28"/>
      <c r="X8" s="29"/>
      <c r="Y8" s="3"/>
      <c r="Z8" s="1"/>
    </row>
    <row r="9" spans="1:26" x14ac:dyDescent="0.2">
      <c r="C9" s="2" t="s">
        <v>12</v>
      </c>
      <c r="D9" s="3">
        <v>5</v>
      </c>
      <c r="E9" s="3">
        <v>345</v>
      </c>
      <c r="F9" s="3">
        <v>316</v>
      </c>
      <c r="G9" s="3">
        <v>420</v>
      </c>
      <c r="H9" s="3">
        <v>37.85</v>
      </c>
      <c r="I9" s="5">
        <f>SUM(Table3[[#This Row],[Standard Deviation]]/Table3[[#This Row],[Average]])</f>
        <v>0.10971014492753624</v>
      </c>
      <c r="J9" s="3">
        <v>0</v>
      </c>
      <c r="K9" s="3">
        <v>1.2</v>
      </c>
      <c r="L9" s="3">
        <v>420</v>
      </c>
      <c r="M9" s="1">
        <v>420</v>
      </c>
      <c r="P9" s="2" t="s">
        <v>12</v>
      </c>
      <c r="Q9" s="3"/>
      <c r="R9" s="3"/>
      <c r="S9" s="3"/>
      <c r="T9" s="3"/>
      <c r="U9" s="3"/>
      <c r="V9" s="5" t="e">
        <f>Table32[[#This Row],[Standard Deviation]]/Table32[[#This Row],[Average]]</f>
        <v>#DIV/0!</v>
      </c>
      <c r="W9" s="28"/>
      <c r="X9" s="29"/>
      <c r="Y9" s="3"/>
      <c r="Z9" s="1"/>
    </row>
    <row r="10" spans="1:26" x14ac:dyDescent="0.2">
      <c r="C10" s="2" t="s">
        <v>11</v>
      </c>
      <c r="D10" s="3">
        <v>5</v>
      </c>
      <c r="E10" s="3">
        <v>707</v>
      </c>
      <c r="F10" s="3">
        <v>511</v>
      </c>
      <c r="G10" s="3">
        <v>789</v>
      </c>
      <c r="H10" s="3">
        <v>104.48</v>
      </c>
      <c r="I10" s="5">
        <f>SUM(Table3[[#This Row],[Standard Deviation]]/Table3[[#This Row],[Average]])</f>
        <v>0.14777934936350778</v>
      </c>
      <c r="J10" s="3">
        <v>0</v>
      </c>
      <c r="K10" s="3">
        <v>6.3</v>
      </c>
      <c r="L10" s="3">
        <v>789</v>
      </c>
      <c r="M10" s="1">
        <v>789</v>
      </c>
      <c r="P10" s="2" t="s">
        <v>11</v>
      </c>
      <c r="Q10" s="3"/>
      <c r="R10" s="3"/>
      <c r="S10" s="3"/>
      <c r="T10" s="3"/>
      <c r="U10" s="3"/>
      <c r="V10" s="5" t="e">
        <f>Table32[[#This Row],[Standard Deviation]]/Table32[[#This Row],[Average]]</f>
        <v>#DIV/0!</v>
      </c>
      <c r="W10" s="28"/>
      <c r="X10" s="29"/>
      <c r="Y10" s="3"/>
      <c r="Z10" s="1"/>
    </row>
    <row r="11" spans="1:26" x14ac:dyDescent="0.2">
      <c r="C11" s="2" t="s">
        <v>13</v>
      </c>
      <c r="D11" s="3">
        <v>5210</v>
      </c>
      <c r="E11" s="3">
        <v>284</v>
      </c>
      <c r="F11" s="3">
        <v>95</v>
      </c>
      <c r="G11" s="3">
        <v>869</v>
      </c>
      <c r="H11" s="3">
        <v>58.29</v>
      </c>
      <c r="I11" s="5">
        <f>SUM(Table3[[#This Row],[Standard Deviation]]/Table3[[#This Row],[Average]])</f>
        <v>0.20524647887323944</v>
      </c>
      <c r="J11" s="3">
        <v>0</v>
      </c>
      <c r="K11" s="3">
        <v>17.399999999999999</v>
      </c>
      <c r="L11" s="3">
        <v>382</v>
      </c>
      <c r="M11" s="1">
        <v>468</v>
      </c>
      <c r="P11" s="2" t="s">
        <v>13</v>
      </c>
      <c r="Q11" s="3"/>
      <c r="R11" s="3"/>
      <c r="S11" s="3"/>
      <c r="T11" s="3"/>
      <c r="U11" s="3"/>
      <c r="V11" s="5" t="e">
        <f>Table32[[#This Row],[Standard Deviation]]/Table32[[#This Row],[Average]]</f>
        <v>#DIV/0!</v>
      </c>
      <c r="W11" s="28"/>
      <c r="X11" s="29"/>
      <c r="Y11" s="3"/>
      <c r="Z11" s="1"/>
    </row>
    <row r="12" spans="1:26" x14ac:dyDescent="0.2">
      <c r="C12" s="2" t="s">
        <v>14</v>
      </c>
      <c r="D12" s="3">
        <v>5</v>
      </c>
      <c r="E12" s="3">
        <v>362</v>
      </c>
      <c r="F12" s="3">
        <v>279</v>
      </c>
      <c r="G12" s="3">
        <v>518</v>
      </c>
      <c r="H12" s="3">
        <v>83.37</v>
      </c>
      <c r="I12" s="5">
        <f>SUM(Table3[[#This Row],[Standard Deviation]]/Table3[[#This Row],[Average]])</f>
        <v>0.23030386740331493</v>
      </c>
      <c r="J12" s="3">
        <v>0</v>
      </c>
      <c r="K12" s="3">
        <v>1.1000000000000001</v>
      </c>
      <c r="L12" s="3">
        <v>518</v>
      </c>
      <c r="M12" s="1">
        <v>518</v>
      </c>
      <c r="P12" s="2" t="s">
        <v>14</v>
      </c>
      <c r="Q12" s="3"/>
      <c r="R12" s="3"/>
      <c r="S12" s="3"/>
      <c r="T12" s="3"/>
      <c r="U12" s="3"/>
      <c r="V12" s="5" t="e">
        <f>Table32[[#This Row],[Standard Deviation]]/Table32[[#This Row],[Average]]</f>
        <v>#DIV/0!</v>
      </c>
      <c r="W12" s="28"/>
      <c r="X12" s="29"/>
      <c r="Y12" s="3"/>
      <c r="Z12" s="1"/>
    </row>
    <row r="13" spans="1:26" x14ac:dyDescent="0.2">
      <c r="C13" s="2" t="s">
        <v>15</v>
      </c>
      <c r="D13" s="3">
        <v>10</v>
      </c>
      <c r="E13" s="3">
        <v>302</v>
      </c>
      <c r="F13" s="3">
        <v>267</v>
      </c>
      <c r="G13" s="3">
        <v>481</v>
      </c>
      <c r="H13" s="3">
        <v>61.24</v>
      </c>
      <c r="I13" s="5">
        <f>SUM(Table3[[#This Row],[Standard Deviation]]/Table3[[#This Row],[Average]])</f>
        <v>0.20278145695364239</v>
      </c>
      <c r="J13" s="3">
        <v>0</v>
      </c>
      <c r="K13" s="3">
        <v>2.1</v>
      </c>
      <c r="L13" s="3">
        <v>310</v>
      </c>
      <c r="M13" s="1">
        <v>481</v>
      </c>
      <c r="P13" s="2" t="s">
        <v>15</v>
      </c>
      <c r="Q13" s="3"/>
      <c r="R13" s="3"/>
      <c r="S13" s="3"/>
      <c r="T13" s="3"/>
      <c r="U13" s="3"/>
      <c r="V13" s="5" t="e">
        <f>Table32[[#This Row],[Standard Deviation]]/Table32[[#This Row],[Average]]</f>
        <v>#DIV/0!</v>
      </c>
      <c r="W13" s="28"/>
      <c r="X13" s="29"/>
      <c r="Y13" s="3"/>
      <c r="Z13" s="1"/>
    </row>
    <row r="14" spans="1:26" x14ac:dyDescent="0.2">
      <c r="C14" s="2" t="s">
        <v>16</v>
      </c>
      <c r="D14" s="3">
        <v>10</v>
      </c>
      <c r="E14" s="3">
        <v>389</v>
      </c>
      <c r="F14" s="3">
        <v>326</v>
      </c>
      <c r="G14" s="3">
        <v>434</v>
      </c>
      <c r="H14" s="3">
        <v>37.340000000000003</v>
      </c>
      <c r="I14" s="5">
        <f>SUM(Table3[[#This Row],[Standard Deviation]]/Table3[[#This Row],[Average]])</f>
        <v>9.5989717223650392E-2</v>
      </c>
      <c r="J14" s="3">
        <v>0</v>
      </c>
      <c r="K14" s="3">
        <v>23</v>
      </c>
      <c r="L14" s="3">
        <v>429</v>
      </c>
      <c r="M14" s="1">
        <v>434</v>
      </c>
      <c r="P14" s="2" t="s">
        <v>16</v>
      </c>
      <c r="Q14" s="3"/>
      <c r="R14" s="3"/>
      <c r="S14" s="3"/>
      <c r="T14" s="3"/>
      <c r="U14" s="3"/>
      <c r="V14" s="5" t="e">
        <f>Table32[[#This Row],[Standard Deviation]]/Table32[[#This Row],[Average]]</f>
        <v>#DIV/0!</v>
      </c>
      <c r="W14" s="28"/>
      <c r="X14" s="29"/>
      <c r="Y14" s="3"/>
      <c r="Z14" s="1"/>
    </row>
    <row r="15" spans="1:26" x14ac:dyDescent="0.2">
      <c r="C15" s="2" t="s">
        <v>17</v>
      </c>
      <c r="D15" s="3">
        <v>9769</v>
      </c>
      <c r="E15" s="3">
        <v>303</v>
      </c>
      <c r="F15" s="3">
        <v>100</v>
      </c>
      <c r="G15" s="3">
        <v>1276</v>
      </c>
      <c r="H15" s="3">
        <v>82.88</v>
      </c>
      <c r="I15" s="5">
        <f>SUM(Table3[[#This Row],[Standard Deviation]]/Table3[[#This Row],[Average]])</f>
        <v>0.27353135313531352</v>
      </c>
      <c r="J15" s="3">
        <v>0</v>
      </c>
      <c r="K15" s="3">
        <v>32.5</v>
      </c>
      <c r="L15" s="3">
        <v>436</v>
      </c>
      <c r="M15" s="1">
        <v>616</v>
      </c>
      <c r="P15" s="2" t="s">
        <v>17</v>
      </c>
      <c r="Q15" s="3"/>
      <c r="R15" s="3"/>
      <c r="S15" s="3"/>
      <c r="T15" s="3"/>
      <c r="U15" s="3"/>
      <c r="V15" s="5" t="e">
        <f>Table32[[#This Row],[Standard Deviation]]/Table32[[#This Row],[Average]]</f>
        <v>#DIV/0!</v>
      </c>
      <c r="W15" s="28"/>
      <c r="X15" s="29"/>
      <c r="Y15" s="3"/>
      <c r="Z15" s="1"/>
    </row>
    <row r="16" spans="1:26" x14ac:dyDescent="0.2">
      <c r="C16" s="2" t="s">
        <v>18</v>
      </c>
      <c r="D16" s="3">
        <v>10</v>
      </c>
      <c r="E16" s="3">
        <v>286</v>
      </c>
      <c r="F16" s="3">
        <v>256</v>
      </c>
      <c r="G16" s="3">
        <v>312</v>
      </c>
      <c r="H16" s="3">
        <v>18.23</v>
      </c>
      <c r="I16" s="5">
        <f>SUM(Table3[[#This Row],[Standard Deviation]]/Table3[[#This Row],[Average]])</f>
        <v>6.3741258741258744E-2</v>
      </c>
      <c r="J16" s="3">
        <v>0</v>
      </c>
      <c r="K16" s="3">
        <v>2.2999999999999998</v>
      </c>
      <c r="L16" s="3">
        <v>312</v>
      </c>
      <c r="M16" s="1">
        <v>312</v>
      </c>
      <c r="P16" s="2" t="s">
        <v>18</v>
      </c>
      <c r="Q16" s="3"/>
      <c r="R16" s="3"/>
      <c r="S16" s="3"/>
      <c r="T16" s="3"/>
      <c r="U16" s="3"/>
      <c r="V16" s="5" t="e">
        <f>Table32[[#This Row],[Standard Deviation]]/Table32[[#This Row],[Average]]</f>
        <v>#DIV/0!</v>
      </c>
      <c r="W16" s="28"/>
      <c r="X16" s="29"/>
      <c r="Y16" s="3"/>
      <c r="Z16" s="1"/>
    </row>
    <row r="17" spans="1:24" x14ac:dyDescent="0.2">
      <c r="A17" s="7"/>
      <c r="B17" s="7"/>
      <c r="E17" s="24" t="s">
        <v>19</v>
      </c>
      <c r="F17" s="25"/>
      <c r="G17" s="25"/>
      <c r="H17" s="26"/>
      <c r="I17" s="3" t="s">
        <v>21</v>
      </c>
      <c r="K17" s="3" t="s">
        <v>22</v>
      </c>
      <c r="P17" s="4"/>
      <c r="Q17" s="4"/>
      <c r="R17" s="24" t="s">
        <v>19</v>
      </c>
      <c r="S17" s="25"/>
      <c r="T17" s="25"/>
      <c r="U17" s="26"/>
      <c r="V17" s="27" t="s">
        <v>21</v>
      </c>
      <c r="X17" s="27" t="s">
        <v>22</v>
      </c>
    </row>
    <row r="18" spans="1:24" s="6" customFormat="1" ht="17" thickBot="1" x14ac:dyDescent="0.25">
      <c r="C18" s="7"/>
      <c r="D18" s="7"/>
      <c r="E18" s="14"/>
      <c r="F18" s="14"/>
      <c r="G18" s="14"/>
      <c r="H18" s="14"/>
      <c r="I18" s="14"/>
      <c r="J18" s="7"/>
      <c r="K18" s="14"/>
      <c r="L18" s="7"/>
      <c r="M18" s="11"/>
    </row>
    <row r="19" spans="1:24" ht="17" thickTop="1" x14ac:dyDescent="0.2">
      <c r="A19" s="8"/>
      <c r="B19" s="10"/>
      <c r="C19" s="21" t="s">
        <v>30</v>
      </c>
      <c r="D19" s="22"/>
      <c r="E19" s="22"/>
      <c r="F19" s="22"/>
      <c r="G19" s="22"/>
      <c r="H19" s="22"/>
      <c r="I19" s="22"/>
      <c r="J19" s="22"/>
      <c r="K19" s="22"/>
      <c r="L19" s="22"/>
      <c r="M19" s="23"/>
      <c r="N19" s="12"/>
    </row>
    <row r="20" spans="1:24" x14ac:dyDescent="0.2">
      <c r="B20" s="9"/>
      <c r="C20" s="15" t="s">
        <v>27</v>
      </c>
      <c r="D20" s="16"/>
      <c r="E20" s="16"/>
      <c r="F20" s="16"/>
      <c r="G20" s="16"/>
      <c r="H20" s="16"/>
      <c r="I20" s="16"/>
      <c r="J20" s="16"/>
      <c r="K20" s="16"/>
      <c r="L20" s="16"/>
      <c r="M20" s="17"/>
      <c r="N20" s="12"/>
    </row>
    <row r="21" spans="1:24" x14ac:dyDescent="0.2">
      <c r="B21" s="9"/>
      <c r="C21" s="15" t="s">
        <v>28</v>
      </c>
      <c r="D21" s="16"/>
      <c r="E21" s="16"/>
      <c r="F21" s="16"/>
      <c r="G21" s="16"/>
      <c r="H21" s="16"/>
      <c r="I21" s="16"/>
      <c r="J21" s="16"/>
      <c r="K21" s="16"/>
      <c r="L21" s="16"/>
      <c r="M21" s="17"/>
      <c r="N21" s="12"/>
    </row>
    <row r="22" spans="1:24" ht="17" thickBot="1" x14ac:dyDescent="0.25">
      <c r="A22" s="7"/>
      <c r="B22" s="11"/>
      <c r="C22" s="18" t="s">
        <v>29</v>
      </c>
      <c r="D22" s="19"/>
      <c r="E22" s="19"/>
      <c r="F22" s="19"/>
      <c r="G22" s="19"/>
      <c r="H22" s="19"/>
      <c r="I22" s="19"/>
      <c r="J22" s="19"/>
      <c r="K22" s="19"/>
      <c r="L22" s="19"/>
      <c r="M22" s="20"/>
      <c r="N22" s="13"/>
      <c r="O22" s="7"/>
      <c r="P22" s="7"/>
      <c r="Q22" s="7"/>
      <c r="R22" s="7"/>
      <c r="S22" s="7"/>
      <c r="T22" s="7"/>
      <c r="U22" s="7"/>
    </row>
    <row r="23" spans="1:24" s="6" customFormat="1" ht="17" thickTop="1" x14ac:dyDescent="0.2">
      <c r="C23" s="8"/>
      <c r="D23" s="8"/>
      <c r="E23" s="8"/>
      <c r="F23" s="8"/>
      <c r="G23" s="8"/>
      <c r="H23" s="8"/>
      <c r="I23" s="8"/>
      <c r="J23" s="8"/>
      <c r="K23" s="8"/>
      <c r="L23" s="8"/>
      <c r="M23" s="8"/>
    </row>
    <row r="24" spans="1:24" s="6" customFormat="1" x14ac:dyDescent="0.2"/>
    <row r="25" spans="1:24" s="6" customFormat="1" x14ac:dyDescent="0.2"/>
    <row r="26" spans="1:24" s="6" customFormat="1" x14ac:dyDescent="0.2"/>
    <row r="27" spans="1:24" s="6" customFormat="1" x14ac:dyDescent="0.2"/>
    <row r="28" spans="1:24" s="6" customFormat="1" x14ac:dyDescent="0.2"/>
    <row r="29" spans="1:24" s="6" customFormat="1" x14ac:dyDescent="0.2"/>
    <row r="30" spans="1:24" s="6" customFormat="1" x14ac:dyDescent="0.2"/>
    <row r="31" spans="1:24" s="6" customFormat="1" x14ac:dyDescent="0.2"/>
    <row r="32" spans="1:24" s="6" customFormat="1" x14ac:dyDescent="0.2"/>
    <row r="33" s="6" customFormat="1" x14ac:dyDescent="0.2"/>
    <row r="34" s="6" customFormat="1" x14ac:dyDescent="0.2"/>
    <row r="35" s="6" customFormat="1" x14ac:dyDescent="0.2"/>
    <row r="36" s="6" customFormat="1" x14ac:dyDescent="0.2"/>
    <row r="37" s="6" customFormat="1" x14ac:dyDescent="0.2"/>
    <row r="38" s="6" customFormat="1" x14ac:dyDescent="0.2"/>
    <row r="39" s="6" customFormat="1" x14ac:dyDescent="0.2"/>
    <row r="40" s="6" customFormat="1" x14ac:dyDescent="0.2"/>
  </sheetData>
  <mergeCells count="11">
    <mergeCell ref="R17:U17"/>
    <mergeCell ref="P1:Z4"/>
    <mergeCell ref="C21:M21"/>
    <mergeCell ref="C22:M22"/>
    <mergeCell ref="C19:M19"/>
    <mergeCell ref="E17:H17"/>
    <mergeCell ref="C1:M1"/>
    <mergeCell ref="C2:M2"/>
    <mergeCell ref="C3:M3"/>
    <mergeCell ref="C4:M4"/>
    <mergeCell ref="C20:M20"/>
  </mergeCells>
  <conditionalFormatting sqref="R8">
    <cfRule type="cellIs" dxfId="375" priority="167" operator="greaterThan">
      <formula>$E$8</formula>
    </cfRule>
    <cfRule type="cellIs" dxfId="374" priority="166" operator="greaterThan">
      <formula>$E$8</formula>
    </cfRule>
    <cfRule type="cellIs" dxfId="373" priority="165" operator="lessThan">
      <formula>$E$8</formula>
    </cfRule>
  </conditionalFormatting>
  <conditionalFormatting sqref="R9">
    <cfRule type="cellIs" dxfId="372" priority="164" operator="greaterThan">
      <formula>$E$9</formula>
    </cfRule>
    <cfRule type="cellIs" dxfId="371" priority="163" operator="lessThan">
      <formula>$E$9</formula>
    </cfRule>
  </conditionalFormatting>
  <conditionalFormatting sqref="R10">
    <cfRule type="cellIs" dxfId="370" priority="162" operator="greaterThan">
      <formula>$E$10</formula>
    </cfRule>
    <cfRule type="cellIs" dxfId="369" priority="161" operator="lessThan">
      <formula>$E$10</formula>
    </cfRule>
  </conditionalFormatting>
  <conditionalFormatting sqref="R11">
    <cfRule type="cellIs" dxfId="368" priority="160" operator="greaterThan">
      <formula>$E$11</formula>
    </cfRule>
    <cfRule type="cellIs" dxfId="367" priority="159" operator="lessThan">
      <formula>$E$11</formula>
    </cfRule>
  </conditionalFormatting>
  <conditionalFormatting sqref="R12">
    <cfRule type="cellIs" dxfId="366" priority="158" operator="greaterThan">
      <formula>$E$12</formula>
    </cfRule>
    <cfRule type="cellIs" dxfId="365" priority="157" operator="lessThan">
      <formula>$E$12</formula>
    </cfRule>
  </conditionalFormatting>
  <conditionalFormatting sqref="R13">
    <cfRule type="cellIs" dxfId="364" priority="156" operator="greaterThan">
      <formula>$E$13</formula>
    </cfRule>
    <cfRule type="cellIs" dxfId="363" priority="155" operator="lessThan">
      <formula>$E$13</formula>
    </cfRule>
  </conditionalFormatting>
  <conditionalFormatting sqref="R14">
    <cfRule type="cellIs" dxfId="362" priority="154" operator="greaterThan">
      <formula>$E$14</formula>
    </cfRule>
    <cfRule type="cellIs" dxfId="361" priority="153" operator="lessThan">
      <formula>$E$14</formula>
    </cfRule>
  </conditionalFormatting>
  <conditionalFormatting sqref="R15">
    <cfRule type="cellIs" dxfId="360" priority="152" operator="greaterThan">
      <formula>$E$15</formula>
    </cfRule>
    <cfRule type="cellIs" dxfId="359" priority="151" operator="lessThan">
      <formula>$E$15</formula>
    </cfRule>
  </conditionalFormatting>
  <conditionalFormatting sqref="R16">
    <cfRule type="cellIs" dxfId="358" priority="150" operator="greaterThan">
      <formula>$E$16</formula>
    </cfRule>
    <cfRule type="cellIs" dxfId="357" priority="149" operator="lessThan">
      <formula>$E$16</formula>
    </cfRule>
  </conditionalFormatting>
  <conditionalFormatting sqref="S8">
    <cfRule type="cellIs" dxfId="335" priority="148" operator="greaterThan">
      <formula>$F$8</formula>
    </cfRule>
    <cfRule type="cellIs" dxfId="334" priority="147" operator="lessThan">
      <formula>$F$8</formula>
    </cfRule>
  </conditionalFormatting>
  <conditionalFormatting sqref="S9">
    <cfRule type="cellIs" dxfId="331" priority="146" operator="greaterThan">
      <formula>$F$9</formula>
    </cfRule>
    <cfRule type="cellIs" dxfId="330" priority="143" operator="lessThan">
      <formula>$F$9</formula>
    </cfRule>
  </conditionalFormatting>
  <conditionalFormatting sqref="S10">
    <cfRule type="cellIs" dxfId="333" priority="145" operator="lessThan">
      <formula>$F$10</formula>
    </cfRule>
    <cfRule type="cellIs" dxfId="332" priority="144" operator="lessThan">
      <formula>$F$10</formula>
    </cfRule>
  </conditionalFormatting>
  <conditionalFormatting sqref="S11">
    <cfRule type="cellIs" dxfId="329" priority="142" operator="greaterThan">
      <formula>$F$11</formula>
    </cfRule>
    <cfRule type="cellIs" dxfId="328" priority="136" operator="lessThan">
      <formula>$F$11</formula>
    </cfRule>
  </conditionalFormatting>
  <conditionalFormatting sqref="S12">
    <cfRule type="cellIs" dxfId="327" priority="141" operator="greaterThan">
      <formula>$F$12</formula>
    </cfRule>
    <cfRule type="cellIs" dxfId="326" priority="135" operator="lessThan">
      <formula>$F$12</formula>
    </cfRule>
  </conditionalFormatting>
  <conditionalFormatting sqref="S13">
    <cfRule type="cellIs" dxfId="325" priority="140" operator="greaterThan">
      <formula>$F$13</formula>
    </cfRule>
    <cfRule type="cellIs" dxfId="324" priority="134" operator="lessThan">
      <formula>$F$13</formula>
    </cfRule>
  </conditionalFormatting>
  <conditionalFormatting sqref="S14">
    <cfRule type="cellIs" dxfId="323" priority="139" operator="greaterThan">
      <formula>$F$14</formula>
    </cfRule>
    <cfRule type="cellIs" dxfId="322" priority="133" operator="lessThan">
      <formula>$F$14</formula>
    </cfRule>
  </conditionalFormatting>
  <conditionalFormatting sqref="S15">
    <cfRule type="cellIs" dxfId="321" priority="138" operator="greaterThan">
      <formula>$F$15</formula>
    </cfRule>
    <cfRule type="cellIs" dxfId="320" priority="132" operator="lessThan">
      <formula>$F$15</formula>
    </cfRule>
  </conditionalFormatting>
  <conditionalFormatting sqref="S16">
    <cfRule type="cellIs" dxfId="319" priority="137" operator="greaterThan">
      <formula>$F$16</formula>
    </cfRule>
    <cfRule type="cellIs" dxfId="318" priority="131" operator="lessThan">
      <formula>$F$16</formula>
    </cfRule>
  </conditionalFormatting>
  <conditionalFormatting sqref="T8">
    <cfRule type="cellIs" dxfId="317" priority="130" operator="greaterThan">
      <formula>$G$8</formula>
    </cfRule>
    <cfRule type="cellIs" dxfId="316" priority="120" operator="lessThan">
      <formula>$G$8</formula>
    </cfRule>
  </conditionalFormatting>
  <conditionalFormatting sqref="T9">
    <cfRule type="cellIs" dxfId="314" priority="129" operator="greaterThan">
      <formula>$G$9</formula>
    </cfRule>
    <cfRule type="cellIs" dxfId="315" priority="128" operator="greaterThan">
      <formula>$G$9</formula>
    </cfRule>
    <cfRule type="cellIs" dxfId="313" priority="119" operator="lessThan">
      <formula>$G$9</formula>
    </cfRule>
  </conditionalFormatting>
  <conditionalFormatting sqref="T10">
    <cfRule type="cellIs" dxfId="312" priority="127" operator="greaterThan">
      <formula>$G$10</formula>
    </cfRule>
    <cfRule type="cellIs" dxfId="311" priority="118" operator="lessThan">
      <formula>$G$10</formula>
    </cfRule>
  </conditionalFormatting>
  <conditionalFormatting sqref="T11">
    <cfRule type="cellIs" dxfId="310" priority="126" operator="greaterThan">
      <formula>$G$11</formula>
    </cfRule>
    <cfRule type="cellIs" dxfId="309" priority="117" operator="lessThan">
      <formula>$G$11</formula>
    </cfRule>
  </conditionalFormatting>
  <conditionalFormatting sqref="T12">
    <cfRule type="cellIs" dxfId="308" priority="125" operator="greaterThan">
      <formula>$G$12</formula>
    </cfRule>
    <cfRule type="cellIs" dxfId="307" priority="116" operator="lessThan">
      <formula>$G$12</formula>
    </cfRule>
  </conditionalFormatting>
  <conditionalFormatting sqref="T13">
    <cfRule type="cellIs" dxfId="306" priority="124" operator="greaterThan">
      <formula>$G$13</formula>
    </cfRule>
    <cfRule type="cellIs" dxfId="305" priority="115" operator="lessThan">
      <formula>$G$13</formula>
    </cfRule>
  </conditionalFormatting>
  <conditionalFormatting sqref="T14">
    <cfRule type="cellIs" dxfId="304" priority="123" operator="greaterThan">
      <formula>$G$14</formula>
    </cfRule>
    <cfRule type="cellIs" dxfId="303" priority="114" operator="lessThan">
      <formula>$G$14</formula>
    </cfRule>
  </conditionalFormatting>
  <conditionalFormatting sqref="T15">
    <cfRule type="cellIs" dxfId="302" priority="122" operator="greaterThan">
      <formula>$G$15</formula>
    </cfRule>
    <cfRule type="cellIs" dxfId="301" priority="113" operator="lessThan">
      <formula>$G$15</formula>
    </cfRule>
  </conditionalFormatting>
  <conditionalFormatting sqref="T16">
    <cfRule type="cellIs" dxfId="300" priority="121" operator="greaterThan">
      <formula>$G$16</formula>
    </cfRule>
    <cfRule type="cellIs" dxfId="299" priority="112" operator="lessThan">
      <formula>$G$16</formula>
    </cfRule>
  </conditionalFormatting>
  <conditionalFormatting sqref="U8">
    <cfRule type="cellIs" dxfId="292" priority="105" operator="greaterThan">
      <formula>$H$8</formula>
    </cfRule>
    <cfRule type="cellIs" dxfId="291" priority="96" operator="lessThan">
      <formula>$H$8</formula>
    </cfRule>
  </conditionalFormatting>
  <conditionalFormatting sqref="U9">
    <cfRule type="cellIs" dxfId="290" priority="104" operator="greaterThan">
      <formula>$H$9</formula>
    </cfRule>
    <cfRule type="cellIs" dxfId="289" priority="95" operator="lessThan">
      <formula>$H$9</formula>
    </cfRule>
  </conditionalFormatting>
  <conditionalFormatting sqref="U10">
    <cfRule type="cellIs" dxfId="288" priority="103" operator="greaterThan">
      <formula>$H$10</formula>
    </cfRule>
    <cfRule type="cellIs" dxfId="287" priority="94" operator="lessThan">
      <formula>$H$10</formula>
    </cfRule>
  </conditionalFormatting>
  <conditionalFormatting sqref="U11">
    <cfRule type="cellIs" dxfId="286" priority="102" operator="greaterThan">
      <formula>$H$11</formula>
    </cfRule>
    <cfRule type="cellIs" dxfId="285" priority="93" operator="lessThan">
      <formula>$H$11</formula>
    </cfRule>
  </conditionalFormatting>
  <conditionalFormatting sqref="U12">
    <cfRule type="cellIs" dxfId="284" priority="101" operator="greaterThan">
      <formula>$H$12</formula>
    </cfRule>
    <cfRule type="cellIs" dxfId="283" priority="92" operator="lessThan">
      <formula>$H$12</formula>
    </cfRule>
  </conditionalFormatting>
  <conditionalFormatting sqref="U13">
    <cfRule type="cellIs" dxfId="282" priority="100" operator="greaterThan">
      <formula>$H$13</formula>
    </cfRule>
    <cfRule type="cellIs" dxfId="281" priority="91" operator="lessThan">
      <formula>$H$13</formula>
    </cfRule>
  </conditionalFormatting>
  <conditionalFormatting sqref="U14">
    <cfRule type="cellIs" dxfId="280" priority="99" operator="greaterThan">
      <formula>$H$14</formula>
    </cfRule>
    <cfRule type="cellIs" dxfId="279" priority="90" operator="lessThan">
      <formula>$H$14</formula>
    </cfRule>
  </conditionalFormatting>
  <conditionalFormatting sqref="U15">
    <cfRule type="cellIs" dxfId="278" priority="98" operator="greaterThan">
      <formula>$H$15</formula>
    </cfRule>
    <cfRule type="cellIs" dxfId="277" priority="89" operator="lessThan">
      <formula>$H$15</formula>
    </cfRule>
  </conditionalFormatting>
  <conditionalFormatting sqref="U16">
    <cfRule type="cellIs" dxfId="276" priority="97" operator="greaterThan">
      <formula>$H$16</formula>
    </cfRule>
    <cfRule type="cellIs" dxfId="275" priority="88" operator="lessThan">
      <formula>$H$16</formula>
    </cfRule>
  </conditionalFormatting>
  <conditionalFormatting sqref="V8">
    <cfRule type="cellIs" dxfId="274" priority="87" operator="greaterThan">
      <formula>$I$8</formula>
    </cfRule>
    <cfRule type="cellIs" dxfId="273" priority="77" operator="lessThan">
      <formula>$I$8</formula>
    </cfRule>
  </conditionalFormatting>
  <conditionalFormatting sqref="V9">
    <cfRule type="cellIs" dxfId="269" priority="86" operator="greaterThan">
      <formula>$I$9</formula>
    </cfRule>
    <cfRule type="cellIs" dxfId="270" priority="76" operator="lessThan">
      <formula>$I$9</formula>
    </cfRule>
    <cfRule type="cellIs" dxfId="268" priority="74" operator="lessThan">
      <formula>$I$9</formula>
    </cfRule>
  </conditionalFormatting>
  <conditionalFormatting sqref="V10">
    <cfRule type="cellIs" dxfId="272" priority="85" operator="greaterThan">
      <formula>$I$10</formula>
    </cfRule>
    <cfRule type="cellIs" dxfId="271" priority="75" operator="lessThan">
      <formula>$I$10</formula>
    </cfRule>
  </conditionalFormatting>
  <conditionalFormatting sqref="V11">
    <cfRule type="cellIs" dxfId="267" priority="84" operator="greaterThan">
      <formula>$I$11</formula>
    </cfRule>
    <cfRule type="cellIs" dxfId="266" priority="73" operator="lessThan">
      <formula>$I$11</formula>
    </cfRule>
  </conditionalFormatting>
  <conditionalFormatting sqref="V12">
    <cfRule type="cellIs" dxfId="265" priority="83" operator="greaterThan">
      <formula>$I$12</formula>
    </cfRule>
    <cfRule type="cellIs" dxfId="264" priority="72" operator="lessThan">
      <formula>$I$12</formula>
    </cfRule>
  </conditionalFormatting>
  <conditionalFormatting sqref="V13">
    <cfRule type="cellIs" dxfId="262" priority="82" operator="greaterThan">
      <formula>$I$13</formula>
    </cfRule>
    <cfRule type="cellIs" dxfId="263" priority="81" operator="greaterThan">
      <formula>$I$13</formula>
    </cfRule>
    <cfRule type="cellIs" dxfId="261" priority="71" operator="lessThan">
      <formula>$I$13</formula>
    </cfRule>
  </conditionalFormatting>
  <conditionalFormatting sqref="V14">
    <cfRule type="cellIs" dxfId="260" priority="80" operator="greaterThan">
      <formula>$I$14</formula>
    </cfRule>
    <cfRule type="cellIs" dxfId="259" priority="70" operator="lessThan">
      <formula>$I$14</formula>
    </cfRule>
  </conditionalFormatting>
  <conditionalFormatting sqref="V15">
    <cfRule type="cellIs" dxfId="258" priority="79" operator="greaterThan">
      <formula>$I$15</formula>
    </cfRule>
    <cfRule type="cellIs" dxfId="257" priority="69" operator="lessThan">
      <formula>$I$15</formula>
    </cfRule>
  </conditionalFormatting>
  <conditionalFormatting sqref="V16">
    <cfRule type="cellIs" dxfId="256" priority="78" operator="greaterThan">
      <formula>$I$16</formula>
    </cfRule>
    <cfRule type="cellIs" dxfId="255" priority="68" operator="lessThan">
      <formula>$I$16</formula>
    </cfRule>
  </conditionalFormatting>
  <conditionalFormatting sqref="W8">
    <cfRule type="cellIs" dxfId="254" priority="67" operator="greaterThan">
      <formula>$J$8</formula>
    </cfRule>
  </conditionalFormatting>
  <conditionalFormatting sqref="W9">
    <cfRule type="cellIs" dxfId="253" priority="66" operator="greaterThan">
      <formula>$J$9</formula>
    </cfRule>
  </conditionalFormatting>
  <conditionalFormatting sqref="W10">
    <cfRule type="cellIs" dxfId="252" priority="65" operator="greaterThan">
      <formula>$J$10</formula>
    </cfRule>
  </conditionalFormatting>
  <conditionalFormatting sqref="W11">
    <cfRule type="cellIs" dxfId="251" priority="64" operator="greaterThan">
      <formula>$J$11</formula>
    </cfRule>
  </conditionalFormatting>
  <conditionalFormatting sqref="W12">
    <cfRule type="cellIs" dxfId="250" priority="63" operator="greaterThan">
      <formula>$J$12</formula>
    </cfRule>
  </conditionalFormatting>
  <conditionalFormatting sqref="W13">
    <cfRule type="cellIs" dxfId="249" priority="62" operator="greaterThan">
      <formula>$J$13</formula>
    </cfRule>
  </conditionalFormatting>
  <conditionalFormatting sqref="W14">
    <cfRule type="cellIs" dxfId="248" priority="61" operator="greaterThan">
      <formula>$J$14</formula>
    </cfRule>
  </conditionalFormatting>
  <conditionalFormatting sqref="W15">
    <cfRule type="cellIs" dxfId="247" priority="60" operator="greaterThan">
      <formula>$J$15</formula>
    </cfRule>
  </conditionalFormatting>
  <conditionalFormatting sqref="W16">
    <cfRule type="cellIs" dxfId="246" priority="59" operator="greaterThan">
      <formula>$J$16</formula>
    </cfRule>
  </conditionalFormatting>
  <conditionalFormatting sqref="Y8">
    <cfRule type="cellIs" dxfId="245" priority="58" operator="greaterThan">
      <formula>$L$8</formula>
    </cfRule>
    <cfRule type="cellIs" dxfId="244" priority="49" operator="lessThan">
      <formula>$L$8</formula>
    </cfRule>
  </conditionalFormatting>
  <conditionalFormatting sqref="Y9">
    <cfRule type="cellIs" dxfId="243" priority="57" operator="greaterThan">
      <formula>$L$9</formula>
    </cfRule>
    <cfRule type="cellIs" dxfId="242" priority="48" operator="lessThan">
      <formula>$L$9</formula>
    </cfRule>
  </conditionalFormatting>
  <conditionalFormatting sqref="Y10">
    <cfRule type="cellIs" dxfId="241" priority="56" operator="greaterThan">
      <formula>$L$10</formula>
    </cfRule>
    <cfRule type="cellIs" dxfId="240" priority="47" operator="lessThan">
      <formula>$L$10</formula>
    </cfRule>
  </conditionalFormatting>
  <conditionalFormatting sqref="Y11">
    <cfRule type="cellIs" dxfId="239" priority="55" operator="greaterThan">
      <formula>$L$11</formula>
    </cfRule>
    <cfRule type="cellIs" dxfId="238" priority="46" operator="lessThan">
      <formula>$L$11</formula>
    </cfRule>
  </conditionalFormatting>
  <conditionalFormatting sqref="Y12">
    <cfRule type="cellIs" dxfId="237" priority="54" operator="greaterThan">
      <formula>$L$12</formula>
    </cfRule>
    <cfRule type="cellIs" dxfId="236" priority="45" operator="lessThan">
      <formula>$L$12</formula>
    </cfRule>
  </conditionalFormatting>
  <conditionalFormatting sqref="Y13">
    <cfRule type="cellIs" dxfId="235" priority="53" operator="greaterThan">
      <formula>$L$13</formula>
    </cfRule>
    <cfRule type="cellIs" dxfId="234" priority="44" operator="lessThan">
      <formula>$L$13</formula>
    </cfRule>
  </conditionalFormatting>
  <conditionalFormatting sqref="Y14">
    <cfRule type="cellIs" dxfId="233" priority="52" operator="greaterThan">
      <formula>$L$14</formula>
    </cfRule>
    <cfRule type="cellIs" dxfId="232" priority="43" operator="lessThan">
      <formula>$L$14</formula>
    </cfRule>
  </conditionalFormatting>
  <conditionalFormatting sqref="Y15">
    <cfRule type="cellIs" dxfId="231" priority="51" operator="greaterThan">
      <formula>$L$15</formula>
    </cfRule>
    <cfRule type="cellIs" dxfId="230" priority="42" operator="lessThan">
      <formula>$L$15</formula>
    </cfRule>
  </conditionalFormatting>
  <conditionalFormatting sqref="Y16">
    <cfRule type="cellIs" dxfId="229" priority="50" operator="greaterThan">
      <formula>$L$16</formula>
    </cfRule>
    <cfRule type="cellIs" dxfId="228" priority="41" operator="lessThan">
      <formula>$L$16</formula>
    </cfRule>
  </conditionalFormatting>
  <conditionalFormatting sqref="Z8">
    <cfRule type="cellIs" dxfId="227" priority="40" operator="greaterThan">
      <formula>$M$8</formula>
    </cfRule>
    <cfRule type="cellIs" dxfId="226" priority="29" operator="lessThan">
      <formula>$M$8</formula>
    </cfRule>
  </conditionalFormatting>
  <conditionalFormatting sqref="Z9">
    <cfRule type="cellIs" dxfId="225" priority="39" operator="greaterThan">
      <formula>$M$9</formula>
    </cfRule>
    <cfRule type="cellIs" dxfId="224" priority="28" operator="lessThan">
      <formula>$M$9</formula>
    </cfRule>
  </conditionalFormatting>
  <conditionalFormatting sqref="Z10">
    <cfRule type="cellIs" dxfId="223" priority="38" operator="greaterThan">
      <formula>$M$10</formula>
    </cfRule>
    <cfRule type="cellIs" dxfId="222" priority="27" operator="lessThan">
      <formula>$M$10</formula>
    </cfRule>
  </conditionalFormatting>
  <conditionalFormatting sqref="Z11">
    <cfRule type="cellIs" dxfId="221" priority="37" operator="greaterThan">
      <formula>$M$11</formula>
    </cfRule>
    <cfRule type="cellIs" dxfId="220" priority="26" operator="lessThan">
      <formula>$M$11</formula>
    </cfRule>
  </conditionalFormatting>
  <conditionalFormatting sqref="Z12">
    <cfRule type="cellIs" dxfId="219" priority="36" operator="greaterThan">
      <formula>$M$12</formula>
    </cfRule>
    <cfRule type="cellIs" dxfId="218" priority="25" operator="lessThan">
      <formula>$M$12</formula>
    </cfRule>
  </conditionalFormatting>
  <conditionalFormatting sqref="Z13">
    <cfRule type="cellIs" dxfId="217" priority="35" operator="greaterThan">
      <formula>$M$13</formula>
    </cfRule>
    <cfRule type="cellIs" dxfId="216" priority="24" operator="lessThan">
      <formula>$M$13</formula>
    </cfRule>
  </conditionalFormatting>
  <conditionalFormatting sqref="Z14">
    <cfRule type="cellIs" dxfId="215" priority="34" operator="greaterThan">
      <formula>$M$14</formula>
    </cfRule>
    <cfRule type="cellIs" dxfId="214" priority="23" operator="lessThan">
      <formula>$M$14</formula>
    </cfRule>
  </conditionalFormatting>
  <conditionalFormatting sqref="Z15">
    <cfRule type="cellIs" dxfId="213" priority="31" operator="greaterThan">
      <formula>$M$15</formula>
    </cfRule>
    <cfRule type="cellIs" dxfId="212" priority="22" operator="lessThan">
      <formula>$M$15</formula>
    </cfRule>
  </conditionalFormatting>
  <conditionalFormatting sqref="Z16">
    <cfRule type="cellIs" dxfId="211" priority="30" operator="greaterThan">
      <formula>$M$16</formula>
    </cfRule>
    <cfRule type="cellIs" dxfId="210" priority="21" operator="lessThan">
      <formula>$M$16</formula>
    </cfRule>
  </conditionalFormatting>
  <conditionalFormatting sqref="X8">
    <cfRule type="cellIs" dxfId="209" priority="20" operator="lessThan">
      <formula>$K$8</formula>
    </cfRule>
    <cfRule type="cellIs" dxfId="208" priority="11" operator="greaterThan">
      <formula>$K$8</formula>
    </cfRule>
  </conditionalFormatting>
  <conditionalFormatting sqref="X9">
    <cfRule type="cellIs" dxfId="207" priority="19" operator="lessThan">
      <formula>$K$9</formula>
    </cfRule>
    <cfRule type="cellIs" dxfId="206" priority="10" operator="greaterThan">
      <formula>$K$9</formula>
    </cfRule>
  </conditionalFormatting>
  <conditionalFormatting sqref="X10">
    <cfRule type="cellIs" dxfId="205" priority="18" operator="lessThan">
      <formula>$K$10</formula>
    </cfRule>
    <cfRule type="cellIs" dxfId="204" priority="9" operator="greaterThan">
      <formula>$K$10</formula>
    </cfRule>
  </conditionalFormatting>
  <conditionalFormatting sqref="X11">
    <cfRule type="cellIs" dxfId="203" priority="17" operator="lessThan">
      <formula>$K$11</formula>
    </cfRule>
    <cfRule type="cellIs" dxfId="202" priority="8" operator="greaterThan">
      <formula>$K$11</formula>
    </cfRule>
  </conditionalFormatting>
  <conditionalFormatting sqref="X12">
    <cfRule type="cellIs" dxfId="201" priority="16" operator="lessThan">
      <formula>$K$12</formula>
    </cfRule>
    <cfRule type="cellIs" dxfId="200" priority="7" operator="greaterThan">
      <formula>$K$12</formula>
    </cfRule>
  </conditionalFormatting>
  <conditionalFormatting sqref="X13">
    <cfRule type="cellIs" dxfId="199" priority="15" operator="lessThan">
      <formula>$K$13</formula>
    </cfRule>
    <cfRule type="cellIs" dxfId="198" priority="6" operator="greaterThan">
      <formula>$K$13</formula>
    </cfRule>
  </conditionalFormatting>
  <conditionalFormatting sqref="X14">
    <cfRule type="cellIs" dxfId="197" priority="14" operator="lessThan">
      <formula>$K$14</formula>
    </cfRule>
    <cfRule type="cellIs" dxfId="196" priority="5" operator="greaterThan">
      <formula>$K$14</formula>
    </cfRule>
  </conditionalFormatting>
  <conditionalFormatting sqref="X15">
    <cfRule type="cellIs" dxfId="195" priority="13" operator="lessThan">
      <formula>$K$15</formula>
    </cfRule>
    <cfRule type="cellIs" dxfId="194" priority="4" operator="greaterThan">
      <formula>$K$15</formula>
    </cfRule>
  </conditionalFormatting>
  <conditionalFormatting sqref="X16">
    <cfRule type="cellIs" dxfId="193" priority="12" operator="lessThan">
      <formula>$K$16</formula>
    </cfRule>
    <cfRule type="cellIs" dxfId="192" priority="3" operator="greaterThan">
      <formula>$K$16</formula>
    </cfRule>
  </conditionalFormatting>
  <conditionalFormatting sqref="R8:Z16">
    <cfRule type="containsBlanks" priority="2">
      <formula>LEN(TRIM(R8))=0</formula>
    </cfRule>
    <cfRule type="containsBlanks" dxfId="191" priority="1">
      <formula>LEN(TRIM(R8))=0</formula>
    </cfRule>
  </conditionalFormatting>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DC7A5-2A6C-2340-B98C-D62B1253AFBC}">
  <dimension ref="A1:AA29"/>
  <sheetViews>
    <sheetView topLeftCell="L1" workbookViewId="0">
      <selection activeCell="P1" sqref="P1:Z4"/>
    </sheetView>
  </sheetViews>
  <sheetFormatPr baseColWidth="10" defaultRowHeight="16" x14ac:dyDescent="0.2"/>
  <cols>
    <col min="1" max="2" width="10.83203125" style="31"/>
    <col min="3" max="3" width="19.6640625" style="31" bestFit="1" customWidth="1"/>
    <col min="4" max="4" width="13.33203125" style="31" bestFit="1" customWidth="1"/>
    <col min="5" max="5" width="12.83203125" style="31" bestFit="1" customWidth="1"/>
    <col min="6" max="6" width="9.1640625" style="31" bestFit="1" customWidth="1"/>
    <col min="7" max="7" width="9.5" style="31" bestFit="1" customWidth="1"/>
    <col min="8" max="8" width="21.83203125" style="31" bestFit="1" customWidth="1"/>
    <col min="9" max="9" width="14.6640625" style="31" bestFit="1" customWidth="1"/>
    <col min="10" max="10" width="11.6640625" style="31" bestFit="1" customWidth="1"/>
    <col min="11" max="11" width="15.33203125" style="31" bestFit="1" customWidth="1"/>
    <col min="12" max="13" width="11.6640625" style="31" bestFit="1" customWidth="1"/>
    <col min="14" max="15" width="10.83203125" style="31"/>
    <col min="16" max="16" width="19.6640625" style="31" bestFit="1" customWidth="1"/>
    <col min="17" max="17" width="13.33203125" style="31" bestFit="1" customWidth="1"/>
    <col min="18" max="18" width="12.83203125" style="31" bestFit="1" customWidth="1"/>
    <col min="19" max="19" width="9.1640625" style="31" bestFit="1" customWidth="1"/>
    <col min="20" max="20" width="9.5" style="31" bestFit="1" customWidth="1"/>
    <col min="21" max="21" width="21.83203125" style="31" bestFit="1" customWidth="1"/>
    <col min="22" max="22" width="14.6640625" style="31" bestFit="1" customWidth="1"/>
    <col min="23" max="23" width="11.6640625" style="31" bestFit="1" customWidth="1"/>
    <col min="24" max="24" width="15.33203125" style="31" bestFit="1" customWidth="1"/>
    <col min="25" max="26" width="11.6640625" style="31" bestFit="1" customWidth="1"/>
    <col min="27" max="16384" width="10.83203125" style="31"/>
  </cols>
  <sheetData>
    <row r="1" spans="1:27" ht="18" thickTop="1" thickBot="1" x14ac:dyDescent="0.25">
      <c r="A1" s="6"/>
      <c r="B1" s="9"/>
      <c r="C1" s="38" t="s">
        <v>25</v>
      </c>
      <c r="D1" s="39"/>
      <c r="E1" s="39"/>
      <c r="F1" s="39"/>
      <c r="G1" s="39"/>
      <c r="H1" s="39"/>
      <c r="I1" s="39"/>
      <c r="J1" s="39"/>
      <c r="K1" s="39"/>
      <c r="L1" s="39"/>
      <c r="M1" s="40"/>
      <c r="N1" s="12"/>
      <c r="O1" s="9"/>
      <c r="P1" s="92" t="s">
        <v>31</v>
      </c>
      <c r="Q1" s="93"/>
      <c r="R1" s="93"/>
      <c r="S1" s="93"/>
      <c r="T1" s="93"/>
      <c r="U1" s="93"/>
      <c r="V1" s="93"/>
      <c r="W1" s="93"/>
      <c r="X1" s="93"/>
      <c r="Y1" s="93"/>
      <c r="Z1" s="94"/>
      <c r="AA1" s="12"/>
    </row>
    <row r="2" spans="1:27" ht="18" thickTop="1" thickBot="1" x14ac:dyDescent="0.25">
      <c r="A2" s="6"/>
      <c r="B2" s="9"/>
      <c r="C2" s="32" t="s">
        <v>23</v>
      </c>
      <c r="D2" s="33"/>
      <c r="E2" s="33"/>
      <c r="F2" s="33"/>
      <c r="G2" s="33"/>
      <c r="H2" s="33"/>
      <c r="I2" s="33"/>
      <c r="J2" s="33"/>
      <c r="K2" s="33"/>
      <c r="L2" s="33"/>
      <c r="M2" s="34"/>
      <c r="N2" s="12"/>
      <c r="O2" s="9"/>
      <c r="P2" s="95"/>
      <c r="Q2" s="96"/>
      <c r="R2" s="96"/>
      <c r="S2" s="96"/>
      <c r="T2" s="96"/>
      <c r="U2" s="96"/>
      <c r="V2" s="96"/>
      <c r="W2" s="96"/>
      <c r="X2" s="96"/>
      <c r="Y2" s="96"/>
      <c r="Z2" s="97"/>
      <c r="AA2" s="12"/>
    </row>
    <row r="3" spans="1:27" ht="18" thickTop="1" thickBot="1" x14ac:dyDescent="0.25">
      <c r="A3" s="6"/>
      <c r="B3" s="9"/>
      <c r="C3" s="35" t="s">
        <v>24</v>
      </c>
      <c r="D3" s="36"/>
      <c r="E3" s="36"/>
      <c r="F3" s="36"/>
      <c r="G3" s="36"/>
      <c r="H3" s="36"/>
      <c r="I3" s="36"/>
      <c r="J3" s="36"/>
      <c r="K3" s="36"/>
      <c r="L3" s="36"/>
      <c r="M3" s="37"/>
      <c r="N3" s="12"/>
      <c r="O3" s="9"/>
      <c r="P3" s="95"/>
      <c r="Q3" s="96"/>
      <c r="R3" s="96"/>
      <c r="S3" s="96"/>
      <c r="T3" s="96"/>
      <c r="U3" s="96"/>
      <c r="V3" s="96"/>
      <c r="W3" s="96"/>
      <c r="X3" s="96"/>
      <c r="Y3" s="96"/>
      <c r="Z3" s="97"/>
      <c r="AA3" s="12"/>
    </row>
    <row r="4" spans="1:27" ht="18" thickTop="1" thickBot="1" x14ac:dyDescent="0.25">
      <c r="A4" s="6"/>
      <c r="B4" s="9"/>
      <c r="C4" s="41" t="s">
        <v>26</v>
      </c>
      <c r="D4" s="42"/>
      <c r="E4" s="42"/>
      <c r="F4" s="42"/>
      <c r="G4" s="42"/>
      <c r="H4" s="42"/>
      <c r="I4" s="42"/>
      <c r="J4" s="42"/>
      <c r="K4" s="42"/>
      <c r="L4" s="42"/>
      <c r="M4" s="43"/>
      <c r="N4" s="12"/>
      <c r="O4" s="9"/>
      <c r="P4" s="98"/>
      <c r="Q4" s="99"/>
      <c r="R4" s="99"/>
      <c r="S4" s="99"/>
      <c r="T4" s="99"/>
      <c r="U4" s="99"/>
      <c r="V4" s="99"/>
      <c r="W4" s="99"/>
      <c r="X4" s="99"/>
      <c r="Y4" s="99"/>
      <c r="Z4" s="100"/>
      <c r="AA4" s="12"/>
    </row>
    <row r="5" spans="1:27" ht="17" thickTop="1" x14ac:dyDescent="0.2">
      <c r="A5" s="6"/>
      <c r="B5" s="6"/>
      <c r="C5" s="8"/>
      <c r="D5" s="8"/>
      <c r="E5" s="8"/>
      <c r="F5" s="8"/>
      <c r="G5" s="8"/>
      <c r="H5" s="8"/>
      <c r="I5" s="8"/>
      <c r="J5" s="8"/>
      <c r="K5" s="8"/>
      <c r="L5" s="8"/>
      <c r="M5" s="8"/>
      <c r="N5" s="6"/>
      <c r="O5" s="6"/>
      <c r="P5" s="8"/>
      <c r="Q5" s="8"/>
      <c r="R5" s="8"/>
      <c r="S5" s="8"/>
      <c r="T5" s="8"/>
      <c r="U5" s="8"/>
      <c r="V5" s="8"/>
      <c r="W5" s="8"/>
      <c r="X5" s="8"/>
      <c r="Y5" s="8"/>
      <c r="Z5" s="8"/>
      <c r="AA5" s="6"/>
    </row>
    <row r="6" spans="1:27" x14ac:dyDescent="0.2">
      <c r="A6" s="6"/>
      <c r="B6" s="6"/>
      <c r="C6" s="7"/>
      <c r="D6" s="7"/>
      <c r="E6" s="7"/>
      <c r="F6" s="7"/>
      <c r="G6" s="7"/>
      <c r="H6" s="7"/>
      <c r="I6" s="7"/>
      <c r="J6" s="7"/>
      <c r="K6" s="7"/>
      <c r="L6" s="7"/>
      <c r="M6" s="7"/>
      <c r="N6" s="6"/>
      <c r="O6" s="6"/>
      <c r="P6" s="7"/>
      <c r="Q6" s="7"/>
      <c r="R6" s="7"/>
      <c r="S6" s="7"/>
      <c r="T6" s="7"/>
      <c r="U6" s="7"/>
      <c r="V6" s="7"/>
      <c r="W6" s="7"/>
      <c r="X6" s="7"/>
      <c r="Y6" s="7"/>
      <c r="Z6" s="7"/>
      <c r="AA6" s="6"/>
    </row>
    <row r="7" spans="1:27" x14ac:dyDescent="0.2">
      <c r="A7" s="6"/>
      <c r="B7" s="9"/>
      <c r="C7" s="44" t="s">
        <v>0</v>
      </c>
      <c r="D7" s="45" t="s">
        <v>1</v>
      </c>
      <c r="E7" s="45" t="s">
        <v>2</v>
      </c>
      <c r="F7" s="45" t="s">
        <v>3</v>
      </c>
      <c r="G7" s="45" t="s">
        <v>4</v>
      </c>
      <c r="H7" s="45" t="s">
        <v>5</v>
      </c>
      <c r="I7" s="45" t="s">
        <v>20</v>
      </c>
      <c r="J7" s="45" t="s">
        <v>6</v>
      </c>
      <c r="K7" s="45" t="s">
        <v>7</v>
      </c>
      <c r="L7" s="45" t="s">
        <v>8</v>
      </c>
      <c r="M7" s="46" t="s">
        <v>9</v>
      </c>
      <c r="N7" s="12"/>
      <c r="O7" s="9"/>
      <c r="P7" s="55" t="s">
        <v>0</v>
      </c>
      <c r="Q7" s="56" t="s">
        <v>1</v>
      </c>
      <c r="R7" s="56" t="s">
        <v>2</v>
      </c>
      <c r="S7" s="56" t="s">
        <v>3</v>
      </c>
      <c r="T7" s="56" t="s">
        <v>4</v>
      </c>
      <c r="U7" s="56" t="s">
        <v>5</v>
      </c>
      <c r="V7" s="56" t="s">
        <v>20</v>
      </c>
      <c r="W7" s="56" t="s">
        <v>6</v>
      </c>
      <c r="X7" s="56" t="s">
        <v>7</v>
      </c>
      <c r="Y7" s="56" t="s">
        <v>8</v>
      </c>
      <c r="Z7" s="57" t="s">
        <v>9</v>
      </c>
      <c r="AA7" s="12"/>
    </row>
    <row r="8" spans="1:27" x14ac:dyDescent="0.2">
      <c r="A8" s="6"/>
      <c r="B8" s="9"/>
      <c r="C8" s="47" t="s">
        <v>10</v>
      </c>
      <c r="D8" s="48">
        <v>1</v>
      </c>
      <c r="E8" s="48">
        <v>430</v>
      </c>
      <c r="F8" s="48">
        <v>430</v>
      </c>
      <c r="G8" s="48">
        <v>430</v>
      </c>
      <c r="H8" s="48">
        <v>0</v>
      </c>
      <c r="I8" s="49">
        <f>SUM(Table33[[#This Row],[Standard Deviation]]/Table33[[#This Row],[Average]])</f>
        <v>0</v>
      </c>
      <c r="J8" s="48">
        <v>0</v>
      </c>
      <c r="K8" s="48">
        <v>2.8</v>
      </c>
      <c r="L8" s="48">
        <v>430</v>
      </c>
      <c r="M8" s="50">
        <v>430</v>
      </c>
      <c r="N8" s="12"/>
      <c r="O8" s="9"/>
      <c r="P8" s="58" t="s">
        <v>10</v>
      </c>
      <c r="Q8" s="59"/>
      <c r="R8" s="59"/>
      <c r="S8" s="59"/>
      <c r="T8" s="59"/>
      <c r="U8" s="59"/>
      <c r="V8" s="60" t="e">
        <f>Table325[[#This Row],[Standard Deviation]]/Table325[[#This Row],[Average]]</f>
        <v>#DIV/0!</v>
      </c>
      <c r="W8" s="61"/>
      <c r="X8" s="62"/>
      <c r="Y8" s="59"/>
      <c r="Z8" s="63"/>
      <c r="AA8" s="12"/>
    </row>
    <row r="9" spans="1:27" x14ac:dyDescent="0.2">
      <c r="A9" s="6"/>
      <c r="B9" s="9"/>
      <c r="C9" s="47" t="s">
        <v>12</v>
      </c>
      <c r="D9" s="48">
        <v>5</v>
      </c>
      <c r="E9" s="48">
        <v>257</v>
      </c>
      <c r="F9" s="48">
        <v>242</v>
      </c>
      <c r="G9" s="48">
        <v>283</v>
      </c>
      <c r="H9" s="48">
        <v>15.33</v>
      </c>
      <c r="I9" s="49">
        <f>SUM(Table33[[#This Row],[Standard Deviation]]/Table33[[#This Row],[Average]])</f>
        <v>5.9649805447470818E-2</v>
      </c>
      <c r="J9" s="48">
        <v>0</v>
      </c>
      <c r="K9" s="48">
        <v>1.2</v>
      </c>
      <c r="L9" s="48">
        <v>283</v>
      </c>
      <c r="M9" s="50">
        <v>283</v>
      </c>
      <c r="N9" s="12"/>
      <c r="O9" s="9"/>
      <c r="P9" s="58" t="s">
        <v>12</v>
      </c>
      <c r="Q9" s="59"/>
      <c r="R9" s="59"/>
      <c r="S9" s="59"/>
      <c r="T9" s="59"/>
      <c r="U9" s="59"/>
      <c r="V9" s="60" t="e">
        <f>Table325[[#This Row],[Standard Deviation]]/Table325[[#This Row],[Average]]</f>
        <v>#DIV/0!</v>
      </c>
      <c r="W9" s="61"/>
      <c r="X9" s="62"/>
      <c r="Y9" s="59"/>
      <c r="Z9" s="63"/>
      <c r="AA9" s="12"/>
    </row>
    <row r="10" spans="1:27" x14ac:dyDescent="0.2">
      <c r="A10" s="6"/>
      <c r="B10" s="9"/>
      <c r="C10" s="47" t="s">
        <v>11</v>
      </c>
      <c r="D10" s="48">
        <v>5</v>
      </c>
      <c r="E10" s="48">
        <v>1121</v>
      </c>
      <c r="F10" s="48">
        <v>1111</v>
      </c>
      <c r="G10" s="48">
        <v>1134</v>
      </c>
      <c r="H10" s="48">
        <v>9.2100000000000009</v>
      </c>
      <c r="I10" s="49">
        <f>SUM(Table33[[#This Row],[Standard Deviation]]/Table33[[#This Row],[Average]])</f>
        <v>8.2158786797502242E-3</v>
      </c>
      <c r="J10" s="48">
        <v>0</v>
      </c>
      <c r="K10" s="48">
        <v>6.3</v>
      </c>
      <c r="L10" s="48">
        <v>1134</v>
      </c>
      <c r="M10" s="50">
        <v>1134</v>
      </c>
      <c r="N10" s="12"/>
      <c r="O10" s="9"/>
      <c r="P10" s="58" t="s">
        <v>11</v>
      </c>
      <c r="Q10" s="59"/>
      <c r="R10" s="59"/>
      <c r="S10" s="59"/>
      <c r="T10" s="59"/>
      <c r="U10" s="59"/>
      <c r="V10" s="60" t="e">
        <f>Table325[[#This Row],[Standard Deviation]]/Table325[[#This Row],[Average]]</f>
        <v>#DIV/0!</v>
      </c>
      <c r="W10" s="61"/>
      <c r="X10" s="62"/>
      <c r="Y10" s="59"/>
      <c r="Z10" s="63"/>
      <c r="AA10" s="12"/>
    </row>
    <row r="11" spans="1:27" x14ac:dyDescent="0.2">
      <c r="A11" s="6"/>
      <c r="B11" s="9"/>
      <c r="C11" s="47" t="s">
        <v>13</v>
      </c>
      <c r="D11" s="48">
        <v>5730</v>
      </c>
      <c r="E11" s="48">
        <v>258</v>
      </c>
      <c r="F11" s="48">
        <v>27</v>
      </c>
      <c r="G11" s="48">
        <v>725</v>
      </c>
      <c r="H11" s="48">
        <v>79.28</v>
      </c>
      <c r="I11" s="49">
        <f>SUM(Table33[[#This Row],[Standard Deviation]]/Table33[[#This Row],[Average]])</f>
        <v>0.30728682170542637</v>
      </c>
      <c r="J11" s="48">
        <v>0</v>
      </c>
      <c r="K11" s="48">
        <v>19.100000000000001</v>
      </c>
      <c r="L11" s="48">
        <v>369</v>
      </c>
      <c r="M11" s="50">
        <v>479</v>
      </c>
      <c r="N11" s="12"/>
      <c r="O11" s="9"/>
      <c r="P11" s="58" t="s">
        <v>13</v>
      </c>
      <c r="Q11" s="59"/>
      <c r="R11" s="59"/>
      <c r="S11" s="59"/>
      <c r="T11" s="59"/>
      <c r="U11" s="59"/>
      <c r="V11" s="60" t="e">
        <f>Table325[[#This Row],[Standard Deviation]]/Table325[[#This Row],[Average]]</f>
        <v>#DIV/0!</v>
      </c>
      <c r="W11" s="61"/>
      <c r="X11" s="62"/>
      <c r="Y11" s="59"/>
      <c r="Z11" s="63"/>
      <c r="AA11" s="12"/>
    </row>
    <row r="12" spans="1:27" x14ac:dyDescent="0.2">
      <c r="A12" s="6"/>
      <c r="B12" s="9"/>
      <c r="C12" s="47" t="s">
        <v>14</v>
      </c>
      <c r="D12" s="48">
        <v>5</v>
      </c>
      <c r="E12" s="48">
        <v>236</v>
      </c>
      <c r="F12" s="48">
        <v>218</v>
      </c>
      <c r="G12" s="48">
        <v>251</v>
      </c>
      <c r="H12" s="48">
        <v>12.29</v>
      </c>
      <c r="I12" s="49">
        <f>SUM(Table33[[#This Row],[Standard Deviation]]/Table33[[#This Row],[Average]])</f>
        <v>5.2076271186440676E-2</v>
      </c>
      <c r="J12" s="48">
        <v>0</v>
      </c>
      <c r="K12" s="48">
        <v>1.2</v>
      </c>
      <c r="L12" s="48">
        <v>251</v>
      </c>
      <c r="M12" s="50">
        <v>251</v>
      </c>
      <c r="N12" s="12"/>
      <c r="O12" s="9"/>
      <c r="P12" s="58" t="s">
        <v>14</v>
      </c>
      <c r="Q12" s="59"/>
      <c r="R12" s="59"/>
      <c r="S12" s="59"/>
      <c r="T12" s="59"/>
      <c r="U12" s="59"/>
      <c r="V12" s="60" t="e">
        <f>Table325[[#This Row],[Standard Deviation]]/Table325[[#This Row],[Average]]</f>
        <v>#DIV/0!</v>
      </c>
      <c r="W12" s="61"/>
      <c r="X12" s="62"/>
      <c r="Y12" s="59"/>
      <c r="Z12" s="63"/>
      <c r="AA12" s="12"/>
    </row>
    <row r="13" spans="1:27" x14ac:dyDescent="0.2">
      <c r="A13" s="6"/>
      <c r="B13" s="9"/>
      <c r="C13" s="47" t="s">
        <v>15</v>
      </c>
      <c r="D13" s="48">
        <v>10</v>
      </c>
      <c r="E13" s="48">
        <v>230</v>
      </c>
      <c r="F13" s="48">
        <v>221</v>
      </c>
      <c r="G13" s="48">
        <v>246</v>
      </c>
      <c r="H13" s="48">
        <v>8.1300000000000008</v>
      </c>
      <c r="I13" s="49">
        <f>SUM(Table33[[#This Row],[Standard Deviation]]/Table33[[#This Row],[Average]])</f>
        <v>3.5347826086956524E-2</v>
      </c>
      <c r="J13" s="48">
        <v>0</v>
      </c>
      <c r="K13" s="48">
        <v>2.1</v>
      </c>
      <c r="L13" s="48">
        <v>239</v>
      </c>
      <c r="M13" s="50">
        <v>239</v>
      </c>
      <c r="N13" s="12"/>
      <c r="O13" s="9"/>
      <c r="P13" s="58" t="s">
        <v>15</v>
      </c>
      <c r="Q13" s="59"/>
      <c r="R13" s="59"/>
      <c r="S13" s="59"/>
      <c r="T13" s="59"/>
      <c r="U13" s="59"/>
      <c r="V13" s="60" t="e">
        <f>Table325[[#This Row],[Standard Deviation]]/Table325[[#This Row],[Average]]</f>
        <v>#DIV/0!</v>
      </c>
      <c r="W13" s="61"/>
      <c r="X13" s="62"/>
      <c r="Y13" s="59"/>
      <c r="Z13" s="63"/>
      <c r="AA13" s="12"/>
    </row>
    <row r="14" spans="1:27" x14ac:dyDescent="0.2">
      <c r="A14" s="6"/>
      <c r="B14" s="9"/>
      <c r="C14" s="47" t="s">
        <v>16</v>
      </c>
      <c r="D14" s="48">
        <v>10</v>
      </c>
      <c r="E14" s="48">
        <v>314</v>
      </c>
      <c r="F14" s="48">
        <v>300</v>
      </c>
      <c r="G14" s="48">
        <v>320</v>
      </c>
      <c r="H14" s="48">
        <v>7.39</v>
      </c>
      <c r="I14" s="49">
        <f>SUM(Table33[[#This Row],[Standard Deviation]]/Table33[[#This Row],[Average]])</f>
        <v>2.3535031847133757E-2</v>
      </c>
      <c r="J14" s="48">
        <v>0</v>
      </c>
      <c r="K14" s="48">
        <v>31.2</v>
      </c>
      <c r="L14" s="48">
        <v>319</v>
      </c>
      <c r="M14" s="50">
        <v>319</v>
      </c>
      <c r="N14" s="12"/>
      <c r="O14" s="9"/>
      <c r="P14" s="58" t="s">
        <v>16</v>
      </c>
      <c r="Q14" s="59"/>
      <c r="R14" s="59"/>
      <c r="S14" s="59"/>
      <c r="T14" s="59"/>
      <c r="U14" s="59"/>
      <c r="V14" s="60" t="e">
        <f>Table325[[#This Row],[Standard Deviation]]/Table325[[#This Row],[Average]]</f>
        <v>#DIV/0!</v>
      </c>
      <c r="W14" s="61"/>
      <c r="X14" s="62"/>
      <c r="Y14" s="59"/>
      <c r="Z14" s="63"/>
      <c r="AA14" s="12"/>
    </row>
    <row r="15" spans="1:27" x14ac:dyDescent="0.2">
      <c r="A15" s="6"/>
      <c r="B15" s="9"/>
      <c r="C15" s="47" t="s">
        <v>17</v>
      </c>
      <c r="D15" s="48">
        <v>10578</v>
      </c>
      <c r="E15" s="48">
        <v>280</v>
      </c>
      <c r="F15" s="48">
        <v>29</v>
      </c>
      <c r="G15" s="48">
        <v>719</v>
      </c>
      <c r="H15" s="48">
        <v>82.13</v>
      </c>
      <c r="I15" s="49">
        <f>SUM(Table33[[#This Row],[Standard Deviation]]/Table33[[#This Row],[Average]])</f>
        <v>0.29332142857142857</v>
      </c>
      <c r="J15" s="48">
        <v>0</v>
      </c>
      <c r="K15" s="48">
        <v>35.200000000000003</v>
      </c>
      <c r="L15" s="48">
        <v>400</v>
      </c>
      <c r="M15" s="50">
        <v>495</v>
      </c>
      <c r="N15" s="12"/>
      <c r="O15" s="9"/>
      <c r="P15" s="58" t="s">
        <v>17</v>
      </c>
      <c r="Q15" s="59"/>
      <c r="R15" s="59"/>
      <c r="S15" s="59"/>
      <c r="T15" s="59"/>
      <c r="U15" s="59"/>
      <c r="V15" s="60" t="e">
        <f>Table325[[#This Row],[Standard Deviation]]/Table325[[#This Row],[Average]]</f>
        <v>#DIV/0!</v>
      </c>
      <c r="W15" s="61"/>
      <c r="X15" s="62"/>
      <c r="Y15" s="59"/>
      <c r="Z15" s="63"/>
      <c r="AA15" s="12"/>
    </row>
    <row r="16" spans="1:27" x14ac:dyDescent="0.2">
      <c r="A16" s="6"/>
      <c r="B16" s="9"/>
      <c r="C16" s="51" t="s">
        <v>18</v>
      </c>
      <c r="D16" s="52">
        <v>10</v>
      </c>
      <c r="E16" s="52">
        <v>295</v>
      </c>
      <c r="F16" s="52">
        <v>220</v>
      </c>
      <c r="G16" s="52">
        <v>443</v>
      </c>
      <c r="H16" s="52">
        <v>71.08</v>
      </c>
      <c r="I16" s="53">
        <f>SUM(Table33[[#This Row],[Standard Deviation]]/Table33[[#This Row],[Average]])</f>
        <v>0.24094915254237287</v>
      </c>
      <c r="J16" s="52">
        <v>0</v>
      </c>
      <c r="K16" s="52">
        <v>2.2999999999999998</v>
      </c>
      <c r="L16" s="52">
        <v>361</v>
      </c>
      <c r="M16" s="54">
        <v>443</v>
      </c>
      <c r="N16" s="12"/>
      <c r="O16" s="9"/>
      <c r="P16" s="64" t="s">
        <v>18</v>
      </c>
      <c r="Q16" s="65"/>
      <c r="R16" s="65"/>
      <c r="S16" s="65"/>
      <c r="T16" s="65"/>
      <c r="U16" s="65"/>
      <c r="V16" s="66" t="e">
        <f>Table325[[#This Row],[Standard Deviation]]/Table325[[#This Row],[Average]]</f>
        <v>#DIV/0!</v>
      </c>
      <c r="W16" s="67"/>
      <c r="X16" s="68"/>
      <c r="Y16" s="65"/>
      <c r="Z16" s="69"/>
      <c r="AA16" s="12"/>
    </row>
    <row r="17" spans="1:27" x14ac:dyDescent="0.2">
      <c r="A17" s="6"/>
      <c r="B17" s="6"/>
      <c r="C17" s="8"/>
      <c r="D17" s="10"/>
      <c r="E17" s="71" t="s">
        <v>19</v>
      </c>
      <c r="F17" s="72"/>
      <c r="G17" s="72"/>
      <c r="H17" s="73"/>
      <c r="I17" s="48" t="s">
        <v>21</v>
      </c>
      <c r="J17" s="74"/>
      <c r="K17" s="48" t="s">
        <v>22</v>
      </c>
      <c r="L17" s="70"/>
      <c r="M17" s="8"/>
      <c r="N17" s="6"/>
      <c r="O17" s="6"/>
      <c r="P17" s="8"/>
      <c r="Q17" s="8"/>
      <c r="R17" s="71" t="s">
        <v>19</v>
      </c>
      <c r="S17" s="72"/>
      <c r="T17" s="72"/>
      <c r="U17" s="73"/>
      <c r="V17" s="48" t="s">
        <v>21</v>
      </c>
      <c r="W17" s="74"/>
      <c r="X17" s="48" t="s">
        <v>22</v>
      </c>
      <c r="Y17" s="8"/>
      <c r="Z17" s="8"/>
      <c r="AA17" s="6"/>
    </row>
    <row r="18" spans="1:27" ht="17" thickBot="1" x14ac:dyDescent="0.25">
      <c r="A18" s="6"/>
      <c r="B18" s="6"/>
      <c r="C18" s="7"/>
      <c r="D18" s="7"/>
      <c r="E18" s="14"/>
      <c r="F18" s="14"/>
      <c r="G18" s="14"/>
      <c r="H18" s="14"/>
      <c r="I18" s="14"/>
      <c r="J18" s="7"/>
      <c r="K18" s="14"/>
      <c r="L18" s="7"/>
      <c r="M18" s="7"/>
      <c r="N18" s="6"/>
      <c r="O18" s="6"/>
      <c r="P18" s="6"/>
      <c r="Q18" s="6"/>
      <c r="R18" s="6"/>
      <c r="S18" s="6"/>
      <c r="T18" s="6"/>
      <c r="U18" s="6"/>
      <c r="V18" s="6"/>
      <c r="W18" s="6"/>
      <c r="X18" s="6"/>
      <c r="Y18" s="6"/>
      <c r="Z18" s="6"/>
      <c r="AA18" s="6"/>
    </row>
    <row r="19" spans="1:27" ht="17" thickTop="1" x14ac:dyDescent="0.2">
      <c r="A19" s="6"/>
      <c r="B19" s="9"/>
      <c r="C19" s="75" t="s">
        <v>30</v>
      </c>
      <c r="D19" s="76"/>
      <c r="E19" s="76"/>
      <c r="F19" s="76"/>
      <c r="G19" s="76"/>
      <c r="H19" s="76"/>
      <c r="I19" s="76"/>
      <c r="J19" s="76"/>
      <c r="K19" s="76"/>
      <c r="L19" s="76"/>
      <c r="M19" s="77"/>
      <c r="N19" s="12"/>
      <c r="O19" s="6"/>
      <c r="P19" s="6"/>
      <c r="Q19" s="6"/>
      <c r="R19" s="6"/>
      <c r="S19" s="6"/>
      <c r="T19" s="6"/>
      <c r="U19" s="6"/>
      <c r="V19" s="6"/>
      <c r="W19" s="6"/>
      <c r="X19" s="6"/>
      <c r="Y19" s="6"/>
      <c r="Z19" s="6"/>
      <c r="AA19" s="6"/>
    </row>
    <row r="20" spans="1:27" x14ac:dyDescent="0.2">
      <c r="A20" s="6"/>
      <c r="B20" s="9"/>
      <c r="C20" s="78" t="s">
        <v>27</v>
      </c>
      <c r="D20" s="30"/>
      <c r="E20" s="30"/>
      <c r="F20" s="30"/>
      <c r="G20" s="30"/>
      <c r="H20" s="30"/>
      <c r="I20" s="30"/>
      <c r="J20" s="30"/>
      <c r="K20" s="30"/>
      <c r="L20" s="30"/>
      <c r="M20" s="79"/>
      <c r="N20" s="12"/>
      <c r="O20" s="6"/>
      <c r="P20" s="6"/>
      <c r="Q20" s="6"/>
      <c r="R20" s="6"/>
      <c r="S20" s="6"/>
      <c r="T20" s="6"/>
      <c r="U20" s="6"/>
      <c r="V20" s="6"/>
      <c r="W20" s="6"/>
      <c r="X20" s="6"/>
      <c r="Y20" s="6"/>
      <c r="Z20" s="6"/>
      <c r="AA20" s="6"/>
    </row>
    <row r="21" spans="1:27" x14ac:dyDescent="0.2">
      <c r="A21" s="6"/>
      <c r="B21" s="9"/>
      <c r="C21" s="78" t="s">
        <v>28</v>
      </c>
      <c r="D21" s="30"/>
      <c r="E21" s="30"/>
      <c r="F21" s="30"/>
      <c r="G21" s="30"/>
      <c r="H21" s="30"/>
      <c r="I21" s="30"/>
      <c r="J21" s="30"/>
      <c r="K21" s="30"/>
      <c r="L21" s="30"/>
      <c r="M21" s="79"/>
      <c r="N21" s="12"/>
      <c r="O21" s="6"/>
      <c r="P21" s="6"/>
      <c r="Q21" s="6"/>
      <c r="R21" s="6"/>
      <c r="S21" s="6"/>
      <c r="T21" s="6"/>
      <c r="U21" s="6"/>
      <c r="V21" s="6"/>
      <c r="W21" s="6"/>
      <c r="X21" s="6"/>
      <c r="Y21" s="6"/>
      <c r="Z21" s="6"/>
      <c r="AA21" s="6"/>
    </row>
    <row r="22" spans="1:27" ht="17" thickBot="1" x14ac:dyDescent="0.25">
      <c r="A22" s="6"/>
      <c r="B22" s="9"/>
      <c r="C22" s="80" t="s">
        <v>29</v>
      </c>
      <c r="D22" s="81"/>
      <c r="E22" s="81"/>
      <c r="F22" s="81"/>
      <c r="G22" s="81"/>
      <c r="H22" s="81"/>
      <c r="I22" s="81"/>
      <c r="J22" s="81"/>
      <c r="K22" s="81"/>
      <c r="L22" s="81"/>
      <c r="M22" s="82"/>
      <c r="N22" s="12"/>
      <c r="O22" s="6"/>
      <c r="P22" s="6"/>
      <c r="Q22" s="6"/>
      <c r="R22" s="6"/>
      <c r="S22" s="6"/>
      <c r="T22" s="6"/>
      <c r="U22" s="6"/>
      <c r="V22" s="6"/>
      <c r="W22" s="6"/>
      <c r="X22" s="6"/>
      <c r="Y22" s="6"/>
      <c r="Z22" s="6"/>
      <c r="AA22" s="6"/>
    </row>
    <row r="23" spans="1:27" ht="17" thickTop="1" x14ac:dyDescent="0.2">
      <c r="A23" s="6"/>
      <c r="B23" s="6"/>
      <c r="C23" s="8"/>
      <c r="D23" s="8"/>
      <c r="E23" s="8"/>
      <c r="F23" s="8"/>
      <c r="G23" s="8"/>
      <c r="H23" s="8"/>
      <c r="I23" s="8"/>
      <c r="J23" s="8"/>
      <c r="K23" s="8"/>
      <c r="L23" s="8"/>
      <c r="M23" s="8"/>
      <c r="N23" s="6"/>
      <c r="O23" s="6"/>
      <c r="P23" s="6"/>
      <c r="Q23" s="6"/>
      <c r="R23" s="6"/>
      <c r="S23" s="6"/>
      <c r="T23" s="6"/>
      <c r="U23" s="6"/>
      <c r="V23" s="6"/>
      <c r="W23" s="6"/>
      <c r="X23" s="6"/>
      <c r="Y23" s="6"/>
      <c r="Z23" s="6"/>
      <c r="AA23" s="6"/>
    </row>
    <row r="24" spans="1:27" x14ac:dyDescent="0.2">
      <c r="A24" s="6"/>
      <c r="B24" s="6"/>
      <c r="C24" s="6"/>
      <c r="D24" s="6"/>
      <c r="E24" s="6"/>
      <c r="F24" s="6"/>
      <c r="G24" s="6"/>
      <c r="H24" s="6"/>
      <c r="I24" s="6"/>
      <c r="J24" s="6"/>
      <c r="K24" s="6"/>
      <c r="L24" s="6"/>
      <c r="M24" s="6"/>
      <c r="N24" s="6"/>
      <c r="O24" s="6"/>
      <c r="P24" s="6"/>
      <c r="Q24" s="6"/>
      <c r="R24" s="6"/>
      <c r="S24" s="6"/>
      <c r="T24" s="6"/>
      <c r="U24" s="6"/>
      <c r="V24" s="6"/>
      <c r="W24" s="6"/>
      <c r="X24" s="6"/>
      <c r="Y24" s="6"/>
      <c r="Z24" s="6"/>
      <c r="AA24" s="6"/>
    </row>
    <row r="25" spans="1:27" x14ac:dyDescent="0.2">
      <c r="A25" s="6"/>
      <c r="B25" s="6"/>
      <c r="C25" s="6"/>
      <c r="D25" s="6"/>
      <c r="E25" s="6"/>
      <c r="F25" s="6"/>
      <c r="G25" s="6"/>
      <c r="H25" s="6"/>
      <c r="I25" s="6"/>
      <c r="J25" s="6"/>
      <c r="K25" s="6"/>
      <c r="L25" s="6"/>
      <c r="M25" s="6"/>
      <c r="N25" s="6"/>
      <c r="O25" s="6"/>
      <c r="P25" s="6"/>
      <c r="Q25" s="6"/>
      <c r="R25" s="6"/>
      <c r="S25" s="6"/>
      <c r="T25" s="6"/>
      <c r="U25" s="6"/>
      <c r="V25" s="6"/>
      <c r="W25" s="6"/>
      <c r="X25" s="6"/>
      <c r="Y25" s="6"/>
      <c r="Z25" s="6"/>
      <c r="AA25" s="6"/>
    </row>
    <row r="26" spans="1:27" x14ac:dyDescent="0.2">
      <c r="A26" s="6"/>
      <c r="B26" s="6"/>
      <c r="C26" s="6"/>
      <c r="D26" s="6"/>
      <c r="E26" s="6"/>
      <c r="F26" s="6"/>
      <c r="G26" s="6"/>
      <c r="H26" s="6"/>
      <c r="I26" s="6"/>
      <c r="J26" s="6"/>
      <c r="K26" s="6"/>
      <c r="L26" s="6"/>
      <c r="M26" s="6"/>
      <c r="N26" s="6"/>
      <c r="O26" s="6"/>
      <c r="P26" s="6"/>
      <c r="Q26" s="6"/>
      <c r="R26" s="6"/>
      <c r="S26" s="6"/>
      <c r="T26" s="6"/>
      <c r="U26" s="6"/>
      <c r="V26" s="6"/>
      <c r="W26" s="6"/>
      <c r="X26" s="6"/>
      <c r="Y26" s="6"/>
      <c r="Z26" s="6"/>
      <c r="AA26" s="6"/>
    </row>
    <row r="27" spans="1:27" x14ac:dyDescent="0.2">
      <c r="A27" s="6"/>
      <c r="B27" s="6"/>
      <c r="C27" s="6"/>
      <c r="D27" s="6"/>
      <c r="E27" s="6"/>
      <c r="F27" s="6"/>
      <c r="G27" s="6"/>
      <c r="H27" s="6"/>
      <c r="I27" s="6"/>
      <c r="J27" s="6"/>
      <c r="K27" s="6"/>
      <c r="L27" s="6"/>
      <c r="M27" s="6"/>
      <c r="N27" s="6"/>
      <c r="O27" s="6"/>
      <c r="P27" s="6"/>
      <c r="Q27" s="6"/>
      <c r="R27" s="6"/>
      <c r="S27" s="6"/>
      <c r="T27" s="6"/>
      <c r="U27" s="6"/>
      <c r="V27" s="6"/>
      <c r="W27" s="6"/>
      <c r="X27" s="6"/>
      <c r="Y27" s="6"/>
      <c r="Z27" s="6"/>
      <c r="AA27" s="6"/>
    </row>
    <row r="28" spans="1:27" x14ac:dyDescent="0.2">
      <c r="A28" s="6"/>
      <c r="B28" s="6"/>
      <c r="C28" s="6"/>
      <c r="D28" s="6"/>
      <c r="E28" s="6"/>
      <c r="F28" s="6"/>
      <c r="G28" s="6"/>
      <c r="H28" s="6"/>
      <c r="I28" s="6"/>
      <c r="J28" s="6"/>
      <c r="K28" s="6"/>
      <c r="L28" s="6"/>
      <c r="M28" s="6"/>
      <c r="N28" s="6"/>
      <c r="O28" s="6"/>
      <c r="P28" s="6"/>
      <c r="Q28" s="6"/>
      <c r="R28" s="6"/>
      <c r="S28" s="6"/>
      <c r="T28" s="6"/>
      <c r="U28" s="6"/>
      <c r="V28" s="6"/>
      <c r="W28" s="6"/>
      <c r="X28" s="6"/>
      <c r="Y28" s="6"/>
      <c r="Z28" s="6"/>
      <c r="AA28" s="6"/>
    </row>
    <row r="29" spans="1:27" x14ac:dyDescent="0.2">
      <c r="A29" s="6"/>
      <c r="B29" s="6"/>
      <c r="C29" s="6"/>
      <c r="D29" s="6"/>
      <c r="E29" s="6"/>
      <c r="F29" s="6"/>
      <c r="G29" s="6"/>
      <c r="H29" s="6"/>
      <c r="I29" s="6"/>
      <c r="J29" s="6"/>
      <c r="K29" s="6"/>
      <c r="L29" s="6"/>
      <c r="M29" s="6"/>
      <c r="N29" s="6"/>
      <c r="O29" s="6"/>
      <c r="P29" s="6"/>
      <c r="Q29" s="6"/>
      <c r="R29" s="6"/>
      <c r="S29" s="6"/>
      <c r="T29" s="6"/>
      <c r="U29" s="6"/>
      <c r="V29" s="6"/>
      <c r="W29" s="6"/>
      <c r="X29" s="6"/>
      <c r="Y29" s="6"/>
      <c r="Z29" s="6"/>
      <c r="AA29" s="6"/>
    </row>
  </sheetData>
  <mergeCells count="11">
    <mergeCell ref="C19:M19"/>
    <mergeCell ref="C20:M20"/>
    <mergeCell ref="C21:M21"/>
    <mergeCell ref="C22:M22"/>
    <mergeCell ref="C1:M1"/>
    <mergeCell ref="P1:Z4"/>
    <mergeCell ref="C2:M2"/>
    <mergeCell ref="C3:M3"/>
    <mergeCell ref="C4:M4"/>
    <mergeCell ref="E17:H17"/>
    <mergeCell ref="R17:U17"/>
  </mergeCells>
  <conditionalFormatting sqref="R8">
    <cfRule type="cellIs" dxfId="187" priority="157" operator="lessThan">
      <formula>$E$8</formula>
    </cfRule>
    <cfRule type="cellIs" dxfId="188" priority="158" operator="greaterThan">
      <formula>$E$8</formula>
    </cfRule>
    <cfRule type="cellIs" dxfId="189" priority="159" operator="greaterThan">
      <formula>$E$8</formula>
    </cfRule>
  </conditionalFormatting>
  <conditionalFormatting sqref="R9">
    <cfRule type="cellIs" dxfId="185" priority="155" operator="lessThan">
      <formula>$E$9</formula>
    </cfRule>
    <cfRule type="cellIs" dxfId="186" priority="156" operator="greaterThan">
      <formula>$E$9</formula>
    </cfRule>
  </conditionalFormatting>
  <conditionalFormatting sqref="R10">
    <cfRule type="cellIs" dxfId="183" priority="153" operator="lessThan">
      <formula>$E$10</formula>
    </cfRule>
    <cfRule type="cellIs" dxfId="184" priority="154" operator="greaterThan">
      <formula>$E$10</formula>
    </cfRule>
  </conditionalFormatting>
  <conditionalFormatting sqref="R11">
    <cfRule type="cellIs" dxfId="181" priority="151" operator="lessThan">
      <formula>$E$11</formula>
    </cfRule>
    <cfRule type="cellIs" dxfId="182" priority="152" operator="greaterThan">
      <formula>$E$11</formula>
    </cfRule>
  </conditionalFormatting>
  <conditionalFormatting sqref="R12">
    <cfRule type="cellIs" dxfId="179" priority="149" operator="lessThan">
      <formula>$E$12</formula>
    </cfRule>
    <cfRule type="cellIs" dxfId="180" priority="150" operator="greaterThan">
      <formula>$E$12</formula>
    </cfRule>
  </conditionalFormatting>
  <conditionalFormatting sqref="R13">
    <cfRule type="cellIs" dxfId="177" priority="147" operator="lessThan">
      <formula>$E$13</formula>
    </cfRule>
    <cfRule type="cellIs" dxfId="178" priority="148" operator="greaterThan">
      <formula>$E$13</formula>
    </cfRule>
  </conditionalFormatting>
  <conditionalFormatting sqref="R14">
    <cfRule type="cellIs" dxfId="175" priority="145" operator="lessThan">
      <formula>$E$14</formula>
    </cfRule>
    <cfRule type="cellIs" dxfId="176" priority="146" operator="greaterThan">
      <formula>$E$14</formula>
    </cfRule>
  </conditionalFormatting>
  <conditionalFormatting sqref="R15">
    <cfRule type="cellIs" dxfId="173" priority="143" operator="lessThan">
      <formula>$E$15</formula>
    </cfRule>
    <cfRule type="cellIs" dxfId="174" priority="144" operator="greaterThan">
      <formula>$E$15</formula>
    </cfRule>
  </conditionalFormatting>
  <conditionalFormatting sqref="R16">
    <cfRule type="cellIs" dxfId="171" priority="141" operator="lessThan">
      <formula>$E$16</formula>
    </cfRule>
    <cfRule type="cellIs" dxfId="172" priority="142" operator="greaterThan">
      <formula>$E$16</formula>
    </cfRule>
  </conditionalFormatting>
  <conditionalFormatting sqref="S8">
    <cfRule type="cellIs" dxfId="169" priority="139" operator="lessThan">
      <formula>$F$8</formula>
    </cfRule>
    <cfRule type="cellIs" dxfId="170" priority="140" operator="greaterThan">
      <formula>$F$8</formula>
    </cfRule>
  </conditionalFormatting>
  <conditionalFormatting sqref="S9">
    <cfRule type="cellIs" dxfId="167" priority="135" operator="lessThan">
      <formula>$F$9</formula>
    </cfRule>
    <cfRule type="cellIs" dxfId="168" priority="138" operator="greaterThan">
      <formula>$F$9</formula>
    </cfRule>
  </conditionalFormatting>
  <conditionalFormatting sqref="S10">
    <cfRule type="cellIs" dxfId="165" priority="136" operator="lessThan">
      <formula>$F$10</formula>
    </cfRule>
    <cfRule type="cellIs" dxfId="166" priority="137" operator="lessThan">
      <formula>$F$10</formula>
    </cfRule>
  </conditionalFormatting>
  <conditionalFormatting sqref="S11">
    <cfRule type="cellIs" dxfId="163" priority="128" operator="lessThan">
      <formula>$F$11</formula>
    </cfRule>
    <cfRule type="cellIs" dxfId="164" priority="134" operator="greaterThan">
      <formula>$F$11</formula>
    </cfRule>
  </conditionalFormatting>
  <conditionalFormatting sqref="S12">
    <cfRule type="cellIs" dxfId="161" priority="127" operator="lessThan">
      <formula>$F$12</formula>
    </cfRule>
    <cfRule type="cellIs" dxfId="162" priority="133" operator="greaterThan">
      <formula>$F$12</formula>
    </cfRule>
  </conditionalFormatting>
  <conditionalFormatting sqref="S13">
    <cfRule type="cellIs" dxfId="159" priority="126" operator="lessThan">
      <formula>$F$13</formula>
    </cfRule>
    <cfRule type="cellIs" dxfId="160" priority="132" operator="greaterThan">
      <formula>$F$13</formula>
    </cfRule>
  </conditionalFormatting>
  <conditionalFormatting sqref="S14">
    <cfRule type="cellIs" dxfId="157" priority="125" operator="lessThan">
      <formula>$F$14</formula>
    </cfRule>
    <cfRule type="cellIs" dxfId="158" priority="131" operator="greaterThan">
      <formula>$F$14</formula>
    </cfRule>
  </conditionalFormatting>
  <conditionalFormatting sqref="S15">
    <cfRule type="cellIs" dxfId="155" priority="124" operator="lessThan">
      <formula>$F$15</formula>
    </cfRule>
    <cfRule type="cellIs" dxfId="156" priority="130" operator="greaterThan">
      <formula>$F$15</formula>
    </cfRule>
  </conditionalFormatting>
  <conditionalFormatting sqref="S16">
    <cfRule type="cellIs" dxfId="153" priority="123" operator="lessThan">
      <formula>$F$16</formula>
    </cfRule>
    <cfRule type="cellIs" dxfId="154" priority="129" operator="greaterThan">
      <formula>$F$16</formula>
    </cfRule>
  </conditionalFormatting>
  <conditionalFormatting sqref="T8">
    <cfRule type="cellIs" dxfId="151" priority="112" operator="lessThan">
      <formula>$G$8</formula>
    </cfRule>
    <cfRule type="cellIs" dxfId="152" priority="122" operator="greaterThan">
      <formula>$G$8</formula>
    </cfRule>
  </conditionalFormatting>
  <conditionalFormatting sqref="T9">
    <cfRule type="cellIs" dxfId="148" priority="111" operator="lessThan">
      <formula>$G$9</formula>
    </cfRule>
    <cfRule type="cellIs" dxfId="149" priority="120" operator="greaterThan">
      <formula>$G$9</formula>
    </cfRule>
    <cfRule type="cellIs" dxfId="150" priority="121" operator="greaterThan">
      <formula>$G$9</formula>
    </cfRule>
  </conditionalFormatting>
  <conditionalFormatting sqref="T10">
    <cfRule type="cellIs" dxfId="146" priority="110" operator="lessThan">
      <formula>$G$10</formula>
    </cfRule>
    <cfRule type="cellIs" dxfId="147" priority="119" operator="greaterThan">
      <formula>$G$10</formula>
    </cfRule>
  </conditionalFormatting>
  <conditionalFormatting sqref="T11">
    <cfRule type="cellIs" dxfId="144" priority="109" operator="lessThan">
      <formula>$G$11</formula>
    </cfRule>
    <cfRule type="cellIs" dxfId="145" priority="118" operator="greaterThan">
      <formula>$G$11</formula>
    </cfRule>
  </conditionalFormatting>
  <conditionalFormatting sqref="T12">
    <cfRule type="cellIs" dxfId="142" priority="108" operator="lessThan">
      <formula>$G$12</formula>
    </cfRule>
    <cfRule type="cellIs" dxfId="143" priority="117" operator="greaterThan">
      <formula>$G$12</formula>
    </cfRule>
  </conditionalFormatting>
  <conditionalFormatting sqref="T13">
    <cfRule type="cellIs" dxfId="140" priority="107" operator="lessThan">
      <formula>$G$13</formula>
    </cfRule>
    <cfRule type="cellIs" dxfId="141" priority="116" operator="greaterThan">
      <formula>$G$13</formula>
    </cfRule>
  </conditionalFormatting>
  <conditionalFormatting sqref="T14">
    <cfRule type="cellIs" dxfId="138" priority="106" operator="lessThan">
      <formula>$G$14</formula>
    </cfRule>
    <cfRule type="cellIs" dxfId="139" priority="115" operator="greaterThan">
      <formula>$G$14</formula>
    </cfRule>
  </conditionalFormatting>
  <conditionalFormatting sqref="T15">
    <cfRule type="cellIs" dxfId="136" priority="105" operator="lessThan">
      <formula>$G$15</formula>
    </cfRule>
    <cfRule type="cellIs" dxfId="137" priority="114" operator="greaterThan">
      <formula>$G$15</formula>
    </cfRule>
  </conditionalFormatting>
  <conditionalFormatting sqref="T16">
    <cfRule type="cellIs" dxfId="134" priority="104" operator="lessThan">
      <formula>$G$16</formula>
    </cfRule>
    <cfRule type="cellIs" dxfId="135" priority="113" operator="greaterThan">
      <formula>$G$16</formula>
    </cfRule>
  </conditionalFormatting>
  <conditionalFormatting sqref="U8">
    <cfRule type="cellIs" dxfId="132" priority="94" operator="lessThan">
      <formula>$H$8</formula>
    </cfRule>
    <cfRule type="cellIs" dxfId="133" priority="103" operator="greaterThan">
      <formula>$H$8</formula>
    </cfRule>
  </conditionalFormatting>
  <conditionalFormatting sqref="U9">
    <cfRule type="cellIs" dxfId="130" priority="93" operator="lessThan">
      <formula>$H$9</formula>
    </cfRule>
    <cfRule type="cellIs" dxfId="131" priority="102" operator="greaterThan">
      <formula>$H$9</formula>
    </cfRule>
  </conditionalFormatting>
  <conditionalFormatting sqref="U10">
    <cfRule type="cellIs" dxfId="128" priority="92" operator="lessThan">
      <formula>$H$10</formula>
    </cfRule>
    <cfRule type="cellIs" dxfId="129" priority="101" operator="greaterThan">
      <formula>$H$10</formula>
    </cfRule>
  </conditionalFormatting>
  <conditionalFormatting sqref="U11">
    <cfRule type="cellIs" dxfId="126" priority="91" operator="lessThan">
      <formula>$H$11</formula>
    </cfRule>
    <cfRule type="cellIs" dxfId="127" priority="100" operator="greaterThan">
      <formula>$H$11</formula>
    </cfRule>
  </conditionalFormatting>
  <conditionalFormatting sqref="U12">
    <cfRule type="cellIs" dxfId="124" priority="90" operator="lessThan">
      <formula>$H$12</formula>
    </cfRule>
    <cfRule type="cellIs" dxfId="125" priority="99" operator="greaterThan">
      <formula>$H$12</formula>
    </cfRule>
  </conditionalFormatting>
  <conditionalFormatting sqref="U13">
    <cfRule type="cellIs" dxfId="122" priority="89" operator="lessThan">
      <formula>$H$13</formula>
    </cfRule>
    <cfRule type="cellIs" dxfId="123" priority="98" operator="greaterThan">
      <formula>$H$13</formula>
    </cfRule>
  </conditionalFormatting>
  <conditionalFormatting sqref="U14">
    <cfRule type="cellIs" dxfId="120" priority="88" operator="lessThan">
      <formula>$H$14</formula>
    </cfRule>
    <cfRule type="cellIs" dxfId="121" priority="97" operator="greaterThan">
      <formula>$H$14</formula>
    </cfRule>
  </conditionalFormatting>
  <conditionalFormatting sqref="U15">
    <cfRule type="cellIs" dxfId="118" priority="87" operator="lessThan">
      <formula>$H$15</formula>
    </cfRule>
    <cfRule type="cellIs" dxfId="119" priority="96" operator="greaterThan">
      <formula>$H$15</formula>
    </cfRule>
  </conditionalFormatting>
  <conditionalFormatting sqref="U16">
    <cfRule type="cellIs" dxfId="116" priority="86" operator="lessThan">
      <formula>$H$16</formula>
    </cfRule>
    <cfRule type="cellIs" dxfId="117" priority="95" operator="greaterThan">
      <formula>$H$16</formula>
    </cfRule>
  </conditionalFormatting>
  <conditionalFormatting sqref="V8">
    <cfRule type="cellIs" dxfId="114" priority="75" operator="lessThan">
      <formula>$I$8</formula>
    </cfRule>
    <cfRule type="cellIs" dxfId="115" priority="85" operator="greaterThan">
      <formula>$I$8</formula>
    </cfRule>
  </conditionalFormatting>
  <conditionalFormatting sqref="V9">
    <cfRule type="cellIs" dxfId="111" priority="72" operator="lessThan">
      <formula>$I$9</formula>
    </cfRule>
    <cfRule type="cellIs" dxfId="112" priority="74" operator="lessThan">
      <formula>$I$9</formula>
    </cfRule>
    <cfRule type="cellIs" dxfId="113" priority="84" operator="greaterThan">
      <formula>$I$9</formula>
    </cfRule>
  </conditionalFormatting>
  <conditionalFormatting sqref="V10">
    <cfRule type="cellIs" dxfId="109" priority="73" operator="lessThan">
      <formula>$I$10</formula>
    </cfRule>
    <cfRule type="cellIs" dxfId="110" priority="83" operator="greaterThan">
      <formula>$I$10</formula>
    </cfRule>
  </conditionalFormatting>
  <conditionalFormatting sqref="V11">
    <cfRule type="cellIs" dxfId="107" priority="71" operator="lessThan">
      <formula>$I$11</formula>
    </cfRule>
    <cfRule type="cellIs" dxfId="108" priority="82" operator="greaterThan">
      <formula>$I$11</formula>
    </cfRule>
  </conditionalFormatting>
  <conditionalFormatting sqref="V12">
    <cfRule type="cellIs" dxfId="105" priority="70" operator="lessThan">
      <formula>$I$12</formula>
    </cfRule>
    <cfRule type="cellIs" dxfId="106" priority="81" operator="greaterThan">
      <formula>$I$12</formula>
    </cfRule>
  </conditionalFormatting>
  <conditionalFormatting sqref="V13">
    <cfRule type="cellIs" dxfId="102" priority="69" operator="lessThan">
      <formula>$I$13</formula>
    </cfRule>
    <cfRule type="cellIs" dxfId="103" priority="79" operator="greaterThan">
      <formula>$I$13</formula>
    </cfRule>
    <cfRule type="cellIs" dxfId="104" priority="80" operator="greaterThan">
      <formula>$I$13</formula>
    </cfRule>
  </conditionalFormatting>
  <conditionalFormatting sqref="V14">
    <cfRule type="cellIs" dxfId="100" priority="68" operator="lessThan">
      <formula>$I$14</formula>
    </cfRule>
    <cfRule type="cellIs" dxfId="101" priority="78" operator="greaterThan">
      <formula>$I$14</formula>
    </cfRule>
  </conditionalFormatting>
  <conditionalFormatting sqref="V15">
    <cfRule type="cellIs" dxfId="98" priority="67" operator="lessThan">
      <formula>$I$15</formula>
    </cfRule>
    <cfRule type="cellIs" dxfId="99" priority="77" operator="greaterThan">
      <formula>$I$15</formula>
    </cfRule>
  </conditionalFormatting>
  <conditionalFormatting sqref="V16">
    <cfRule type="cellIs" dxfId="96" priority="66" operator="lessThan">
      <formula>$I$16</formula>
    </cfRule>
    <cfRule type="cellIs" dxfId="97" priority="76" operator="greaterThan">
      <formula>$I$16</formula>
    </cfRule>
  </conditionalFormatting>
  <conditionalFormatting sqref="W8">
    <cfRule type="cellIs" dxfId="95" priority="65" operator="greaterThan">
      <formula>$J$8</formula>
    </cfRule>
  </conditionalFormatting>
  <conditionalFormatting sqref="W9">
    <cfRule type="cellIs" dxfId="94" priority="64" operator="greaterThan">
      <formula>$J$9</formula>
    </cfRule>
  </conditionalFormatting>
  <conditionalFormatting sqref="W10">
    <cfRule type="cellIs" dxfId="93" priority="63" operator="greaterThan">
      <formula>$J$10</formula>
    </cfRule>
  </conditionalFormatting>
  <conditionalFormatting sqref="W11">
    <cfRule type="cellIs" dxfId="92" priority="62" operator="greaterThan">
      <formula>$J$11</formula>
    </cfRule>
  </conditionalFormatting>
  <conditionalFormatting sqref="W12">
    <cfRule type="cellIs" dxfId="91" priority="61" operator="greaterThan">
      <formula>$J$12</formula>
    </cfRule>
  </conditionalFormatting>
  <conditionalFormatting sqref="W13">
    <cfRule type="cellIs" dxfId="90" priority="60" operator="greaterThan">
      <formula>$J$13</formula>
    </cfRule>
  </conditionalFormatting>
  <conditionalFormatting sqref="W14">
    <cfRule type="cellIs" dxfId="89" priority="59" operator="greaterThan">
      <formula>$J$14</formula>
    </cfRule>
  </conditionalFormatting>
  <conditionalFormatting sqref="W15">
    <cfRule type="cellIs" dxfId="88" priority="58" operator="greaterThan">
      <formula>$J$15</formula>
    </cfRule>
  </conditionalFormatting>
  <conditionalFormatting sqref="W16">
    <cfRule type="cellIs" dxfId="87" priority="57" operator="greaterThan">
      <formula>$J$16</formula>
    </cfRule>
  </conditionalFormatting>
  <conditionalFormatting sqref="Y8">
    <cfRule type="cellIs" dxfId="85" priority="47" operator="lessThan">
      <formula>$L$8</formula>
    </cfRule>
    <cfRule type="cellIs" dxfId="86" priority="56" operator="greaterThan">
      <formula>$L$8</formula>
    </cfRule>
  </conditionalFormatting>
  <conditionalFormatting sqref="Y9">
    <cfRule type="cellIs" dxfId="83" priority="46" operator="lessThan">
      <formula>$L$9</formula>
    </cfRule>
    <cfRule type="cellIs" dxfId="84" priority="55" operator="greaterThan">
      <formula>$L$9</formula>
    </cfRule>
  </conditionalFormatting>
  <conditionalFormatting sqref="Y10">
    <cfRule type="cellIs" dxfId="81" priority="45" operator="lessThan">
      <formula>$L$10</formula>
    </cfRule>
    <cfRule type="cellIs" dxfId="82" priority="54" operator="greaterThan">
      <formula>$L$10</formula>
    </cfRule>
  </conditionalFormatting>
  <conditionalFormatting sqref="Y11">
    <cfRule type="cellIs" dxfId="79" priority="44" operator="lessThan">
      <formula>$L$11</formula>
    </cfRule>
    <cfRule type="cellIs" dxfId="80" priority="53" operator="greaterThan">
      <formula>$L$11</formula>
    </cfRule>
  </conditionalFormatting>
  <conditionalFormatting sqref="Y12">
    <cfRule type="cellIs" dxfId="77" priority="43" operator="lessThan">
      <formula>$L$12</formula>
    </cfRule>
    <cfRule type="cellIs" dxfId="78" priority="52" operator="greaterThan">
      <formula>$L$12</formula>
    </cfRule>
  </conditionalFormatting>
  <conditionalFormatting sqref="Y13">
    <cfRule type="cellIs" dxfId="75" priority="42" operator="lessThan">
      <formula>$L$13</formula>
    </cfRule>
    <cfRule type="cellIs" dxfId="76" priority="51" operator="greaterThan">
      <formula>$L$13</formula>
    </cfRule>
  </conditionalFormatting>
  <conditionalFormatting sqref="Y14">
    <cfRule type="cellIs" dxfId="73" priority="41" operator="lessThan">
      <formula>$L$14</formula>
    </cfRule>
    <cfRule type="cellIs" dxfId="74" priority="50" operator="greaterThan">
      <formula>$L$14</formula>
    </cfRule>
  </conditionalFormatting>
  <conditionalFormatting sqref="Y15">
    <cfRule type="cellIs" dxfId="71" priority="40" operator="lessThan">
      <formula>$L$15</formula>
    </cfRule>
    <cfRule type="cellIs" dxfId="72" priority="49" operator="greaterThan">
      <formula>$L$15</formula>
    </cfRule>
  </conditionalFormatting>
  <conditionalFormatting sqref="Y16">
    <cfRule type="cellIs" dxfId="69" priority="39" operator="lessThan">
      <formula>$L$16</formula>
    </cfRule>
    <cfRule type="cellIs" dxfId="70" priority="48" operator="greaterThan">
      <formula>$L$16</formula>
    </cfRule>
  </conditionalFormatting>
  <conditionalFormatting sqref="Z8">
    <cfRule type="cellIs" dxfId="67" priority="29" operator="lessThan">
      <formula>$M$8</formula>
    </cfRule>
    <cfRule type="cellIs" dxfId="68" priority="38" operator="greaterThan">
      <formula>$M$8</formula>
    </cfRule>
  </conditionalFormatting>
  <conditionalFormatting sqref="Z9">
    <cfRule type="cellIs" dxfId="65" priority="28" operator="lessThan">
      <formula>$M$9</formula>
    </cfRule>
    <cfRule type="cellIs" dxfId="66" priority="37" operator="greaterThan">
      <formula>$M$9</formula>
    </cfRule>
  </conditionalFormatting>
  <conditionalFormatting sqref="Z10">
    <cfRule type="cellIs" dxfId="63" priority="27" operator="lessThan">
      <formula>$M$10</formula>
    </cfRule>
    <cfRule type="cellIs" dxfId="64" priority="36" operator="greaterThan">
      <formula>$M$10</formula>
    </cfRule>
  </conditionalFormatting>
  <conditionalFormatting sqref="Z11">
    <cfRule type="cellIs" dxfId="61" priority="26" operator="lessThan">
      <formula>$M$11</formula>
    </cfRule>
    <cfRule type="cellIs" dxfId="62" priority="35" operator="greaterThan">
      <formula>$M$11</formula>
    </cfRule>
  </conditionalFormatting>
  <conditionalFormatting sqref="Z12">
    <cfRule type="cellIs" dxfId="59" priority="25" operator="lessThan">
      <formula>$M$12</formula>
    </cfRule>
    <cfRule type="cellIs" dxfId="60" priority="34" operator="greaterThan">
      <formula>$M$12</formula>
    </cfRule>
  </conditionalFormatting>
  <conditionalFormatting sqref="Z13">
    <cfRule type="cellIs" dxfId="57" priority="24" operator="lessThan">
      <formula>$M$13</formula>
    </cfRule>
    <cfRule type="cellIs" dxfId="58" priority="33" operator="greaterThan">
      <formula>$M$13</formula>
    </cfRule>
  </conditionalFormatting>
  <conditionalFormatting sqref="Z14">
    <cfRule type="cellIs" dxfId="55" priority="23" operator="lessThan">
      <formula>$M$14</formula>
    </cfRule>
    <cfRule type="cellIs" dxfId="56" priority="32" operator="greaterThan">
      <formula>$M$14</formula>
    </cfRule>
  </conditionalFormatting>
  <conditionalFormatting sqref="Z15">
    <cfRule type="cellIs" dxfId="53" priority="22" operator="lessThan">
      <formula>$M$15</formula>
    </cfRule>
    <cfRule type="cellIs" dxfId="54" priority="31" operator="greaterThan">
      <formula>$M$15</formula>
    </cfRule>
  </conditionalFormatting>
  <conditionalFormatting sqref="Z16">
    <cfRule type="cellIs" dxfId="51" priority="21" operator="lessThan">
      <formula>$M$16</formula>
    </cfRule>
    <cfRule type="cellIs" dxfId="52" priority="30" operator="greaterThan">
      <formula>$M$16</formula>
    </cfRule>
  </conditionalFormatting>
  <conditionalFormatting sqref="X8">
    <cfRule type="cellIs" dxfId="49" priority="11" operator="greaterThan">
      <formula>$K$8</formula>
    </cfRule>
    <cfRule type="cellIs" dxfId="50" priority="20" operator="lessThan">
      <formula>$K$8</formula>
    </cfRule>
  </conditionalFormatting>
  <conditionalFormatting sqref="X9">
    <cfRule type="cellIs" dxfId="47" priority="10" operator="greaterThan">
      <formula>$K$9</formula>
    </cfRule>
    <cfRule type="cellIs" dxfId="48" priority="19" operator="lessThan">
      <formula>$K$9</formula>
    </cfRule>
  </conditionalFormatting>
  <conditionalFormatting sqref="X10">
    <cfRule type="cellIs" dxfId="45" priority="9" operator="greaterThan">
      <formula>$K$10</formula>
    </cfRule>
    <cfRule type="cellIs" dxfId="46" priority="18" operator="lessThan">
      <formula>$K$10</formula>
    </cfRule>
  </conditionalFormatting>
  <conditionalFormatting sqref="X11">
    <cfRule type="cellIs" dxfId="43" priority="8" operator="greaterThan">
      <formula>$K$11</formula>
    </cfRule>
    <cfRule type="cellIs" dxfId="44" priority="17" operator="lessThan">
      <formula>$K$11</formula>
    </cfRule>
  </conditionalFormatting>
  <conditionalFormatting sqref="X12">
    <cfRule type="cellIs" dxfId="41" priority="7" operator="greaterThan">
      <formula>$K$12</formula>
    </cfRule>
    <cfRule type="cellIs" dxfId="42" priority="16" operator="lessThan">
      <formula>$K$12</formula>
    </cfRule>
  </conditionalFormatting>
  <conditionalFormatting sqref="X13">
    <cfRule type="cellIs" dxfId="39" priority="6" operator="greaterThan">
      <formula>$K$13</formula>
    </cfRule>
    <cfRule type="cellIs" dxfId="40" priority="15" operator="lessThan">
      <formula>$K$13</formula>
    </cfRule>
  </conditionalFormatting>
  <conditionalFormatting sqref="X14">
    <cfRule type="cellIs" dxfId="37" priority="5" operator="greaterThan">
      <formula>$K$14</formula>
    </cfRule>
    <cfRule type="cellIs" dxfId="38" priority="14" operator="lessThan">
      <formula>$K$14</formula>
    </cfRule>
  </conditionalFormatting>
  <conditionalFormatting sqref="X15">
    <cfRule type="cellIs" dxfId="35" priority="4" operator="greaterThan">
      <formula>$K$15</formula>
    </cfRule>
    <cfRule type="cellIs" dxfId="36" priority="13" operator="lessThan">
      <formula>$K$15</formula>
    </cfRule>
  </conditionalFormatting>
  <conditionalFormatting sqref="X16">
    <cfRule type="cellIs" dxfId="33" priority="3" operator="greaterThan">
      <formula>$K$16</formula>
    </cfRule>
    <cfRule type="cellIs" dxfId="34" priority="12" operator="lessThan">
      <formula>$K$16</formula>
    </cfRule>
  </conditionalFormatting>
  <conditionalFormatting sqref="R8:Z16">
    <cfRule type="containsBlanks" dxfId="32" priority="1">
      <formula>LEN(TRIM(R8))=0</formula>
    </cfRule>
    <cfRule type="containsBlanks" priority="2">
      <formula>LEN(TRIM(R8))=0</formula>
    </cfRule>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AWS Results</vt:lpstr>
      <vt:lpstr>LocalHost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Warren Yates</dc:creator>
  <cp:lastModifiedBy>Warren Yates</cp:lastModifiedBy>
  <dcterms:created xsi:type="dcterms:W3CDTF">2024-09-03T14:30:29Z</dcterms:created>
  <dcterms:modified xsi:type="dcterms:W3CDTF">2024-09-04T11:26:32Z</dcterms:modified>
</cp:coreProperties>
</file>