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i Mir\Desktop\My Project\"/>
    </mc:Choice>
  </mc:AlternateContent>
  <bookViews>
    <workbookView xWindow="0" yWindow="0" windowWidth="20490" windowHeight="7650" firstSheet="1" activeTab="4"/>
  </bookViews>
  <sheets>
    <sheet name="Month vs Selling" sheetId="9" r:id="rId1"/>
    <sheet name="Product vs Slling price" sheetId="10" r:id="rId2"/>
    <sheet name="Online vs Cash" sheetId="11" r:id="rId3"/>
    <sheet name="2021 vs 2022 sales" sheetId="13" r:id="rId4"/>
    <sheet name="Dahboard" sheetId="14" r:id="rId5"/>
    <sheet name="Input Data" sheetId="2" r:id="rId6"/>
    <sheet name="Profit Loss" sheetId="12" r:id="rId7"/>
    <sheet name="Profit Loss " sheetId="5" r:id="rId8"/>
  </sheets>
  <definedNames>
    <definedName name="_xlnm._FilterDatabase" localSheetId="7" hidden="1">'Profit Loss '!$A$3:$H$3</definedName>
    <definedName name="_xlchart.v1.4" hidden="1">#REF!</definedName>
    <definedName name="Category">OFFSET(#REF!,1,0,COUNT(#REF!))</definedName>
    <definedName name="CategoryRange">OFFSET(#REF!,1,1,COUNT(#REF!))</definedName>
    <definedName name="Slicer_Month1">#N/A</definedName>
    <definedName name="Slicer_PAYMENT_MODE1">#N/A</definedName>
    <definedName name="Slicer_SALE_TYPE1">#N/A</definedName>
    <definedName name="Slicer_SELLING_PRICE">#N/A</definedName>
    <definedName name="Slicer_Total_Buying_Value">#N/A</definedName>
    <definedName name="Slicer_Total_Selling_Value">#N/A</definedName>
    <definedName name="Slicer_Year2">#N/A</definedName>
  </definedNames>
  <calcPr calcId="162913"/>
  <pivotCaches>
    <pivotCache cacheId="11" r:id="rId9"/>
    <pivotCache cacheId="10" r:id="rId10"/>
    <pivotCache cacheId="7"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28" i="5" l="1"/>
  <c r="D528" i="5"/>
  <c r="C528" i="5"/>
  <c r="E527" i="5"/>
  <c r="D527" i="5"/>
  <c r="C527" i="5"/>
  <c r="E526" i="5"/>
  <c r="D526" i="5"/>
  <c r="C526" i="5"/>
  <c r="E525" i="5"/>
  <c r="D525" i="5"/>
  <c r="C525" i="5"/>
  <c r="E524" i="5"/>
  <c r="D524" i="5"/>
  <c r="C524" i="5"/>
  <c r="E523" i="5"/>
  <c r="D523" i="5"/>
  <c r="C523" i="5"/>
  <c r="E522" i="5"/>
  <c r="D522" i="5"/>
  <c r="C522" i="5"/>
  <c r="E521" i="5"/>
  <c r="D521" i="5"/>
  <c r="C521" i="5"/>
  <c r="E520" i="5"/>
  <c r="D520" i="5"/>
  <c r="C520" i="5"/>
  <c r="E519" i="5"/>
  <c r="D519" i="5"/>
  <c r="C519" i="5"/>
  <c r="E518" i="5"/>
  <c r="D518" i="5"/>
  <c r="C518" i="5"/>
  <c r="E517" i="5"/>
  <c r="D517" i="5"/>
  <c r="C517" i="5"/>
  <c r="E516" i="5"/>
  <c r="D516" i="5"/>
  <c r="C516" i="5"/>
  <c r="E515" i="5"/>
  <c r="D515" i="5"/>
  <c r="C515" i="5"/>
  <c r="E514" i="5"/>
  <c r="D514" i="5"/>
  <c r="C514" i="5"/>
  <c r="E513" i="5"/>
  <c r="D513" i="5"/>
  <c r="C513" i="5"/>
  <c r="E512" i="5"/>
  <c r="D512" i="5"/>
  <c r="C512" i="5"/>
  <c r="E511" i="5"/>
  <c r="D511" i="5"/>
  <c r="C511" i="5"/>
  <c r="E510" i="5"/>
  <c r="D510" i="5"/>
  <c r="C510" i="5"/>
  <c r="E509" i="5"/>
  <c r="D509" i="5"/>
  <c r="C509" i="5"/>
  <c r="E508" i="5"/>
  <c r="D508" i="5"/>
  <c r="C508" i="5"/>
  <c r="E507" i="5"/>
  <c r="D507" i="5"/>
  <c r="C507" i="5"/>
  <c r="E506" i="5"/>
  <c r="D506" i="5"/>
  <c r="C506" i="5"/>
  <c r="E505" i="5"/>
  <c r="D505" i="5"/>
  <c r="C505" i="5"/>
  <c r="E504" i="5"/>
  <c r="D504" i="5"/>
  <c r="C504" i="5"/>
  <c r="E503" i="5"/>
  <c r="D503" i="5"/>
  <c r="C503" i="5"/>
  <c r="E502" i="5"/>
  <c r="D502" i="5"/>
  <c r="C502" i="5"/>
  <c r="E501" i="5"/>
  <c r="D501" i="5"/>
  <c r="C501" i="5"/>
  <c r="E500" i="5"/>
  <c r="D500" i="5"/>
  <c r="C500" i="5"/>
  <c r="E499" i="5"/>
  <c r="D499" i="5"/>
  <c r="C499" i="5"/>
  <c r="E498" i="5"/>
  <c r="D498" i="5"/>
  <c r="C498" i="5"/>
  <c r="E497" i="5"/>
  <c r="D497" i="5"/>
  <c r="C497" i="5"/>
  <c r="E496" i="5"/>
  <c r="D496" i="5"/>
  <c r="C496" i="5"/>
  <c r="E495" i="5"/>
  <c r="D495" i="5"/>
  <c r="C495" i="5"/>
  <c r="E494" i="5"/>
  <c r="D494" i="5"/>
  <c r="C494" i="5"/>
  <c r="E493" i="5"/>
  <c r="D493" i="5"/>
  <c r="C493" i="5"/>
  <c r="E492" i="5"/>
  <c r="D492" i="5"/>
  <c r="C492" i="5"/>
  <c r="E491" i="5"/>
  <c r="D491" i="5"/>
  <c r="C491" i="5"/>
  <c r="E490" i="5"/>
  <c r="D490" i="5"/>
  <c r="C490" i="5"/>
  <c r="E489" i="5"/>
  <c r="D489" i="5"/>
  <c r="C489" i="5"/>
  <c r="E488" i="5"/>
  <c r="D488" i="5"/>
  <c r="C488" i="5"/>
  <c r="E487" i="5"/>
  <c r="D487" i="5"/>
  <c r="C487" i="5"/>
  <c r="E486" i="5"/>
  <c r="D486" i="5"/>
  <c r="C486" i="5"/>
  <c r="E485" i="5"/>
  <c r="D485" i="5"/>
  <c r="C485" i="5"/>
  <c r="E484" i="5"/>
  <c r="D484" i="5"/>
  <c r="C484" i="5"/>
  <c r="E483" i="5"/>
  <c r="D483" i="5"/>
  <c r="C483" i="5"/>
  <c r="E482" i="5"/>
  <c r="D482" i="5"/>
  <c r="C482" i="5"/>
  <c r="E481" i="5"/>
  <c r="D481" i="5"/>
  <c r="C481" i="5"/>
  <c r="E480" i="5"/>
  <c r="D480" i="5"/>
  <c r="C480" i="5"/>
  <c r="E479" i="5"/>
  <c r="D479" i="5"/>
  <c r="C479" i="5"/>
  <c r="E478" i="5"/>
  <c r="D478" i="5"/>
  <c r="C478" i="5"/>
  <c r="E477" i="5"/>
  <c r="D477" i="5"/>
  <c r="C477" i="5"/>
  <c r="E476" i="5"/>
  <c r="D476" i="5"/>
  <c r="C476" i="5"/>
  <c r="E475" i="5"/>
  <c r="D475" i="5"/>
  <c r="C475" i="5"/>
  <c r="E474" i="5"/>
  <c r="D474" i="5"/>
  <c r="C474" i="5"/>
  <c r="E473" i="5"/>
  <c r="D473" i="5"/>
  <c r="C473" i="5"/>
  <c r="E472" i="5"/>
  <c r="D472" i="5"/>
  <c r="C472" i="5"/>
  <c r="E471" i="5"/>
  <c r="D471" i="5"/>
  <c r="C471" i="5"/>
  <c r="E470" i="5"/>
  <c r="D470" i="5"/>
  <c r="C470" i="5"/>
  <c r="E469" i="5"/>
  <c r="D469" i="5"/>
  <c r="C469" i="5"/>
  <c r="E468" i="5"/>
  <c r="D468" i="5"/>
  <c r="C468" i="5"/>
  <c r="E467" i="5"/>
  <c r="D467" i="5"/>
  <c r="C467" i="5"/>
  <c r="E466" i="5"/>
  <c r="D466" i="5"/>
  <c r="C466" i="5"/>
  <c r="E465" i="5"/>
  <c r="D465" i="5"/>
  <c r="C465" i="5"/>
  <c r="E464" i="5"/>
  <c r="D464" i="5"/>
  <c r="C464" i="5"/>
  <c r="E463" i="5"/>
  <c r="D463" i="5"/>
  <c r="C463" i="5"/>
  <c r="E462" i="5"/>
  <c r="D462" i="5"/>
  <c r="C462" i="5"/>
  <c r="E461" i="5"/>
  <c r="D461" i="5"/>
  <c r="C461" i="5"/>
  <c r="E460" i="5"/>
  <c r="D460" i="5"/>
  <c r="C460" i="5"/>
  <c r="E459" i="5"/>
  <c r="D459" i="5"/>
  <c r="C459" i="5"/>
  <c r="E458" i="5"/>
  <c r="D458" i="5"/>
  <c r="C458" i="5"/>
  <c r="E457" i="5"/>
  <c r="D457" i="5"/>
  <c r="C457" i="5"/>
  <c r="E456" i="5"/>
  <c r="D456" i="5"/>
  <c r="C456" i="5"/>
  <c r="E455" i="5"/>
  <c r="D455" i="5"/>
  <c r="C455" i="5"/>
  <c r="E454" i="5"/>
  <c r="D454" i="5"/>
  <c r="C454" i="5"/>
  <c r="E453" i="5"/>
  <c r="D453" i="5"/>
  <c r="C453" i="5"/>
  <c r="E452" i="5"/>
  <c r="D452" i="5"/>
  <c r="C452" i="5"/>
  <c r="E451" i="5"/>
  <c r="D451" i="5"/>
  <c r="C451" i="5"/>
  <c r="E450" i="5"/>
  <c r="D450" i="5"/>
  <c r="C450" i="5"/>
  <c r="E449" i="5"/>
  <c r="D449" i="5"/>
  <c r="C449" i="5"/>
  <c r="E448" i="5"/>
  <c r="D448" i="5"/>
  <c r="C448" i="5"/>
  <c r="E447" i="5"/>
  <c r="D447" i="5"/>
  <c r="C447" i="5"/>
  <c r="E446" i="5"/>
  <c r="D446" i="5"/>
  <c r="C446" i="5"/>
  <c r="E445" i="5"/>
  <c r="D445" i="5"/>
  <c r="C445" i="5"/>
  <c r="E444" i="5"/>
  <c r="D444" i="5"/>
  <c r="C444" i="5"/>
  <c r="E443" i="5"/>
  <c r="D443" i="5"/>
  <c r="C443" i="5"/>
  <c r="E442" i="5"/>
  <c r="D442" i="5"/>
  <c r="C442" i="5"/>
  <c r="E441" i="5"/>
  <c r="D441" i="5"/>
  <c r="C441" i="5"/>
  <c r="E440" i="5"/>
  <c r="D440" i="5"/>
  <c r="C440" i="5"/>
  <c r="E439" i="5"/>
  <c r="D439" i="5"/>
  <c r="C439" i="5"/>
  <c r="E438" i="5"/>
  <c r="D438" i="5"/>
  <c r="C438" i="5"/>
  <c r="E437" i="5"/>
  <c r="D437" i="5"/>
  <c r="C437" i="5"/>
  <c r="E436" i="5"/>
  <c r="D436" i="5"/>
  <c r="C436" i="5"/>
  <c r="E435" i="5"/>
  <c r="D435" i="5"/>
  <c r="C435" i="5"/>
  <c r="E434" i="5"/>
  <c r="D434" i="5"/>
  <c r="C434" i="5"/>
  <c r="E433" i="5"/>
  <c r="D433" i="5"/>
  <c r="C433" i="5"/>
  <c r="E432" i="5"/>
  <c r="D432" i="5"/>
  <c r="C432" i="5"/>
  <c r="E431" i="5"/>
  <c r="D431" i="5"/>
  <c r="C431" i="5"/>
  <c r="E430" i="5"/>
  <c r="D430" i="5"/>
  <c r="C430" i="5"/>
  <c r="E429" i="5"/>
  <c r="D429" i="5"/>
  <c r="C429" i="5"/>
  <c r="E428" i="5"/>
  <c r="D428" i="5"/>
  <c r="C428" i="5"/>
  <c r="E427" i="5"/>
  <c r="D427" i="5"/>
  <c r="C427" i="5"/>
  <c r="E426" i="5"/>
  <c r="D426" i="5"/>
  <c r="C426" i="5"/>
  <c r="E425" i="5"/>
  <c r="D425" i="5"/>
  <c r="C425" i="5"/>
  <c r="E424" i="5"/>
  <c r="D424" i="5"/>
  <c r="C424" i="5"/>
  <c r="E423" i="5"/>
  <c r="D423" i="5"/>
  <c r="C423" i="5"/>
  <c r="E422" i="5"/>
  <c r="D422" i="5"/>
  <c r="C422" i="5"/>
  <c r="E421" i="5"/>
  <c r="D421" i="5"/>
  <c r="C421" i="5"/>
  <c r="E420" i="5"/>
  <c r="D420" i="5"/>
  <c r="C420" i="5"/>
  <c r="E419" i="5"/>
  <c r="D419" i="5"/>
  <c r="C419" i="5"/>
  <c r="E418" i="5"/>
  <c r="D418" i="5"/>
  <c r="C418" i="5"/>
  <c r="E417" i="5"/>
  <c r="D417" i="5"/>
  <c r="C417" i="5"/>
  <c r="E416" i="5"/>
  <c r="D416" i="5"/>
  <c r="C416" i="5"/>
  <c r="E415" i="5"/>
  <c r="D415" i="5"/>
  <c r="C415" i="5"/>
  <c r="E414" i="5"/>
  <c r="D414" i="5"/>
  <c r="C414" i="5"/>
  <c r="E413" i="5"/>
  <c r="D413" i="5"/>
  <c r="C413" i="5"/>
  <c r="E412" i="5"/>
  <c r="D412" i="5"/>
  <c r="C412" i="5"/>
  <c r="E411" i="5"/>
  <c r="D411" i="5"/>
  <c r="C411" i="5"/>
  <c r="E410" i="5"/>
  <c r="D410" i="5"/>
  <c r="C410" i="5"/>
  <c r="E409" i="5"/>
  <c r="D409" i="5"/>
  <c r="C409" i="5"/>
  <c r="E408" i="5"/>
  <c r="D408" i="5"/>
  <c r="C408" i="5"/>
  <c r="E407" i="5"/>
  <c r="D407" i="5"/>
  <c r="C407" i="5"/>
  <c r="E406" i="5"/>
  <c r="D406" i="5"/>
  <c r="C406" i="5"/>
  <c r="E405" i="5"/>
  <c r="D405" i="5"/>
  <c r="C405" i="5"/>
  <c r="E404" i="5"/>
  <c r="D404" i="5"/>
  <c r="C404" i="5"/>
  <c r="E403" i="5"/>
  <c r="D403" i="5"/>
  <c r="C403" i="5"/>
  <c r="E402" i="5"/>
  <c r="D402" i="5"/>
  <c r="C402" i="5"/>
  <c r="E401" i="5"/>
  <c r="D401" i="5"/>
  <c r="C401" i="5"/>
  <c r="E400" i="5"/>
  <c r="D400" i="5"/>
  <c r="C400" i="5"/>
  <c r="E399" i="5"/>
  <c r="D399" i="5"/>
  <c r="C399" i="5"/>
  <c r="E398" i="5"/>
  <c r="D398" i="5"/>
  <c r="C398" i="5"/>
  <c r="E397" i="5"/>
  <c r="D397" i="5"/>
  <c r="C397" i="5"/>
  <c r="E396" i="5"/>
  <c r="D396" i="5"/>
  <c r="C396" i="5"/>
  <c r="E395" i="5"/>
  <c r="D395" i="5"/>
  <c r="C395" i="5"/>
  <c r="E394" i="5"/>
  <c r="D394" i="5"/>
  <c r="C394" i="5"/>
  <c r="E393" i="5"/>
  <c r="D393" i="5"/>
  <c r="C393" i="5"/>
  <c r="E392" i="5"/>
  <c r="D392" i="5"/>
  <c r="C392" i="5"/>
  <c r="E391" i="5"/>
  <c r="D391" i="5"/>
  <c r="C391" i="5"/>
  <c r="E390" i="5"/>
  <c r="D390" i="5"/>
  <c r="C390" i="5"/>
  <c r="E389" i="5"/>
  <c r="D389" i="5"/>
  <c r="C389" i="5"/>
  <c r="E388" i="5"/>
  <c r="D388" i="5"/>
  <c r="C388" i="5"/>
  <c r="E387" i="5"/>
  <c r="D387" i="5"/>
  <c r="C387" i="5"/>
  <c r="E386" i="5"/>
  <c r="D386" i="5"/>
  <c r="C386" i="5"/>
  <c r="E385" i="5"/>
  <c r="D385" i="5"/>
  <c r="C385" i="5"/>
  <c r="E384" i="5"/>
  <c r="D384" i="5"/>
  <c r="C384" i="5"/>
  <c r="E383" i="5"/>
  <c r="D383" i="5"/>
  <c r="C383" i="5"/>
  <c r="E382" i="5"/>
  <c r="D382" i="5"/>
  <c r="C382" i="5"/>
  <c r="E381" i="5"/>
  <c r="D381" i="5"/>
  <c r="C381" i="5"/>
  <c r="E380" i="5"/>
  <c r="D380" i="5"/>
  <c r="C380" i="5"/>
  <c r="E379" i="5"/>
  <c r="D379" i="5"/>
  <c r="C379" i="5"/>
  <c r="E378" i="5"/>
  <c r="D378" i="5"/>
  <c r="C378" i="5"/>
  <c r="E377" i="5"/>
  <c r="D377" i="5"/>
  <c r="C377" i="5"/>
  <c r="E376" i="5"/>
  <c r="D376" i="5"/>
  <c r="C376" i="5"/>
  <c r="E375" i="5"/>
  <c r="D375" i="5"/>
  <c r="C375" i="5"/>
  <c r="E374" i="5"/>
  <c r="D374" i="5"/>
  <c r="C374" i="5"/>
  <c r="E373" i="5"/>
  <c r="D373" i="5"/>
  <c r="C373" i="5"/>
  <c r="E372" i="5"/>
  <c r="D372" i="5"/>
  <c r="C372" i="5"/>
  <c r="E371" i="5"/>
  <c r="D371" i="5"/>
  <c r="C371" i="5"/>
  <c r="E370" i="5"/>
  <c r="D370" i="5"/>
  <c r="C370" i="5"/>
  <c r="E369" i="5"/>
  <c r="D369" i="5"/>
  <c r="C369" i="5"/>
  <c r="E368" i="5"/>
  <c r="D368" i="5"/>
  <c r="C368" i="5"/>
  <c r="E367" i="5"/>
  <c r="D367" i="5"/>
  <c r="C367" i="5"/>
  <c r="E366" i="5"/>
  <c r="D366" i="5"/>
  <c r="C366" i="5"/>
  <c r="E365" i="5"/>
  <c r="D365" i="5"/>
  <c r="C365" i="5"/>
  <c r="E364" i="5"/>
  <c r="D364" i="5"/>
  <c r="C364" i="5"/>
  <c r="E363" i="5"/>
  <c r="D363" i="5"/>
  <c r="C363" i="5"/>
  <c r="E362" i="5"/>
  <c r="D362" i="5"/>
  <c r="C362" i="5"/>
  <c r="E361" i="5"/>
  <c r="D361" i="5"/>
  <c r="C361" i="5"/>
  <c r="E360" i="5"/>
  <c r="D360" i="5"/>
  <c r="C360" i="5"/>
  <c r="E359" i="5"/>
  <c r="D359" i="5"/>
  <c r="C359" i="5"/>
  <c r="E358" i="5"/>
  <c r="D358" i="5"/>
  <c r="C358" i="5"/>
  <c r="E357" i="5"/>
  <c r="D357" i="5"/>
  <c r="C357" i="5"/>
  <c r="E356" i="5"/>
  <c r="D356" i="5"/>
  <c r="C356" i="5"/>
  <c r="E355" i="5"/>
  <c r="D355" i="5"/>
  <c r="C355" i="5"/>
  <c r="E354" i="5"/>
  <c r="D354" i="5"/>
  <c r="C354" i="5"/>
  <c r="E353" i="5"/>
  <c r="D353" i="5"/>
  <c r="C353" i="5"/>
  <c r="E352" i="5"/>
  <c r="D352" i="5"/>
  <c r="C352" i="5"/>
  <c r="E351" i="5"/>
  <c r="D351" i="5"/>
  <c r="C351" i="5"/>
  <c r="E350" i="5"/>
  <c r="D350" i="5"/>
  <c r="C350" i="5"/>
  <c r="E349" i="5"/>
  <c r="D349" i="5"/>
  <c r="C349" i="5"/>
  <c r="E348" i="5"/>
  <c r="D348" i="5"/>
  <c r="C348" i="5"/>
  <c r="E347" i="5"/>
  <c r="D347" i="5"/>
  <c r="C347" i="5"/>
  <c r="E346" i="5"/>
  <c r="D346" i="5"/>
  <c r="C346" i="5"/>
  <c r="E345" i="5"/>
  <c r="D345" i="5"/>
  <c r="C345" i="5"/>
  <c r="E344" i="5"/>
  <c r="D344" i="5"/>
  <c r="C344" i="5"/>
  <c r="E343" i="5"/>
  <c r="D343" i="5"/>
  <c r="C343" i="5"/>
  <c r="E342" i="5"/>
  <c r="D342" i="5"/>
  <c r="C342" i="5"/>
  <c r="E341" i="5"/>
  <c r="D341" i="5"/>
  <c r="C341" i="5"/>
  <c r="E340" i="5"/>
  <c r="D340" i="5"/>
  <c r="C340" i="5"/>
  <c r="E339" i="5"/>
  <c r="D339" i="5"/>
  <c r="C339" i="5"/>
  <c r="E338" i="5"/>
  <c r="D338" i="5"/>
  <c r="C338" i="5"/>
  <c r="E337" i="5"/>
  <c r="D337" i="5"/>
  <c r="C337" i="5"/>
  <c r="E336" i="5"/>
  <c r="D336" i="5"/>
  <c r="C336" i="5"/>
  <c r="E335" i="5"/>
  <c r="D335" i="5"/>
  <c r="C335" i="5"/>
  <c r="E334" i="5"/>
  <c r="D334" i="5"/>
  <c r="C334" i="5"/>
  <c r="E333" i="5"/>
  <c r="D333" i="5"/>
  <c r="C333" i="5"/>
  <c r="E332" i="5"/>
  <c r="D332" i="5"/>
  <c r="C332" i="5"/>
  <c r="E331" i="5"/>
  <c r="D331" i="5"/>
  <c r="C331" i="5"/>
  <c r="E330" i="5"/>
  <c r="D330" i="5"/>
  <c r="C330" i="5"/>
  <c r="E329" i="5"/>
  <c r="D329" i="5"/>
  <c r="C329" i="5"/>
  <c r="E328" i="5"/>
  <c r="D328" i="5"/>
  <c r="C328" i="5"/>
  <c r="E327" i="5"/>
  <c r="D327" i="5"/>
  <c r="C327" i="5"/>
  <c r="E326" i="5"/>
  <c r="D326" i="5"/>
  <c r="C326" i="5"/>
  <c r="E325" i="5"/>
  <c r="D325" i="5"/>
  <c r="C325" i="5"/>
  <c r="E324" i="5"/>
  <c r="D324" i="5"/>
  <c r="C324" i="5"/>
  <c r="E323" i="5"/>
  <c r="D323" i="5"/>
  <c r="C323" i="5"/>
  <c r="E322" i="5"/>
  <c r="D322" i="5"/>
  <c r="C322" i="5"/>
  <c r="E321" i="5"/>
  <c r="D321" i="5"/>
  <c r="C321" i="5"/>
  <c r="E320" i="5"/>
  <c r="D320" i="5"/>
  <c r="C320" i="5"/>
  <c r="E319" i="5"/>
  <c r="D319" i="5"/>
  <c r="C319" i="5"/>
  <c r="E318" i="5"/>
  <c r="D318" i="5"/>
  <c r="C318" i="5"/>
  <c r="E317" i="5"/>
  <c r="D317" i="5"/>
  <c r="C317" i="5"/>
  <c r="E316" i="5"/>
  <c r="D316" i="5"/>
  <c r="C316" i="5"/>
  <c r="E315" i="5"/>
  <c r="D315" i="5"/>
  <c r="C315" i="5"/>
  <c r="E314" i="5"/>
  <c r="D314" i="5"/>
  <c r="C314" i="5"/>
  <c r="E313" i="5"/>
  <c r="D313" i="5"/>
  <c r="C313" i="5"/>
  <c r="E312" i="5"/>
  <c r="D312" i="5"/>
  <c r="C312" i="5"/>
  <c r="E311" i="5"/>
  <c r="D311" i="5"/>
  <c r="C311" i="5"/>
  <c r="E310" i="5"/>
  <c r="D310" i="5"/>
  <c r="C310" i="5"/>
  <c r="E309" i="5"/>
  <c r="D309" i="5"/>
  <c r="C309" i="5"/>
  <c r="E308" i="5"/>
  <c r="D308" i="5"/>
  <c r="C308" i="5"/>
  <c r="E307" i="5"/>
  <c r="D307" i="5"/>
  <c r="C307" i="5"/>
  <c r="E306" i="5"/>
  <c r="D306" i="5"/>
  <c r="C306" i="5"/>
  <c r="E305" i="5"/>
  <c r="D305" i="5"/>
  <c r="C305" i="5"/>
  <c r="E304" i="5"/>
  <c r="D304" i="5"/>
  <c r="C304" i="5"/>
  <c r="E303" i="5"/>
  <c r="D303" i="5"/>
  <c r="C303" i="5"/>
  <c r="E302" i="5"/>
  <c r="D302" i="5"/>
  <c r="C302" i="5"/>
  <c r="E301" i="5"/>
  <c r="D301" i="5"/>
  <c r="C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E266" i="5"/>
  <c r="D266" i="5"/>
  <c r="C266" i="5"/>
  <c r="E265" i="5"/>
  <c r="D265" i="5"/>
  <c r="C265" i="5"/>
  <c r="E264" i="5"/>
  <c r="D264" i="5"/>
  <c r="C264" i="5"/>
  <c r="E263" i="5"/>
  <c r="D263" i="5"/>
  <c r="C263" i="5"/>
  <c r="E262" i="5"/>
  <c r="D262" i="5"/>
  <c r="C262" i="5"/>
  <c r="E261" i="5"/>
  <c r="D261" i="5"/>
  <c r="C261" i="5"/>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E133" i="5"/>
  <c r="D133" i="5"/>
  <c r="C133" i="5"/>
  <c r="E132"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E116" i="5"/>
  <c r="D116" i="5"/>
  <c r="C116" i="5"/>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L2" i="2" s="1"/>
  <c r="J3" i="2"/>
  <c r="L3" i="2" s="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L527" i="2" l="1"/>
  <c r="A527" i="5"/>
  <c r="L523" i="2"/>
  <c r="A523" i="5"/>
  <c r="L519" i="2"/>
  <c r="A519" i="5"/>
  <c r="L515" i="2"/>
  <c r="A515" i="5"/>
  <c r="L511" i="2"/>
  <c r="A511" i="5"/>
  <c r="L507" i="2"/>
  <c r="A507" i="5"/>
  <c r="L503" i="2"/>
  <c r="A503" i="5"/>
  <c r="L499" i="2"/>
  <c r="A499" i="5"/>
  <c r="L495" i="2"/>
  <c r="A495" i="5"/>
  <c r="L491" i="2"/>
  <c r="A491" i="5"/>
  <c r="L487" i="2"/>
  <c r="A487" i="5"/>
  <c r="L483" i="2"/>
  <c r="A483" i="5"/>
  <c r="L479" i="2"/>
  <c r="A479" i="5"/>
  <c r="L475" i="2"/>
  <c r="A475" i="5"/>
  <c r="L471" i="2"/>
  <c r="A471" i="5"/>
  <c r="L467" i="2"/>
  <c r="A467" i="5"/>
  <c r="L463" i="2"/>
  <c r="A463" i="5"/>
  <c r="L459" i="2"/>
  <c r="A459" i="5"/>
  <c r="L455" i="2"/>
  <c r="A455" i="5"/>
  <c r="L451" i="2"/>
  <c r="A451" i="5"/>
  <c r="L447" i="2"/>
  <c r="A447" i="5"/>
  <c r="L443" i="2"/>
  <c r="A443" i="5"/>
  <c r="L439" i="2"/>
  <c r="A439" i="5"/>
  <c r="L435" i="2"/>
  <c r="A435" i="5"/>
  <c r="L431" i="2"/>
  <c r="A431" i="5"/>
  <c r="L427" i="2"/>
  <c r="A427" i="5"/>
  <c r="L423" i="2"/>
  <c r="A423" i="5"/>
  <c r="L419" i="2"/>
  <c r="A419" i="5"/>
  <c r="L415" i="2"/>
  <c r="A415" i="5"/>
  <c r="L411" i="2"/>
  <c r="A411" i="5"/>
  <c r="L407" i="2"/>
  <c r="A407" i="5"/>
  <c r="L403" i="2"/>
  <c r="A403" i="5"/>
  <c r="L399" i="2"/>
  <c r="A399" i="5"/>
  <c r="L395" i="2"/>
  <c r="A395" i="5"/>
  <c r="L391" i="2"/>
  <c r="A391" i="5"/>
  <c r="L387" i="2"/>
  <c r="A387" i="5"/>
  <c r="L383" i="2"/>
  <c r="A383" i="5"/>
  <c r="L379" i="2"/>
  <c r="A379" i="5"/>
  <c r="L375" i="2"/>
  <c r="A375" i="5"/>
  <c r="L371" i="2"/>
  <c r="A371" i="5"/>
  <c r="L367" i="2"/>
  <c r="A367" i="5"/>
  <c r="L363" i="2"/>
  <c r="A363" i="5"/>
  <c r="L359" i="2"/>
  <c r="A359" i="5"/>
  <c r="L355" i="2"/>
  <c r="A355" i="5"/>
  <c r="L351" i="2"/>
  <c r="A351" i="5"/>
  <c r="L347" i="2"/>
  <c r="A347" i="5"/>
  <c r="L343" i="2"/>
  <c r="A343" i="5"/>
  <c r="L339" i="2"/>
  <c r="A339" i="5"/>
  <c r="L335" i="2"/>
  <c r="A335" i="5"/>
  <c r="L331" i="2"/>
  <c r="A331" i="5"/>
  <c r="L327" i="2"/>
  <c r="A327" i="5"/>
  <c r="L323" i="2"/>
  <c r="A323" i="5"/>
  <c r="L319" i="2"/>
  <c r="A319" i="5"/>
  <c r="L315" i="2"/>
  <c r="A315" i="5"/>
  <c r="L311" i="2"/>
  <c r="A311" i="5"/>
  <c r="L307" i="2"/>
  <c r="A307" i="5"/>
  <c r="L303" i="2"/>
  <c r="A303" i="5"/>
  <c r="L299" i="2"/>
  <c r="A299" i="5"/>
  <c r="L295" i="2"/>
  <c r="A295" i="5"/>
  <c r="L291" i="2"/>
  <c r="A291" i="5"/>
  <c r="L287" i="2"/>
  <c r="A287" i="5"/>
  <c r="L283" i="2"/>
  <c r="A283" i="5"/>
  <c r="L279" i="2"/>
  <c r="A279" i="5"/>
  <c r="L275" i="2"/>
  <c r="A275" i="5"/>
  <c r="L271" i="2"/>
  <c r="A271" i="5"/>
  <c r="L267" i="2"/>
  <c r="A267" i="5"/>
  <c r="L263" i="2"/>
  <c r="A263" i="5"/>
  <c r="L259" i="2"/>
  <c r="A259" i="5"/>
  <c r="L255" i="2"/>
  <c r="A255" i="5"/>
  <c r="L251" i="2"/>
  <c r="A251" i="5"/>
  <c r="L247" i="2"/>
  <c r="A247" i="5"/>
  <c r="L243" i="2"/>
  <c r="A243" i="5"/>
  <c r="L239" i="2"/>
  <c r="A239" i="5"/>
  <c r="L235" i="2"/>
  <c r="A235" i="5"/>
  <c r="L231" i="2"/>
  <c r="A231" i="5"/>
  <c r="L227" i="2"/>
  <c r="A227" i="5"/>
  <c r="L223" i="2"/>
  <c r="A223" i="5"/>
  <c r="L219" i="2"/>
  <c r="A219" i="5"/>
  <c r="L215" i="2"/>
  <c r="A215" i="5"/>
  <c r="L211" i="2"/>
  <c r="A211" i="5"/>
  <c r="L207" i="2"/>
  <c r="A207" i="5"/>
  <c r="L203" i="2"/>
  <c r="A203" i="5"/>
  <c r="L199" i="2"/>
  <c r="A199" i="5"/>
  <c r="L195" i="2"/>
  <c r="A195" i="5"/>
  <c r="L191" i="2"/>
  <c r="A191" i="5"/>
  <c r="L187" i="2"/>
  <c r="A187" i="5"/>
  <c r="L183" i="2"/>
  <c r="A183" i="5"/>
  <c r="L179" i="2"/>
  <c r="A179" i="5"/>
  <c r="L175" i="2"/>
  <c r="A175" i="5"/>
  <c r="L171" i="2"/>
  <c r="A171" i="5"/>
  <c r="L167" i="2"/>
  <c r="A167" i="5"/>
  <c r="L163" i="2"/>
  <c r="A163" i="5"/>
  <c r="L159" i="2"/>
  <c r="A159" i="5"/>
  <c r="L155" i="2"/>
  <c r="A155" i="5"/>
  <c r="L151" i="2"/>
  <c r="A151" i="5"/>
  <c r="L147" i="2"/>
  <c r="A147" i="5"/>
  <c r="L143" i="2"/>
  <c r="A143" i="5"/>
  <c r="L139" i="2"/>
  <c r="A139" i="5"/>
  <c r="L135" i="2"/>
  <c r="A135" i="5"/>
  <c r="L131" i="2"/>
  <c r="A131" i="5"/>
  <c r="L127" i="2"/>
  <c r="A127" i="5"/>
  <c r="L123" i="2"/>
  <c r="A123" i="5"/>
  <c r="L119" i="2"/>
  <c r="A119" i="5"/>
  <c r="L115" i="2"/>
  <c r="A115" i="5"/>
  <c r="L111" i="2"/>
  <c r="A111" i="5"/>
  <c r="L107" i="2"/>
  <c r="A107" i="5"/>
  <c r="L103" i="2"/>
  <c r="A103" i="5"/>
  <c r="L99" i="2"/>
  <c r="A99" i="5"/>
  <c r="L95" i="2"/>
  <c r="A95" i="5"/>
  <c r="L91" i="2"/>
  <c r="A91" i="5"/>
  <c r="L87" i="2"/>
  <c r="A87" i="5"/>
  <c r="L83" i="2"/>
  <c r="A83" i="5"/>
  <c r="L79" i="2"/>
  <c r="A79" i="5"/>
  <c r="L75" i="2"/>
  <c r="A75" i="5"/>
  <c r="L71" i="2"/>
  <c r="A71" i="5"/>
  <c r="L67" i="2"/>
  <c r="A67" i="5"/>
  <c r="L63" i="2"/>
  <c r="A63" i="5"/>
  <c r="L59" i="2"/>
  <c r="A59" i="5"/>
  <c r="L55" i="2"/>
  <c r="A55" i="5"/>
  <c r="L51" i="2"/>
  <c r="A51" i="5"/>
  <c r="L47" i="2"/>
  <c r="A47" i="5"/>
  <c r="L43" i="2"/>
  <c r="A43" i="5"/>
  <c r="L39" i="2"/>
  <c r="A39" i="5"/>
  <c r="L35" i="2"/>
  <c r="A35" i="5"/>
  <c r="L31" i="2"/>
  <c r="A31" i="5"/>
  <c r="L27" i="2"/>
  <c r="A27" i="5"/>
  <c r="L23" i="2"/>
  <c r="A23" i="5"/>
  <c r="L19" i="2"/>
  <c r="A19" i="5"/>
  <c r="L15" i="2"/>
  <c r="A15" i="5"/>
  <c r="L11" i="2"/>
  <c r="A11" i="5"/>
  <c r="L7" i="2"/>
  <c r="A7" i="5"/>
  <c r="M526" i="2"/>
  <c r="B526" i="5"/>
  <c r="M522" i="2"/>
  <c r="B522" i="5"/>
  <c r="M518" i="2"/>
  <c r="B518" i="5"/>
  <c r="M514" i="2"/>
  <c r="B514" i="5"/>
  <c r="M510" i="2"/>
  <c r="B510" i="5"/>
  <c r="M506" i="2"/>
  <c r="B506" i="5"/>
  <c r="M502" i="2"/>
  <c r="B502" i="5"/>
  <c r="M498" i="2"/>
  <c r="B498" i="5"/>
  <c r="M494" i="2"/>
  <c r="B494" i="5"/>
  <c r="M490" i="2"/>
  <c r="B490" i="5"/>
  <c r="M486" i="2"/>
  <c r="B486" i="5"/>
  <c r="M482" i="2"/>
  <c r="B482" i="5"/>
  <c r="M478" i="2"/>
  <c r="B478" i="5"/>
  <c r="M474" i="2"/>
  <c r="B474" i="5"/>
  <c r="M470" i="2"/>
  <c r="B470" i="5"/>
  <c r="M466" i="2"/>
  <c r="B466" i="5"/>
  <c r="M462" i="2"/>
  <c r="B462" i="5"/>
  <c r="M458" i="2"/>
  <c r="B458" i="5"/>
  <c r="M454" i="2"/>
  <c r="B454" i="5"/>
  <c r="M450" i="2"/>
  <c r="B450" i="5"/>
  <c r="M446" i="2"/>
  <c r="B446" i="5"/>
  <c r="M442" i="2"/>
  <c r="B442" i="5"/>
  <c r="M438" i="2"/>
  <c r="B438" i="5"/>
  <c r="M434" i="2"/>
  <c r="B434" i="5"/>
  <c r="M430" i="2"/>
  <c r="B430" i="5"/>
  <c r="M426" i="2"/>
  <c r="B426" i="5"/>
  <c r="M422" i="2"/>
  <c r="B422" i="5"/>
  <c r="M418" i="2"/>
  <c r="B418" i="5"/>
  <c r="M414" i="2"/>
  <c r="B414" i="5"/>
  <c r="M410" i="2"/>
  <c r="B410" i="5"/>
  <c r="M406" i="2"/>
  <c r="B406" i="5"/>
  <c r="M402" i="2"/>
  <c r="B402" i="5"/>
  <c r="M398" i="2"/>
  <c r="B398" i="5"/>
  <c r="M394" i="2"/>
  <c r="B394" i="5"/>
  <c r="M390" i="2"/>
  <c r="B390" i="5"/>
  <c r="M386" i="2"/>
  <c r="B386" i="5"/>
  <c r="M382" i="2"/>
  <c r="B382" i="5"/>
  <c r="M378" i="2"/>
  <c r="B378" i="5"/>
  <c r="M374" i="2"/>
  <c r="B374" i="5"/>
  <c r="M370" i="2"/>
  <c r="B370" i="5"/>
  <c r="M366" i="2"/>
  <c r="B366" i="5"/>
  <c r="M362" i="2"/>
  <c r="B362" i="5"/>
  <c r="M358" i="2"/>
  <c r="B358" i="5"/>
  <c r="M354" i="2"/>
  <c r="B354" i="5"/>
  <c r="M350" i="2"/>
  <c r="B350" i="5"/>
  <c r="M346" i="2"/>
  <c r="B346" i="5"/>
  <c r="M342" i="2"/>
  <c r="B342" i="5"/>
  <c r="M338" i="2"/>
  <c r="B338" i="5"/>
  <c r="M334" i="2"/>
  <c r="B334" i="5"/>
  <c r="M330" i="2"/>
  <c r="B330" i="5"/>
  <c r="M326" i="2"/>
  <c r="B326" i="5"/>
  <c r="M322" i="2"/>
  <c r="B322" i="5"/>
  <c r="M318" i="2"/>
  <c r="B318" i="5"/>
  <c r="M314" i="2"/>
  <c r="B314" i="5"/>
  <c r="M310" i="2"/>
  <c r="B310" i="5"/>
  <c r="M306" i="2"/>
  <c r="B306" i="5"/>
  <c r="M302" i="2"/>
  <c r="B302" i="5"/>
  <c r="M298" i="2"/>
  <c r="B298" i="5"/>
  <c r="M294" i="2"/>
  <c r="B294" i="5"/>
  <c r="M290" i="2"/>
  <c r="B290" i="5"/>
  <c r="M286" i="2"/>
  <c r="B286" i="5"/>
  <c r="M282" i="2"/>
  <c r="B282" i="5"/>
  <c r="M278" i="2"/>
  <c r="B278" i="5"/>
  <c r="M274" i="2"/>
  <c r="B274" i="5"/>
  <c r="M270" i="2"/>
  <c r="B270" i="5"/>
  <c r="M266" i="2"/>
  <c r="B266" i="5"/>
  <c r="M262" i="2"/>
  <c r="B262" i="5"/>
  <c r="M258" i="2"/>
  <c r="B258" i="5"/>
  <c r="M254" i="2"/>
  <c r="B254" i="5"/>
  <c r="M250" i="2"/>
  <c r="B250" i="5"/>
  <c r="M246" i="2"/>
  <c r="B246" i="5"/>
  <c r="M242" i="2"/>
  <c r="B242" i="5"/>
  <c r="M238" i="2"/>
  <c r="B238" i="5"/>
  <c r="M234" i="2"/>
  <c r="B234" i="5"/>
  <c r="M230" i="2"/>
  <c r="B230" i="5"/>
  <c r="M226" i="2"/>
  <c r="B226" i="5"/>
  <c r="M222" i="2"/>
  <c r="B222" i="5"/>
  <c r="M218" i="2"/>
  <c r="B218" i="5"/>
  <c r="M214" i="2"/>
  <c r="B214" i="5"/>
  <c r="M210" i="2"/>
  <c r="B210" i="5"/>
  <c r="M206" i="2"/>
  <c r="B206" i="5"/>
  <c r="M202" i="2"/>
  <c r="B202" i="5"/>
  <c r="M198" i="2"/>
  <c r="B198" i="5"/>
  <c r="M194" i="2"/>
  <c r="B194" i="5"/>
  <c r="M190" i="2"/>
  <c r="B190" i="5"/>
  <c r="M186" i="2"/>
  <c r="B186" i="5"/>
  <c r="M182" i="2"/>
  <c r="B182" i="5"/>
  <c r="M178" i="2"/>
  <c r="B178" i="5"/>
  <c r="M174" i="2"/>
  <c r="B174" i="5"/>
  <c r="M170" i="2"/>
  <c r="B170" i="5"/>
  <c r="M166" i="2"/>
  <c r="B166" i="5"/>
  <c r="M162" i="2"/>
  <c r="B162" i="5"/>
  <c r="M158" i="2"/>
  <c r="B158" i="5"/>
  <c r="M154" i="2"/>
  <c r="B154" i="5"/>
  <c r="M150" i="2"/>
  <c r="B150" i="5"/>
  <c r="M146" i="2"/>
  <c r="B146" i="5"/>
  <c r="M142" i="2"/>
  <c r="B142" i="5"/>
  <c r="M138" i="2"/>
  <c r="B138" i="5"/>
  <c r="M134" i="2"/>
  <c r="B134" i="5"/>
  <c r="M130" i="2"/>
  <c r="B130" i="5"/>
  <c r="M126" i="2"/>
  <c r="B126" i="5"/>
  <c r="M122" i="2"/>
  <c r="B122" i="5"/>
  <c r="M118" i="2"/>
  <c r="B118" i="5"/>
  <c r="M114" i="2"/>
  <c r="B114" i="5"/>
  <c r="M110" i="2"/>
  <c r="B110" i="5"/>
  <c r="M106" i="2"/>
  <c r="B106" i="5"/>
  <c r="M102" i="2"/>
  <c r="B102" i="5"/>
  <c r="M98" i="2"/>
  <c r="B98" i="5"/>
  <c r="M94" i="2"/>
  <c r="B94" i="5"/>
  <c r="M90" i="2"/>
  <c r="B90" i="5"/>
  <c r="M86" i="2"/>
  <c r="B86" i="5"/>
  <c r="M82" i="2"/>
  <c r="B82" i="5"/>
  <c r="M78" i="2"/>
  <c r="B78" i="5"/>
  <c r="M74" i="2"/>
  <c r="B74" i="5"/>
  <c r="M70" i="2"/>
  <c r="B70" i="5"/>
  <c r="M66" i="2"/>
  <c r="B66" i="5"/>
  <c r="M62" i="2"/>
  <c r="B62" i="5"/>
  <c r="M58" i="2"/>
  <c r="B58" i="5"/>
  <c r="M54" i="2"/>
  <c r="B54" i="5"/>
  <c r="M50" i="2"/>
  <c r="B50" i="5"/>
  <c r="M46" i="2"/>
  <c r="B46" i="5"/>
  <c r="M42" i="2"/>
  <c r="B42" i="5"/>
  <c r="M38" i="2"/>
  <c r="B38" i="5"/>
  <c r="M34" i="2"/>
  <c r="B34" i="5"/>
  <c r="M30" i="2"/>
  <c r="B30" i="5"/>
  <c r="M26" i="2"/>
  <c r="B26" i="5"/>
  <c r="M22" i="2"/>
  <c r="B22" i="5"/>
  <c r="M18" i="2"/>
  <c r="B18" i="5"/>
  <c r="M14" i="2"/>
  <c r="B14" i="5"/>
  <c r="M10" i="2"/>
  <c r="B10" i="5"/>
  <c r="M6" i="2"/>
  <c r="B6" i="5"/>
  <c r="L526" i="2"/>
  <c r="A526" i="5"/>
  <c r="L522" i="2"/>
  <c r="A522" i="5"/>
  <c r="L518" i="2"/>
  <c r="A518" i="5"/>
  <c r="L514" i="2"/>
  <c r="A514" i="5"/>
  <c r="L510" i="2"/>
  <c r="A510" i="5"/>
  <c r="L506" i="2"/>
  <c r="A506" i="5"/>
  <c r="L502" i="2"/>
  <c r="A502" i="5"/>
  <c r="L498" i="2"/>
  <c r="A498" i="5"/>
  <c r="L494" i="2"/>
  <c r="A494" i="5"/>
  <c r="L490" i="2"/>
  <c r="A490" i="5"/>
  <c r="L486" i="2"/>
  <c r="A486" i="5"/>
  <c r="L482" i="2"/>
  <c r="A482" i="5"/>
  <c r="L478" i="2"/>
  <c r="A478" i="5"/>
  <c r="L474" i="2"/>
  <c r="A474" i="5"/>
  <c r="L470" i="2"/>
  <c r="A470" i="5"/>
  <c r="L466" i="2"/>
  <c r="A466" i="5"/>
  <c r="L462" i="2"/>
  <c r="A462" i="5"/>
  <c r="L458" i="2"/>
  <c r="A458" i="5"/>
  <c r="L454" i="2"/>
  <c r="A454" i="5"/>
  <c r="L450" i="2"/>
  <c r="A450" i="5"/>
  <c r="L446" i="2"/>
  <c r="A446" i="5"/>
  <c r="L442" i="2"/>
  <c r="A442" i="5"/>
  <c r="L438" i="2"/>
  <c r="A438" i="5"/>
  <c r="L434" i="2"/>
  <c r="A434" i="5"/>
  <c r="L430" i="2"/>
  <c r="A430" i="5"/>
  <c r="L426" i="2"/>
  <c r="A426" i="5"/>
  <c r="L422" i="2"/>
  <c r="A422" i="5"/>
  <c r="L418" i="2"/>
  <c r="A418" i="5"/>
  <c r="L414" i="2"/>
  <c r="A414" i="5"/>
  <c r="L410" i="2"/>
  <c r="A410" i="5"/>
  <c r="L406" i="2"/>
  <c r="A406" i="5"/>
  <c r="L402" i="2"/>
  <c r="A402" i="5"/>
  <c r="L398" i="2"/>
  <c r="A398" i="5"/>
  <c r="L394" i="2"/>
  <c r="A394" i="5"/>
  <c r="L390" i="2"/>
  <c r="A390" i="5"/>
  <c r="L386" i="2"/>
  <c r="A386" i="5"/>
  <c r="L382" i="2"/>
  <c r="A382" i="5"/>
  <c r="L378" i="2"/>
  <c r="A378" i="5"/>
  <c r="L374" i="2"/>
  <c r="A374" i="5"/>
  <c r="L370" i="2"/>
  <c r="A370" i="5"/>
  <c r="L366" i="2"/>
  <c r="A366" i="5"/>
  <c r="L362" i="2"/>
  <c r="A362" i="5"/>
  <c r="L358" i="2"/>
  <c r="A358" i="5"/>
  <c r="L354" i="2"/>
  <c r="A354" i="5"/>
  <c r="L350" i="2"/>
  <c r="A350" i="5"/>
  <c r="L346" i="2"/>
  <c r="A346" i="5"/>
  <c r="L342" i="2"/>
  <c r="A342" i="5"/>
  <c r="L338" i="2"/>
  <c r="A338" i="5"/>
  <c r="L334" i="2"/>
  <c r="A334" i="5"/>
  <c r="L330" i="2"/>
  <c r="A330" i="5"/>
  <c r="L326" i="2"/>
  <c r="A326" i="5"/>
  <c r="L322" i="2"/>
  <c r="A322" i="5"/>
  <c r="L318" i="2"/>
  <c r="A318" i="5"/>
  <c r="L314" i="2"/>
  <c r="A314" i="5"/>
  <c r="L310" i="2"/>
  <c r="A310" i="5"/>
  <c r="L306" i="2"/>
  <c r="A306" i="5"/>
  <c r="L302" i="2"/>
  <c r="A302" i="5"/>
  <c r="L298" i="2"/>
  <c r="A298" i="5"/>
  <c r="L294" i="2"/>
  <c r="A294" i="5"/>
  <c r="L290" i="2"/>
  <c r="A290" i="5"/>
  <c r="L286" i="2"/>
  <c r="A286" i="5"/>
  <c r="L282" i="2"/>
  <c r="A282" i="5"/>
  <c r="L278" i="2"/>
  <c r="A278" i="5"/>
  <c r="L274" i="2"/>
  <c r="A274" i="5"/>
  <c r="L270" i="2"/>
  <c r="A270" i="5"/>
  <c r="L266" i="2"/>
  <c r="A266" i="5"/>
  <c r="L262" i="2"/>
  <c r="A262" i="5"/>
  <c r="L258" i="2"/>
  <c r="A258" i="5"/>
  <c r="L254" i="2"/>
  <c r="A254" i="5"/>
  <c r="L250" i="2"/>
  <c r="A250" i="5"/>
  <c r="L246" i="2"/>
  <c r="A246" i="5"/>
  <c r="L242" i="2"/>
  <c r="A242" i="5"/>
  <c r="L238" i="2"/>
  <c r="A238" i="5"/>
  <c r="L234" i="2"/>
  <c r="A234" i="5"/>
  <c r="L230" i="2"/>
  <c r="A230" i="5"/>
  <c r="L226" i="2"/>
  <c r="A226" i="5"/>
  <c r="L222" i="2"/>
  <c r="A222" i="5"/>
  <c r="L218" i="2"/>
  <c r="A218" i="5"/>
  <c r="L214" i="2"/>
  <c r="A214" i="5"/>
  <c r="L210" i="2"/>
  <c r="A210" i="5"/>
  <c r="L206" i="2"/>
  <c r="A206" i="5"/>
  <c r="L202" i="2"/>
  <c r="A202" i="5"/>
  <c r="L198" i="2"/>
  <c r="A198" i="5"/>
  <c r="L194" i="2"/>
  <c r="A194" i="5"/>
  <c r="L190" i="2"/>
  <c r="A190" i="5"/>
  <c r="L186" i="2"/>
  <c r="A186" i="5"/>
  <c r="L182" i="2"/>
  <c r="A182" i="5"/>
  <c r="L178" i="2"/>
  <c r="A178" i="5"/>
  <c r="L174" i="2"/>
  <c r="A174" i="5"/>
  <c r="L170" i="2"/>
  <c r="A170" i="5"/>
  <c r="L166" i="2"/>
  <c r="A166" i="5"/>
  <c r="L162" i="2"/>
  <c r="A162" i="5"/>
  <c r="L158" i="2"/>
  <c r="A158" i="5"/>
  <c r="L154" i="2"/>
  <c r="A154" i="5"/>
  <c r="L150" i="2"/>
  <c r="A150" i="5"/>
  <c r="L146" i="2"/>
  <c r="A146" i="5"/>
  <c r="L142" i="2"/>
  <c r="A142" i="5"/>
  <c r="L138" i="2"/>
  <c r="A138" i="5"/>
  <c r="L134" i="2"/>
  <c r="A134" i="5"/>
  <c r="L130" i="2"/>
  <c r="A130" i="5"/>
  <c r="L126" i="2"/>
  <c r="A126" i="5"/>
  <c r="L122" i="2"/>
  <c r="A122" i="5"/>
  <c r="L118" i="2"/>
  <c r="A118" i="5"/>
  <c r="L114" i="2"/>
  <c r="A114" i="5"/>
  <c r="L110" i="2"/>
  <c r="A110" i="5"/>
  <c r="L106" i="2"/>
  <c r="A106" i="5"/>
  <c r="L102" i="2"/>
  <c r="A102" i="5"/>
  <c r="L98" i="2"/>
  <c r="A98" i="5"/>
  <c r="L94" i="2"/>
  <c r="A94" i="5"/>
  <c r="L90" i="2"/>
  <c r="A90" i="5"/>
  <c r="L86" i="2"/>
  <c r="A86" i="5"/>
  <c r="L82" i="2"/>
  <c r="A82" i="5"/>
  <c r="L78" i="2"/>
  <c r="A78" i="5"/>
  <c r="L74" i="2"/>
  <c r="A74" i="5"/>
  <c r="L70" i="2"/>
  <c r="A70" i="5"/>
  <c r="L66" i="2"/>
  <c r="A66" i="5"/>
  <c r="L62" i="2"/>
  <c r="A62" i="5"/>
  <c r="L58" i="2"/>
  <c r="A58" i="5"/>
  <c r="L54" i="2"/>
  <c r="A54" i="5"/>
  <c r="L50" i="2"/>
  <c r="A50" i="5"/>
  <c r="L46" i="2"/>
  <c r="A46" i="5"/>
  <c r="L42" i="2"/>
  <c r="A42" i="5"/>
  <c r="L38" i="2"/>
  <c r="A38" i="5"/>
  <c r="L34" i="2"/>
  <c r="A34" i="5"/>
  <c r="L30" i="2"/>
  <c r="A30" i="5"/>
  <c r="L26" i="2"/>
  <c r="A26" i="5"/>
  <c r="L22" i="2"/>
  <c r="A22" i="5"/>
  <c r="L18" i="2"/>
  <c r="A18" i="5"/>
  <c r="L14" i="2"/>
  <c r="A14" i="5"/>
  <c r="L10" i="2"/>
  <c r="A10" i="5"/>
  <c r="L6" i="2"/>
  <c r="A6" i="5"/>
  <c r="M525" i="2"/>
  <c r="B525" i="5"/>
  <c r="M521" i="2"/>
  <c r="B521" i="5"/>
  <c r="M517" i="2"/>
  <c r="B517" i="5"/>
  <c r="M513" i="2"/>
  <c r="B513" i="5"/>
  <c r="M509" i="2"/>
  <c r="B509" i="5"/>
  <c r="M505" i="2"/>
  <c r="B505" i="5"/>
  <c r="M501" i="2"/>
  <c r="B501" i="5"/>
  <c r="M497" i="2"/>
  <c r="B497" i="5"/>
  <c r="M493" i="2"/>
  <c r="B493" i="5"/>
  <c r="M489" i="2"/>
  <c r="B489" i="5"/>
  <c r="M485" i="2"/>
  <c r="B485" i="5"/>
  <c r="M481" i="2"/>
  <c r="B481" i="5"/>
  <c r="M477" i="2"/>
  <c r="B477" i="5"/>
  <c r="M473" i="2"/>
  <c r="B473" i="5"/>
  <c r="M469" i="2"/>
  <c r="B469" i="5"/>
  <c r="M465" i="2"/>
  <c r="B465" i="5"/>
  <c r="M461" i="2"/>
  <c r="B461" i="5"/>
  <c r="M457" i="2"/>
  <c r="B457" i="5"/>
  <c r="M453" i="2"/>
  <c r="B453" i="5"/>
  <c r="M449" i="2"/>
  <c r="B449" i="5"/>
  <c r="M445" i="2"/>
  <c r="B445" i="5"/>
  <c r="M441" i="2"/>
  <c r="B441" i="5"/>
  <c r="M437" i="2"/>
  <c r="B437" i="5"/>
  <c r="M433" i="2"/>
  <c r="B433" i="5"/>
  <c r="M429" i="2"/>
  <c r="B429" i="5"/>
  <c r="M425" i="2"/>
  <c r="B425" i="5"/>
  <c r="M421" i="2"/>
  <c r="B421" i="5"/>
  <c r="M417" i="2"/>
  <c r="B417" i="5"/>
  <c r="M413" i="2"/>
  <c r="B413" i="5"/>
  <c r="M409" i="2"/>
  <c r="B409" i="5"/>
  <c r="M405" i="2"/>
  <c r="B405" i="5"/>
  <c r="M401" i="2"/>
  <c r="B401" i="5"/>
  <c r="M397" i="2"/>
  <c r="B397" i="5"/>
  <c r="M393" i="2"/>
  <c r="B393" i="5"/>
  <c r="M389" i="2"/>
  <c r="B389" i="5"/>
  <c r="M385" i="2"/>
  <c r="B385" i="5"/>
  <c r="M381" i="2"/>
  <c r="B381" i="5"/>
  <c r="M377" i="2"/>
  <c r="B377" i="5"/>
  <c r="M373" i="2"/>
  <c r="B373" i="5"/>
  <c r="M369" i="2"/>
  <c r="B369" i="5"/>
  <c r="M365" i="2"/>
  <c r="B365" i="5"/>
  <c r="M361" i="2"/>
  <c r="B361" i="5"/>
  <c r="M357" i="2"/>
  <c r="B357" i="5"/>
  <c r="M353" i="2"/>
  <c r="B353" i="5"/>
  <c r="M349" i="2"/>
  <c r="B349" i="5"/>
  <c r="M345" i="2"/>
  <c r="B345" i="5"/>
  <c r="M341" i="2"/>
  <c r="B341" i="5"/>
  <c r="M337" i="2"/>
  <c r="B337" i="5"/>
  <c r="M333" i="2"/>
  <c r="B333" i="5"/>
  <c r="M329" i="2"/>
  <c r="B329" i="5"/>
  <c r="M325" i="2"/>
  <c r="B325" i="5"/>
  <c r="M321" i="2"/>
  <c r="B321" i="5"/>
  <c r="M317" i="2"/>
  <c r="B317" i="5"/>
  <c r="M313" i="2"/>
  <c r="B313" i="5"/>
  <c r="M309" i="2"/>
  <c r="B309" i="5"/>
  <c r="M305" i="2"/>
  <c r="B305" i="5"/>
  <c r="M301" i="2"/>
  <c r="B301" i="5"/>
  <c r="M297" i="2"/>
  <c r="B297" i="5"/>
  <c r="M293" i="2"/>
  <c r="B293" i="5"/>
  <c r="M289" i="2"/>
  <c r="B289" i="5"/>
  <c r="M285" i="2"/>
  <c r="B285" i="5"/>
  <c r="M281" i="2"/>
  <c r="B281" i="5"/>
  <c r="M277" i="2"/>
  <c r="B277" i="5"/>
  <c r="M273" i="2"/>
  <c r="B273" i="5"/>
  <c r="M269" i="2"/>
  <c r="B269" i="5"/>
  <c r="M265" i="2"/>
  <c r="B265" i="5"/>
  <c r="M261" i="2"/>
  <c r="B261" i="5"/>
  <c r="M257" i="2"/>
  <c r="B257" i="5"/>
  <c r="M253" i="2"/>
  <c r="B253" i="5"/>
  <c r="M249" i="2"/>
  <c r="B249" i="5"/>
  <c r="M245" i="2"/>
  <c r="B245" i="5"/>
  <c r="M241" i="2"/>
  <c r="B241" i="5"/>
  <c r="M237" i="2"/>
  <c r="B237" i="5"/>
  <c r="M233" i="2"/>
  <c r="B233" i="5"/>
  <c r="M229" i="2"/>
  <c r="B229" i="5"/>
  <c r="M225" i="2"/>
  <c r="B225" i="5"/>
  <c r="M221" i="2"/>
  <c r="B221" i="5"/>
  <c r="M217" i="2"/>
  <c r="B217" i="5"/>
  <c r="M213" i="2"/>
  <c r="B213" i="5"/>
  <c r="M209" i="2"/>
  <c r="B209" i="5"/>
  <c r="M205" i="2"/>
  <c r="B205" i="5"/>
  <c r="M201" i="2"/>
  <c r="B201" i="5"/>
  <c r="M197" i="2"/>
  <c r="B197" i="5"/>
  <c r="M193" i="2"/>
  <c r="B193" i="5"/>
  <c r="M189" i="2"/>
  <c r="B189" i="5"/>
  <c r="M185" i="2"/>
  <c r="B185" i="5"/>
  <c r="M181" i="2"/>
  <c r="B181" i="5"/>
  <c r="M177" i="2"/>
  <c r="B177" i="5"/>
  <c r="M173" i="2"/>
  <c r="B173" i="5"/>
  <c r="M169" i="2"/>
  <c r="B169" i="5"/>
  <c r="M165" i="2"/>
  <c r="B165" i="5"/>
  <c r="M161" i="2"/>
  <c r="B161" i="5"/>
  <c r="M157" i="2"/>
  <c r="B157" i="5"/>
  <c r="M153" i="2"/>
  <c r="B153" i="5"/>
  <c r="M149" i="2"/>
  <c r="B149" i="5"/>
  <c r="M145" i="2"/>
  <c r="B145" i="5"/>
  <c r="M141" i="2"/>
  <c r="B141" i="5"/>
  <c r="M137" i="2"/>
  <c r="B137" i="5"/>
  <c r="M133" i="2"/>
  <c r="B133" i="5"/>
  <c r="M129" i="2"/>
  <c r="B129" i="5"/>
  <c r="M125" i="2"/>
  <c r="B125" i="5"/>
  <c r="M121" i="2"/>
  <c r="B121" i="5"/>
  <c r="M117" i="2"/>
  <c r="B117" i="5"/>
  <c r="M113" i="2"/>
  <c r="B113" i="5"/>
  <c r="M109" i="2"/>
  <c r="B109" i="5"/>
  <c r="M105" i="2"/>
  <c r="B105" i="5"/>
  <c r="M101" i="2"/>
  <c r="B101" i="5"/>
  <c r="M97" i="2"/>
  <c r="B97" i="5"/>
  <c r="M93" i="2"/>
  <c r="B93" i="5"/>
  <c r="M89" i="2"/>
  <c r="B89" i="5"/>
  <c r="M85" i="2"/>
  <c r="B85" i="5"/>
  <c r="M81" i="2"/>
  <c r="B81" i="5"/>
  <c r="M77" i="2"/>
  <c r="B77" i="5"/>
  <c r="M73" i="2"/>
  <c r="B73" i="5"/>
  <c r="M69" i="2"/>
  <c r="B69" i="5"/>
  <c r="M65" i="2"/>
  <c r="B65" i="5"/>
  <c r="M61" i="2"/>
  <c r="B61" i="5"/>
  <c r="M57" i="2"/>
  <c r="B57" i="5"/>
  <c r="M53" i="2"/>
  <c r="B53" i="5"/>
  <c r="M49" i="2"/>
  <c r="B49" i="5"/>
  <c r="M45" i="2"/>
  <c r="B45" i="5"/>
  <c r="M41" i="2"/>
  <c r="B41" i="5"/>
  <c r="M37" i="2"/>
  <c r="B37" i="5"/>
  <c r="M33" i="2"/>
  <c r="B33" i="5"/>
  <c r="M29" i="2"/>
  <c r="B29" i="5"/>
  <c r="M25" i="2"/>
  <c r="B25" i="5"/>
  <c r="M21" i="2"/>
  <c r="B21" i="5"/>
  <c r="M17" i="2"/>
  <c r="B17" i="5"/>
  <c r="M13" i="2"/>
  <c r="B13" i="5"/>
  <c r="M9" i="2"/>
  <c r="B9" i="5"/>
  <c r="M5" i="2"/>
  <c r="B5" i="5"/>
  <c r="L525" i="2"/>
  <c r="A525" i="5"/>
  <c r="L521" i="2"/>
  <c r="A521" i="5"/>
  <c r="L517" i="2"/>
  <c r="A517" i="5"/>
  <c r="L513" i="2"/>
  <c r="A513" i="5"/>
  <c r="L509" i="2"/>
  <c r="A509" i="5"/>
  <c r="L505" i="2"/>
  <c r="A505" i="5"/>
  <c r="L501" i="2"/>
  <c r="A501" i="5"/>
  <c r="L497" i="2"/>
  <c r="A497" i="5"/>
  <c r="L493" i="2"/>
  <c r="A493" i="5"/>
  <c r="L489" i="2"/>
  <c r="A489" i="5"/>
  <c r="L485" i="2"/>
  <c r="A485" i="5"/>
  <c r="L481" i="2"/>
  <c r="A481" i="5"/>
  <c r="L477" i="2"/>
  <c r="A477" i="5"/>
  <c r="L473" i="2"/>
  <c r="A473" i="5"/>
  <c r="L469" i="2"/>
  <c r="A469" i="5"/>
  <c r="L465" i="2"/>
  <c r="A465" i="5"/>
  <c r="L461" i="2"/>
  <c r="A461" i="5"/>
  <c r="L457" i="2"/>
  <c r="A457" i="5"/>
  <c r="L453" i="2"/>
  <c r="A453" i="5"/>
  <c r="L449" i="2"/>
  <c r="A449" i="5"/>
  <c r="L445" i="2"/>
  <c r="A445" i="5"/>
  <c r="L441" i="2"/>
  <c r="A441" i="5"/>
  <c r="L437" i="2"/>
  <c r="A437" i="5"/>
  <c r="L433" i="2"/>
  <c r="A433" i="5"/>
  <c r="L429" i="2"/>
  <c r="A429" i="5"/>
  <c r="L425" i="2"/>
  <c r="A425" i="5"/>
  <c r="L421" i="2"/>
  <c r="A421" i="5"/>
  <c r="L417" i="2"/>
  <c r="A417" i="5"/>
  <c r="L413" i="2"/>
  <c r="A413" i="5"/>
  <c r="L409" i="2"/>
  <c r="A409" i="5"/>
  <c r="L405" i="2"/>
  <c r="A405" i="5"/>
  <c r="L401" i="2"/>
  <c r="A401" i="5"/>
  <c r="L397" i="2"/>
  <c r="A397" i="5"/>
  <c r="L393" i="2"/>
  <c r="A393" i="5"/>
  <c r="L389" i="2"/>
  <c r="A389" i="5"/>
  <c r="L385" i="2"/>
  <c r="A385" i="5"/>
  <c r="L381" i="2"/>
  <c r="A381" i="5"/>
  <c r="L377" i="2"/>
  <c r="A377" i="5"/>
  <c r="L373" i="2"/>
  <c r="A373" i="5"/>
  <c r="L369" i="2"/>
  <c r="A369" i="5"/>
  <c r="L365" i="2"/>
  <c r="A365" i="5"/>
  <c r="L361" i="2"/>
  <c r="A361" i="5"/>
  <c r="L357" i="2"/>
  <c r="A357" i="5"/>
  <c r="L353" i="2"/>
  <c r="A353" i="5"/>
  <c r="L349" i="2"/>
  <c r="A349" i="5"/>
  <c r="L345" i="2"/>
  <c r="A345" i="5"/>
  <c r="L341" i="2"/>
  <c r="A341" i="5"/>
  <c r="L337" i="2"/>
  <c r="A337" i="5"/>
  <c r="L333" i="2"/>
  <c r="A333" i="5"/>
  <c r="L329" i="2"/>
  <c r="A329" i="5"/>
  <c r="L325" i="2"/>
  <c r="A325" i="5"/>
  <c r="L321" i="2"/>
  <c r="A321" i="5"/>
  <c r="L317" i="2"/>
  <c r="A317" i="5"/>
  <c r="L313" i="2"/>
  <c r="A313" i="5"/>
  <c r="L309" i="2"/>
  <c r="A309" i="5"/>
  <c r="L305" i="2"/>
  <c r="A305" i="5"/>
  <c r="L301" i="2"/>
  <c r="A301" i="5"/>
  <c r="L297" i="2"/>
  <c r="A297" i="5"/>
  <c r="L293" i="2"/>
  <c r="A293" i="5"/>
  <c r="L289" i="2"/>
  <c r="A289" i="5"/>
  <c r="L285" i="2"/>
  <c r="A285" i="5"/>
  <c r="L281" i="2"/>
  <c r="A281" i="5"/>
  <c r="L277" i="2"/>
  <c r="A277" i="5"/>
  <c r="L273" i="2"/>
  <c r="A273" i="5"/>
  <c r="L269" i="2"/>
  <c r="A269" i="5"/>
  <c r="L265" i="2"/>
  <c r="A265" i="5"/>
  <c r="L261" i="2"/>
  <c r="A261" i="5"/>
  <c r="L257" i="2"/>
  <c r="A257" i="5"/>
  <c r="L253" i="2"/>
  <c r="A253" i="5"/>
  <c r="L249" i="2"/>
  <c r="A249" i="5"/>
  <c r="L245" i="2"/>
  <c r="A245" i="5"/>
  <c r="L241" i="2"/>
  <c r="A241" i="5"/>
  <c r="L237" i="2"/>
  <c r="A237" i="5"/>
  <c r="L233" i="2"/>
  <c r="A233" i="5"/>
  <c r="L229" i="2"/>
  <c r="A229" i="5"/>
  <c r="L225" i="2"/>
  <c r="A225" i="5"/>
  <c r="L221" i="2"/>
  <c r="A221" i="5"/>
  <c r="L217" i="2"/>
  <c r="A217" i="5"/>
  <c r="L213" i="2"/>
  <c r="A213" i="5"/>
  <c r="L209" i="2"/>
  <c r="A209" i="5"/>
  <c r="L205" i="2"/>
  <c r="A205" i="5"/>
  <c r="L201" i="2"/>
  <c r="A201" i="5"/>
  <c r="L197" i="2"/>
  <c r="A197" i="5"/>
  <c r="L193" i="2"/>
  <c r="A193" i="5"/>
  <c r="L189" i="2"/>
  <c r="A189" i="5"/>
  <c r="L185" i="2"/>
  <c r="A185" i="5"/>
  <c r="L181" i="2"/>
  <c r="A181" i="5"/>
  <c r="L177" i="2"/>
  <c r="A177" i="5"/>
  <c r="L173" i="2"/>
  <c r="A173" i="5"/>
  <c r="L169" i="2"/>
  <c r="A169" i="5"/>
  <c r="L165" i="2"/>
  <c r="A165" i="5"/>
  <c r="L161" i="2"/>
  <c r="A161" i="5"/>
  <c r="L157" i="2"/>
  <c r="A157" i="5"/>
  <c r="L153" i="2"/>
  <c r="A153" i="5"/>
  <c r="L149" i="2"/>
  <c r="A149" i="5"/>
  <c r="L145" i="2"/>
  <c r="A145" i="5"/>
  <c r="L141" i="2"/>
  <c r="A141" i="5"/>
  <c r="L137" i="2"/>
  <c r="A137" i="5"/>
  <c r="L133" i="2"/>
  <c r="A133" i="5"/>
  <c r="L129" i="2"/>
  <c r="A129" i="5"/>
  <c r="L125" i="2"/>
  <c r="A125" i="5"/>
  <c r="L121" i="2"/>
  <c r="A121" i="5"/>
  <c r="L117" i="2"/>
  <c r="A117" i="5"/>
  <c r="L113" i="2"/>
  <c r="A113" i="5"/>
  <c r="L109" i="2"/>
  <c r="A109" i="5"/>
  <c r="L105" i="2"/>
  <c r="A105" i="5"/>
  <c r="L101" i="2"/>
  <c r="A101" i="5"/>
  <c r="L97" i="2"/>
  <c r="A97" i="5"/>
  <c r="L93" i="2"/>
  <c r="A93" i="5"/>
  <c r="L89" i="2"/>
  <c r="A89" i="5"/>
  <c r="L85" i="2"/>
  <c r="A85" i="5"/>
  <c r="L81" i="2"/>
  <c r="A81" i="5"/>
  <c r="L77" i="2"/>
  <c r="A77" i="5"/>
  <c r="L73" i="2"/>
  <c r="A73" i="5"/>
  <c r="L69" i="2"/>
  <c r="A69" i="5"/>
  <c r="L65" i="2"/>
  <c r="A65" i="5"/>
  <c r="L61" i="2"/>
  <c r="A61" i="5"/>
  <c r="L57" i="2"/>
  <c r="A57" i="5"/>
  <c r="L53" i="2"/>
  <c r="A53" i="5"/>
  <c r="L49" i="2"/>
  <c r="A49" i="5"/>
  <c r="L45" i="2"/>
  <c r="A45" i="5"/>
  <c r="L41" i="2"/>
  <c r="A41" i="5"/>
  <c r="L37" i="2"/>
  <c r="A37" i="5"/>
  <c r="L33" i="2"/>
  <c r="A33" i="5"/>
  <c r="L29" i="2"/>
  <c r="A29" i="5"/>
  <c r="L25" i="2"/>
  <c r="A25" i="5"/>
  <c r="L21" i="2"/>
  <c r="A21" i="5"/>
  <c r="L17" i="2"/>
  <c r="A17" i="5"/>
  <c r="L13" i="2"/>
  <c r="A13" i="5"/>
  <c r="L9" i="2"/>
  <c r="A9" i="5"/>
  <c r="L5" i="2"/>
  <c r="A5" i="5"/>
  <c r="M528" i="2"/>
  <c r="B528" i="5"/>
  <c r="M524" i="2"/>
  <c r="B524" i="5"/>
  <c r="M520" i="2"/>
  <c r="B520" i="5"/>
  <c r="M516" i="2"/>
  <c r="B516" i="5"/>
  <c r="M512" i="2"/>
  <c r="B512" i="5"/>
  <c r="M508" i="2"/>
  <c r="B508" i="5"/>
  <c r="M504" i="2"/>
  <c r="B504" i="5"/>
  <c r="M500" i="2"/>
  <c r="B500" i="5"/>
  <c r="M496" i="2"/>
  <c r="B496" i="5"/>
  <c r="M492" i="2"/>
  <c r="B492" i="5"/>
  <c r="M488" i="2"/>
  <c r="B488" i="5"/>
  <c r="M484" i="2"/>
  <c r="B484" i="5"/>
  <c r="M480" i="2"/>
  <c r="B480" i="5"/>
  <c r="M476" i="2"/>
  <c r="B476" i="5"/>
  <c r="M472" i="2"/>
  <c r="B472" i="5"/>
  <c r="M468" i="2"/>
  <c r="B468" i="5"/>
  <c r="M464" i="2"/>
  <c r="B464" i="5"/>
  <c r="M460" i="2"/>
  <c r="B460" i="5"/>
  <c r="M456" i="2"/>
  <c r="B456" i="5"/>
  <c r="M452" i="2"/>
  <c r="B452" i="5"/>
  <c r="M448" i="2"/>
  <c r="B448" i="5"/>
  <c r="M444" i="2"/>
  <c r="B444" i="5"/>
  <c r="M440" i="2"/>
  <c r="B440" i="5"/>
  <c r="M436" i="2"/>
  <c r="B436" i="5"/>
  <c r="M432" i="2"/>
  <c r="B432" i="5"/>
  <c r="M428" i="2"/>
  <c r="B428" i="5"/>
  <c r="M424" i="2"/>
  <c r="B424" i="5"/>
  <c r="M420" i="2"/>
  <c r="B420" i="5"/>
  <c r="M416" i="2"/>
  <c r="B416" i="5"/>
  <c r="M412" i="2"/>
  <c r="B412" i="5"/>
  <c r="M408" i="2"/>
  <c r="B408" i="5"/>
  <c r="M404" i="2"/>
  <c r="B404" i="5"/>
  <c r="M400" i="2"/>
  <c r="B400" i="5"/>
  <c r="M396" i="2"/>
  <c r="B396" i="5"/>
  <c r="M392" i="2"/>
  <c r="B392" i="5"/>
  <c r="M388" i="2"/>
  <c r="B388" i="5"/>
  <c r="M384" i="2"/>
  <c r="B384" i="5"/>
  <c r="M380" i="2"/>
  <c r="B380" i="5"/>
  <c r="M376" i="2"/>
  <c r="B376" i="5"/>
  <c r="M372" i="2"/>
  <c r="B372" i="5"/>
  <c r="M368" i="2"/>
  <c r="B368" i="5"/>
  <c r="M364" i="2"/>
  <c r="B364" i="5"/>
  <c r="M360" i="2"/>
  <c r="B360" i="5"/>
  <c r="M356" i="2"/>
  <c r="B356" i="5"/>
  <c r="M352" i="2"/>
  <c r="B352" i="5"/>
  <c r="M348" i="2"/>
  <c r="B348" i="5"/>
  <c r="M344" i="2"/>
  <c r="B344" i="5"/>
  <c r="M340" i="2"/>
  <c r="B340" i="5"/>
  <c r="M336" i="2"/>
  <c r="B336" i="5"/>
  <c r="M332" i="2"/>
  <c r="B332" i="5"/>
  <c r="M328" i="2"/>
  <c r="B328" i="5"/>
  <c r="M324" i="2"/>
  <c r="B324" i="5"/>
  <c r="M320" i="2"/>
  <c r="B320" i="5"/>
  <c r="M316" i="2"/>
  <c r="B316" i="5"/>
  <c r="M312" i="2"/>
  <c r="B312" i="5"/>
  <c r="M308" i="2"/>
  <c r="B308" i="5"/>
  <c r="M304" i="2"/>
  <c r="B304" i="5"/>
  <c r="M300" i="2"/>
  <c r="B300" i="5"/>
  <c r="M296" i="2"/>
  <c r="B296" i="5"/>
  <c r="M292" i="2"/>
  <c r="B292" i="5"/>
  <c r="M288" i="2"/>
  <c r="B288" i="5"/>
  <c r="M284" i="2"/>
  <c r="B284" i="5"/>
  <c r="M280" i="2"/>
  <c r="B280" i="5"/>
  <c r="M276" i="2"/>
  <c r="B276" i="5"/>
  <c r="M272" i="2"/>
  <c r="B272" i="5"/>
  <c r="M268" i="2"/>
  <c r="B268" i="5"/>
  <c r="M264" i="2"/>
  <c r="B264" i="5"/>
  <c r="M260" i="2"/>
  <c r="B260" i="5"/>
  <c r="M256" i="2"/>
  <c r="B256" i="5"/>
  <c r="M252" i="2"/>
  <c r="B252" i="5"/>
  <c r="M248" i="2"/>
  <c r="B248" i="5"/>
  <c r="M244" i="2"/>
  <c r="B244" i="5"/>
  <c r="M240" i="2"/>
  <c r="B240" i="5"/>
  <c r="M236" i="2"/>
  <c r="B236" i="5"/>
  <c r="M232" i="2"/>
  <c r="B232" i="5"/>
  <c r="M228" i="2"/>
  <c r="B228" i="5"/>
  <c r="M224" i="2"/>
  <c r="B224" i="5"/>
  <c r="M220" i="2"/>
  <c r="B220" i="5"/>
  <c r="M216" i="2"/>
  <c r="B216" i="5"/>
  <c r="M212" i="2"/>
  <c r="B212" i="5"/>
  <c r="M208" i="2"/>
  <c r="B208" i="5"/>
  <c r="M204" i="2"/>
  <c r="B204" i="5"/>
  <c r="M200" i="2"/>
  <c r="B200" i="5"/>
  <c r="M196" i="2"/>
  <c r="B196" i="5"/>
  <c r="M192" i="2"/>
  <c r="B192" i="5"/>
  <c r="M188" i="2"/>
  <c r="B188" i="5"/>
  <c r="M184" i="2"/>
  <c r="B184" i="5"/>
  <c r="M180" i="2"/>
  <c r="B180" i="5"/>
  <c r="M176" i="2"/>
  <c r="B176" i="5"/>
  <c r="M172" i="2"/>
  <c r="B172" i="5"/>
  <c r="M168" i="2"/>
  <c r="B168" i="5"/>
  <c r="M164" i="2"/>
  <c r="B164" i="5"/>
  <c r="M160" i="2"/>
  <c r="B160" i="5"/>
  <c r="M156" i="2"/>
  <c r="B156" i="5"/>
  <c r="M152" i="2"/>
  <c r="B152" i="5"/>
  <c r="M148" i="2"/>
  <c r="B148" i="5"/>
  <c r="M144" i="2"/>
  <c r="B144" i="5"/>
  <c r="M140" i="2"/>
  <c r="B140" i="5"/>
  <c r="M136" i="2"/>
  <c r="B136" i="5"/>
  <c r="M132" i="2"/>
  <c r="B132" i="5"/>
  <c r="M128" i="2"/>
  <c r="B128" i="5"/>
  <c r="M124" i="2"/>
  <c r="B124" i="5"/>
  <c r="M120" i="2"/>
  <c r="B120" i="5"/>
  <c r="M116" i="2"/>
  <c r="B116" i="5"/>
  <c r="M112" i="2"/>
  <c r="B112" i="5"/>
  <c r="M108" i="2"/>
  <c r="B108" i="5"/>
  <c r="M104" i="2"/>
  <c r="B104" i="5"/>
  <c r="M100" i="2"/>
  <c r="B100" i="5"/>
  <c r="M96" i="2"/>
  <c r="B96" i="5"/>
  <c r="M92" i="2"/>
  <c r="B92" i="5"/>
  <c r="M88" i="2"/>
  <c r="B88" i="5"/>
  <c r="M84" i="2"/>
  <c r="B84" i="5"/>
  <c r="M80" i="2"/>
  <c r="B80" i="5"/>
  <c r="M76" i="2"/>
  <c r="B76" i="5"/>
  <c r="M72" i="2"/>
  <c r="B72" i="5"/>
  <c r="M68" i="2"/>
  <c r="B68" i="5"/>
  <c r="M64" i="2"/>
  <c r="B64" i="5"/>
  <c r="M60" i="2"/>
  <c r="B60" i="5"/>
  <c r="M56" i="2"/>
  <c r="B56" i="5"/>
  <c r="M52" i="2"/>
  <c r="B52" i="5"/>
  <c r="M48" i="2"/>
  <c r="B48" i="5"/>
  <c r="M44" i="2"/>
  <c r="B44" i="5"/>
  <c r="M40" i="2"/>
  <c r="B40" i="5"/>
  <c r="M36" i="2"/>
  <c r="B36" i="5"/>
  <c r="M32" i="2"/>
  <c r="B32" i="5"/>
  <c r="M28" i="2"/>
  <c r="B28" i="5"/>
  <c r="M24" i="2"/>
  <c r="B24" i="5"/>
  <c r="M20" i="2"/>
  <c r="B20" i="5"/>
  <c r="M16" i="2"/>
  <c r="B16" i="5"/>
  <c r="M12" i="2"/>
  <c r="B12" i="5"/>
  <c r="M8" i="2"/>
  <c r="B8" i="5"/>
  <c r="M4" i="2"/>
  <c r="B4" i="5"/>
  <c r="H4" i="5" s="1"/>
  <c r="L528" i="2"/>
  <c r="A528" i="5"/>
  <c r="L524" i="2"/>
  <c r="A524" i="5"/>
  <c r="L520" i="2"/>
  <c r="A520" i="5"/>
  <c r="L516" i="2"/>
  <c r="A516" i="5"/>
  <c r="L512" i="2"/>
  <c r="A512" i="5"/>
  <c r="L508" i="2"/>
  <c r="A508" i="5"/>
  <c r="L504" i="2"/>
  <c r="A504" i="5"/>
  <c r="L500" i="2"/>
  <c r="A500" i="5"/>
  <c r="L496" i="2"/>
  <c r="A496" i="5"/>
  <c r="L492" i="2"/>
  <c r="A492" i="5"/>
  <c r="L488" i="2"/>
  <c r="A488" i="5"/>
  <c r="L484" i="2"/>
  <c r="A484" i="5"/>
  <c r="L480" i="2"/>
  <c r="A480" i="5"/>
  <c r="L476" i="2"/>
  <c r="A476" i="5"/>
  <c r="L472" i="2"/>
  <c r="A472" i="5"/>
  <c r="L468" i="2"/>
  <c r="A468" i="5"/>
  <c r="L464" i="2"/>
  <c r="A464" i="5"/>
  <c r="L460" i="2"/>
  <c r="A460" i="5"/>
  <c r="L456" i="2"/>
  <c r="A456" i="5"/>
  <c r="L452" i="2"/>
  <c r="A452" i="5"/>
  <c r="L448" i="2"/>
  <c r="A448" i="5"/>
  <c r="L444" i="2"/>
  <c r="A444" i="5"/>
  <c r="L440" i="2"/>
  <c r="A440" i="5"/>
  <c r="L436" i="2"/>
  <c r="A436" i="5"/>
  <c r="L432" i="2"/>
  <c r="A432" i="5"/>
  <c r="L428" i="2"/>
  <c r="A428" i="5"/>
  <c r="L424" i="2"/>
  <c r="A424" i="5"/>
  <c r="L420" i="2"/>
  <c r="A420" i="5"/>
  <c r="L416" i="2"/>
  <c r="A416" i="5"/>
  <c r="L412" i="2"/>
  <c r="A412" i="5"/>
  <c r="L408" i="2"/>
  <c r="A408" i="5"/>
  <c r="L404" i="2"/>
  <c r="A404" i="5"/>
  <c r="L400" i="2"/>
  <c r="A400" i="5"/>
  <c r="L396" i="2"/>
  <c r="A396" i="5"/>
  <c r="L392" i="2"/>
  <c r="A392" i="5"/>
  <c r="L388" i="2"/>
  <c r="A388" i="5"/>
  <c r="L384" i="2"/>
  <c r="A384" i="5"/>
  <c r="L380" i="2"/>
  <c r="A380" i="5"/>
  <c r="L376" i="2"/>
  <c r="A376" i="5"/>
  <c r="L372" i="2"/>
  <c r="A372" i="5"/>
  <c r="L368" i="2"/>
  <c r="A368" i="5"/>
  <c r="L364" i="2"/>
  <c r="A364" i="5"/>
  <c r="L360" i="2"/>
  <c r="A360" i="5"/>
  <c r="L356" i="2"/>
  <c r="A356" i="5"/>
  <c r="L352" i="2"/>
  <c r="A352" i="5"/>
  <c r="L348" i="2"/>
  <c r="A348" i="5"/>
  <c r="L344" i="2"/>
  <c r="A344" i="5"/>
  <c r="L340" i="2"/>
  <c r="A340" i="5"/>
  <c r="L336" i="2"/>
  <c r="A336" i="5"/>
  <c r="L332" i="2"/>
  <c r="A332" i="5"/>
  <c r="L328" i="2"/>
  <c r="A328" i="5"/>
  <c r="L324" i="2"/>
  <c r="A324" i="5"/>
  <c r="L320" i="2"/>
  <c r="A320" i="5"/>
  <c r="L316" i="2"/>
  <c r="A316" i="5"/>
  <c r="L312" i="2"/>
  <c r="A312" i="5"/>
  <c r="L308" i="2"/>
  <c r="A308" i="5"/>
  <c r="L304" i="2"/>
  <c r="A304" i="5"/>
  <c r="L300" i="2"/>
  <c r="A300" i="5"/>
  <c r="L296" i="2"/>
  <c r="A296" i="5"/>
  <c r="L292" i="2"/>
  <c r="A292" i="5"/>
  <c r="L288" i="2"/>
  <c r="A288" i="5"/>
  <c r="L284" i="2"/>
  <c r="A284" i="5"/>
  <c r="L280" i="2"/>
  <c r="A280" i="5"/>
  <c r="L276" i="2"/>
  <c r="A276" i="5"/>
  <c r="L272" i="2"/>
  <c r="A272" i="5"/>
  <c r="L268" i="2"/>
  <c r="A268" i="5"/>
  <c r="L264" i="2"/>
  <c r="A264" i="5"/>
  <c r="L260" i="2"/>
  <c r="A260" i="5"/>
  <c r="L256" i="2"/>
  <c r="A256" i="5"/>
  <c r="L252" i="2"/>
  <c r="A252" i="5"/>
  <c r="L248" i="2"/>
  <c r="A248" i="5"/>
  <c r="L244" i="2"/>
  <c r="A244" i="5"/>
  <c r="L240" i="2"/>
  <c r="A240" i="5"/>
  <c r="L236" i="2"/>
  <c r="A236" i="5"/>
  <c r="L232" i="2"/>
  <c r="A232" i="5"/>
  <c r="L228" i="2"/>
  <c r="A228" i="5"/>
  <c r="L224" i="2"/>
  <c r="A224" i="5"/>
  <c r="L220" i="2"/>
  <c r="A220" i="5"/>
  <c r="L216" i="2"/>
  <c r="A216" i="5"/>
  <c r="L212" i="2"/>
  <c r="A212" i="5"/>
  <c r="L208" i="2"/>
  <c r="A208" i="5"/>
  <c r="L204" i="2"/>
  <c r="A204" i="5"/>
  <c r="L200" i="2"/>
  <c r="A200" i="5"/>
  <c r="L196" i="2"/>
  <c r="A196" i="5"/>
  <c r="L192" i="2"/>
  <c r="A192" i="5"/>
  <c r="L188" i="2"/>
  <c r="A188" i="5"/>
  <c r="L184" i="2"/>
  <c r="A184" i="5"/>
  <c r="L180" i="2"/>
  <c r="A180" i="5"/>
  <c r="L176" i="2"/>
  <c r="A176" i="5"/>
  <c r="L172" i="2"/>
  <c r="A172" i="5"/>
  <c r="L168" i="2"/>
  <c r="A168" i="5"/>
  <c r="L164" i="2"/>
  <c r="A164" i="5"/>
  <c r="L160" i="2"/>
  <c r="A160" i="5"/>
  <c r="L156" i="2"/>
  <c r="A156" i="5"/>
  <c r="L152" i="2"/>
  <c r="A152" i="5"/>
  <c r="L148" i="2"/>
  <c r="A148" i="5"/>
  <c r="L144" i="2"/>
  <c r="A144" i="5"/>
  <c r="L140" i="2"/>
  <c r="A140" i="5"/>
  <c r="L136" i="2"/>
  <c r="A136" i="5"/>
  <c r="L132" i="2"/>
  <c r="A132" i="5"/>
  <c r="L128" i="2"/>
  <c r="A128" i="5"/>
  <c r="L124" i="2"/>
  <c r="A124" i="5"/>
  <c r="L120" i="2"/>
  <c r="A120" i="5"/>
  <c r="L116" i="2"/>
  <c r="A116" i="5"/>
  <c r="L112" i="2"/>
  <c r="A112" i="5"/>
  <c r="L108" i="2"/>
  <c r="A108" i="5"/>
  <c r="L104" i="2"/>
  <c r="A104" i="5"/>
  <c r="L100" i="2"/>
  <c r="A100" i="5"/>
  <c r="L96" i="2"/>
  <c r="A96" i="5"/>
  <c r="L92" i="2"/>
  <c r="A92" i="5"/>
  <c r="L88" i="2"/>
  <c r="A88" i="5"/>
  <c r="L84" i="2"/>
  <c r="A84" i="5"/>
  <c r="L80" i="2"/>
  <c r="A80" i="5"/>
  <c r="L76" i="2"/>
  <c r="A76" i="5"/>
  <c r="L72" i="2"/>
  <c r="A72" i="5"/>
  <c r="L68" i="2"/>
  <c r="A68" i="5"/>
  <c r="L64" i="2"/>
  <c r="A64" i="5"/>
  <c r="L60" i="2"/>
  <c r="A60" i="5"/>
  <c r="L56" i="2"/>
  <c r="A56" i="5"/>
  <c r="L52" i="2"/>
  <c r="A52" i="5"/>
  <c r="L48" i="2"/>
  <c r="A48" i="5"/>
  <c r="L44" i="2"/>
  <c r="A44" i="5"/>
  <c r="L40" i="2"/>
  <c r="A40" i="5"/>
  <c r="L36" i="2"/>
  <c r="A36" i="5"/>
  <c r="L32" i="2"/>
  <c r="A32" i="5"/>
  <c r="L28" i="2"/>
  <c r="A28" i="5"/>
  <c r="L24" i="2"/>
  <c r="A24" i="5"/>
  <c r="L20" i="2"/>
  <c r="A20" i="5"/>
  <c r="L16" i="2"/>
  <c r="A16" i="5"/>
  <c r="L12" i="2"/>
  <c r="A12" i="5"/>
  <c r="L8" i="2"/>
  <c r="A8" i="5"/>
  <c r="L4" i="2"/>
  <c r="A4" i="5"/>
  <c r="H5" i="5" s="1"/>
  <c r="M527" i="2"/>
  <c r="B527" i="5"/>
  <c r="M523" i="2"/>
  <c r="B523" i="5"/>
  <c r="M519" i="2"/>
  <c r="B519" i="5"/>
  <c r="M515" i="2"/>
  <c r="B515" i="5"/>
  <c r="M511" i="2"/>
  <c r="B511" i="5"/>
  <c r="M507" i="2"/>
  <c r="B507" i="5"/>
  <c r="M503" i="2"/>
  <c r="B503" i="5"/>
  <c r="M499" i="2"/>
  <c r="B499" i="5"/>
  <c r="M495" i="2"/>
  <c r="B495" i="5"/>
  <c r="M491" i="2"/>
  <c r="B491" i="5"/>
  <c r="M487" i="2"/>
  <c r="B487" i="5"/>
  <c r="M483" i="2"/>
  <c r="B483" i="5"/>
  <c r="M479" i="2"/>
  <c r="B479" i="5"/>
  <c r="M475" i="2"/>
  <c r="B475" i="5"/>
  <c r="M471" i="2"/>
  <c r="B471" i="5"/>
  <c r="M467" i="2"/>
  <c r="B467" i="5"/>
  <c r="M463" i="2"/>
  <c r="B463" i="5"/>
  <c r="M459" i="2"/>
  <c r="B459" i="5"/>
  <c r="M455" i="2"/>
  <c r="B455" i="5"/>
  <c r="M451" i="2"/>
  <c r="B451" i="5"/>
  <c r="M447" i="2"/>
  <c r="B447" i="5"/>
  <c r="M443" i="2"/>
  <c r="B443" i="5"/>
  <c r="M439" i="2"/>
  <c r="B439" i="5"/>
  <c r="M435" i="2"/>
  <c r="B435" i="5"/>
  <c r="M431" i="2"/>
  <c r="B431" i="5"/>
  <c r="M427" i="2"/>
  <c r="B427" i="5"/>
  <c r="M423" i="2"/>
  <c r="B423" i="5"/>
  <c r="M419" i="2"/>
  <c r="B419" i="5"/>
  <c r="M415" i="2"/>
  <c r="B415" i="5"/>
  <c r="M411" i="2"/>
  <c r="B411" i="5"/>
  <c r="M407" i="2"/>
  <c r="B407" i="5"/>
  <c r="M403" i="2"/>
  <c r="B403" i="5"/>
  <c r="M399" i="2"/>
  <c r="B399" i="5"/>
  <c r="M395" i="2"/>
  <c r="B395" i="5"/>
  <c r="M391" i="2"/>
  <c r="B391" i="5"/>
  <c r="M387" i="2"/>
  <c r="B387" i="5"/>
  <c r="M383" i="2"/>
  <c r="B383" i="5"/>
  <c r="M379" i="2"/>
  <c r="B379" i="5"/>
  <c r="M375" i="2"/>
  <c r="B375" i="5"/>
  <c r="M371" i="2"/>
  <c r="B371" i="5"/>
  <c r="M367" i="2"/>
  <c r="B367" i="5"/>
  <c r="M363" i="2"/>
  <c r="B363" i="5"/>
  <c r="M359" i="2"/>
  <c r="B359" i="5"/>
  <c r="M355" i="2"/>
  <c r="B355" i="5"/>
  <c r="M351" i="2"/>
  <c r="B351" i="5"/>
  <c r="M347" i="2"/>
  <c r="B347" i="5"/>
  <c r="M343" i="2"/>
  <c r="B343" i="5"/>
  <c r="M339" i="2"/>
  <c r="B339" i="5"/>
  <c r="M335" i="2"/>
  <c r="B335" i="5"/>
  <c r="M331" i="2"/>
  <c r="B331" i="5"/>
  <c r="M327" i="2"/>
  <c r="B327" i="5"/>
  <c r="M323" i="2"/>
  <c r="B323" i="5"/>
  <c r="M319" i="2"/>
  <c r="B319" i="5"/>
  <c r="M315" i="2"/>
  <c r="B315" i="5"/>
  <c r="M311" i="2"/>
  <c r="B311" i="5"/>
  <c r="M307" i="2"/>
  <c r="B307" i="5"/>
  <c r="M303" i="2"/>
  <c r="B303" i="5"/>
  <c r="M299" i="2"/>
  <c r="B299" i="5"/>
  <c r="M295" i="2"/>
  <c r="B295" i="5"/>
  <c r="M291" i="2"/>
  <c r="B291" i="5"/>
  <c r="M287" i="2"/>
  <c r="B287" i="5"/>
  <c r="M283" i="2"/>
  <c r="B283" i="5"/>
  <c r="M279" i="2"/>
  <c r="B279" i="5"/>
  <c r="M275" i="2"/>
  <c r="B275" i="5"/>
  <c r="M271" i="2"/>
  <c r="B271" i="5"/>
  <c r="M267" i="2"/>
  <c r="B267" i="5"/>
  <c r="M263" i="2"/>
  <c r="B263" i="5"/>
  <c r="M259" i="2"/>
  <c r="B259" i="5"/>
  <c r="M255" i="2"/>
  <c r="B255" i="5"/>
  <c r="M251" i="2"/>
  <c r="B251" i="5"/>
  <c r="M247" i="2"/>
  <c r="B247" i="5"/>
  <c r="M243" i="2"/>
  <c r="B243" i="5"/>
  <c r="M239" i="2"/>
  <c r="B239" i="5"/>
  <c r="M235" i="2"/>
  <c r="B235" i="5"/>
  <c r="M231" i="2"/>
  <c r="B231" i="5"/>
  <c r="M227" i="2"/>
  <c r="B227" i="5"/>
  <c r="M223" i="2"/>
  <c r="B223" i="5"/>
  <c r="M219" i="2"/>
  <c r="B219" i="5"/>
  <c r="M215" i="2"/>
  <c r="B215" i="5"/>
  <c r="M211" i="2"/>
  <c r="B211" i="5"/>
  <c r="M207" i="2"/>
  <c r="B207" i="5"/>
  <c r="M203" i="2"/>
  <c r="B203" i="5"/>
  <c r="M199" i="2"/>
  <c r="B199" i="5"/>
  <c r="M195" i="2"/>
  <c r="B195" i="5"/>
  <c r="M191" i="2"/>
  <c r="B191" i="5"/>
  <c r="M187" i="2"/>
  <c r="B187" i="5"/>
  <c r="M183" i="2"/>
  <c r="B183" i="5"/>
  <c r="M179" i="2"/>
  <c r="B179" i="5"/>
  <c r="M175" i="2"/>
  <c r="B175" i="5"/>
  <c r="M171" i="2"/>
  <c r="B171" i="5"/>
  <c r="M167" i="2"/>
  <c r="B167" i="5"/>
  <c r="M163" i="2"/>
  <c r="B163" i="5"/>
  <c r="M159" i="2"/>
  <c r="B159" i="5"/>
  <c r="M155" i="2"/>
  <c r="B155" i="5"/>
  <c r="M151" i="2"/>
  <c r="B151" i="5"/>
  <c r="M147" i="2"/>
  <c r="B147" i="5"/>
  <c r="M143" i="2"/>
  <c r="B143" i="5"/>
  <c r="M139" i="2"/>
  <c r="B139" i="5"/>
  <c r="M135" i="2"/>
  <c r="B135" i="5"/>
  <c r="M131" i="2"/>
  <c r="B131" i="5"/>
  <c r="M127" i="2"/>
  <c r="B127" i="5"/>
  <c r="M123" i="2"/>
  <c r="B123" i="5"/>
  <c r="M119" i="2"/>
  <c r="B119" i="5"/>
  <c r="M115" i="2"/>
  <c r="B115" i="5"/>
  <c r="M111" i="2"/>
  <c r="B111" i="5"/>
  <c r="M107" i="2"/>
  <c r="B107" i="5"/>
  <c r="M103" i="2"/>
  <c r="B103" i="5"/>
  <c r="M99" i="2"/>
  <c r="B99" i="5"/>
  <c r="M95" i="2"/>
  <c r="B95" i="5"/>
  <c r="M91" i="2"/>
  <c r="B91" i="5"/>
  <c r="M87" i="2"/>
  <c r="B87" i="5"/>
  <c r="M83" i="2"/>
  <c r="B83" i="5"/>
  <c r="M79" i="2"/>
  <c r="B79" i="5"/>
  <c r="M75" i="2"/>
  <c r="B75" i="5"/>
  <c r="M71" i="2"/>
  <c r="B71" i="5"/>
  <c r="M67" i="2"/>
  <c r="B67" i="5"/>
  <c r="M63" i="2"/>
  <c r="B63" i="5"/>
  <c r="M59" i="2"/>
  <c r="B59" i="5"/>
  <c r="M55" i="2"/>
  <c r="B55" i="5"/>
  <c r="M51" i="2"/>
  <c r="B51" i="5"/>
  <c r="M47" i="2"/>
  <c r="B47" i="5"/>
  <c r="M43" i="2"/>
  <c r="B43" i="5"/>
  <c r="M39" i="2"/>
  <c r="B39" i="5"/>
  <c r="M35" i="2"/>
  <c r="B35" i="5"/>
  <c r="M31" i="2"/>
  <c r="B31" i="5"/>
  <c r="M27" i="2"/>
  <c r="B27" i="5"/>
  <c r="M23" i="2"/>
  <c r="B23" i="5"/>
  <c r="M19" i="2"/>
  <c r="B19" i="5"/>
  <c r="M15" i="2"/>
  <c r="B15" i="5"/>
  <c r="M11" i="2"/>
  <c r="B11" i="5"/>
  <c r="M7" i="2"/>
  <c r="B7" i="5"/>
  <c r="H6" i="5" l="1"/>
  <c r="H7" i="5" s="1"/>
</calcChain>
</file>

<file path=xl/sharedStrings.xml><?xml version="1.0" encoding="utf-8"?>
<sst xmlns="http://schemas.openxmlformats.org/spreadsheetml/2006/main" count="1643" uniqueCount="92">
  <si>
    <t>PRODUCT ID</t>
  </si>
  <si>
    <t>PRODUCT</t>
  </si>
  <si>
    <t>CATEGORY</t>
  </si>
  <si>
    <t>UOM</t>
  </si>
  <si>
    <t>BUYING PRIZE</t>
  </si>
  <si>
    <t>SELLING PRICE</t>
  </si>
  <si>
    <t>P0001</t>
  </si>
  <si>
    <t>P0002</t>
  </si>
  <si>
    <t>P0003</t>
  </si>
  <si>
    <t>P0004</t>
  </si>
  <si>
    <t>P0005</t>
  </si>
  <si>
    <t>P0006</t>
  </si>
  <si>
    <t>P0007</t>
  </si>
  <si>
    <t>P0008</t>
  </si>
  <si>
    <t>P0009</t>
  </si>
  <si>
    <t>Product09</t>
  </si>
  <si>
    <t>P0010</t>
  </si>
  <si>
    <t>P0011</t>
  </si>
  <si>
    <t>P0012</t>
  </si>
  <si>
    <t>P0013</t>
  </si>
  <si>
    <t>P0014</t>
  </si>
  <si>
    <t>P0015</t>
  </si>
  <si>
    <t>Product15</t>
  </si>
  <si>
    <t>P0016</t>
  </si>
  <si>
    <t>Product16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</si>
  <si>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</si>
  <si>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</si>
  <si>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</si>
  <si>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</si>
  <si>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</si>
  <si>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</si>
  <si>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</si>
  <si>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</si>
  <si>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</si>
  <si>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</si>
  <si>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</si>
  <si>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</si>
  <si>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</si>
  <si>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</si>
  <si>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</si>
  <si>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</si>
  <si>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</si>
  <si>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</si>
  <si>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</si>
  <si>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</si>
  <si>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</si>
  <si>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</si>
  <si>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</si>
  <si>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</si>
  <si>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</si>
  <si>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</si>
  <si>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</si>
  <si>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</si>
  <si>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DATE</t>
  </si>
  <si>
    <t>QUANTITY</t>
  </si>
  <si>
    <t>SALE TYPE</t>
  </si>
  <si>
    <t>PAYMENT MODE</t>
  </si>
  <si>
    <t>DISCOUNT %</t>
  </si>
  <si>
    <t>Wholesaler</t>
  </si>
  <si>
    <t>Online</t>
  </si>
  <si>
    <t>Cash</t>
  </si>
  <si>
    <t>Direct Sales</t>
  </si>
  <si>
    <t>Total Buying Value</t>
  </si>
  <si>
    <t>Total Selling Value</t>
  </si>
  <si>
    <t>Day</t>
  </si>
  <si>
    <t>Month</t>
  </si>
  <si>
    <t>Row Labels</t>
  </si>
  <si>
    <t>Sum of Total Selling Value</t>
  </si>
  <si>
    <t>Jan</t>
  </si>
  <si>
    <t>Feb</t>
  </si>
  <si>
    <t>Mar</t>
  </si>
  <si>
    <t>Apr</t>
  </si>
  <si>
    <t>May</t>
  </si>
  <si>
    <t>Jun</t>
  </si>
  <si>
    <t>Jul</t>
  </si>
  <si>
    <t>Aug</t>
  </si>
  <si>
    <t>Sep</t>
  </si>
  <si>
    <t>Oct</t>
  </si>
  <si>
    <t>Nov</t>
  </si>
  <si>
    <t>Dec</t>
  </si>
  <si>
    <t>Column1</t>
  </si>
  <si>
    <t>Year2</t>
  </si>
  <si>
    <t>Profit Loss Anaylsis 2021 -2022</t>
  </si>
  <si>
    <t>Revenue</t>
  </si>
  <si>
    <t>Buying</t>
  </si>
  <si>
    <t>profit/Loss</t>
  </si>
  <si>
    <t>profit/Loss%</t>
  </si>
  <si>
    <t>(blank)</t>
  </si>
  <si>
    <t>Sum of SELLING PRICE</t>
  </si>
  <si>
    <t>Column2</t>
  </si>
  <si>
    <t>Sum of Column2</t>
  </si>
  <si>
    <t>Dashboard for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</si>
</sst>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409]#,##0.00"/>
  </numFmts>
  <fonts count="6" x14ac:knownFonts="1">
    <font>
      <sz val="11"/>
      <color theme="1"/>
      <name val="Calibri"/>
      <family val="2"/>
      <scheme val="minor"/>
    </font>
    <font>
      <b/>
      <sz val="11"/>
      <color rgb="FF7030A0"/>
      <name val="Calibri"/>
      <family val="2"/>
      <scheme val="minor"/>
    </font>
    <font>
      <sz val="11"/>
      <color theme="1"/>
      <name val="Calibri"/>
      <family val="2"/>
      <scheme val="minor"/>
    </font>
    <font>
      <sz val="22"/>
      <color rgb="FFFF0000"/>
      <name val="Calibri"/>
      <family val="2"/>
      <scheme val="minor"/>
    </font>
    <font>
      <sz val="11"/>
      <color rgb="FF0070C0"/>
      <name val="Calibri"/>
      <family val="2"/>
      <scheme val="minor"/>
    </font>
    <font>
      <b/>
      <sz val="24"/>
      <color rgb="FFFF0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rgb="FFE2AC00"/>
        <bgColor indexed="64"/>
      </patternFill>
    </fill>
    <fill>
      <patternFill patternType="solid">
        <fgColor theme="1"/>
        <bgColor indexed="64"/>
      </patternFill>
    </fill>
    <fill>
      <patternFill patternType="solid">
        <fgColor rgb="FFFFFF00"/>
        <bgColor indexed="64"/>
      </patternFill>
    </fill>
    <fill>
      <patternFill patternType="solid">
        <fgColor theme="2" tint="-0.749992370372631"/>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14" fontId="0" fillId="2" borderId="0" xfId="0" applyNumberFormat="1" applyFill="1"/>
    <xf numFmtId="0" fontId="0" fillId="2" borderId="0" xfId="0" applyFill="1" applyAlignment="1">
      <alignment horizontal="center" vertical="center"/>
    </xf>
    <xf numFmtId="0" fontId="0" fillId="3" borderId="0" xfId="0" applyFill="1"/>
    <xf numFmtId="164" fontId="0" fillId="3"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NumberFormat="1"/>
    <xf numFmtId="0" fontId="1" fillId="4" borderId="1" xfId="0" applyFont="1" applyFill="1" applyBorder="1" applyAlignment="1">
      <alignment horizontal="center" vertical="center"/>
    </xf>
    <xf numFmtId="165" fontId="1" fillId="4" borderId="1" xfId="0" applyNumberFormat="1" applyFont="1" applyFill="1" applyBorder="1" applyAlignment="1">
      <alignment horizontal="center" vertical="center"/>
    </xf>
    <xf numFmtId="0" fontId="0" fillId="4" borderId="0" xfId="0" applyFill="1"/>
    <xf numFmtId="0" fontId="1" fillId="4" borderId="0" xfId="0" applyFont="1" applyFill="1" applyBorder="1" applyAlignment="1">
      <alignment horizontal="center" vertical="center"/>
    </xf>
    <xf numFmtId="165" fontId="4" fillId="0" borderId="0" xfId="0" applyNumberFormat="1" applyFont="1"/>
    <xf numFmtId="9" fontId="4" fillId="0" borderId="0" xfId="1" applyFont="1"/>
    <xf numFmtId="0" fontId="3" fillId="5" borderId="0" xfId="0" applyFont="1" applyFill="1" applyAlignment="1">
      <alignment horizontal="center"/>
    </xf>
    <xf numFmtId="0" fontId="0" fillId="5" borderId="0" xfId="0" applyFill="1" applyAlignment="1">
      <alignment horizontal="center"/>
    </xf>
    <xf numFmtId="44" fontId="0" fillId="0" borderId="0" xfId="0" applyNumberFormat="1"/>
    <xf numFmtId="0" fontId="5" fillId="6" borderId="0" xfId="0" applyFont="1" applyFill="1" applyAlignment="1">
      <alignment horizontal="center"/>
    </xf>
    <xf numFmtId="0" fontId="0" fillId="6" borderId="0" xfId="0" applyFill="1" applyAlignment="1">
      <alignment horizontal="center"/>
    </xf>
    <xf numFmtId="0" fontId="0" fillId="7" borderId="0" xfId="0" applyFill="1"/>
    <xf numFmtId="0" fontId="0" fillId="6" borderId="0" xfId="0" applyFill="1" applyAlignment="1">
      <alignment horizontal="center"/>
    </xf>
  </cellXfs>
  <cellStyles count="2">
    <cellStyle name="Normal" xfId="0" builtinId="0"/>
    <cellStyle name="Percent" xfId="1" builtinId="5"/>
  </cellStyles>
  <dxfs count="40">
    <dxf>
      <numFmt numFmtId="13" formatCode="0%"/>
    </dxf>
    <dxf>
      <numFmt numFmtId="13" formatCode="0%"/>
    </dxf>
    <dxf>
      <numFmt numFmtId="13" formatCode="0%"/>
    </dxf>
    <dxf>
      <font>
        <b val="0"/>
        <i val="0"/>
        <strike val="0"/>
        <condense val="0"/>
        <extend val="0"/>
        <outline val="0"/>
        <shadow val="0"/>
        <u val="none"/>
        <vertAlign val="baseline"/>
        <sz val="11"/>
        <color rgb="FF0070C0"/>
        <name val="Calibri"/>
        <scheme val="minor"/>
      </font>
      <numFmt numFmtId="165" formatCode="[$$-409]#,##0.00"/>
    </dxf>
    <dxf>
      <font>
        <b/>
        <i val="0"/>
        <strike val="0"/>
        <condense val="0"/>
        <extend val="0"/>
        <outline val="0"/>
        <shadow val="0"/>
        <u val="none"/>
        <vertAlign val="baseline"/>
        <sz val="11"/>
        <color rgb="FF7030A0"/>
        <name val="Calibri"/>
        <scheme val="minor"/>
      </font>
      <fill>
        <patternFill patternType="solid">
          <fgColor indexed="64"/>
          <bgColor rgb="FFE2AC00"/>
        </patternFill>
      </fill>
      <alignment horizontal="center" vertical="center" textRotation="0" wrapText="0" indent="0" justifyLastLine="0" shrinkToFit="0" readingOrder="0"/>
    </dxf>
    <dxf>
      <numFmt numFmtId="34" formatCode="_(&quot;$&quot;* #,##0.00_);_(&quot;$&quot;* \(#,##0.00\);_(&quot;$&quot;* &quot;-&quot;??_);_(@_)"/>
    </dxf>
    <dxf>
      <numFmt numFmtId="34" formatCode="_(&quot;$&quot;* #,##0.00_);_(&quot;$&quot;* \(#,##0.00\);_(&quot;$&quot;* &quot;-&quot;??_);_(@_)"/>
    </dxf>
    <dxf>
      <numFmt numFmtId="13" formatCode="0%"/>
    </dxf>
    <dxf>
      <numFmt numFmtId="13" formatCode="0%"/>
    </dxf>
    <dxf>
      <numFmt numFmtId="13" formatCode="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7"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2AC00"/>
        </patternFill>
      </fill>
      <alignment horizontal="center" vertical="center" textRotation="0" wrapText="0" indent="0" justifyLastLine="0" shrinkToFit="0" readingOrder="0"/>
    </dxf>
    <dxf>
      <font>
        <b/>
        <i val="0"/>
        <color rgb="FFFF5050"/>
      </font>
      <fill>
        <patternFill patternType="solid">
          <fgColor auto="1"/>
          <bgColor rgb="FFFF5050"/>
        </patternFill>
      </fill>
      <border diagonalDown="1">
        <diagonal style="thin">
          <color auto="1"/>
        </diagonal>
      </border>
    </dxf>
    <dxf>
      <font>
        <b/>
        <i val="0"/>
        <strike val="0"/>
        <color rgb="FFFF5050"/>
      </font>
      <fill>
        <patternFill>
          <bgColor rgb="FFFF5050"/>
        </patternFill>
      </fill>
    </dxf>
    <dxf>
      <font>
        <b/>
        <i val="0"/>
        <color rgb="FFFF5050"/>
      </font>
    </dxf>
    <dxf>
      <font>
        <b/>
        <i val="0"/>
        <color rgb="FFFF5050"/>
      </font>
    </dxf>
    <dxf>
      <font>
        <b val="0"/>
        <i val="0"/>
        <sz val="10"/>
        <color rgb="FFFF5050"/>
        <name val="Arial Black"/>
        <scheme val="none"/>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
      <font>
        <b val="0"/>
        <i val="0"/>
        <sz val="10"/>
        <color theme="0"/>
        <name val="Arial Black"/>
        <scheme val="none"/>
      </font>
      <fill>
        <patternFill>
          <bgColor theme="1" tint="0.14996795556505021"/>
        </patternFill>
      </fill>
      <border diagonalUp="0" diagonalDown="0">
        <left/>
        <right/>
        <top/>
        <bottom/>
        <vertical/>
        <horizontal/>
      </border>
    </dxf>
    <dxf>
      <font>
        <b val="0"/>
        <i val="0"/>
        <sz val="9"/>
        <color rgb="FFFF5050"/>
        <name val="Arial Black"/>
        <scheme val="none"/>
      </font>
      <fill>
        <patternFill>
          <bgColor theme="1" tint="0.14996795556505021"/>
        </patternFill>
      </fill>
      <border diagonalUp="0" diagonalDown="0">
        <left/>
        <right/>
        <top/>
        <bottom/>
        <vertical/>
        <horizontal/>
      </border>
    </dxf>
    <dxf>
      <font>
        <b val="0"/>
        <i val="0"/>
        <sz val="10"/>
        <color theme="0"/>
        <name val="Arial Black"/>
        <scheme val="none"/>
      </font>
      <fill>
        <patternFill>
          <bgColor theme="8"/>
        </patternFill>
      </fill>
      <border diagonalUp="0" diagonalDown="0">
        <left/>
        <right/>
        <top/>
        <bottom/>
        <vertical/>
        <horizontal/>
      </border>
    </dxf>
    <dxf>
      <font>
        <sz val="9"/>
        <color theme="0"/>
        <name val="Arial"/>
        <scheme val="none"/>
      </font>
      <fill>
        <patternFill patternType="solid">
          <bgColor theme="1" tint="0.14996795556505021"/>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0" defaultTableStyle="TableStyleMedium2" defaultPivotStyle="PivotStyleLight16">
    <tableStyle name="SLICER" pivot="0" table="0" count="10">
      <tableStyleElement type="wholeTable" dxfId="39"/>
      <tableStyleElement type="headerRow" dxfId="38"/>
    </tableStyle>
    <tableStyle name="SLICER " pivot="0" table="0" count="10">
      <tableStyleElement type="wholeTable" dxfId="37"/>
      <tableStyleElement type="headerRow" dxfId="36"/>
    </tableStyle>
    <tableStyle name="SLICER 2" pivot="0" table="0" count="10">
      <tableStyleElement type="wholeTable" dxfId="35"/>
      <tableStyleElement type="headerRow" dxfId="34"/>
    </tableStyle>
    <tableStyle name="SLICER 3" pivot="0" table="0" count="10">
      <tableStyleElement type="wholeTable" dxfId="33"/>
      <tableStyleElement type="headerRow" dxfId="32"/>
    </tableStyle>
    <tableStyle name="Slicer Style 1" pivot="0" table="0" count="0"/>
    <tableStyle name="Slicer Style 2" pivot="0" table="0" count="1">
      <tableStyleElement type="wholeTable" dxfId="31"/>
    </tableStyle>
    <tableStyle name="Slicer Style 3" pivot="0" table="0" count="1">
      <tableStyleElement type="wholeTable" dxfId="30"/>
    </tableStyle>
    <tableStyle name="Slicer Style 4" pivot="0" table="0" count="1"/>
    <tableStyle name="Slicer Style 5" pivot="0" table="0" count="1">
      <tableStyleElement type="wholeTable" dxfId="29"/>
    </tableStyle>
    <tableStyle name="Slicer Style 6" pivot="0" table="0" count="1">
      <tableStyleElement type="wholeTable" dxfId="28"/>
    </tableStyle>
  </tableStyles>
  <colors>
    <mruColors>
      <color rgb="FFE2AC00"/>
      <color rgb="FFFF5050"/>
      <color rgb="FFCC0000"/>
      <color rgb="FF00863D"/>
    </mruColors>
  </colors>
  <extLst>
    <ext xmlns:x14="http://schemas.microsoft.com/office/spreadsheetml/2009/9/main" uri="{46F421CA-312F-682f-3DD2-61675219B42D}">
      <x14:dxfs count="33">
        <dxf>
          <font>
            <b/>
            <i val="0"/>
            <color rgb="FFFF5050"/>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Style 3">
        <x14:slicerStyle name="SLICER">
          <x14:slicerStyleElements>
            <x14:slicerStyleElement type="unselectedItemWithData" dxfId="32"/>
            <x14:slicerStyleElement type="unselectedItemWithNoData" dxfId="31"/>
            <x14:slicerStyleElement type="selectedItemWithData" dxfId="30"/>
            <x14:slicerStyleElement type="selectedItemWithNoData" dxfId="29"/>
            <x14:slicerStyleElement type="hoveredUnselectedItemWithData" dxfId="28"/>
            <x14:slicerStyleElement type="hoveredSelectedItemWithData" dxfId="27"/>
            <x14:slicerStyleElement type="hoveredUnselectedItemWithNoData" dxfId="26"/>
            <x14:slicerStyleElement type="hoveredSelectedItemWithNoData" dxfId="25"/>
          </x14:slicerStyleElements>
        </x14:slicerStyle>
        <x14:slicerStyle name="SLICER ">
          <x14:slicerStyleElements>
            <x14:slicerStyleElement type="unselectedItemWithData" dxfId="24"/>
            <x14:slicerStyleElement type="unselectedItemWithNoData" dxfId="23"/>
            <x14:slicerStyleElement type="selectedItemWithData" dxfId="22"/>
            <x14:slicerStyleElement type="selectedItemWithNoData" dxfId="21"/>
            <x14:slicerStyleElement type="hoveredUnselectedItemWithData" dxfId="20"/>
            <x14:slicerStyleElement type="hoveredSelectedItemWithData" dxfId="19"/>
            <x14:slicerStyleElement type="hoveredUnselectedItemWithNoData" dxfId="18"/>
            <x14:slicerStyleElement type="hoveredSelectedItemWithNoData" dxfId="17"/>
          </x14:slicerStyleElements>
        </x14:slicerStyle>
        <x14:slicerStyle name="SLICER 2">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3">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 name="Slicer Style 2"/>
        <x14:slicerStyle name="Slicer Style 3"/>
        <x14:slicerStyle name="Slicer Style 4">
          <x14:slicerStyleElements>
            <x14:slicerStyleElement type="selectedItemWithData" dxfId="0"/>
          </x14:slicerStyleElements>
        </x14:slicerStyle>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Excel.xlsx]Month vs Selling!PivotTable4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Selling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FFFF00"/>
          </a:solidFill>
          <a:ln>
            <a:noFill/>
          </a:ln>
          <a:effectLst/>
        </c:spPr>
        <c:marker>
          <c:symbol val="none"/>
        </c:marker>
      </c:pivotFmt>
    </c:pivotFmts>
    <c:plotArea>
      <c:layout/>
      <c:barChart>
        <c:barDir val="bar"/>
        <c:grouping val="clustered"/>
        <c:varyColors val="0"/>
        <c:ser>
          <c:idx val="0"/>
          <c:order val="0"/>
          <c:tx>
            <c:strRef>
              <c:f>'Month vs Selling'!$B$3</c:f>
              <c:strCache>
                <c:ptCount val="1"/>
                <c:pt idx="0">
                  <c:v>Total</c:v>
                </c:pt>
              </c:strCache>
            </c:strRef>
          </c:tx>
          <c:spPr>
            <a:solidFill>
              <a:srgbClr val="FFFF00"/>
            </a:solidFill>
            <a:ln>
              <a:noFill/>
            </a:ln>
            <a:effectLst/>
          </c:spPr>
          <c:invertIfNegative val="0"/>
          <c:dLbls>
            <c:delete val="1"/>
          </c:dLbls>
          <c:cat>
            <c:strRef>
              <c:f>'Month vs Selling'!$A$4:$A$15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Selling'!$B$4:$B$15</c:f>
              <c:numCache>
                <c:formatCode>General</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0-4309-4021-B45E-635A204BD1E0}"/>
            </c:ext>
          </c:extLst>
        </c:ser>
        <c:dLbls>
          <c:dLblPos val="outEnd"/>
          <c:showLegendKey val="0"/>
          <c:showVal val="1"/>
          <c:showCatName val="0"/>
          <c:showSerName val="0"/>
          <c:showPercent val="0"/>
          <c:showBubbleSize val="0"/>
        </c:dLbls>
        <c:gapWidth val="182"/>
        <c:axId val="353345536"/>
        <c:axId val="353350528"/>
      </c:barChart>
      <c:catAx>
        <c:axId val="3533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50528"/>
        <c:crosses val="autoZero"/>
        <c:auto val="1"/>
        <c:lblAlgn val="ctr"/>
        <c:lblOffset val="100"/>
        <c:noMultiLvlLbl val="0"/>
      </c:catAx>
      <c:valAx>
        <c:axId val="35335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Excel.xlsx]Profit Loss!PivotTable3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Loss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'Profit Loss'!$B$3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Loss'!$A$4:$A$7</c:f>
              <c:strCache>
                <c:ptCount val="4"/>
                <c:pt idx="0">
                  <c:v>Buying</c:v>
                </c:pt>
                <c:pt idx="1">
                  <c:v>profit/Loss</c:v>
                </c:pt>
                <c:pt idx="2">
                  <c:v>profit/Loss%</c:v>
                </c:pt>
                <c:pt idx="3">
                  <c:v>Revenue</c:v>
                </c:pt>
              </c:strCache>
            </c:strRef>
          </c:cat>
          <c:val>
            <c:numRef>
              <c:f>'Profit Loss'!$B$4:$B$7</c:f>
              <c:numCache>
                <c:formatCode>0%</c:formatCode>
                <c:ptCount val="4"/>
                <c:pt idx="0">
                  <c:v>330128</c:v>
                </c:pt>
                <c:pt idx="1">
                  <c:v>68672.47999999969</c:v>
                </c:pt>
                <c:pt idx="2">
                  <c:v>0.20801773857412789</c:v>
                </c:pt>
                <c:pt idx="3">
                  <c:v>398800.47999999969</c:v>
                </c:pt>
              </c:numCache>
            </c:numRef>
          </c:val>
          <c:extLst>
            <c:ext xmlns:c16="http://schemas.microsoft.com/office/drawing/2014/chart" uri="{C3380CC4-5D6E-409C-BE32-E72D297353CC}">
              <c16:uniqueId val="{00000000-4143-4AAC-AE26-6D93E902D1DD}"/>
            </c:ext>
          </c:extLst>
        </c:ser>
        <c:dLbls>
          <c:dLblPos val="outEnd"/>
          <c:showLegendKey val="0"/>
          <c:showVal val="1"/>
          <c:showCatName val="0"/>
          <c:showSerName val="0"/>
          <c:showPercent val="0"/>
          <c:showBubbleSize val="0"/>
        </c:dLbls>
        <c:gapWidth val="219"/>
        <c:overlap val="-27"/>
        <c:axId val="127166448"/>
        <c:axId val="127175184"/>
      </c:barChart>
      <c:catAx>
        <c:axId val="12716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5184"/>
        <c:crosses val="autoZero"/>
        <c:auto val="1"/>
        <c:lblAlgn val="ctr"/>
        <c:lblOffset val="100"/>
        <c:noMultiLvlLbl val="0"/>
      </c:catAx>
      <c:valAx>
        <c:axId val="1271751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Excel.xlsx]Product vs Slling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vs Selling 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pivotFmt>
    </c:pivotFmts>
    <c:plotArea>
      <c:layout/>
      <c:barChart>
        <c:barDir val="bar"/>
        <c:grouping val="clustered"/>
        <c:varyColors val="0"/>
        <c:ser>
          <c:idx val="0"/>
          <c:order val="0"/>
          <c:tx>
            <c:strRef>
              <c:f>'Product vs Slling price'!$B$3</c:f>
              <c:strCache>
                <c:ptCount val="1"/>
                <c:pt idx="0">
                  <c:v>Total</c:v>
                </c:pt>
              </c:strCache>
            </c:strRef>
          </c:tx>
          <c:spPr>
            <a:solidFill>
              <a:srgbClr val="FFFF00"/>
            </a:solidFill>
            <a:ln>
              <a:noFill/>
            </a:ln>
            <a:effectLst/>
          </c:spPr>
          <c:invertIfNegative val="0"/>
          <c:cat>
            <c:strRef>
              <c:f>'Product vs Slling price'!$A$4:$A$6</c:f>
              <c:strCache>
                <c:ptCount val="3"/>
                <c:pt idx="0">
                  <c:v>Product09</c:v>
                </c:pt>
                <c:pt idx="1">
                  <c:v>Product15</c:v>
                </c:pt>
                <c:pt idx="2">
                  <c:v>Product16</c:v>
                </c:pt>
              </c:strCache>
            </c:strRef>
          </c:cat>
          <c:val>
            <c:numRef>
              <c:f>'Product vs Slling price'!$B$4:$B$6</c:f>
              <c:numCache>
                <c:formatCode>General</c:formatCode>
                <c:ptCount val="3"/>
                <c:pt idx="0">
                  <c:v>7.8599999999999994</c:v>
                </c:pt>
                <c:pt idx="1">
                  <c:v>15.719999999999999</c:v>
                </c:pt>
                <c:pt idx="2">
                  <c:v>16.64</c:v>
                </c:pt>
              </c:numCache>
            </c:numRef>
          </c:val>
          <c:extLst>
            <c:ext xmlns:c16="http://schemas.microsoft.com/office/drawing/2014/chart" uri="{C3380CC4-5D6E-409C-BE32-E72D297353CC}">
              <c16:uniqueId val="{00000000-EC67-400E-80AA-5858050D414D}"/>
            </c:ext>
          </c:extLst>
        </c:ser>
        <c:dLbls>
          <c:showLegendKey val="0"/>
          <c:showVal val="0"/>
          <c:showCatName val="0"/>
          <c:showSerName val="0"/>
          <c:showPercent val="0"/>
          <c:showBubbleSize val="0"/>
        </c:dLbls>
        <c:gapWidth val="182"/>
        <c:axId val="49549840"/>
        <c:axId val="92152736"/>
      </c:barChart>
      <c:catAx>
        <c:axId val="4954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2736"/>
        <c:crosses val="autoZero"/>
        <c:auto val="1"/>
        <c:lblAlgn val="ctr"/>
        <c:lblOffset val="100"/>
        <c:noMultiLvlLbl val="0"/>
      </c:catAx>
      <c:valAx>
        <c:axId val="9215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Excel.xlsx]Online vs Cash!PivotTable2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Online</a:t>
            </a:r>
            <a:r>
              <a:rPr lang="en-US" baseline="0"/>
              <a:t> vs Cash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'Online vs Cash'!$B$3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'Online vs Cash'!$A$4:$A$6</c:f>
              <c:strCache>
                <c:ptCount val="3"/>
                <c:pt idx="0">
                  <c:v>Cash</c:v>
                </c:pt>
                <c:pt idx="1">
                  <c:v>Online</c:v>
                </c:pt>
                <c:pt idx="2">
                  <c:v>(blank)</c:v>
                </c:pt>
              </c:strCache>
            </c:strRef>
          </c:cat>
          <c:val>
            <c:numRef>
              <c:f>'Online vs Cash'!$B$4:$B$6</c:f>
              <c:numCache>
                <c:formatCode>General</c:formatCode>
                <c:ptCount val="3"/>
                <c:pt idx="0">
                  <c:v>199516.90000000008</c:v>
                </c:pt>
                <c:pt idx="1">
                  <c:v>201895.01999999993</c:v>
                </c:pt>
              </c:numCache>
            </c:numRef>
          </c:val>
          <c:extLst>
            <c:ext xmlns:c16="http://schemas.microsoft.com/office/drawing/2014/chart" uri="{C3380CC4-5D6E-409C-BE32-E72D297353CC}">
              <c16:uniqueId val="{00000000-FDF5-41D0-A4E7-5F989FBC49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accent1">
            <a:lumMod val="7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Excel.xlsx]2021 vs 2022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r>
              <a:rPr lang="en-US" baseline="0"/>
              <a:t> vs 2022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pivotFmt>
    </c:pivotFmts>
    <c:plotArea>
      <c:layout>
        <c:manualLayout>
          <c:layoutTarget val="inner"/>
          <c:xMode val="edge"/>
          <c:yMode val="edge"/>
          <c:x val="0.11724759405074366"/>
          <c:y val="0.17171296296296296"/>
          <c:w val="0.54664129483814528"/>
          <c:h val="0.72088764946048411"/>
        </c:manualLayout>
      </c:layout>
      <c:barChart>
        <c:barDir val="col"/>
        <c:grouping val="clustered"/>
        <c:varyColors val="0"/>
        <c:ser>
          <c:idx val="0"/>
          <c:order val="0"/>
          <c:tx>
            <c:strRef>
              <c:f>'2021 vs 2022 sales'!$B$3</c:f>
              <c:strCache>
                <c:ptCount val="1"/>
                <c:pt idx="0">
                  <c:v>Total</c:v>
                </c:pt>
              </c:strCache>
            </c:strRef>
          </c:tx>
          <c:spPr>
            <a:solidFill>
              <a:srgbClr val="FFFF00"/>
            </a:solidFill>
            <a:ln>
              <a:noFill/>
            </a:ln>
            <a:effectLst/>
          </c:spPr>
          <c:invertIfNegative val="0"/>
          <c:cat>
            <c:strRef>
              <c:f>'2021 vs 2022 sales'!$A$4:$A$6</c:f>
              <c:strCache>
                <c:ptCount val="3"/>
                <c:pt idx="0">
                  <c:v>2021</c:v>
                </c:pt>
                <c:pt idx="1">
                  <c:v>2022</c:v>
                </c:pt>
                <c:pt idx="2">
                  <c:v>(blank)</c:v>
                </c:pt>
              </c:strCache>
            </c:strRef>
          </c:cat>
          <c:val>
            <c:numRef>
              <c:f>'2021 vs 2022 sales'!$B$4:$B$6</c:f>
              <c:numCache>
                <c:formatCode>General</c:formatCode>
                <c:ptCount val="3"/>
                <c:pt idx="0">
                  <c:v>187284.31999999995</c:v>
                </c:pt>
                <c:pt idx="1">
                  <c:v>214127.59999999998</c:v>
                </c:pt>
              </c:numCache>
            </c:numRef>
          </c:val>
          <c:extLst>
            <c:ext xmlns:c16="http://schemas.microsoft.com/office/drawing/2014/chart" uri="{C3380CC4-5D6E-409C-BE32-E72D297353CC}">
              <c16:uniqueId val="{00000000-1FCB-41DE-AA2E-75E576C7FC57}"/>
            </c:ext>
          </c:extLst>
        </c:ser>
        <c:dLbls>
          <c:showLegendKey val="0"/>
          <c:showVal val="0"/>
          <c:showCatName val="0"/>
          <c:showSerName val="0"/>
          <c:showPercent val="0"/>
          <c:showBubbleSize val="0"/>
        </c:dLbls>
        <c:gapWidth val="219"/>
        <c:overlap val="-27"/>
        <c:axId val="127179760"/>
        <c:axId val="127170608"/>
      </c:barChart>
      <c:catAx>
        <c:axId val="1271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0608"/>
        <c:crosses val="autoZero"/>
        <c:auto val="1"/>
        <c:lblAlgn val="ctr"/>
        <c:lblOffset val="100"/>
        <c:noMultiLvlLbl val="0"/>
      </c:catAx>
      <c:valAx>
        <c:axId val="12717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Excel.xlsx]Month vs Selling!PivotTable4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Month vs Selling</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pivotFmt>
      <c:pivotFmt>
        <c:idx val="2"/>
        <c:spPr>
          <a:solidFill>
            <a:srgbClr val="FFFF00"/>
          </a:solidFill>
          <a:ln>
            <a:noFill/>
          </a:ln>
          <a:effectLst/>
        </c:spPr>
        <c:marker>
          <c:symbol val="none"/>
        </c:marker>
      </c:pivotFmt>
      <c:pivotFmt>
        <c:idx val="3"/>
        <c:spPr>
          <a:solidFill>
            <a:srgbClr val="FFFF00"/>
          </a:solidFill>
          <a:ln>
            <a:noFill/>
          </a:ln>
          <a:effectLst/>
        </c:spPr>
        <c:marker>
          <c:symbol val="none"/>
        </c:marker>
      </c:pivotFmt>
    </c:pivotFmts>
    <c:plotArea>
      <c:layout/>
      <c:barChart>
        <c:barDir val="bar"/>
        <c:grouping val="clustered"/>
        <c:varyColors val="0"/>
        <c:ser>
          <c:idx val="0"/>
          <c:order val="0"/>
          <c:tx>
            <c:strRef>
              <c:f>'Month vs Selling'!$B$3</c:f>
              <c:strCache>
                <c:ptCount val="1"/>
                <c:pt idx="0">
                  <c:v>Total</c:v>
                </c:pt>
              </c:strCache>
            </c:strRef>
          </c:tx>
          <c:spPr>
            <a:solidFill>
              <a:srgbClr val="FFFF00"/>
            </a:solidFill>
            <a:ln>
              <a:noFill/>
            </a:ln>
            <a:effectLst/>
          </c:spPr>
          <c:invertIfNegative val="0"/>
          <c:dLbls>
            <c:delete val="1"/>
          </c:dLbls>
          <c:cat>
            <c:strRef>
              <c:f>'Month vs Selling'!$A$4:$A$15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Selling'!$B$4:$B$15</c:f>
              <c:numCache>
                <c:formatCode>General</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extLst>
            <c:ext xmlns:c16="http://schemas.microsoft.com/office/drawing/2014/chart" uri="{C3380CC4-5D6E-409C-BE32-E72D297353CC}">
              <c16:uniqueId val="{00000000-9A47-4851-BE91-2FCAA66618E5}"/>
            </c:ext>
          </c:extLst>
        </c:ser>
        <c:dLbls>
          <c:dLblPos val="outEnd"/>
          <c:showLegendKey val="0"/>
          <c:showVal val="1"/>
          <c:showCatName val="0"/>
          <c:showSerName val="0"/>
          <c:showPercent val="0"/>
          <c:showBubbleSize val="0"/>
        </c:dLbls>
        <c:gapWidth val="182"/>
        <c:axId val="353345536"/>
        <c:axId val="353350528"/>
      </c:barChart>
      <c:catAx>
        <c:axId val="3533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350528"/>
        <c:crosses val="autoZero"/>
        <c:auto val="1"/>
        <c:lblAlgn val="ctr"/>
        <c:lblOffset val="100"/>
        <c:noMultiLvlLbl val="0"/>
      </c:catAx>
      <c:valAx>
        <c:axId val="35335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334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Excel.xlsx]Product vs Slling price!PivotTable1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vs Selling Price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pivotFmt>
      <c:pivotFmt>
        <c:idx val="1"/>
        <c:spPr>
          <a:solidFill>
            <a:srgbClr val="FFFF00"/>
          </a:solidFill>
          <a:ln>
            <a:noFill/>
          </a:ln>
          <a:effectLst/>
        </c:spPr>
        <c:marker>
          <c:symbol val="none"/>
        </c:marker>
      </c:pivotFmt>
      <c:pivotFmt>
        <c:idx val="2"/>
        <c:spPr>
          <a:solidFill>
            <a:srgbClr val="FFFF00"/>
          </a:solidFill>
          <a:ln>
            <a:noFill/>
          </a:ln>
          <a:effectLst/>
        </c:spPr>
        <c:marker>
          <c:symbol val="none"/>
        </c:marker>
      </c:pivotFmt>
    </c:pivotFmts>
    <c:plotArea>
      <c:layout/>
      <c:barChart>
        <c:barDir val="bar"/>
        <c:grouping val="clustered"/>
        <c:varyColors val="0"/>
        <c:ser>
          <c:idx val="0"/>
          <c:order val="0"/>
          <c:tx>
            <c:strRef>
              <c:f>'Product vs Slling price'!$B$3</c:f>
              <c:strCache>
                <c:ptCount val="1"/>
                <c:pt idx="0">
                  <c:v>Total</c:v>
                </c:pt>
              </c:strCache>
            </c:strRef>
          </c:tx>
          <c:spPr>
            <a:solidFill>
              <a:srgbClr val="FFFF00"/>
            </a:solidFill>
            <a:ln>
              <a:noFill/>
            </a:ln>
            <a:effectLst/>
          </c:spPr>
          <c:invertIfNegative val="0"/>
          <c:cat>
            <c:strRef>
              <c:f>'Product vs Slling price'!$A$4:$A$6</c:f>
              <c:strCache>
                <c:ptCount val="3"/>
                <c:pt idx="0">
                  <c:v>Product09</c:v>
                </c:pt>
                <c:pt idx="1">
                  <c:v>Product15</c:v>
                </c:pt>
                <c:pt idx="2">
                  <c:v>Product16</c:v>
                </c:pt>
              </c:strCache>
            </c:strRef>
          </c:cat>
          <c:val>
            <c:numRef>
              <c:f>'Product vs Slling price'!$B$4:$B$6</c:f>
              <c:numCache>
                <c:formatCode>General</c:formatCode>
                <c:ptCount val="3"/>
                <c:pt idx="0">
                  <c:v>7.8599999999999994</c:v>
                </c:pt>
                <c:pt idx="1">
                  <c:v>15.719999999999999</c:v>
                </c:pt>
                <c:pt idx="2">
                  <c:v>16.64</c:v>
                </c:pt>
              </c:numCache>
            </c:numRef>
          </c:val>
          <c:extLst>
            <c:ext xmlns:c16="http://schemas.microsoft.com/office/drawing/2014/chart" uri="{C3380CC4-5D6E-409C-BE32-E72D297353CC}">
              <c16:uniqueId val="{00000000-70E4-44A4-B358-5045CABA2001}"/>
            </c:ext>
          </c:extLst>
        </c:ser>
        <c:dLbls>
          <c:showLegendKey val="0"/>
          <c:showVal val="0"/>
          <c:showCatName val="0"/>
          <c:showSerName val="0"/>
          <c:showPercent val="0"/>
          <c:showBubbleSize val="0"/>
        </c:dLbls>
        <c:gapWidth val="182"/>
        <c:axId val="49549840"/>
        <c:axId val="92152736"/>
      </c:barChart>
      <c:catAx>
        <c:axId val="4954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2736"/>
        <c:crosses val="autoZero"/>
        <c:auto val="1"/>
        <c:lblAlgn val="ctr"/>
        <c:lblOffset val="100"/>
        <c:noMultiLvlLbl val="0"/>
      </c:catAx>
      <c:valAx>
        <c:axId val="9215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49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Excel.xlsx]Online vs Cash!PivotTable2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Online</a:t>
            </a:r>
            <a:r>
              <a:rPr lang="en-US" baseline="0"/>
              <a:t> vs Cash</a:t>
            </a:r>
          </a:p>
          <a:p>
            <a:pPr>
              <a:defRPr/>
            </a:pPr>
            <a:endParaRPr lang="en-US"/>
          </a:p>
        </c:rich>
      </c:tx>
      <c:layout>
        <c:manualLayout>
          <c:xMode val="edge"/>
          <c:yMode val="edge"/>
          <c:x val="0.20238492966342589"/>
          <c:y val="4.9382716049382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'Online vs Cash'!$B$3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3D-49F4-9991-4E0EE9691B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3D-49F4-9991-4E0EE9691B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3D-49F4-9991-4E0EE9691B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'Online vs Cash'!$A$4:$A$6</c:f>
              <c:strCache>
                <c:ptCount val="3"/>
                <c:pt idx="0">
                  <c:v>Cash</c:v>
                </c:pt>
                <c:pt idx="1">
                  <c:v>Online</c:v>
                </c:pt>
                <c:pt idx="2">
                  <c:v>(blank)</c:v>
                </c:pt>
              </c:strCache>
            </c:strRef>
          </c:cat>
          <c:val>
            <c:numRef>
              <c:f>'Online vs Cash'!$B$4:$B$6</c:f>
              <c:numCache>
                <c:formatCode>General</c:formatCode>
                <c:ptCount val="3"/>
                <c:pt idx="0">
                  <c:v>199516.90000000008</c:v>
                </c:pt>
                <c:pt idx="1">
                  <c:v>201895.01999999993</c:v>
                </c:pt>
              </c:numCache>
            </c:numRef>
          </c:val>
          <c:extLst>
            <c:ext xmlns:c16="http://schemas.microsoft.com/office/drawing/2014/chart" uri="{C3380CC4-5D6E-409C-BE32-E72D297353CC}">
              <c16:uniqueId val="{00000006-3B3D-49F4-9991-4E0EE9691B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accent1">
            <a:lumMod val="7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Excel.xlsx]2021 vs 2022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a:t>
            </a:r>
            <a:r>
              <a:rPr lang="en-US" baseline="0"/>
              <a:t> vs 2022 sale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pivotFmt>
      <c:pivotFmt>
        <c:idx val="1"/>
        <c:spPr>
          <a:solidFill>
            <a:srgbClr val="FFFF00"/>
          </a:solidFill>
          <a:ln>
            <a:noFill/>
          </a:ln>
          <a:effectLst/>
        </c:spPr>
        <c:marker>
          <c:symbol val="none"/>
        </c:marker>
      </c:pivotFmt>
      <c:pivotFmt>
        <c:idx val="2"/>
        <c:spPr>
          <a:solidFill>
            <a:srgbClr val="FFFF00"/>
          </a:solidFill>
          <a:ln>
            <a:noFill/>
          </a:ln>
          <a:effectLst/>
        </c:spPr>
        <c:marker>
          <c:symbol val="none"/>
        </c:marker>
      </c:pivotFmt>
    </c:pivotFmts>
    <c:plotArea>
      <c:layout>
        <c:manualLayout>
          <c:layoutTarget val="inner"/>
          <c:xMode val="edge"/>
          <c:yMode val="edge"/>
          <c:x val="0.11724759405074366"/>
          <c:y val="0.17171296296296296"/>
          <c:w val="0.54664129483814528"/>
          <c:h val="0.72088764946048411"/>
        </c:manualLayout>
      </c:layout>
      <c:barChart>
        <c:barDir val="col"/>
        <c:grouping val="clustered"/>
        <c:varyColors val="0"/>
        <c:ser>
          <c:idx val="0"/>
          <c:order val="0"/>
          <c:tx>
            <c:strRef>
              <c:f>'2021 vs 2022 sales'!$B$3</c:f>
              <c:strCache>
                <c:ptCount val="1"/>
                <c:pt idx="0">
                  <c:v>Total</c:v>
                </c:pt>
              </c:strCache>
            </c:strRef>
          </c:tx>
          <c:spPr>
            <a:solidFill>
              <a:srgbClr val="FFFF00"/>
            </a:solidFill>
            <a:ln>
              <a:noFill/>
            </a:ln>
            <a:effectLst/>
          </c:spPr>
          <c:invertIfNegative val="0"/>
          <c:cat>
            <c:strRef>
              <c:f>'2021 vs 2022 sales'!$A$4:$A$6</c:f>
              <c:strCache>
                <c:ptCount val="3"/>
                <c:pt idx="0">
                  <c:v>2021</c:v>
                </c:pt>
                <c:pt idx="1">
                  <c:v>2022</c:v>
                </c:pt>
                <c:pt idx="2">
                  <c:v>(blank)</c:v>
                </c:pt>
              </c:strCache>
            </c:strRef>
          </c:cat>
          <c:val>
            <c:numRef>
              <c:f>'2021 vs 2022 sales'!$B$4:$B$6</c:f>
              <c:numCache>
                <c:formatCode>General</c:formatCode>
                <c:ptCount val="3"/>
                <c:pt idx="0">
                  <c:v>187284.31999999995</c:v>
                </c:pt>
                <c:pt idx="1">
                  <c:v>214127.59999999998</c:v>
                </c:pt>
              </c:numCache>
            </c:numRef>
          </c:val>
          <c:extLst>
            <c:ext xmlns:c16="http://schemas.microsoft.com/office/drawing/2014/chart" uri="{C3380CC4-5D6E-409C-BE32-E72D297353CC}">
              <c16:uniqueId val="{00000000-0C25-4DD9-9DE6-9EAF394D62E8}"/>
            </c:ext>
          </c:extLst>
        </c:ser>
        <c:dLbls>
          <c:showLegendKey val="0"/>
          <c:showVal val="0"/>
          <c:showCatName val="0"/>
          <c:showSerName val="0"/>
          <c:showPercent val="0"/>
          <c:showBubbleSize val="0"/>
        </c:dLbls>
        <c:gapWidth val="219"/>
        <c:overlap val="-27"/>
        <c:axId val="127179760"/>
        <c:axId val="127170608"/>
      </c:barChart>
      <c:catAx>
        <c:axId val="1271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0608"/>
        <c:crosses val="autoZero"/>
        <c:auto val="1"/>
        <c:lblAlgn val="ctr"/>
        <c:lblOffset val="100"/>
        <c:noMultiLvlLbl val="0"/>
      </c:catAx>
      <c:valAx>
        <c:axId val="12717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9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[Sales-Dashboard-project Excel.xlsx]Profit Loss!PivotTable3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Loss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'Profit Loss'!$B$3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'Profit Loss'!$A$4:$A$7</c:f>
              <c:strCache>
                <c:ptCount val="4"/>
                <c:pt idx="0">
                  <c:v>Buying</c:v>
                </c:pt>
                <c:pt idx="1">
                  <c:v>profit/Loss</c:v>
                </c:pt>
                <c:pt idx="2">
                  <c:v>profit/Loss%</c:v>
                </c:pt>
                <c:pt idx="3">
                  <c:v>Revenue</c:v>
                </c:pt>
              </c:strCache>
            </c:strRef>
          </c:cat>
          <c:val>
            <c:numRef>
              <c:f>'Profit Loss'!$B$4:$B$7</c:f>
              <c:numCache>
                <c:formatCode>0%</c:formatCode>
                <c:ptCount val="4"/>
                <c:pt idx="0">
                  <c:v>330128</c:v>
                </c:pt>
                <c:pt idx="1">
                  <c:v>68672.47999999969</c:v>
                </c:pt>
                <c:pt idx="2">
                  <c:v>0.20801773857412789</c:v>
                </c:pt>
                <c:pt idx="3">
                  <c:v>398800.47999999969</c:v>
                </c:pt>
              </c:numCache>
            </c:numRef>
          </c:val>
          <c:extLst>
            <c:ext xmlns:c16="http://schemas.microsoft.com/office/drawing/2014/chart" uri="{C3380CC4-5D6E-409C-BE32-E72D297353CC}">
              <c16:uniqueId val="{00000000-7350-4148-9B12-7E3E34F99634}"/>
            </c:ext>
          </c:extLst>
        </c:ser>
        <c:dLbls>
          <c:dLblPos val="outEnd"/>
          <c:showLegendKey val="0"/>
          <c:showVal val="1"/>
          <c:showCatName val="0"/>
          <c:showSerName val="0"/>
          <c:showPercent val="0"/>
          <c:showBubbleSize val="0"/>
        </c:dLbls>
        <c:gapWidth val="219"/>
        <c:overlap val="-27"/>
        <c:axId val="127166448"/>
        <c:axId val="127175184"/>
      </c:barChart>
      <c:catAx>
        <c:axId val="12716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75184"/>
        <c:crosses val="autoZero"/>
        <c:auto val="1"/>
        <c:lblAlgn val="ctr"/>
        <c:lblOffset val="100"/>
        <c:noMultiLvlLbl val="0"/>
      </c:catAx>
      <c:valAx>
        <c:axId val="1271751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6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20" Type="http://schemas.openxmlformats.org/officeDocument/2006/relationships/image" Target="../media/image20.svg"/><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366712</xdr:colOff>
      <xdr:row>4</xdr:row>
      <xdr:rowOff>161925</xdr:rowOff>
    </xdr:from>
    <xdr:to>
      <xdr:col>10</xdr:col>
      <xdr:colOff>61912</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xdr:row>
      <xdr:rowOff>66675</xdr:rowOff>
    </xdr:from>
    <xdr:to>
      <xdr:col>8</xdr:col>
      <xdr:colOff>285750</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638175</xdr:colOff>
      <xdr:row>4</xdr:row>
      <xdr:rowOff>161925</xdr:rowOff>
    </xdr:from>
    <xdr:to>
      <xdr:col>5</xdr:col>
      <xdr:colOff>466725</xdr:colOff>
      <xdr:row>18</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561975</xdr:colOff>
      <xdr:row>1</xdr:row>
      <xdr:rowOff>142875</xdr:rowOff>
    </xdr:from>
    <xdr:to>
      <xdr:col>8</xdr:col>
      <xdr:colOff>38100</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3</xdr:row>
      <xdr:rowOff>19050</xdr:rowOff>
    </xdr:from>
    <xdr:to>
      <xdr:col>8</xdr:col>
      <xdr:colOff>390525</xdr:colOff>
      <xdr:row>14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3</xdr:row>
      <xdr:rowOff>9526</xdr:rowOff>
    </xdr:from>
    <xdr:to>
      <xdr:col>14</xdr:col>
      <xdr:colOff>61913</xdr:colOff>
      <xdr:row>14</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238126</xdr:colOff>
      <xdr:row>14</xdr:row>
      <xdr:rowOff>28575</xdr:rowOff>
    </xdr:from>
    <xdr:to>
      <xdr:col>6</xdr:col>
      <xdr:colOff>552450</xdr:colOff>
      <xdr:row>22</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561976</xdr:colOff>
      <xdr:row>14</xdr:row>
      <xdr:rowOff>28575</xdr:rowOff>
    </xdr:from>
    <xdr:to>
      <xdr:col>11</xdr:col>
      <xdr:colOff>9526</xdr:colOff>
      <xdr:row>22</xdr:row>
      <xdr:rowOff>57150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600075</xdr:colOff>
      <xdr:row>14</xdr:row>
      <xdr:rowOff>38101</xdr:rowOff>
    </xdr:from>
    <xdr:to>
      <xdr:col>16</xdr:col>
      <xdr:colOff>180975</xdr:colOff>
      <xdr:row>22</xdr:row>
      <xdr:rowOff>114301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15</xdr:row>
      <xdr:rowOff>1</xdr:rowOff>
    </xdr:from>
    <xdr:to>
      <xdr:col>3</xdr:col>
      <xdr:colOff>190500</xdr:colOff>
      <xdr:row>21</xdr:row>
      <xdr:rowOff>161925</xdr:rowOff>
    </xdr:to>
    <mc:AlternateContent xmlns:mc="http://schemas.openxmlformats.org/markup-compatibility/2006">
      <mc:Choice xmlns:a14="http://schemas.microsoft.com/office/drawing/2010/main" Requires="a14">
        <xdr:graphicFrame macro="">
          <xdr:nvGraphicFramePr>
            <xdr:cNvPr id="13" name="Total Selling Value"/>
            <xdr:cNvGraphicFramePr/>
          </xdr:nvGraphicFramePr>
          <xdr:xfrm>
            <a:off x="0" y="0"/>
            <a:ext cx="0" cy="0"/>
          </xdr:xfrm>
          <a:graphic>
            <a:graphicData uri="http://schemas.microsoft.com/office/drawing/2010/slicer">
              <sle:slicer xmlns:sle="http://schemas.microsoft.com/office/drawing/2010/slicer" name="Total Selling Value"/>
            </a:graphicData>
          </a:graphic>
        </xdr:graphicFrame>
      </mc:Choice>
      <mc:Fallback>
        <xdr:sp macro="" textlink="">
          <xdr:nvSpPr>
            <xdr:cNvPr id="0" name=""/>
            <xdr:cNvSpPr>
              <a:spLocks noTextEdit="1"/>
            </xdr:cNvSpPr>
          </xdr:nvSpPr>
          <xdr:spPr>
            <a:xfrm>
              <a:off x="0" y="2857501"/>
              <a:ext cx="2019300"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76200</xdr:rowOff>
    </xdr:from>
    <xdr:to>
      <xdr:col>3</xdr:col>
      <xdr:colOff>200025</xdr:colOff>
      <xdr:row>15</xdr:row>
      <xdr:rowOff>9525</xdr:rowOff>
    </xdr:to>
    <mc:AlternateContent xmlns:mc="http://schemas.openxmlformats.org/markup-compatibility/2006">
      <mc:Choice xmlns:a14="http://schemas.microsoft.com/office/drawing/2010/main" Requires="a14">
        <xdr:graphicFrame macro="">
          <xdr:nvGraphicFramePr>
            <xdr:cNvPr id="14"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9525" y="1409700"/>
              <a:ext cx="20193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xdr:rowOff>
    </xdr:from>
    <xdr:to>
      <xdr:col>3</xdr:col>
      <xdr:colOff>228600</xdr:colOff>
      <xdr:row>7</xdr:row>
      <xdr:rowOff>76200</xdr:rowOff>
    </xdr:to>
    <mc:AlternateContent xmlns:mc="http://schemas.openxmlformats.org/markup-compatibility/2006">
      <mc:Choice xmlns:a14="http://schemas.microsoft.com/office/drawing/2010/main" Requires="a14">
        <xdr:graphicFrame macro="">
          <xdr:nvGraphicFramePr>
            <xdr:cNvPr id="15" name="Year2"/>
            <xdr:cNvGraphicFramePr/>
          </xdr:nvGraphicFramePr>
          <xdr:xfrm>
            <a:off x="0" y="0"/>
            <a:ext cx="0" cy="0"/>
          </xdr:xfrm>
          <a:graphic>
            <a:graphicData uri="http://schemas.microsoft.com/office/drawing/2010/slicer">
              <sle:slicer xmlns:sle="http://schemas.microsoft.com/office/drawing/2010/slicer" name="Year2"/>
            </a:graphicData>
          </a:graphic>
        </xdr:graphicFrame>
      </mc:Choice>
      <mc:Fallback>
        <xdr:sp macro="" textlink="">
          <xdr:nvSpPr>
            <xdr:cNvPr id="0" name=""/>
            <xdr:cNvSpPr>
              <a:spLocks noTextEdit="1"/>
            </xdr:cNvSpPr>
          </xdr:nvSpPr>
          <xdr:spPr>
            <a:xfrm>
              <a:off x="0" y="581025"/>
              <a:ext cx="20574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14</xdr:row>
      <xdr:rowOff>171451</xdr:rowOff>
    </xdr:from>
    <xdr:to>
      <xdr:col>20</xdr:col>
      <xdr:colOff>0</xdr:colOff>
      <xdr:row>20</xdr:row>
      <xdr:rowOff>38101</xdr:rowOff>
    </xdr:to>
    <mc:AlternateContent xmlns:mc="http://schemas.openxmlformats.org/markup-compatibility/2006">
      <mc:Choice xmlns:a14="http://schemas.microsoft.com/office/drawing/2010/main" Requires="a14">
        <xdr:graphicFrame macro="">
          <xdr:nvGraphicFramePr>
            <xdr:cNvPr id="16" name="SALE TYPE 2"/>
            <xdr:cNvGraphicFramePr/>
          </xdr:nvGraphicFramePr>
          <xdr:xfrm>
            <a:off x="0" y="0"/>
            <a:ext cx="0" cy="0"/>
          </xdr:xfrm>
          <a:graphic>
            <a:graphicData uri="http://schemas.microsoft.com/office/drawing/2010/slicer">
              <sle:slicer xmlns:sle="http://schemas.microsoft.com/office/drawing/2010/slicer" name="SALE TYPE 2"/>
            </a:graphicData>
          </a:graphic>
        </xdr:graphicFrame>
      </mc:Choice>
      <mc:Fallback>
        <xdr:sp macro="" textlink="">
          <xdr:nvSpPr>
            <xdr:cNvPr id="0" name=""/>
            <xdr:cNvSpPr>
              <a:spLocks noTextEdit="1"/>
            </xdr:cNvSpPr>
          </xdr:nvSpPr>
          <xdr:spPr>
            <a:xfrm>
              <a:off x="10363200" y="2838451"/>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9</xdr:row>
      <xdr:rowOff>95251</xdr:rowOff>
    </xdr:from>
    <xdr:to>
      <xdr:col>20</xdr:col>
      <xdr:colOff>0</xdr:colOff>
      <xdr:row>14</xdr:row>
      <xdr:rowOff>180975</xdr:rowOff>
    </xdr:to>
    <mc:AlternateContent xmlns:mc="http://schemas.openxmlformats.org/markup-compatibility/2006">
      <mc:Choice xmlns:a14="http://schemas.microsoft.com/office/drawing/2010/main" Requires="a14">
        <xdr:graphicFrame macro="">
          <xdr:nvGraphicFramePr>
            <xdr:cNvPr id="17"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10363200" y="1809751"/>
              <a:ext cx="182880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142875</xdr:colOff>
      <xdr:row>3</xdr:row>
      <xdr:rowOff>38100</xdr:rowOff>
    </xdr:from>
    <xdr:to>
      <xdr:col>16</xdr:col>
      <xdr:colOff>590550</xdr:colOff>
      <xdr:row>9</xdr:row>
      <xdr:rowOff>76199</xdr:rowOff>
    </xdr:to>
    <mc:AlternateContent xmlns:mc="http://schemas.openxmlformats.org/markup-compatibility/2006">
      <mc:Choice xmlns:a14="http://schemas.microsoft.com/office/drawing/2010/main" Requires="a14">
        <xdr:graphicFrame macro="">
          <xdr:nvGraphicFramePr>
            <xdr:cNvPr id="18" name="SELLING PRICE"/>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dr:sp macro="" textlink="">
          <xdr:nvSpPr>
            <xdr:cNvPr id="0" name=""/>
            <xdr:cNvSpPr>
              <a:spLocks noTextEdit="1"/>
            </xdr:cNvSpPr>
          </xdr:nvSpPr>
          <xdr:spPr>
            <a:xfrm>
              <a:off x="8677275" y="609600"/>
              <a:ext cx="16668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600075</xdr:colOff>
      <xdr:row>3</xdr:row>
      <xdr:rowOff>47626</xdr:rowOff>
    </xdr:from>
    <xdr:to>
      <xdr:col>19</xdr:col>
      <xdr:colOff>600075</xdr:colOff>
      <xdr:row>9</xdr:row>
      <xdr:rowOff>66676</xdr:rowOff>
    </xdr:to>
    <mc:AlternateContent xmlns:mc="http://schemas.openxmlformats.org/markup-compatibility/2006">
      <mc:Choice xmlns:a14="http://schemas.microsoft.com/office/drawing/2010/main" Requires="a14">
        <xdr:graphicFrame macro="">
          <xdr:nvGraphicFramePr>
            <xdr:cNvPr id="19" name="Total Buying Value"/>
            <xdr:cNvGraphicFramePr/>
          </xdr:nvGraphicFramePr>
          <xdr:xfrm>
            <a:off x="0" y="0"/>
            <a:ext cx="0" cy="0"/>
          </xdr:xfrm>
          <a:graphic>
            <a:graphicData uri="http://schemas.microsoft.com/office/drawing/2010/slicer">
              <sle:slicer xmlns:sle="http://schemas.microsoft.com/office/drawing/2010/slicer" name="Total Buying Value"/>
            </a:graphicData>
          </a:graphic>
        </xdr:graphicFrame>
      </mc:Choice>
      <mc:Fallback>
        <xdr:sp macro="" textlink="">
          <xdr:nvSpPr>
            <xdr:cNvPr id="0" name=""/>
            <xdr:cNvSpPr>
              <a:spLocks noTextEdit="1"/>
            </xdr:cNvSpPr>
          </xdr:nvSpPr>
          <xdr:spPr>
            <a:xfrm>
              <a:off x="10353675" y="6191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0</xdr:row>
      <xdr:rowOff>0</xdr:rowOff>
    </xdr:from>
    <xdr:to>
      <xdr:col>3</xdr:col>
      <xdr:colOff>550545</xdr:colOff>
      <xdr:row>3</xdr:row>
      <xdr:rowOff>40005</xdr:rowOff>
    </xdr:to>
    <xdr:pic>
      <xdr:nvPicPr>
        <xdr:cNvPr id="23" name="Graphic 68" descr="Presentation with bar chart with solid fill">
          <a:extLst>
            <a:ext uri="{FF2B5EF4-FFF2-40B4-BE49-F238E27FC236}">
              <a16:creationId xmlns:a16="http://schemas.microsoft.com/office/drawing/2014/main" id="{00000000-0008-0000-0100-00004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 xmlns:asvg="http://schemas.microsoft.com/office/drawing/2016/SVG/main" r:embed="rId20"/>
            </a:ext>
          </a:extLst>
        </a:blip>
        <a:stretch>
          <a:fillRect/>
        </a:stretch>
      </xdr:blipFill>
      <xdr:spPr>
        <a:xfrm>
          <a:off x="1762125" y="0"/>
          <a:ext cx="617220" cy="6115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1</xdr:row>
      <xdr:rowOff>171450</xdr:rowOff>
    </xdr:from>
    <xdr:to>
      <xdr:col>9</xdr:col>
      <xdr:colOff>152400</xdr:colOff>
      <xdr:row>13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Bhavana Joshi" refreshedDate="45027.876306712962" createdVersion="8" refreshedVersion="8" minRefreshableVersion="3" recordCount="528">
  <cacheSource type="worksheet">
    <worksheetSource ref="A1:P1048576" sheet="Input Data"/>
  </cacheSource>
  <cacheFields count="16">
    <cacheField name="DATE" numFmtId="0">
      <sharedItems containsNonDate="0" containsDate="1" containsString="0" containsBlank="1" minDate="2021-01-01T00:00:00" maxDate="2023-01-01T00:00:00"/>
    </cacheField>
    <cacheField name="PRODUCT ID" numFmtId="0">
      <sharedItems containsBlank="1"/>
    </cacheField>
    <cacheField name="QUANTITY" numFmtId="0">
      <sharedItems containsString="0" containsBlank="1" containsNumber="1" containsInteger="1" minValue="1" maxValue="15"/>
    </cacheField>
    <cacheField name="SALE TYPE" numFmtId="0">
      <sharedItems containsBlank="1" count="4">
        <s v="Wholesaler"/>
        <s v="Online"/>
        <s v="Direct Sales"/>
        <m/>
      </sharedItems>
    </cacheField>
    <cacheField name="PAYMENT MODE" numFmtId="0">
      <sharedItems containsBlank="1" count="3">
        <s v="Online"/>
        <s v="Cash"/>
        <m/>
      </sharedItems>
    </cacheField>
    <cacheField name="DISCOUNT %" numFmtId="0">
      <sharedItems containsString="0" containsBlank="1" containsNumber="1" containsInteger="1" minValue="0" maxValue="0"/>
    </cacheField>
    <cacheField name="PRODUCT" numFmtId="0">
      <sharedItems containsBlank="1" count="45">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m/>
      </sharedItems>
    </cacheField>
    <cacheField name="CATEGORY" numFmtId="0">
      <sharedItems containsBlank="1" count="6">
        <s v="Category03"/>
        <s v="Category05"/>
        <s v="Category02"/>
        <s v="Category01"/>
        <s v="Category04"/>
        <m/>
      </sharedItems>
    </cacheField>
    <cacheField name="UOM" numFmtId="0">
      <sharedItems containsBlank="1" count="5">
        <s v="Ft"/>
        <s v="Kg"/>
        <s v="Lt"/>
        <s v="No."/>
        <m/>
      </sharedItems>
    </cacheField>
    <cacheField name="BUYING PRIZE" numFmtId="0">
      <sharedItems containsString="0" containsBlank="1" containsNumber="1" containsInteger="1" minValue="5" maxValue="150"/>
    </cacheField>
    <cacheField name="SELLING PRICE" numFmtId="0">
      <sharedItems containsString="0" containsBlank="1" containsNumber="1" minValue="6.7" maxValue="210" count="45">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m/>
      </sharedItems>
    </cacheField>
    <cacheField name="Total Buying Value" numFmtId="0">
      <sharedItems containsString="0" containsBlank="1" containsNumber="1" containsInteger="1" minValue="5" maxValue="2250" count="290">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m/>
      </sharedItems>
    </cacheField>
    <cacheField name="Total Selling Value" numFmtId="0">
      <sharedItems containsString="0" containsBlank="1" containsNumber="1" minValue="6.7" maxValue="3150" count="363">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m/>
      </sharedItems>
    </cacheField>
    <cacheField name="Day" numFmtId="0">
      <sharedItems containsString="0" containsBlank="1" containsNumber="1" containsInteger="1" minValue="1" maxValue="31" count="32">
        <n v="1"/>
        <n v="2"/>
        <n v="3"/>
        <n v="4"/>
        <n v="9"/>
        <n v="11"/>
        <n v="12"/>
        <n v="18"/>
        <n v="19"/>
        <n v="20"/>
        <n v="21"/>
        <n v="25"/>
        <n v="26"/>
        <n v="27"/>
        <n v="28"/>
        <n v="5"/>
        <n v="6"/>
        <n v="15"/>
        <n v="22"/>
        <n v="23"/>
        <n v="7"/>
        <n v="8"/>
        <n v="13"/>
        <n v="16"/>
        <n v="30"/>
        <n v="31"/>
        <n v="10"/>
        <n v="24"/>
        <n v="29"/>
        <n v="14"/>
        <n v="17"/>
        <m/>
      </sharedItems>
    </cacheField>
    <cacheField name="Month" numFmtId="0">
      <sharedItems containsBlank="1" count="13">
        <s v="Jan"/>
        <s v="Feb"/>
        <s v="Mar"/>
        <s v="Apr"/>
        <s v="May"/>
        <s v="Jun"/>
        <s v="Jul"/>
        <s v="Aug"/>
        <s v="Sep"/>
        <s v="Oct"/>
        <s v="Nov"/>
        <s v="Dec"/>
        <m/>
      </sharedItems>
    </cacheField>
    <cacheField name="Year"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469002688"/>
    </ext>
  </extLst>
</pivotCacheDefinition>
</file>

<file path=xl/pivotCache/pivotCacheDefinition2.xml><?xml version="1.0" encoding="utf-8"?>
<pivotCacheDefinition xmlns="http://schemas.openxmlformats.org/spreadsheetml/2006/main" xmlns:r="http://schemas.openxmlformats.org/officeDocument/2006/relationships" r:id="rId1" refreshedBy="Ali Mir" refreshedDate="45151.502067476853" createdVersion="6" refreshedVersion="6" minRefreshableVersion="3" recordCount="528">
  <cacheSource type="worksheet">
    <worksheetSource ref="M1:P1048576" sheet="Input Data"/>
  </cacheSource>
  <cacheFields count="4">
    <cacheField name="Total Selling Value" numFmtId="0">
      <sharedItems containsString="0" containsBlank="1" containsNumber="1" minValue="6.7" maxValue="3150" count="363">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m/>
      </sharedItems>
    </cacheField>
    <cacheField name="Day" numFmtId="0">
      <sharedItems containsString="0" containsBlank="1" containsNumber="1" containsInteger="1" minValue="1" maxValue="31"/>
    </cacheField>
    <cacheField name="Month" numFmtId="0">
      <sharedItems containsBlank="1" count="13">
        <s v="Jan"/>
        <s v="Feb"/>
        <s v="Mar"/>
        <s v="Apr"/>
        <s v="May"/>
        <s v="Jun"/>
        <s v="Jul"/>
        <s v="Aug"/>
        <s v="Sep"/>
        <s v="Oct"/>
        <s v="Nov"/>
        <s v="Dec"/>
        <m/>
      </sharedItems>
    </cacheField>
    <cacheField name="Year2" numFmtId="0">
      <sharedItems containsString="0" containsBlank="1" containsNumber="1" containsInteger="1" minValue="2021" maxValue="2022" count="3">
        <n v="2021"/>
        <n v="2022"/>
        <m/>
      </sharedItems>
    </cacheField>
  </cacheFields>
  <extLst>
    <ext xmlns:x14="http://schemas.microsoft.com/office/spreadsheetml/2009/9/main" uri="{725AE2AE-9491-48be-B2B4-4EB974FC3084}">
      <x14:pivotCacheDefinition pivotCacheId="469002689"/>
    </ext>
  </extLst>
</pivotCacheDefinition>
</file>

<file path=xl/pivotCache/pivotCacheDefinition3.xml><?xml version="1.0" encoding="utf-8"?>
<pivotCacheDefinition xmlns="http://schemas.openxmlformats.org/spreadsheetml/2006/main" xmlns:r="http://schemas.openxmlformats.org/officeDocument/2006/relationships" r:id="rId1" refreshedBy="Ali Mir" refreshedDate="45151.537601388889" createdVersion="6" refreshedVersion="6" minRefreshableVersion="3" recordCount="4">
  <cacheSource type="worksheet">
    <worksheetSource name="Table3"/>
  </cacheSource>
  <cacheFields count="2">
    <cacheField name="Column1" numFmtId="0">
      <sharedItems count="4">
        <s v="Revenue"/>
        <s v="Buying"/>
        <s v="profit/Loss"/>
        <s v="profit/Loss%"/>
      </sharedItems>
    </cacheField>
    <cacheField name="Column2" numFmtId="0">
      <sharedItems containsSemiMixedTypes="0" containsString="0" containsNumber="1" minValue="0.20801773857412789" maxValue="398800.479999999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8">
  <r>
    <d v="2021-01-01T00:00:00"/>
    <s v="P0024"/>
    <n v="9"/>
    <x v="0"/>
    <x v="0"/>
    <n v="0"/>
    <x v="0"/>
    <x v="0"/>
    <x v="0"/>
    <n v="144"/>
    <x v="0"/>
    <x v="0"/>
    <x v="0"/>
    <x v="0"/>
    <x v="0"/>
    <x v="0"/>
  </r>
  <r>
    <d v="2021-01-02T00:00:00"/>
    <s v="P0038"/>
    <n v="15"/>
    <x v="1"/>
    <x v="1"/>
    <n v="0"/>
    <x v="1"/>
    <x v="1"/>
    <x v="1"/>
    <n v="72"/>
    <x v="1"/>
    <x v="1"/>
    <x v="1"/>
    <x v="1"/>
    <x v="0"/>
    <x v="0"/>
  </r>
  <r>
    <d v="2021-01-02T00:00:00"/>
    <s v="P0013"/>
    <n v="6"/>
    <x v="2"/>
    <x v="1"/>
    <n v="0"/>
    <x v="2"/>
    <x v="2"/>
    <x v="1"/>
    <n v="112"/>
    <x v="2"/>
    <x v="2"/>
    <x v="2"/>
    <x v="1"/>
    <x v="0"/>
    <x v="0"/>
  </r>
  <r>
    <d v="2021-01-03T00:00:00"/>
    <s v="P0004"/>
    <n v="5"/>
    <x v="2"/>
    <x v="0"/>
    <n v="0"/>
    <x v="3"/>
    <x v="3"/>
    <x v="2"/>
    <n v="44"/>
    <x v="3"/>
    <x v="3"/>
    <x v="3"/>
    <x v="2"/>
    <x v="0"/>
    <x v="0"/>
  </r>
  <r>
    <d v="2021-01-04T00:00:00"/>
    <s v="P0035"/>
    <n v="12"/>
    <x v="1"/>
    <x v="0"/>
    <n v="0"/>
    <x v="4"/>
    <x v="4"/>
    <x v="3"/>
    <n v="5"/>
    <x v="4"/>
    <x v="4"/>
    <x v="4"/>
    <x v="3"/>
    <x v="0"/>
    <x v="0"/>
  </r>
  <r>
    <d v="2021-01-09T00:00:00"/>
    <s v="P0031"/>
    <n v="1"/>
    <x v="2"/>
    <x v="1"/>
    <n v="0"/>
    <x v="5"/>
    <x v="4"/>
    <x v="1"/>
    <n v="93"/>
    <x v="5"/>
    <x v="5"/>
    <x v="5"/>
    <x v="4"/>
    <x v="0"/>
    <x v="0"/>
  </r>
  <r>
    <d v="2021-01-09T00:00:00"/>
    <s v="P0003"/>
    <n v="8"/>
    <x v="2"/>
    <x v="1"/>
    <n v="0"/>
    <x v="6"/>
    <x v="3"/>
    <x v="1"/>
    <n v="71"/>
    <x v="6"/>
    <x v="6"/>
    <x v="6"/>
    <x v="4"/>
    <x v="0"/>
    <x v="0"/>
  </r>
  <r>
    <d v="2021-01-09T00:00:00"/>
    <s v="P0025"/>
    <n v="4"/>
    <x v="2"/>
    <x v="0"/>
    <n v="0"/>
    <x v="7"/>
    <x v="0"/>
    <x v="3"/>
    <n v="7"/>
    <x v="7"/>
    <x v="7"/>
    <x v="7"/>
    <x v="4"/>
    <x v="0"/>
    <x v="0"/>
  </r>
  <r>
    <d v="2021-01-11T00:00:00"/>
    <s v="P0037"/>
    <n v="3"/>
    <x v="2"/>
    <x v="1"/>
    <n v="0"/>
    <x v="8"/>
    <x v="1"/>
    <x v="1"/>
    <n v="67"/>
    <x v="8"/>
    <x v="8"/>
    <x v="8"/>
    <x v="5"/>
    <x v="0"/>
    <x v="0"/>
  </r>
  <r>
    <d v="2021-01-11T00:00:00"/>
    <s v="P0014"/>
    <n v="4"/>
    <x v="0"/>
    <x v="0"/>
    <n v="0"/>
    <x v="9"/>
    <x v="2"/>
    <x v="1"/>
    <n v="112"/>
    <x v="9"/>
    <x v="9"/>
    <x v="9"/>
    <x v="5"/>
    <x v="0"/>
    <x v="0"/>
  </r>
  <r>
    <d v="2021-01-11T00:00:00"/>
    <s v="P0042"/>
    <n v="4"/>
    <x v="2"/>
    <x v="0"/>
    <n v="0"/>
    <x v="10"/>
    <x v="1"/>
    <x v="0"/>
    <n v="120"/>
    <x v="10"/>
    <x v="10"/>
    <x v="10"/>
    <x v="5"/>
    <x v="0"/>
    <x v="0"/>
  </r>
  <r>
    <d v="2021-01-12T00:00:00"/>
    <s v="P0042"/>
    <n v="10"/>
    <x v="1"/>
    <x v="1"/>
    <n v="0"/>
    <x v="10"/>
    <x v="1"/>
    <x v="0"/>
    <n v="120"/>
    <x v="10"/>
    <x v="11"/>
    <x v="11"/>
    <x v="6"/>
    <x v="0"/>
    <x v="0"/>
  </r>
  <r>
    <d v="2021-01-18T00:00:00"/>
    <s v="P0044"/>
    <n v="13"/>
    <x v="2"/>
    <x v="0"/>
    <n v="0"/>
    <x v="11"/>
    <x v="1"/>
    <x v="1"/>
    <n v="76"/>
    <x v="11"/>
    <x v="12"/>
    <x v="12"/>
    <x v="7"/>
    <x v="0"/>
    <x v="0"/>
  </r>
  <r>
    <d v="2021-01-18T00:00:00"/>
    <s v="P0023"/>
    <n v="3"/>
    <x v="1"/>
    <x v="1"/>
    <n v="0"/>
    <x v="12"/>
    <x v="0"/>
    <x v="0"/>
    <n v="141"/>
    <x v="12"/>
    <x v="13"/>
    <x v="13"/>
    <x v="7"/>
    <x v="0"/>
    <x v="0"/>
  </r>
  <r>
    <d v="2021-01-19T00:00:00"/>
    <s v="P0035"/>
    <n v="6"/>
    <x v="2"/>
    <x v="1"/>
    <n v="0"/>
    <x v="4"/>
    <x v="4"/>
    <x v="3"/>
    <n v="5"/>
    <x v="4"/>
    <x v="14"/>
    <x v="14"/>
    <x v="8"/>
    <x v="0"/>
    <x v="0"/>
  </r>
  <r>
    <d v="2021-01-20T00:00:00"/>
    <s v="P0034"/>
    <n v="4"/>
    <x v="2"/>
    <x v="1"/>
    <n v="0"/>
    <x v="13"/>
    <x v="4"/>
    <x v="2"/>
    <n v="55"/>
    <x v="13"/>
    <x v="3"/>
    <x v="15"/>
    <x v="9"/>
    <x v="0"/>
    <x v="0"/>
  </r>
  <r>
    <d v="2021-01-20T00:00:00"/>
    <s v="P0020"/>
    <n v="4"/>
    <x v="2"/>
    <x v="1"/>
    <n v="0"/>
    <x v="14"/>
    <x v="0"/>
    <x v="2"/>
    <n v="61"/>
    <x v="14"/>
    <x v="15"/>
    <x v="16"/>
    <x v="9"/>
    <x v="0"/>
    <x v="0"/>
  </r>
  <r>
    <d v="2021-01-21T00:00:00"/>
    <s v="P0004"/>
    <n v="15"/>
    <x v="0"/>
    <x v="1"/>
    <n v="0"/>
    <x v="3"/>
    <x v="3"/>
    <x v="2"/>
    <n v="44"/>
    <x v="3"/>
    <x v="16"/>
    <x v="17"/>
    <x v="10"/>
    <x v="0"/>
    <x v="0"/>
  </r>
  <r>
    <d v="2021-01-21T00:00:00"/>
    <s v="P0003"/>
    <n v="9"/>
    <x v="2"/>
    <x v="0"/>
    <n v="0"/>
    <x v="6"/>
    <x v="3"/>
    <x v="1"/>
    <n v="71"/>
    <x v="6"/>
    <x v="17"/>
    <x v="18"/>
    <x v="10"/>
    <x v="0"/>
    <x v="0"/>
  </r>
  <r>
    <d v="2021-01-21T00:00:00"/>
    <s v="P0042"/>
    <n v="6"/>
    <x v="2"/>
    <x v="0"/>
    <n v="0"/>
    <x v="10"/>
    <x v="1"/>
    <x v="0"/>
    <n v="120"/>
    <x v="10"/>
    <x v="18"/>
    <x v="19"/>
    <x v="10"/>
    <x v="0"/>
    <x v="0"/>
  </r>
  <r>
    <d v="2021-01-25T00:00:00"/>
    <s v="P0034"/>
    <n v="6"/>
    <x v="2"/>
    <x v="1"/>
    <n v="0"/>
    <x v="13"/>
    <x v="4"/>
    <x v="2"/>
    <n v="55"/>
    <x v="13"/>
    <x v="19"/>
    <x v="20"/>
    <x v="11"/>
    <x v="0"/>
    <x v="0"/>
  </r>
  <r>
    <d v="2021-01-25T00:00:00"/>
    <s v="P0035"/>
    <n v="7"/>
    <x v="2"/>
    <x v="0"/>
    <n v="0"/>
    <x v="4"/>
    <x v="4"/>
    <x v="3"/>
    <n v="5"/>
    <x v="4"/>
    <x v="20"/>
    <x v="21"/>
    <x v="11"/>
    <x v="0"/>
    <x v="0"/>
  </r>
  <r>
    <d v="2021-01-25T00:00:00"/>
    <s v="P0031"/>
    <n v="14"/>
    <x v="2"/>
    <x v="0"/>
    <n v="0"/>
    <x v="5"/>
    <x v="4"/>
    <x v="1"/>
    <n v="93"/>
    <x v="5"/>
    <x v="21"/>
    <x v="22"/>
    <x v="11"/>
    <x v="0"/>
    <x v="0"/>
  </r>
  <r>
    <d v="2021-01-26T00:00:00"/>
    <s v="P0044"/>
    <n v="9"/>
    <x v="0"/>
    <x v="1"/>
    <n v="0"/>
    <x v="11"/>
    <x v="1"/>
    <x v="1"/>
    <n v="76"/>
    <x v="11"/>
    <x v="22"/>
    <x v="23"/>
    <x v="12"/>
    <x v="0"/>
    <x v="0"/>
  </r>
  <r>
    <d v="2021-01-26T00:00:00"/>
    <s v="P0006"/>
    <n v="7"/>
    <x v="1"/>
    <x v="1"/>
    <n v="0"/>
    <x v="15"/>
    <x v="3"/>
    <x v="1"/>
    <n v="75"/>
    <x v="15"/>
    <x v="23"/>
    <x v="24"/>
    <x v="12"/>
    <x v="0"/>
    <x v="0"/>
  </r>
  <r>
    <d v="2021-01-26T00:00:00"/>
    <s v="P0001"/>
    <n v="7"/>
    <x v="1"/>
    <x v="0"/>
    <n v="0"/>
    <x v="16"/>
    <x v="3"/>
    <x v="1"/>
    <n v="98"/>
    <x v="16"/>
    <x v="24"/>
    <x v="25"/>
    <x v="12"/>
    <x v="0"/>
    <x v="0"/>
  </r>
  <r>
    <d v="2021-01-27T00:00:00"/>
    <s v="P0040"/>
    <n v="7"/>
    <x v="0"/>
    <x v="0"/>
    <n v="0"/>
    <x v="17"/>
    <x v="1"/>
    <x v="1"/>
    <n v="90"/>
    <x v="17"/>
    <x v="25"/>
    <x v="26"/>
    <x v="13"/>
    <x v="0"/>
    <x v="0"/>
  </r>
  <r>
    <d v="2021-01-27T00:00:00"/>
    <s v="P0032"/>
    <n v="3"/>
    <x v="0"/>
    <x v="0"/>
    <n v="0"/>
    <x v="18"/>
    <x v="4"/>
    <x v="1"/>
    <n v="89"/>
    <x v="18"/>
    <x v="26"/>
    <x v="27"/>
    <x v="13"/>
    <x v="0"/>
    <x v="0"/>
  </r>
  <r>
    <d v="2021-01-28T00:00:00"/>
    <s v="P0004"/>
    <n v="10"/>
    <x v="1"/>
    <x v="1"/>
    <n v="0"/>
    <x v="3"/>
    <x v="3"/>
    <x v="2"/>
    <n v="44"/>
    <x v="3"/>
    <x v="27"/>
    <x v="28"/>
    <x v="14"/>
    <x v="0"/>
    <x v="0"/>
  </r>
  <r>
    <d v="2021-01-28T00:00:00"/>
    <s v="P0029"/>
    <n v="2"/>
    <x v="2"/>
    <x v="1"/>
    <n v="0"/>
    <x v="19"/>
    <x v="4"/>
    <x v="2"/>
    <n v="47"/>
    <x v="19"/>
    <x v="28"/>
    <x v="29"/>
    <x v="14"/>
    <x v="0"/>
    <x v="0"/>
  </r>
  <r>
    <d v="2021-02-02T00:00:00"/>
    <s v="P0010"/>
    <n v="7"/>
    <x v="1"/>
    <x v="0"/>
    <n v="0"/>
    <x v="20"/>
    <x v="2"/>
    <x v="0"/>
    <n v="148"/>
    <x v="20"/>
    <x v="29"/>
    <x v="30"/>
    <x v="1"/>
    <x v="1"/>
    <x v="0"/>
  </r>
  <r>
    <d v="2021-02-03T00:00:00"/>
    <s v="P0016"/>
    <n v="13"/>
    <x v="2"/>
    <x v="0"/>
    <n v="0"/>
    <x v="21"/>
    <x v="2"/>
    <x v="3"/>
    <n v="13"/>
    <x v="21"/>
    <x v="30"/>
    <x v="31"/>
    <x v="2"/>
    <x v="1"/>
    <x v="0"/>
  </r>
  <r>
    <d v="2021-02-03T00:00:00"/>
    <s v="P0022"/>
    <n v="2"/>
    <x v="0"/>
    <x v="1"/>
    <n v="0"/>
    <x v="22"/>
    <x v="0"/>
    <x v="0"/>
    <n v="121"/>
    <x v="22"/>
    <x v="31"/>
    <x v="32"/>
    <x v="2"/>
    <x v="1"/>
    <x v="0"/>
  </r>
  <r>
    <d v="2021-02-04T00:00:00"/>
    <s v="P0037"/>
    <n v="4"/>
    <x v="1"/>
    <x v="0"/>
    <n v="0"/>
    <x v="8"/>
    <x v="1"/>
    <x v="1"/>
    <n v="67"/>
    <x v="8"/>
    <x v="32"/>
    <x v="33"/>
    <x v="3"/>
    <x v="1"/>
    <x v="0"/>
  </r>
  <r>
    <d v="2021-02-05T00:00:00"/>
    <s v="P0043"/>
    <n v="7"/>
    <x v="1"/>
    <x v="1"/>
    <n v="0"/>
    <x v="23"/>
    <x v="1"/>
    <x v="1"/>
    <n v="67"/>
    <x v="23"/>
    <x v="33"/>
    <x v="34"/>
    <x v="15"/>
    <x v="1"/>
    <x v="0"/>
  </r>
  <r>
    <d v="2021-02-05T00:00:00"/>
    <s v="P0005"/>
    <n v="1"/>
    <x v="2"/>
    <x v="1"/>
    <n v="0"/>
    <x v="24"/>
    <x v="3"/>
    <x v="0"/>
    <n v="133"/>
    <x v="24"/>
    <x v="34"/>
    <x v="35"/>
    <x v="15"/>
    <x v="1"/>
    <x v="0"/>
  </r>
  <r>
    <d v="2021-02-05T00:00:00"/>
    <s v="P0043"/>
    <n v="9"/>
    <x v="2"/>
    <x v="1"/>
    <n v="0"/>
    <x v="23"/>
    <x v="1"/>
    <x v="1"/>
    <n v="67"/>
    <x v="23"/>
    <x v="35"/>
    <x v="36"/>
    <x v="15"/>
    <x v="1"/>
    <x v="0"/>
  </r>
  <r>
    <d v="2021-02-06T00:00:00"/>
    <s v="P0035"/>
    <n v="1"/>
    <x v="2"/>
    <x v="1"/>
    <n v="0"/>
    <x v="4"/>
    <x v="4"/>
    <x v="3"/>
    <n v="5"/>
    <x v="4"/>
    <x v="36"/>
    <x v="37"/>
    <x v="16"/>
    <x v="1"/>
    <x v="0"/>
  </r>
  <r>
    <d v="2021-02-09T00:00:00"/>
    <s v="P0034"/>
    <n v="14"/>
    <x v="2"/>
    <x v="0"/>
    <n v="0"/>
    <x v="13"/>
    <x v="4"/>
    <x v="2"/>
    <n v="55"/>
    <x v="13"/>
    <x v="37"/>
    <x v="38"/>
    <x v="4"/>
    <x v="1"/>
    <x v="0"/>
  </r>
  <r>
    <d v="2021-02-12T00:00:00"/>
    <s v="P0008"/>
    <n v="7"/>
    <x v="2"/>
    <x v="1"/>
    <n v="0"/>
    <x v="25"/>
    <x v="3"/>
    <x v="1"/>
    <n v="83"/>
    <x v="25"/>
    <x v="38"/>
    <x v="39"/>
    <x v="6"/>
    <x v="1"/>
    <x v="0"/>
  </r>
  <r>
    <d v="2021-02-12T00:00:00"/>
    <s v="P0023"/>
    <n v="9"/>
    <x v="1"/>
    <x v="1"/>
    <n v="0"/>
    <x v="12"/>
    <x v="0"/>
    <x v="0"/>
    <n v="141"/>
    <x v="12"/>
    <x v="39"/>
    <x v="40"/>
    <x v="6"/>
    <x v="1"/>
    <x v="0"/>
  </r>
  <r>
    <d v="2021-02-15T00:00:00"/>
    <s v="P0027"/>
    <n v="4"/>
    <x v="2"/>
    <x v="0"/>
    <n v="0"/>
    <x v="26"/>
    <x v="4"/>
    <x v="2"/>
    <n v="48"/>
    <x v="26"/>
    <x v="40"/>
    <x v="41"/>
    <x v="17"/>
    <x v="1"/>
    <x v="0"/>
  </r>
  <r>
    <d v="2021-02-18T00:00:00"/>
    <s v="P0015"/>
    <n v="6"/>
    <x v="1"/>
    <x v="1"/>
    <n v="0"/>
    <x v="27"/>
    <x v="2"/>
    <x v="3"/>
    <n v="12"/>
    <x v="27"/>
    <x v="41"/>
    <x v="42"/>
    <x v="7"/>
    <x v="1"/>
    <x v="0"/>
  </r>
  <r>
    <d v="2021-02-20T00:00:00"/>
    <s v="P0030"/>
    <n v="11"/>
    <x v="1"/>
    <x v="1"/>
    <n v="0"/>
    <x v="28"/>
    <x v="4"/>
    <x v="0"/>
    <n v="148"/>
    <x v="28"/>
    <x v="42"/>
    <x v="43"/>
    <x v="9"/>
    <x v="1"/>
    <x v="0"/>
  </r>
  <r>
    <d v="2021-02-22T00:00:00"/>
    <s v="P0013"/>
    <n v="5"/>
    <x v="1"/>
    <x v="1"/>
    <n v="0"/>
    <x v="2"/>
    <x v="2"/>
    <x v="1"/>
    <n v="112"/>
    <x v="2"/>
    <x v="43"/>
    <x v="44"/>
    <x v="18"/>
    <x v="1"/>
    <x v="0"/>
  </r>
  <r>
    <d v="2021-02-23T00:00:00"/>
    <s v="P0025"/>
    <n v="3"/>
    <x v="2"/>
    <x v="1"/>
    <n v="0"/>
    <x v="7"/>
    <x v="0"/>
    <x v="3"/>
    <n v="7"/>
    <x v="7"/>
    <x v="44"/>
    <x v="45"/>
    <x v="19"/>
    <x v="1"/>
    <x v="0"/>
  </r>
  <r>
    <d v="2021-02-23T00:00:00"/>
    <s v="P0005"/>
    <n v="2"/>
    <x v="2"/>
    <x v="0"/>
    <n v="0"/>
    <x v="24"/>
    <x v="3"/>
    <x v="0"/>
    <n v="133"/>
    <x v="24"/>
    <x v="45"/>
    <x v="46"/>
    <x v="19"/>
    <x v="1"/>
    <x v="0"/>
  </r>
  <r>
    <d v="2021-02-25T00:00:00"/>
    <s v="P0002"/>
    <n v="4"/>
    <x v="0"/>
    <x v="0"/>
    <n v="0"/>
    <x v="29"/>
    <x v="3"/>
    <x v="1"/>
    <n v="105"/>
    <x v="29"/>
    <x v="46"/>
    <x v="47"/>
    <x v="11"/>
    <x v="1"/>
    <x v="0"/>
  </r>
  <r>
    <d v="2021-02-25T00:00:00"/>
    <s v="P0032"/>
    <n v="11"/>
    <x v="1"/>
    <x v="1"/>
    <n v="0"/>
    <x v="18"/>
    <x v="4"/>
    <x v="1"/>
    <n v="89"/>
    <x v="18"/>
    <x v="47"/>
    <x v="48"/>
    <x v="11"/>
    <x v="1"/>
    <x v="0"/>
  </r>
  <r>
    <d v="2021-02-25T00:00:00"/>
    <s v="P0030"/>
    <n v="2"/>
    <x v="2"/>
    <x v="0"/>
    <n v="0"/>
    <x v="28"/>
    <x v="4"/>
    <x v="0"/>
    <n v="148"/>
    <x v="28"/>
    <x v="48"/>
    <x v="49"/>
    <x v="11"/>
    <x v="1"/>
    <x v="0"/>
  </r>
  <r>
    <d v="2021-02-27T00:00:00"/>
    <s v="P0018"/>
    <n v="11"/>
    <x v="0"/>
    <x v="0"/>
    <n v="0"/>
    <x v="30"/>
    <x v="2"/>
    <x v="3"/>
    <n v="37"/>
    <x v="30"/>
    <x v="49"/>
    <x v="50"/>
    <x v="13"/>
    <x v="1"/>
    <x v="0"/>
  </r>
  <r>
    <d v="2021-03-03T00:00:00"/>
    <s v="P0011"/>
    <n v="1"/>
    <x v="2"/>
    <x v="0"/>
    <n v="0"/>
    <x v="31"/>
    <x v="2"/>
    <x v="2"/>
    <n v="44"/>
    <x v="31"/>
    <x v="50"/>
    <x v="51"/>
    <x v="2"/>
    <x v="2"/>
    <x v="0"/>
  </r>
  <r>
    <d v="2021-03-07T00:00:00"/>
    <s v="P0021"/>
    <n v="9"/>
    <x v="2"/>
    <x v="1"/>
    <n v="0"/>
    <x v="32"/>
    <x v="0"/>
    <x v="0"/>
    <n v="126"/>
    <x v="32"/>
    <x v="51"/>
    <x v="52"/>
    <x v="20"/>
    <x v="2"/>
    <x v="0"/>
  </r>
  <r>
    <d v="2021-03-08T00:00:00"/>
    <s v="P0027"/>
    <n v="6"/>
    <x v="1"/>
    <x v="1"/>
    <n v="0"/>
    <x v="26"/>
    <x v="4"/>
    <x v="2"/>
    <n v="48"/>
    <x v="26"/>
    <x v="52"/>
    <x v="53"/>
    <x v="21"/>
    <x v="2"/>
    <x v="0"/>
  </r>
  <r>
    <d v="2021-03-08T00:00:00"/>
    <s v="P0044"/>
    <n v="9"/>
    <x v="1"/>
    <x v="0"/>
    <n v="0"/>
    <x v="11"/>
    <x v="1"/>
    <x v="1"/>
    <n v="76"/>
    <x v="11"/>
    <x v="22"/>
    <x v="23"/>
    <x v="21"/>
    <x v="2"/>
    <x v="0"/>
  </r>
  <r>
    <d v="2021-03-09T00:00:00"/>
    <s v="P0029"/>
    <n v="6"/>
    <x v="0"/>
    <x v="0"/>
    <n v="0"/>
    <x v="19"/>
    <x v="4"/>
    <x v="2"/>
    <n v="47"/>
    <x v="19"/>
    <x v="53"/>
    <x v="54"/>
    <x v="4"/>
    <x v="2"/>
    <x v="0"/>
  </r>
  <r>
    <d v="2021-03-11T00:00:00"/>
    <s v="P0025"/>
    <n v="11"/>
    <x v="2"/>
    <x v="1"/>
    <n v="0"/>
    <x v="7"/>
    <x v="0"/>
    <x v="3"/>
    <n v="7"/>
    <x v="7"/>
    <x v="54"/>
    <x v="55"/>
    <x v="5"/>
    <x v="2"/>
    <x v="0"/>
  </r>
  <r>
    <d v="2021-03-13T00:00:00"/>
    <s v="P0028"/>
    <n v="10"/>
    <x v="0"/>
    <x v="1"/>
    <n v="0"/>
    <x v="33"/>
    <x v="4"/>
    <x v="3"/>
    <n v="37"/>
    <x v="33"/>
    <x v="55"/>
    <x v="56"/>
    <x v="22"/>
    <x v="2"/>
    <x v="0"/>
  </r>
  <r>
    <d v="2021-03-15T00:00:00"/>
    <s v="P0039"/>
    <n v="11"/>
    <x v="1"/>
    <x v="1"/>
    <n v="0"/>
    <x v="34"/>
    <x v="1"/>
    <x v="3"/>
    <n v="37"/>
    <x v="34"/>
    <x v="49"/>
    <x v="57"/>
    <x v="17"/>
    <x v="2"/>
    <x v="0"/>
  </r>
  <r>
    <d v="2021-03-16T00:00:00"/>
    <s v="P0012"/>
    <n v="14"/>
    <x v="2"/>
    <x v="1"/>
    <n v="0"/>
    <x v="35"/>
    <x v="2"/>
    <x v="1"/>
    <n v="73"/>
    <x v="35"/>
    <x v="56"/>
    <x v="58"/>
    <x v="23"/>
    <x v="2"/>
    <x v="0"/>
  </r>
  <r>
    <d v="2021-03-18T00:00:00"/>
    <s v="P0042"/>
    <n v="8"/>
    <x v="0"/>
    <x v="1"/>
    <n v="0"/>
    <x v="10"/>
    <x v="1"/>
    <x v="0"/>
    <n v="120"/>
    <x v="10"/>
    <x v="57"/>
    <x v="59"/>
    <x v="7"/>
    <x v="2"/>
    <x v="0"/>
  </r>
  <r>
    <d v="2021-03-19T00:00:00"/>
    <s v="P0028"/>
    <n v="9"/>
    <x v="1"/>
    <x v="1"/>
    <n v="0"/>
    <x v="33"/>
    <x v="4"/>
    <x v="3"/>
    <n v="37"/>
    <x v="33"/>
    <x v="58"/>
    <x v="60"/>
    <x v="8"/>
    <x v="2"/>
    <x v="0"/>
  </r>
  <r>
    <d v="2021-03-21T00:00:00"/>
    <s v="P0020"/>
    <n v="13"/>
    <x v="1"/>
    <x v="0"/>
    <n v="0"/>
    <x v="14"/>
    <x v="0"/>
    <x v="2"/>
    <n v="61"/>
    <x v="14"/>
    <x v="59"/>
    <x v="61"/>
    <x v="10"/>
    <x v="2"/>
    <x v="0"/>
  </r>
  <r>
    <d v="2021-03-21T00:00:00"/>
    <s v="P0039"/>
    <n v="7"/>
    <x v="2"/>
    <x v="0"/>
    <n v="0"/>
    <x v="34"/>
    <x v="1"/>
    <x v="3"/>
    <n v="37"/>
    <x v="34"/>
    <x v="60"/>
    <x v="62"/>
    <x v="10"/>
    <x v="2"/>
    <x v="0"/>
  </r>
  <r>
    <d v="2021-03-22T00:00:00"/>
    <s v="P0002"/>
    <n v="8"/>
    <x v="1"/>
    <x v="0"/>
    <n v="0"/>
    <x v="29"/>
    <x v="3"/>
    <x v="1"/>
    <n v="105"/>
    <x v="29"/>
    <x v="61"/>
    <x v="63"/>
    <x v="18"/>
    <x v="2"/>
    <x v="0"/>
  </r>
  <r>
    <d v="2021-03-22T00:00:00"/>
    <s v="P0012"/>
    <n v="4"/>
    <x v="1"/>
    <x v="0"/>
    <n v="0"/>
    <x v="35"/>
    <x v="2"/>
    <x v="1"/>
    <n v="73"/>
    <x v="35"/>
    <x v="62"/>
    <x v="64"/>
    <x v="18"/>
    <x v="2"/>
    <x v="0"/>
  </r>
  <r>
    <d v="2021-03-25T00:00:00"/>
    <s v="P0024"/>
    <n v="14"/>
    <x v="1"/>
    <x v="1"/>
    <n v="0"/>
    <x v="0"/>
    <x v="0"/>
    <x v="0"/>
    <n v="144"/>
    <x v="0"/>
    <x v="63"/>
    <x v="65"/>
    <x v="11"/>
    <x v="2"/>
    <x v="0"/>
  </r>
  <r>
    <d v="2021-03-25T00:00:00"/>
    <s v="P0006"/>
    <n v="4"/>
    <x v="2"/>
    <x v="1"/>
    <n v="0"/>
    <x v="15"/>
    <x v="3"/>
    <x v="1"/>
    <n v="75"/>
    <x v="15"/>
    <x v="64"/>
    <x v="66"/>
    <x v="11"/>
    <x v="2"/>
    <x v="0"/>
  </r>
  <r>
    <d v="2021-03-25T00:00:00"/>
    <s v="P0029"/>
    <n v="8"/>
    <x v="2"/>
    <x v="1"/>
    <n v="0"/>
    <x v="19"/>
    <x v="4"/>
    <x v="2"/>
    <n v="47"/>
    <x v="19"/>
    <x v="65"/>
    <x v="67"/>
    <x v="11"/>
    <x v="2"/>
    <x v="0"/>
  </r>
  <r>
    <d v="2021-03-25T00:00:00"/>
    <s v="P0038"/>
    <n v="2"/>
    <x v="2"/>
    <x v="0"/>
    <n v="0"/>
    <x v="1"/>
    <x v="1"/>
    <x v="1"/>
    <n v="72"/>
    <x v="1"/>
    <x v="66"/>
    <x v="68"/>
    <x v="11"/>
    <x v="2"/>
    <x v="0"/>
  </r>
  <r>
    <d v="2021-03-26T00:00:00"/>
    <s v="P0001"/>
    <n v="4"/>
    <x v="2"/>
    <x v="1"/>
    <n v="0"/>
    <x v="16"/>
    <x v="3"/>
    <x v="1"/>
    <n v="98"/>
    <x v="16"/>
    <x v="67"/>
    <x v="69"/>
    <x v="12"/>
    <x v="2"/>
    <x v="0"/>
  </r>
  <r>
    <d v="2021-03-26T00:00:00"/>
    <s v="P0042"/>
    <n v="1"/>
    <x v="2"/>
    <x v="1"/>
    <n v="0"/>
    <x v="10"/>
    <x v="1"/>
    <x v="0"/>
    <n v="120"/>
    <x v="10"/>
    <x v="68"/>
    <x v="70"/>
    <x v="12"/>
    <x v="2"/>
    <x v="0"/>
  </r>
  <r>
    <d v="2021-03-26T00:00:00"/>
    <s v="P0010"/>
    <n v="9"/>
    <x v="2"/>
    <x v="0"/>
    <n v="0"/>
    <x v="20"/>
    <x v="2"/>
    <x v="0"/>
    <n v="148"/>
    <x v="20"/>
    <x v="69"/>
    <x v="71"/>
    <x v="12"/>
    <x v="2"/>
    <x v="0"/>
  </r>
  <r>
    <d v="2021-03-27T00:00:00"/>
    <s v="P0030"/>
    <n v="3"/>
    <x v="2"/>
    <x v="0"/>
    <n v="0"/>
    <x v="28"/>
    <x v="4"/>
    <x v="0"/>
    <n v="148"/>
    <x v="28"/>
    <x v="70"/>
    <x v="72"/>
    <x v="13"/>
    <x v="2"/>
    <x v="0"/>
  </r>
  <r>
    <d v="2021-03-28T00:00:00"/>
    <s v="P0007"/>
    <n v="8"/>
    <x v="1"/>
    <x v="1"/>
    <n v="0"/>
    <x v="36"/>
    <x v="3"/>
    <x v="2"/>
    <n v="43"/>
    <x v="36"/>
    <x v="71"/>
    <x v="73"/>
    <x v="14"/>
    <x v="2"/>
    <x v="0"/>
  </r>
  <r>
    <d v="2021-03-30T00:00:00"/>
    <s v="P0038"/>
    <n v="1"/>
    <x v="1"/>
    <x v="1"/>
    <n v="0"/>
    <x v="1"/>
    <x v="1"/>
    <x v="1"/>
    <n v="72"/>
    <x v="1"/>
    <x v="41"/>
    <x v="74"/>
    <x v="24"/>
    <x v="2"/>
    <x v="0"/>
  </r>
  <r>
    <d v="2021-03-31T00:00:00"/>
    <s v="P0042"/>
    <n v="3"/>
    <x v="2"/>
    <x v="1"/>
    <n v="0"/>
    <x v="10"/>
    <x v="1"/>
    <x v="0"/>
    <n v="120"/>
    <x v="10"/>
    <x v="72"/>
    <x v="75"/>
    <x v="25"/>
    <x v="2"/>
    <x v="0"/>
  </r>
  <r>
    <d v="2021-04-04T00:00:00"/>
    <s v="P0040"/>
    <n v="4"/>
    <x v="2"/>
    <x v="1"/>
    <n v="0"/>
    <x v="17"/>
    <x v="1"/>
    <x v="1"/>
    <n v="90"/>
    <x v="17"/>
    <x v="72"/>
    <x v="76"/>
    <x v="3"/>
    <x v="3"/>
    <x v="0"/>
  </r>
  <r>
    <d v="2021-04-04T00:00:00"/>
    <s v="P0009"/>
    <n v="9"/>
    <x v="1"/>
    <x v="1"/>
    <n v="0"/>
    <x v="37"/>
    <x v="3"/>
    <x v="3"/>
    <n v="6"/>
    <x v="37"/>
    <x v="73"/>
    <x v="77"/>
    <x v="3"/>
    <x v="3"/>
    <x v="0"/>
  </r>
  <r>
    <d v="2021-04-05T00:00:00"/>
    <s v="P0031"/>
    <n v="15"/>
    <x v="1"/>
    <x v="0"/>
    <n v="0"/>
    <x v="5"/>
    <x v="4"/>
    <x v="1"/>
    <n v="93"/>
    <x v="5"/>
    <x v="74"/>
    <x v="78"/>
    <x v="15"/>
    <x v="3"/>
    <x v="0"/>
  </r>
  <r>
    <d v="2021-04-09T00:00:00"/>
    <s v="P0005"/>
    <n v="3"/>
    <x v="1"/>
    <x v="0"/>
    <n v="0"/>
    <x v="24"/>
    <x v="3"/>
    <x v="0"/>
    <n v="133"/>
    <x v="24"/>
    <x v="75"/>
    <x v="79"/>
    <x v="4"/>
    <x v="3"/>
    <x v="0"/>
  </r>
  <r>
    <d v="2021-04-10T00:00:00"/>
    <s v="P0022"/>
    <n v="14"/>
    <x v="2"/>
    <x v="0"/>
    <n v="0"/>
    <x v="22"/>
    <x v="0"/>
    <x v="0"/>
    <n v="121"/>
    <x v="22"/>
    <x v="76"/>
    <x v="80"/>
    <x v="26"/>
    <x v="3"/>
    <x v="0"/>
  </r>
  <r>
    <d v="2021-04-12T00:00:00"/>
    <s v="P0037"/>
    <n v="3"/>
    <x v="2"/>
    <x v="1"/>
    <n v="0"/>
    <x v="8"/>
    <x v="1"/>
    <x v="1"/>
    <n v="67"/>
    <x v="8"/>
    <x v="8"/>
    <x v="8"/>
    <x v="6"/>
    <x v="3"/>
    <x v="0"/>
  </r>
  <r>
    <d v="2021-04-12T00:00:00"/>
    <s v="P0029"/>
    <n v="4"/>
    <x v="2"/>
    <x v="0"/>
    <n v="0"/>
    <x v="19"/>
    <x v="4"/>
    <x v="2"/>
    <n v="47"/>
    <x v="19"/>
    <x v="77"/>
    <x v="81"/>
    <x v="6"/>
    <x v="3"/>
    <x v="0"/>
  </r>
  <r>
    <d v="2021-04-12T00:00:00"/>
    <s v="P0027"/>
    <n v="9"/>
    <x v="2"/>
    <x v="0"/>
    <n v="0"/>
    <x v="26"/>
    <x v="4"/>
    <x v="2"/>
    <n v="48"/>
    <x v="26"/>
    <x v="78"/>
    <x v="82"/>
    <x v="6"/>
    <x v="3"/>
    <x v="0"/>
  </r>
  <r>
    <d v="2021-04-12T00:00:00"/>
    <s v="P0033"/>
    <n v="13"/>
    <x v="2"/>
    <x v="1"/>
    <n v="0"/>
    <x v="38"/>
    <x v="4"/>
    <x v="1"/>
    <n v="95"/>
    <x v="38"/>
    <x v="79"/>
    <x v="83"/>
    <x v="6"/>
    <x v="3"/>
    <x v="0"/>
  </r>
  <r>
    <d v="2021-04-15T00:00:00"/>
    <s v="P0017"/>
    <n v="3"/>
    <x v="2"/>
    <x v="0"/>
    <n v="0"/>
    <x v="39"/>
    <x v="2"/>
    <x v="0"/>
    <n v="134"/>
    <x v="39"/>
    <x v="80"/>
    <x v="84"/>
    <x v="17"/>
    <x v="3"/>
    <x v="0"/>
  </r>
  <r>
    <d v="2021-04-16T00:00:00"/>
    <s v="P0018"/>
    <n v="15"/>
    <x v="2"/>
    <x v="1"/>
    <n v="0"/>
    <x v="30"/>
    <x v="2"/>
    <x v="3"/>
    <n v="37"/>
    <x v="30"/>
    <x v="81"/>
    <x v="85"/>
    <x v="23"/>
    <x v="3"/>
    <x v="0"/>
  </r>
  <r>
    <d v="2021-04-18T00:00:00"/>
    <s v="P0038"/>
    <n v="9"/>
    <x v="0"/>
    <x v="0"/>
    <n v="0"/>
    <x v="1"/>
    <x v="1"/>
    <x v="1"/>
    <n v="72"/>
    <x v="1"/>
    <x v="82"/>
    <x v="86"/>
    <x v="7"/>
    <x v="3"/>
    <x v="0"/>
  </r>
  <r>
    <d v="2021-04-18T00:00:00"/>
    <s v="P0019"/>
    <n v="13"/>
    <x v="2"/>
    <x v="1"/>
    <n v="0"/>
    <x v="40"/>
    <x v="2"/>
    <x v="0"/>
    <n v="150"/>
    <x v="40"/>
    <x v="83"/>
    <x v="87"/>
    <x v="7"/>
    <x v="3"/>
    <x v="0"/>
  </r>
  <r>
    <d v="2021-04-23T00:00:00"/>
    <s v="P0042"/>
    <n v="6"/>
    <x v="2"/>
    <x v="0"/>
    <n v="0"/>
    <x v="10"/>
    <x v="1"/>
    <x v="0"/>
    <n v="120"/>
    <x v="10"/>
    <x v="18"/>
    <x v="19"/>
    <x v="19"/>
    <x v="3"/>
    <x v="0"/>
  </r>
  <r>
    <d v="2021-04-23T00:00:00"/>
    <s v="P0028"/>
    <n v="10"/>
    <x v="2"/>
    <x v="0"/>
    <n v="0"/>
    <x v="33"/>
    <x v="4"/>
    <x v="3"/>
    <n v="37"/>
    <x v="33"/>
    <x v="55"/>
    <x v="56"/>
    <x v="19"/>
    <x v="3"/>
    <x v="0"/>
  </r>
  <r>
    <d v="2021-04-24T00:00:00"/>
    <s v="P0030"/>
    <n v="2"/>
    <x v="1"/>
    <x v="0"/>
    <n v="0"/>
    <x v="28"/>
    <x v="4"/>
    <x v="0"/>
    <n v="148"/>
    <x v="28"/>
    <x v="48"/>
    <x v="49"/>
    <x v="27"/>
    <x v="3"/>
    <x v="0"/>
  </r>
  <r>
    <d v="2021-04-26T00:00:00"/>
    <s v="P0037"/>
    <n v="3"/>
    <x v="2"/>
    <x v="0"/>
    <n v="0"/>
    <x v="8"/>
    <x v="1"/>
    <x v="1"/>
    <n v="67"/>
    <x v="8"/>
    <x v="8"/>
    <x v="8"/>
    <x v="12"/>
    <x v="3"/>
    <x v="0"/>
  </r>
  <r>
    <d v="2021-04-29T00:00:00"/>
    <s v="P0030"/>
    <n v="7"/>
    <x v="2"/>
    <x v="0"/>
    <n v="0"/>
    <x v="28"/>
    <x v="4"/>
    <x v="0"/>
    <n v="148"/>
    <x v="28"/>
    <x v="29"/>
    <x v="88"/>
    <x v="28"/>
    <x v="3"/>
    <x v="0"/>
  </r>
  <r>
    <d v="2021-04-30T00:00:00"/>
    <s v="P0029"/>
    <n v="1"/>
    <x v="2"/>
    <x v="0"/>
    <n v="0"/>
    <x v="19"/>
    <x v="4"/>
    <x v="2"/>
    <n v="47"/>
    <x v="19"/>
    <x v="84"/>
    <x v="89"/>
    <x v="24"/>
    <x v="3"/>
    <x v="0"/>
  </r>
  <r>
    <d v="2021-05-01T00:00:00"/>
    <s v="P0018"/>
    <n v="3"/>
    <x v="1"/>
    <x v="1"/>
    <n v="0"/>
    <x v="30"/>
    <x v="2"/>
    <x v="3"/>
    <n v="37"/>
    <x v="30"/>
    <x v="85"/>
    <x v="90"/>
    <x v="0"/>
    <x v="4"/>
    <x v="0"/>
  </r>
  <r>
    <d v="2021-05-01T00:00:00"/>
    <s v="P0042"/>
    <n v="1"/>
    <x v="1"/>
    <x v="1"/>
    <n v="0"/>
    <x v="10"/>
    <x v="1"/>
    <x v="0"/>
    <n v="120"/>
    <x v="10"/>
    <x v="68"/>
    <x v="70"/>
    <x v="0"/>
    <x v="4"/>
    <x v="0"/>
  </r>
  <r>
    <d v="2021-05-03T00:00:00"/>
    <s v="P0034"/>
    <n v="3"/>
    <x v="1"/>
    <x v="0"/>
    <n v="0"/>
    <x v="13"/>
    <x v="4"/>
    <x v="2"/>
    <n v="55"/>
    <x v="13"/>
    <x v="86"/>
    <x v="91"/>
    <x v="2"/>
    <x v="4"/>
    <x v="0"/>
  </r>
  <r>
    <d v="2021-05-04T00:00:00"/>
    <s v="P0015"/>
    <n v="13"/>
    <x v="1"/>
    <x v="0"/>
    <n v="0"/>
    <x v="27"/>
    <x v="2"/>
    <x v="3"/>
    <n v="12"/>
    <x v="27"/>
    <x v="87"/>
    <x v="92"/>
    <x v="3"/>
    <x v="4"/>
    <x v="0"/>
  </r>
  <r>
    <d v="2021-05-04T00:00:00"/>
    <s v="P0014"/>
    <n v="4"/>
    <x v="2"/>
    <x v="1"/>
    <n v="0"/>
    <x v="9"/>
    <x v="2"/>
    <x v="1"/>
    <n v="112"/>
    <x v="9"/>
    <x v="9"/>
    <x v="9"/>
    <x v="3"/>
    <x v="4"/>
    <x v="0"/>
  </r>
  <r>
    <d v="2021-05-05T00:00:00"/>
    <s v="P0009"/>
    <n v="13"/>
    <x v="2"/>
    <x v="1"/>
    <n v="0"/>
    <x v="37"/>
    <x v="3"/>
    <x v="3"/>
    <n v="6"/>
    <x v="37"/>
    <x v="88"/>
    <x v="93"/>
    <x v="15"/>
    <x v="4"/>
    <x v="0"/>
  </r>
  <r>
    <d v="2021-05-06T00:00:00"/>
    <s v="P0008"/>
    <n v="15"/>
    <x v="2"/>
    <x v="0"/>
    <n v="0"/>
    <x v="25"/>
    <x v="3"/>
    <x v="1"/>
    <n v="83"/>
    <x v="25"/>
    <x v="89"/>
    <x v="94"/>
    <x v="16"/>
    <x v="4"/>
    <x v="0"/>
  </r>
  <r>
    <d v="2021-05-06T00:00:00"/>
    <s v="P0009"/>
    <n v="6"/>
    <x v="1"/>
    <x v="0"/>
    <n v="0"/>
    <x v="37"/>
    <x v="3"/>
    <x v="3"/>
    <n v="6"/>
    <x v="37"/>
    <x v="90"/>
    <x v="95"/>
    <x v="16"/>
    <x v="4"/>
    <x v="0"/>
  </r>
  <r>
    <d v="2021-05-07T00:00:00"/>
    <s v="P0018"/>
    <n v="1"/>
    <x v="2"/>
    <x v="1"/>
    <n v="0"/>
    <x v="30"/>
    <x v="2"/>
    <x v="3"/>
    <n v="37"/>
    <x v="30"/>
    <x v="91"/>
    <x v="96"/>
    <x v="20"/>
    <x v="4"/>
    <x v="0"/>
  </r>
  <r>
    <d v="2021-05-09T00:00:00"/>
    <s v="P0016"/>
    <n v="6"/>
    <x v="1"/>
    <x v="0"/>
    <n v="0"/>
    <x v="21"/>
    <x v="2"/>
    <x v="3"/>
    <n v="13"/>
    <x v="21"/>
    <x v="88"/>
    <x v="97"/>
    <x v="4"/>
    <x v="4"/>
    <x v="0"/>
  </r>
  <r>
    <d v="2021-05-09T00:00:00"/>
    <s v="P0028"/>
    <n v="8"/>
    <x v="2"/>
    <x v="1"/>
    <n v="0"/>
    <x v="33"/>
    <x v="4"/>
    <x v="3"/>
    <n v="37"/>
    <x v="33"/>
    <x v="48"/>
    <x v="98"/>
    <x v="4"/>
    <x v="4"/>
    <x v="0"/>
  </r>
  <r>
    <d v="2021-05-12T00:00:00"/>
    <s v="P0016"/>
    <n v="3"/>
    <x v="2"/>
    <x v="0"/>
    <n v="0"/>
    <x v="21"/>
    <x v="2"/>
    <x v="3"/>
    <n v="13"/>
    <x v="21"/>
    <x v="92"/>
    <x v="99"/>
    <x v="6"/>
    <x v="4"/>
    <x v="0"/>
  </r>
  <r>
    <d v="2021-05-12T00:00:00"/>
    <s v="P0035"/>
    <n v="15"/>
    <x v="2"/>
    <x v="0"/>
    <n v="0"/>
    <x v="4"/>
    <x v="4"/>
    <x v="3"/>
    <n v="5"/>
    <x v="4"/>
    <x v="93"/>
    <x v="100"/>
    <x v="6"/>
    <x v="4"/>
    <x v="0"/>
  </r>
  <r>
    <d v="2021-05-13T00:00:00"/>
    <s v="P0029"/>
    <n v="4"/>
    <x v="2"/>
    <x v="0"/>
    <n v="0"/>
    <x v="19"/>
    <x v="4"/>
    <x v="2"/>
    <n v="47"/>
    <x v="19"/>
    <x v="77"/>
    <x v="81"/>
    <x v="22"/>
    <x v="4"/>
    <x v="0"/>
  </r>
  <r>
    <d v="2021-05-20T00:00:00"/>
    <s v="P0042"/>
    <n v="2"/>
    <x v="1"/>
    <x v="1"/>
    <n v="0"/>
    <x v="10"/>
    <x v="1"/>
    <x v="0"/>
    <n v="120"/>
    <x v="10"/>
    <x v="94"/>
    <x v="101"/>
    <x v="9"/>
    <x v="4"/>
    <x v="0"/>
  </r>
  <r>
    <d v="2021-05-23T00:00:00"/>
    <s v="P0040"/>
    <n v="11"/>
    <x v="2"/>
    <x v="0"/>
    <n v="0"/>
    <x v="17"/>
    <x v="1"/>
    <x v="1"/>
    <n v="90"/>
    <x v="17"/>
    <x v="95"/>
    <x v="102"/>
    <x v="19"/>
    <x v="4"/>
    <x v="0"/>
  </r>
  <r>
    <d v="2021-05-30T00:00:00"/>
    <s v="P0023"/>
    <n v="13"/>
    <x v="1"/>
    <x v="0"/>
    <n v="0"/>
    <x v="12"/>
    <x v="0"/>
    <x v="0"/>
    <n v="141"/>
    <x v="12"/>
    <x v="96"/>
    <x v="103"/>
    <x v="24"/>
    <x v="4"/>
    <x v="0"/>
  </r>
  <r>
    <d v="2021-05-30T00:00:00"/>
    <s v="P0013"/>
    <n v="6"/>
    <x v="1"/>
    <x v="1"/>
    <n v="0"/>
    <x v="2"/>
    <x v="2"/>
    <x v="1"/>
    <n v="112"/>
    <x v="2"/>
    <x v="2"/>
    <x v="2"/>
    <x v="24"/>
    <x v="4"/>
    <x v="0"/>
  </r>
  <r>
    <d v="2021-06-03T00:00:00"/>
    <s v="P0021"/>
    <n v="10"/>
    <x v="2"/>
    <x v="1"/>
    <n v="0"/>
    <x v="32"/>
    <x v="0"/>
    <x v="0"/>
    <n v="126"/>
    <x v="32"/>
    <x v="97"/>
    <x v="104"/>
    <x v="2"/>
    <x v="5"/>
    <x v="0"/>
  </r>
  <r>
    <d v="2021-06-04T00:00:00"/>
    <s v="P0020"/>
    <n v="8"/>
    <x v="0"/>
    <x v="0"/>
    <n v="0"/>
    <x v="14"/>
    <x v="0"/>
    <x v="2"/>
    <n v="61"/>
    <x v="14"/>
    <x v="98"/>
    <x v="105"/>
    <x v="3"/>
    <x v="5"/>
    <x v="0"/>
  </r>
  <r>
    <d v="2021-06-04T00:00:00"/>
    <s v="P0020"/>
    <n v="12"/>
    <x v="1"/>
    <x v="1"/>
    <n v="0"/>
    <x v="14"/>
    <x v="0"/>
    <x v="2"/>
    <n v="61"/>
    <x v="14"/>
    <x v="99"/>
    <x v="106"/>
    <x v="3"/>
    <x v="5"/>
    <x v="0"/>
  </r>
  <r>
    <d v="2021-06-05T00:00:00"/>
    <s v="P0022"/>
    <n v="15"/>
    <x v="0"/>
    <x v="0"/>
    <n v="0"/>
    <x v="22"/>
    <x v="0"/>
    <x v="0"/>
    <n v="121"/>
    <x v="22"/>
    <x v="100"/>
    <x v="107"/>
    <x v="15"/>
    <x v="5"/>
    <x v="0"/>
  </r>
  <r>
    <d v="2021-06-05T00:00:00"/>
    <s v="P0035"/>
    <n v="10"/>
    <x v="2"/>
    <x v="0"/>
    <n v="0"/>
    <x v="4"/>
    <x v="4"/>
    <x v="3"/>
    <n v="5"/>
    <x v="4"/>
    <x v="101"/>
    <x v="108"/>
    <x v="15"/>
    <x v="5"/>
    <x v="0"/>
  </r>
  <r>
    <d v="2021-06-06T00:00:00"/>
    <s v="P0033"/>
    <n v="6"/>
    <x v="2"/>
    <x v="0"/>
    <n v="0"/>
    <x v="38"/>
    <x v="4"/>
    <x v="1"/>
    <n v="95"/>
    <x v="38"/>
    <x v="102"/>
    <x v="109"/>
    <x v="16"/>
    <x v="5"/>
    <x v="0"/>
  </r>
  <r>
    <d v="2021-06-08T00:00:00"/>
    <s v="P0028"/>
    <n v="11"/>
    <x v="2"/>
    <x v="0"/>
    <n v="0"/>
    <x v="33"/>
    <x v="4"/>
    <x v="3"/>
    <n v="37"/>
    <x v="33"/>
    <x v="49"/>
    <x v="110"/>
    <x v="21"/>
    <x v="5"/>
    <x v="0"/>
  </r>
  <r>
    <d v="2021-06-08T00:00:00"/>
    <s v="P0004"/>
    <n v="11"/>
    <x v="0"/>
    <x v="1"/>
    <n v="0"/>
    <x v="3"/>
    <x v="3"/>
    <x v="2"/>
    <n v="44"/>
    <x v="3"/>
    <x v="103"/>
    <x v="111"/>
    <x v="21"/>
    <x v="5"/>
    <x v="0"/>
  </r>
  <r>
    <d v="2021-06-09T00:00:00"/>
    <s v="P0001"/>
    <n v="7"/>
    <x v="2"/>
    <x v="0"/>
    <n v="0"/>
    <x v="16"/>
    <x v="3"/>
    <x v="1"/>
    <n v="98"/>
    <x v="16"/>
    <x v="24"/>
    <x v="25"/>
    <x v="4"/>
    <x v="5"/>
    <x v="0"/>
  </r>
  <r>
    <d v="2021-06-11T00:00:00"/>
    <s v="P0032"/>
    <n v="12"/>
    <x v="0"/>
    <x v="1"/>
    <n v="0"/>
    <x v="18"/>
    <x v="4"/>
    <x v="1"/>
    <n v="89"/>
    <x v="18"/>
    <x v="104"/>
    <x v="112"/>
    <x v="5"/>
    <x v="5"/>
    <x v="0"/>
  </r>
  <r>
    <d v="2021-06-12T00:00:00"/>
    <s v="P0041"/>
    <n v="6"/>
    <x v="2"/>
    <x v="0"/>
    <n v="0"/>
    <x v="41"/>
    <x v="1"/>
    <x v="0"/>
    <n v="138"/>
    <x v="41"/>
    <x v="105"/>
    <x v="113"/>
    <x v="6"/>
    <x v="5"/>
    <x v="0"/>
  </r>
  <r>
    <d v="2021-06-14T00:00:00"/>
    <s v="P0025"/>
    <n v="10"/>
    <x v="1"/>
    <x v="1"/>
    <n v="0"/>
    <x v="7"/>
    <x v="0"/>
    <x v="3"/>
    <n v="7"/>
    <x v="7"/>
    <x v="106"/>
    <x v="114"/>
    <x v="29"/>
    <x v="5"/>
    <x v="0"/>
  </r>
  <r>
    <d v="2021-06-16T00:00:00"/>
    <s v="P0019"/>
    <n v="5"/>
    <x v="0"/>
    <x v="1"/>
    <n v="0"/>
    <x v="40"/>
    <x v="2"/>
    <x v="0"/>
    <n v="150"/>
    <x v="40"/>
    <x v="107"/>
    <x v="115"/>
    <x v="23"/>
    <x v="5"/>
    <x v="0"/>
  </r>
  <r>
    <d v="2021-06-16T00:00:00"/>
    <s v="P0015"/>
    <n v="12"/>
    <x v="1"/>
    <x v="1"/>
    <n v="0"/>
    <x v="27"/>
    <x v="2"/>
    <x v="3"/>
    <n v="12"/>
    <x v="27"/>
    <x v="66"/>
    <x v="116"/>
    <x v="23"/>
    <x v="5"/>
    <x v="0"/>
  </r>
  <r>
    <d v="2021-06-16T00:00:00"/>
    <s v="P0039"/>
    <n v="11"/>
    <x v="2"/>
    <x v="1"/>
    <n v="0"/>
    <x v="34"/>
    <x v="1"/>
    <x v="3"/>
    <n v="37"/>
    <x v="34"/>
    <x v="49"/>
    <x v="57"/>
    <x v="23"/>
    <x v="5"/>
    <x v="0"/>
  </r>
  <r>
    <d v="2021-06-18T00:00:00"/>
    <s v="P0025"/>
    <n v="13"/>
    <x v="2"/>
    <x v="1"/>
    <n v="0"/>
    <x v="7"/>
    <x v="0"/>
    <x v="3"/>
    <n v="7"/>
    <x v="7"/>
    <x v="108"/>
    <x v="117"/>
    <x v="7"/>
    <x v="5"/>
    <x v="0"/>
  </r>
  <r>
    <d v="2021-06-19T00:00:00"/>
    <s v="P0041"/>
    <n v="5"/>
    <x v="2"/>
    <x v="0"/>
    <n v="0"/>
    <x v="41"/>
    <x v="1"/>
    <x v="0"/>
    <n v="138"/>
    <x v="41"/>
    <x v="109"/>
    <x v="118"/>
    <x v="8"/>
    <x v="5"/>
    <x v="0"/>
  </r>
  <r>
    <d v="2021-06-20T00:00:00"/>
    <s v="P0016"/>
    <n v="1"/>
    <x v="0"/>
    <x v="1"/>
    <n v="0"/>
    <x v="21"/>
    <x v="2"/>
    <x v="3"/>
    <n v="13"/>
    <x v="21"/>
    <x v="110"/>
    <x v="119"/>
    <x v="9"/>
    <x v="5"/>
    <x v="0"/>
  </r>
  <r>
    <d v="2021-06-23T00:00:00"/>
    <s v="P0016"/>
    <n v="4"/>
    <x v="2"/>
    <x v="0"/>
    <n v="0"/>
    <x v="21"/>
    <x v="2"/>
    <x v="3"/>
    <n v="13"/>
    <x v="21"/>
    <x v="111"/>
    <x v="120"/>
    <x v="19"/>
    <x v="5"/>
    <x v="0"/>
  </r>
  <r>
    <d v="2021-06-24T00:00:00"/>
    <s v="P0011"/>
    <n v="13"/>
    <x v="2"/>
    <x v="0"/>
    <n v="0"/>
    <x v="31"/>
    <x v="2"/>
    <x v="2"/>
    <n v="44"/>
    <x v="31"/>
    <x v="112"/>
    <x v="121"/>
    <x v="27"/>
    <x v="5"/>
    <x v="0"/>
  </r>
  <r>
    <d v="2021-06-26T00:00:00"/>
    <s v="P0009"/>
    <n v="7"/>
    <x v="1"/>
    <x v="0"/>
    <n v="0"/>
    <x v="37"/>
    <x v="3"/>
    <x v="3"/>
    <n v="6"/>
    <x v="37"/>
    <x v="113"/>
    <x v="122"/>
    <x v="12"/>
    <x v="5"/>
    <x v="0"/>
  </r>
  <r>
    <d v="2021-06-27T00:00:00"/>
    <s v="P0005"/>
    <n v="11"/>
    <x v="2"/>
    <x v="1"/>
    <n v="0"/>
    <x v="24"/>
    <x v="3"/>
    <x v="0"/>
    <n v="133"/>
    <x v="24"/>
    <x v="114"/>
    <x v="123"/>
    <x v="13"/>
    <x v="5"/>
    <x v="0"/>
  </r>
  <r>
    <d v="2021-06-28T00:00:00"/>
    <s v="P0021"/>
    <n v="2"/>
    <x v="1"/>
    <x v="1"/>
    <n v="0"/>
    <x v="32"/>
    <x v="0"/>
    <x v="0"/>
    <n v="126"/>
    <x v="32"/>
    <x v="115"/>
    <x v="124"/>
    <x v="14"/>
    <x v="5"/>
    <x v="0"/>
  </r>
  <r>
    <d v="2021-06-28T00:00:00"/>
    <s v="P0035"/>
    <n v="7"/>
    <x v="1"/>
    <x v="0"/>
    <n v="0"/>
    <x v="4"/>
    <x v="4"/>
    <x v="3"/>
    <n v="5"/>
    <x v="4"/>
    <x v="20"/>
    <x v="21"/>
    <x v="14"/>
    <x v="5"/>
    <x v="0"/>
  </r>
  <r>
    <d v="2021-06-29T00:00:00"/>
    <s v="P0014"/>
    <n v="4"/>
    <x v="2"/>
    <x v="0"/>
    <n v="0"/>
    <x v="9"/>
    <x v="2"/>
    <x v="1"/>
    <n v="112"/>
    <x v="9"/>
    <x v="9"/>
    <x v="9"/>
    <x v="28"/>
    <x v="5"/>
    <x v="0"/>
  </r>
  <r>
    <d v="2021-07-01T00:00:00"/>
    <s v="P0005"/>
    <n v="11"/>
    <x v="2"/>
    <x v="1"/>
    <n v="0"/>
    <x v="24"/>
    <x v="3"/>
    <x v="0"/>
    <n v="133"/>
    <x v="24"/>
    <x v="114"/>
    <x v="123"/>
    <x v="0"/>
    <x v="6"/>
    <x v="0"/>
  </r>
  <r>
    <d v="2021-07-02T00:00:00"/>
    <s v="P0010"/>
    <n v="11"/>
    <x v="2"/>
    <x v="1"/>
    <n v="0"/>
    <x v="20"/>
    <x v="2"/>
    <x v="0"/>
    <n v="148"/>
    <x v="20"/>
    <x v="42"/>
    <x v="125"/>
    <x v="1"/>
    <x v="6"/>
    <x v="0"/>
  </r>
  <r>
    <d v="2021-07-03T00:00:00"/>
    <s v="P0033"/>
    <n v="9"/>
    <x v="1"/>
    <x v="1"/>
    <n v="0"/>
    <x v="38"/>
    <x v="4"/>
    <x v="1"/>
    <n v="95"/>
    <x v="38"/>
    <x v="116"/>
    <x v="126"/>
    <x v="2"/>
    <x v="6"/>
    <x v="0"/>
  </r>
  <r>
    <d v="2021-07-03T00:00:00"/>
    <s v="P0003"/>
    <n v="8"/>
    <x v="1"/>
    <x v="1"/>
    <n v="0"/>
    <x v="6"/>
    <x v="3"/>
    <x v="1"/>
    <n v="71"/>
    <x v="6"/>
    <x v="6"/>
    <x v="6"/>
    <x v="2"/>
    <x v="6"/>
    <x v="0"/>
  </r>
  <r>
    <d v="2021-07-05T00:00:00"/>
    <s v="P0002"/>
    <n v="8"/>
    <x v="2"/>
    <x v="0"/>
    <n v="0"/>
    <x v="29"/>
    <x v="3"/>
    <x v="1"/>
    <n v="105"/>
    <x v="29"/>
    <x v="61"/>
    <x v="63"/>
    <x v="15"/>
    <x v="6"/>
    <x v="0"/>
  </r>
  <r>
    <d v="2021-07-06T00:00:00"/>
    <s v="P0041"/>
    <n v="15"/>
    <x v="2"/>
    <x v="1"/>
    <n v="0"/>
    <x v="41"/>
    <x v="1"/>
    <x v="0"/>
    <n v="138"/>
    <x v="41"/>
    <x v="117"/>
    <x v="127"/>
    <x v="16"/>
    <x v="6"/>
    <x v="0"/>
  </r>
  <r>
    <d v="2021-07-08T00:00:00"/>
    <s v="P0004"/>
    <n v="10"/>
    <x v="2"/>
    <x v="0"/>
    <n v="0"/>
    <x v="3"/>
    <x v="3"/>
    <x v="2"/>
    <n v="44"/>
    <x v="3"/>
    <x v="27"/>
    <x v="28"/>
    <x v="21"/>
    <x v="6"/>
    <x v="0"/>
  </r>
  <r>
    <d v="2021-07-10T00:00:00"/>
    <s v="P0034"/>
    <n v="6"/>
    <x v="0"/>
    <x v="1"/>
    <n v="0"/>
    <x v="13"/>
    <x v="4"/>
    <x v="2"/>
    <n v="55"/>
    <x v="13"/>
    <x v="19"/>
    <x v="20"/>
    <x v="26"/>
    <x v="6"/>
    <x v="0"/>
  </r>
  <r>
    <d v="2021-07-11T00:00:00"/>
    <s v="P0009"/>
    <n v="4"/>
    <x v="0"/>
    <x v="0"/>
    <n v="0"/>
    <x v="37"/>
    <x v="3"/>
    <x v="3"/>
    <n v="6"/>
    <x v="37"/>
    <x v="118"/>
    <x v="128"/>
    <x v="5"/>
    <x v="6"/>
    <x v="0"/>
  </r>
  <r>
    <d v="2021-07-13T00:00:00"/>
    <s v="P0019"/>
    <n v="1"/>
    <x v="2"/>
    <x v="1"/>
    <n v="0"/>
    <x v="40"/>
    <x v="2"/>
    <x v="0"/>
    <n v="150"/>
    <x v="40"/>
    <x v="119"/>
    <x v="129"/>
    <x v="22"/>
    <x v="6"/>
    <x v="0"/>
  </r>
  <r>
    <d v="2021-07-16T00:00:00"/>
    <s v="P0023"/>
    <n v="8"/>
    <x v="0"/>
    <x v="1"/>
    <n v="0"/>
    <x v="12"/>
    <x v="0"/>
    <x v="0"/>
    <n v="141"/>
    <x v="12"/>
    <x v="120"/>
    <x v="130"/>
    <x v="23"/>
    <x v="6"/>
    <x v="0"/>
  </r>
  <r>
    <d v="2021-07-18T00:00:00"/>
    <s v="P0027"/>
    <n v="14"/>
    <x v="1"/>
    <x v="0"/>
    <n v="0"/>
    <x v="26"/>
    <x v="4"/>
    <x v="2"/>
    <n v="48"/>
    <x v="26"/>
    <x v="2"/>
    <x v="131"/>
    <x v="7"/>
    <x v="6"/>
    <x v="0"/>
  </r>
  <r>
    <d v="2021-07-20T00:00:00"/>
    <s v="P0038"/>
    <n v="11"/>
    <x v="1"/>
    <x v="0"/>
    <n v="0"/>
    <x v="1"/>
    <x v="1"/>
    <x v="1"/>
    <n v="72"/>
    <x v="1"/>
    <x v="121"/>
    <x v="132"/>
    <x v="9"/>
    <x v="6"/>
    <x v="0"/>
  </r>
  <r>
    <d v="2021-07-20T00:00:00"/>
    <s v="P0043"/>
    <n v="5"/>
    <x v="2"/>
    <x v="0"/>
    <n v="0"/>
    <x v="23"/>
    <x v="1"/>
    <x v="1"/>
    <n v="67"/>
    <x v="23"/>
    <x v="122"/>
    <x v="133"/>
    <x v="9"/>
    <x v="6"/>
    <x v="0"/>
  </r>
  <r>
    <d v="2021-07-21T00:00:00"/>
    <s v="P0029"/>
    <n v="15"/>
    <x v="2"/>
    <x v="0"/>
    <n v="0"/>
    <x v="19"/>
    <x v="4"/>
    <x v="2"/>
    <n v="47"/>
    <x v="19"/>
    <x v="123"/>
    <x v="134"/>
    <x v="10"/>
    <x v="6"/>
    <x v="0"/>
  </r>
  <r>
    <d v="2021-07-22T00:00:00"/>
    <s v="P0026"/>
    <n v="3"/>
    <x v="0"/>
    <x v="1"/>
    <n v="0"/>
    <x v="42"/>
    <x v="4"/>
    <x v="3"/>
    <n v="18"/>
    <x v="42"/>
    <x v="73"/>
    <x v="135"/>
    <x v="18"/>
    <x v="6"/>
    <x v="0"/>
  </r>
  <r>
    <d v="2021-07-22T00:00:00"/>
    <s v="P0024"/>
    <n v="14"/>
    <x v="1"/>
    <x v="1"/>
    <n v="0"/>
    <x v="0"/>
    <x v="0"/>
    <x v="0"/>
    <n v="144"/>
    <x v="0"/>
    <x v="63"/>
    <x v="65"/>
    <x v="18"/>
    <x v="6"/>
    <x v="0"/>
  </r>
  <r>
    <d v="2021-07-23T00:00:00"/>
    <s v="P0036"/>
    <n v="7"/>
    <x v="0"/>
    <x v="0"/>
    <n v="0"/>
    <x v="43"/>
    <x v="4"/>
    <x v="1"/>
    <n v="90"/>
    <x v="43"/>
    <x v="25"/>
    <x v="136"/>
    <x v="19"/>
    <x v="6"/>
    <x v="0"/>
  </r>
  <r>
    <d v="2021-07-23T00:00:00"/>
    <s v="P0037"/>
    <n v="8"/>
    <x v="2"/>
    <x v="0"/>
    <n v="0"/>
    <x v="8"/>
    <x v="1"/>
    <x v="1"/>
    <n v="67"/>
    <x v="8"/>
    <x v="124"/>
    <x v="137"/>
    <x v="19"/>
    <x v="6"/>
    <x v="0"/>
  </r>
  <r>
    <d v="2021-07-24T00:00:00"/>
    <s v="P0009"/>
    <n v="4"/>
    <x v="1"/>
    <x v="1"/>
    <n v="0"/>
    <x v="37"/>
    <x v="3"/>
    <x v="3"/>
    <n v="6"/>
    <x v="37"/>
    <x v="118"/>
    <x v="128"/>
    <x v="27"/>
    <x v="6"/>
    <x v="0"/>
  </r>
  <r>
    <d v="2021-07-29T00:00:00"/>
    <s v="P0044"/>
    <n v="15"/>
    <x v="1"/>
    <x v="1"/>
    <n v="0"/>
    <x v="11"/>
    <x v="1"/>
    <x v="1"/>
    <n v="76"/>
    <x v="11"/>
    <x v="125"/>
    <x v="138"/>
    <x v="28"/>
    <x v="6"/>
    <x v="0"/>
  </r>
  <r>
    <d v="2021-08-01T00:00:00"/>
    <s v="P0001"/>
    <n v="11"/>
    <x v="2"/>
    <x v="1"/>
    <n v="0"/>
    <x v="16"/>
    <x v="3"/>
    <x v="1"/>
    <n v="98"/>
    <x v="16"/>
    <x v="126"/>
    <x v="139"/>
    <x v="0"/>
    <x v="7"/>
    <x v="0"/>
  </r>
  <r>
    <d v="2021-08-02T00:00:00"/>
    <s v="P0023"/>
    <n v="3"/>
    <x v="2"/>
    <x v="0"/>
    <n v="0"/>
    <x v="12"/>
    <x v="0"/>
    <x v="0"/>
    <n v="141"/>
    <x v="12"/>
    <x v="13"/>
    <x v="13"/>
    <x v="1"/>
    <x v="7"/>
    <x v="0"/>
  </r>
  <r>
    <d v="2021-08-03T00:00:00"/>
    <s v="P0022"/>
    <n v="13"/>
    <x v="1"/>
    <x v="0"/>
    <n v="0"/>
    <x v="22"/>
    <x v="0"/>
    <x v="0"/>
    <n v="121"/>
    <x v="22"/>
    <x v="127"/>
    <x v="140"/>
    <x v="2"/>
    <x v="7"/>
    <x v="0"/>
  </r>
  <r>
    <d v="2021-08-03T00:00:00"/>
    <s v="P0034"/>
    <n v="12"/>
    <x v="1"/>
    <x v="0"/>
    <n v="0"/>
    <x v="13"/>
    <x v="4"/>
    <x v="2"/>
    <n v="55"/>
    <x v="13"/>
    <x v="16"/>
    <x v="141"/>
    <x v="2"/>
    <x v="7"/>
    <x v="0"/>
  </r>
  <r>
    <d v="2021-08-05T00:00:00"/>
    <s v="P0028"/>
    <n v="14"/>
    <x v="2"/>
    <x v="1"/>
    <n v="0"/>
    <x v="33"/>
    <x v="4"/>
    <x v="3"/>
    <n v="37"/>
    <x v="33"/>
    <x v="128"/>
    <x v="142"/>
    <x v="15"/>
    <x v="7"/>
    <x v="0"/>
  </r>
  <r>
    <d v="2021-08-06T00:00:00"/>
    <s v="P0037"/>
    <n v="1"/>
    <x v="0"/>
    <x v="1"/>
    <n v="0"/>
    <x v="8"/>
    <x v="1"/>
    <x v="1"/>
    <n v="67"/>
    <x v="8"/>
    <x v="129"/>
    <x v="143"/>
    <x v="16"/>
    <x v="7"/>
    <x v="0"/>
  </r>
  <r>
    <d v="2021-08-10T00:00:00"/>
    <s v="P0005"/>
    <n v="4"/>
    <x v="0"/>
    <x v="1"/>
    <n v="0"/>
    <x v="24"/>
    <x v="3"/>
    <x v="0"/>
    <n v="133"/>
    <x v="24"/>
    <x v="130"/>
    <x v="144"/>
    <x v="26"/>
    <x v="7"/>
    <x v="0"/>
  </r>
  <r>
    <d v="2021-08-10T00:00:00"/>
    <s v="P0044"/>
    <n v="10"/>
    <x v="1"/>
    <x v="1"/>
    <n v="0"/>
    <x v="11"/>
    <x v="1"/>
    <x v="1"/>
    <n v="76"/>
    <x v="11"/>
    <x v="131"/>
    <x v="145"/>
    <x v="26"/>
    <x v="7"/>
    <x v="0"/>
  </r>
  <r>
    <d v="2021-08-10T00:00:00"/>
    <s v="P0006"/>
    <n v="6"/>
    <x v="2"/>
    <x v="1"/>
    <n v="0"/>
    <x v="15"/>
    <x v="3"/>
    <x v="1"/>
    <n v="75"/>
    <x v="15"/>
    <x v="132"/>
    <x v="146"/>
    <x v="26"/>
    <x v="7"/>
    <x v="0"/>
  </r>
  <r>
    <d v="2021-08-11T00:00:00"/>
    <s v="P0023"/>
    <n v="4"/>
    <x v="2"/>
    <x v="0"/>
    <n v="0"/>
    <x v="12"/>
    <x v="0"/>
    <x v="0"/>
    <n v="141"/>
    <x v="12"/>
    <x v="133"/>
    <x v="147"/>
    <x v="5"/>
    <x v="7"/>
    <x v="0"/>
  </r>
  <r>
    <d v="2021-08-13T00:00:00"/>
    <s v="P0011"/>
    <n v="13"/>
    <x v="2"/>
    <x v="0"/>
    <n v="0"/>
    <x v="31"/>
    <x v="2"/>
    <x v="2"/>
    <n v="44"/>
    <x v="31"/>
    <x v="112"/>
    <x v="121"/>
    <x v="22"/>
    <x v="7"/>
    <x v="0"/>
  </r>
  <r>
    <d v="2021-08-13T00:00:00"/>
    <s v="P0027"/>
    <n v="9"/>
    <x v="2"/>
    <x v="0"/>
    <n v="0"/>
    <x v="26"/>
    <x v="4"/>
    <x v="2"/>
    <n v="48"/>
    <x v="26"/>
    <x v="78"/>
    <x v="82"/>
    <x v="22"/>
    <x v="7"/>
    <x v="0"/>
  </r>
  <r>
    <d v="2021-08-16T00:00:00"/>
    <s v="P0003"/>
    <n v="3"/>
    <x v="1"/>
    <x v="0"/>
    <n v="0"/>
    <x v="6"/>
    <x v="3"/>
    <x v="1"/>
    <n v="71"/>
    <x v="6"/>
    <x v="134"/>
    <x v="148"/>
    <x v="23"/>
    <x v="7"/>
    <x v="0"/>
  </r>
  <r>
    <d v="2021-08-18T00:00:00"/>
    <s v="P0025"/>
    <n v="6"/>
    <x v="2"/>
    <x v="0"/>
    <n v="0"/>
    <x v="7"/>
    <x v="0"/>
    <x v="3"/>
    <n v="7"/>
    <x v="7"/>
    <x v="113"/>
    <x v="149"/>
    <x v="7"/>
    <x v="7"/>
    <x v="0"/>
  </r>
  <r>
    <d v="2021-08-20T00:00:00"/>
    <s v="P0020"/>
    <n v="15"/>
    <x v="2"/>
    <x v="1"/>
    <n v="0"/>
    <x v="14"/>
    <x v="0"/>
    <x v="2"/>
    <n v="61"/>
    <x v="14"/>
    <x v="135"/>
    <x v="150"/>
    <x v="9"/>
    <x v="7"/>
    <x v="0"/>
  </r>
  <r>
    <d v="2021-08-20T00:00:00"/>
    <s v="P0031"/>
    <n v="9"/>
    <x v="2"/>
    <x v="0"/>
    <n v="0"/>
    <x v="5"/>
    <x v="4"/>
    <x v="1"/>
    <n v="93"/>
    <x v="5"/>
    <x v="136"/>
    <x v="151"/>
    <x v="9"/>
    <x v="7"/>
    <x v="0"/>
  </r>
  <r>
    <d v="2021-08-20T00:00:00"/>
    <s v="P0028"/>
    <n v="13"/>
    <x v="2"/>
    <x v="0"/>
    <n v="0"/>
    <x v="33"/>
    <x v="4"/>
    <x v="3"/>
    <n v="37"/>
    <x v="33"/>
    <x v="137"/>
    <x v="152"/>
    <x v="9"/>
    <x v="7"/>
    <x v="0"/>
  </r>
  <r>
    <d v="2021-08-26T00:00:00"/>
    <s v="P0039"/>
    <n v="4"/>
    <x v="2"/>
    <x v="0"/>
    <n v="0"/>
    <x v="34"/>
    <x v="1"/>
    <x v="3"/>
    <n v="37"/>
    <x v="34"/>
    <x v="138"/>
    <x v="153"/>
    <x v="12"/>
    <x v="7"/>
    <x v="0"/>
  </r>
  <r>
    <d v="2021-08-29T00:00:00"/>
    <s v="P0034"/>
    <n v="12"/>
    <x v="0"/>
    <x v="0"/>
    <n v="0"/>
    <x v="13"/>
    <x v="4"/>
    <x v="2"/>
    <n v="55"/>
    <x v="13"/>
    <x v="16"/>
    <x v="141"/>
    <x v="28"/>
    <x v="7"/>
    <x v="0"/>
  </r>
  <r>
    <d v="2021-08-30T00:00:00"/>
    <s v="P0013"/>
    <n v="13"/>
    <x v="2"/>
    <x v="0"/>
    <n v="0"/>
    <x v="2"/>
    <x v="2"/>
    <x v="1"/>
    <n v="112"/>
    <x v="2"/>
    <x v="139"/>
    <x v="154"/>
    <x v="24"/>
    <x v="7"/>
    <x v="0"/>
  </r>
  <r>
    <d v="2021-08-31T00:00:00"/>
    <s v="P0001"/>
    <n v="2"/>
    <x v="2"/>
    <x v="0"/>
    <n v="0"/>
    <x v="16"/>
    <x v="3"/>
    <x v="1"/>
    <n v="98"/>
    <x v="16"/>
    <x v="140"/>
    <x v="155"/>
    <x v="25"/>
    <x v="7"/>
    <x v="0"/>
  </r>
  <r>
    <d v="2021-08-31T00:00:00"/>
    <s v="P0035"/>
    <n v="11"/>
    <x v="2"/>
    <x v="0"/>
    <n v="0"/>
    <x v="4"/>
    <x v="4"/>
    <x v="3"/>
    <n v="5"/>
    <x v="4"/>
    <x v="141"/>
    <x v="156"/>
    <x v="25"/>
    <x v="7"/>
    <x v="0"/>
  </r>
  <r>
    <d v="2021-09-01T00:00:00"/>
    <s v="P0024"/>
    <n v="1"/>
    <x v="0"/>
    <x v="1"/>
    <n v="0"/>
    <x v="0"/>
    <x v="0"/>
    <x v="0"/>
    <n v="144"/>
    <x v="0"/>
    <x v="66"/>
    <x v="157"/>
    <x v="0"/>
    <x v="8"/>
    <x v="0"/>
  </r>
  <r>
    <d v="2021-09-01T00:00:00"/>
    <s v="P0003"/>
    <n v="14"/>
    <x v="1"/>
    <x v="0"/>
    <n v="0"/>
    <x v="6"/>
    <x v="3"/>
    <x v="1"/>
    <n v="71"/>
    <x v="6"/>
    <x v="142"/>
    <x v="158"/>
    <x v="0"/>
    <x v="8"/>
    <x v="0"/>
  </r>
  <r>
    <d v="2021-09-03T00:00:00"/>
    <s v="P0041"/>
    <n v="8"/>
    <x v="2"/>
    <x v="0"/>
    <n v="0"/>
    <x v="41"/>
    <x v="1"/>
    <x v="0"/>
    <n v="138"/>
    <x v="41"/>
    <x v="143"/>
    <x v="159"/>
    <x v="2"/>
    <x v="8"/>
    <x v="0"/>
  </r>
  <r>
    <d v="2021-09-04T00:00:00"/>
    <s v="P0028"/>
    <n v="7"/>
    <x v="2"/>
    <x v="0"/>
    <n v="0"/>
    <x v="33"/>
    <x v="4"/>
    <x v="3"/>
    <n v="37"/>
    <x v="33"/>
    <x v="60"/>
    <x v="160"/>
    <x v="3"/>
    <x v="8"/>
    <x v="0"/>
  </r>
  <r>
    <d v="2021-09-04T00:00:00"/>
    <s v="P0023"/>
    <n v="15"/>
    <x v="2"/>
    <x v="0"/>
    <n v="0"/>
    <x v="12"/>
    <x v="0"/>
    <x v="0"/>
    <n v="141"/>
    <x v="12"/>
    <x v="144"/>
    <x v="161"/>
    <x v="3"/>
    <x v="8"/>
    <x v="0"/>
  </r>
  <r>
    <d v="2021-09-05T00:00:00"/>
    <s v="P0032"/>
    <n v="1"/>
    <x v="2"/>
    <x v="1"/>
    <n v="0"/>
    <x v="18"/>
    <x v="4"/>
    <x v="1"/>
    <n v="89"/>
    <x v="18"/>
    <x v="145"/>
    <x v="162"/>
    <x v="15"/>
    <x v="8"/>
    <x v="0"/>
  </r>
  <r>
    <d v="2021-09-07T00:00:00"/>
    <s v="P0019"/>
    <n v="5"/>
    <x v="2"/>
    <x v="0"/>
    <n v="0"/>
    <x v="40"/>
    <x v="2"/>
    <x v="0"/>
    <n v="150"/>
    <x v="40"/>
    <x v="107"/>
    <x v="115"/>
    <x v="20"/>
    <x v="8"/>
    <x v="0"/>
  </r>
  <r>
    <d v="2021-09-09T00:00:00"/>
    <s v="P0044"/>
    <n v="4"/>
    <x v="2"/>
    <x v="0"/>
    <n v="0"/>
    <x v="11"/>
    <x v="1"/>
    <x v="1"/>
    <n v="76"/>
    <x v="11"/>
    <x v="146"/>
    <x v="163"/>
    <x v="4"/>
    <x v="8"/>
    <x v="0"/>
  </r>
  <r>
    <d v="2021-09-10T00:00:00"/>
    <s v="P0030"/>
    <n v="6"/>
    <x v="2"/>
    <x v="0"/>
    <n v="0"/>
    <x v="28"/>
    <x v="4"/>
    <x v="0"/>
    <n v="148"/>
    <x v="28"/>
    <x v="147"/>
    <x v="164"/>
    <x v="26"/>
    <x v="8"/>
    <x v="0"/>
  </r>
  <r>
    <d v="2021-09-10T00:00:00"/>
    <s v="P0001"/>
    <n v="9"/>
    <x v="0"/>
    <x v="0"/>
    <n v="0"/>
    <x v="16"/>
    <x v="3"/>
    <x v="1"/>
    <n v="98"/>
    <x v="16"/>
    <x v="148"/>
    <x v="165"/>
    <x v="26"/>
    <x v="8"/>
    <x v="0"/>
  </r>
  <r>
    <d v="2021-09-10T00:00:00"/>
    <s v="P0026"/>
    <n v="2"/>
    <x v="2"/>
    <x v="0"/>
    <n v="0"/>
    <x v="42"/>
    <x v="4"/>
    <x v="3"/>
    <n v="18"/>
    <x v="42"/>
    <x v="90"/>
    <x v="166"/>
    <x v="26"/>
    <x v="8"/>
    <x v="0"/>
  </r>
  <r>
    <d v="2021-09-11T00:00:00"/>
    <s v="P0001"/>
    <n v="6"/>
    <x v="0"/>
    <x v="0"/>
    <n v="0"/>
    <x v="16"/>
    <x v="3"/>
    <x v="1"/>
    <n v="98"/>
    <x v="16"/>
    <x v="149"/>
    <x v="167"/>
    <x v="5"/>
    <x v="8"/>
    <x v="0"/>
  </r>
  <r>
    <d v="2021-09-13T00:00:00"/>
    <s v="P0041"/>
    <n v="7"/>
    <x v="2"/>
    <x v="1"/>
    <n v="0"/>
    <x v="41"/>
    <x v="1"/>
    <x v="0"/>
    <n v="138"/>
    <x v="41"/>
    <x v="150"/>
    <x v="168"/>
    <x v="22"/>
    <x v="8"/>
    <x v="0"/>
  </r>
  <r>
    <d v="2021-09-15T00:00:00"/>
    <s v="P0042"/>
    <n v="6"/>
    <x v="2"/>
    <x v="0"/>
    <n v="0"/>
    <x v="10"/>
    <x v="1"/>
    <x v="0"/>
    <n v="120"/>
    <x v="10"/>
    <x v="18"/>
    <x v="19"/>
    <x v="17"/>
    <x v="8"/>
    <x v="0"/>
  </r>
  <r>
    <d v="2021-09-15T00:00:00"/>
    <s v="P0042"/>
    <n v="14"/>
    <x v="2"/>
    <x v="0"/>
    <n v="0"/>
    <x v="10"/>
    <x v="1"/>
    <x v="0"/>
    <n v="120"/>
    <x v="10"/>
    <x v="151"/>
    <x v="169"/>
    <x v="17"/>
    <x v="8"/>
    <x v="0"/>
  </r>
  <r>
    <d v="2021-09-21T00:00:00"/>
    <s v="P0020"/>
    <n v="7"/>
    <x v="0"/>
    <x v="1"/>
    <n v="0"/>
    <x v="14"/>
    <x v="0"/>
    <x v="2"/>
    <n v="61"/>
    <x v="14"/>
    <x v="152"/>
    <x v="170"/>
    <x v="10"/>
    <x v="8"/>
    <x v="0"/>
  </r>
  <r>
    <d v="2021-09-22T00:00:00"/>
    <s v="P0040"/>
    <n v="2"/>
    <x v="1"/>
    <x v="1"/>
    <n v="0"/>
    <x v="17"/>
    <x v="1"/>
    <x v="1"/>
    <n v="90"/>
    <x v="17"/>
    <x v="153"/>
    <x v="171"/>
    <x v="18"/>
    <x v="8"/>
    <x v="0"/>
  </r>
  <r>
    <d v="2021-09-22T00:00:00"/>
    <s v="P0002"/>
    <n v="4"/>
    <x v="2"/>
    <x v="1"/>
    <n v="0"/>
    <x v="29"/>
    <x v="3"/>
    <x v="1"/>
    <n v="105"/>
    <x v="29"/>
    <x v="46"/>
    <x v="47"/>
    <x v="18"/>
    <x v="8"/>
    <x v="0"/>
  </r>
  <r>
    <d v="2021-09-23T00:00:00"/>
    <s v="P0018"/>
    <n v="12"/>
    <x v="2"/>
    <x v="1"/>
    <n v="0"/>
    <x v="30"/>
    <x v="2"/>
    <x v="3"/>
    <n v="37"/>
    <x v="30"/>
    <x v="70"/>
    <x v="172"/>
    <x v="19"/>
    <x v="8"/>
    <x v="0"/>
  </r>
  <r>
    <d v="2021-09-23T00:00:00"/>
    <s v="P0021"/>
    <n v="7"/>
    <x v="1"/>
    <x v="0"/>
    <n v="0"/>
    <x v="32"/>
    <x v="0"/>
    <x v="0"/>
    <n v="126"/>
    <x v="32"/>
    <x v="148"/>
    <x v="173"/>
    <x v="19"/>
    <x v="8"/>
    <x v="0"/>
  </r>
  <r>
    <d v="2021-09-27T00:00:00"/>
    <s v="P0034"/>
    <n v="1"/>
    <x v="2"/>
    <x v="1"/>
    <n v="0"/>
    <x v="13"/>
    <x v="4"/>
    <x v="2"/>
    <n v="55"/>
    <x v="13"/>
    <x v="141"/>
    <x v="174"/>
    <x v="13"/>
    <x v="8"/>
    <x v="0"/>
  </r>
  <r>
    <d v="2021-09-30T00:00:00"/>
    <s v="P0014"/>
    <n v="9"/>
    <x v="1"/>
    <x v="0"/>
    <n v="0"/>
    <x v="9"/>
    <x v="2"/>
    <x v="1"/>
    <n v="112"/>
    <x v="9"/>
    <x v="154"/>
    <x v="175"/>
    <x v="24"/>
    <x v="8"/>
    <x v="0"/>
  </r>
  <r>
    <d v="2021-09-30T00:00:00"/>
    <s v="P0006"/>
    <n v="5"/>
    <x v="1"/>
    <x v="0"/>
    <n v="0"/>
    <x v="15"/>
    <x v="3"/>
    <x v="1"/>
    <n v="75"/>
    <x v="15"/>
    <x v="155"/>
    <x v="176"/>
    <x v="24"/>
    <x v="8"/>
    <x v="0"/>
  </r>
  <r>
    <d v="2021-10-01T00:00:00"/>
    <s v="P0030"/>
    <n v="14"/>
    <x v="1"/>
    <x v="1"/>
    <n v="0"/>
    <x v="28"/>
    <x v="4"/>
    <x v="0"/>
    <n v="148"/>
    <x v="28"/>
    <x v="156"/>
    <x v="177"/>
    <x v="0"/>
    <x v="9"/>
    <x v="0"/>
  </r>
  <r>
    <d v="2021-10-02T00:00:00"/>
    <s v="P0014"/>
    <n v="15"/>
    <x v="2"/>
    <x v="0"/>
    <n v="0"/>
    <x v="9"/>
    <x v="2"/>
    <x v="1"/>
    <n v="112"/>
    <x v="9"/>
    <x v="151"/>
    <x v="178"/>
    <x v="1"/>
    <x v="9"/>
    <x v="0"/>
  </r>
  <r>
    <d v="2021-10-03T00:00:00"/>
    <s v="P0019"/>
    <n v="9"/>
    <x v="2"/>
    <x v="0"/>
    <n v="0"/>
    <x v="40"/>
    <x v="2"/>
    <x v="0"/>
    <n v="150"/>
    <x v="40"/>
    <x v="157"/>
    <x v="179"/>
    <x v="2"/>
    <x v="9"/>
    <x v="0"/>
  </r>
  <r>
    <d v="2021-10-06T00:00:00"/>
    <s v="P0035"/>
    <n v="1"/>
    <x v="2"/>
    <x v="0"/>
    <n v="0"/>
    <x v="4"/>
    <x v="4"/>
    <x v="3"/>
    <n v="5"/>
    <x v="4"/>
    <x v="36"/>
    <x v="37"/>
    <x v="16"/>
    <x v="9"/>
    <x v="0"/>
  </r>
  <r>
    <d v="2021-10-06T00:00:00"/>
    <s v="P0036"/>
    <n v="12"/>
    <x v="1"/>
    <x v="0"/>
    <n v="0"/>
    <x v="43"/>
    <x v="4"/>
    <x v="1"/>
    <n v="90"/>
    <x v="43"/>
    <x v="1"/>
    <x v="180"/>
    <x v="16"/>
    <x v="9"/>
    <x v="0"/>
  </r>
  <r>
    <d v="2021-10-07T00:00:00"/>
    <s v="P0026"/>
    <n v="6"/>
    <x v="2"/>
    <x v="1"/>
    <n v="0"/>
    <x v="42"/>
    <x v="4"/>
    <x v="3"/>
    <n v="18"/>
    <x v="42"/>
    <x v="158"/>
    <x v="181"/>
    <x v="20"/>
    <x v="9"/>
    <x v="0"/>
  </r>
  <r>
    <d v="2021-10-09T00:00:00"/>
    <s v="P0038"/>
    <n v="5"/>
    <x v="2"/>
    <x v="1"/>
    <n v="0"/>
    <x v="1"/>
    <x v="1"/>
    <x v="1"/>
    <n v="72"/>
    <x v="1"/>
    <x v="72"/>
    <x v="182"/>
    <x v="4"/>
    <x v="9"/>
    <x v="0"/>
  </r>
  <r>
    <d v="2021-10-09T00:00:00"/>
    <s v="P0032"/>
    <n v="11"/>
    <x v="1"/>
    <x v="1"/>
    <n v="0"/>
    <x v="18"/>
    <x v="4"/>
    <x v="1"/>
    <n v="89"/>
    <x v="18"/>
    <x v="47"/>
    <x v="48"/>
    <x v="4"/>
    <x v="9"/>
    <x v="0"/>
  </r>
  <r>
    <d v="2021-10-10T00:00:00"/>
    <s v="P0035"/>
    <n v="14"/>
    <x v="2"/>
    <x v="1"/>
    <n v="0"/>
    <x v="4"/>
    <x v="4"/>
    <x v="3"/>
    <n v="5"/>
    <x v="4"/>
    <x v="106"/>
    <x v="183"/>
    <x v="26"/>
    <x v="9"/>
    <x v="0"/>
  </r>
  <r>
    <d v="2021-10-11T00:00:00"/>
    <s v="P0011"/>
    <n v="15"/>
    <x v="2"/>
    <x v="1"/>
    <n v="0"/>
    <x v="31"/>
    <x v="2"/>
    <x v="2"/>
    <n v="44"/>
    <x v="31"/>
    <x v="16"/>
    <x v="184"/>
    <x v="5"/>
    <x v="9"/>
    <x v="0"/>
  </r>
  <r>
    <d v="2021-10-12T00:00:00"/>
    <s v="P0027"/>
    <n v="8"/>
    <x v="1"/>
    <x v="0"/>
    <n v="0"/>
    <x v="26"/>
    <x v="4"/>
    <x v="2"/>
    <n v="48"/>
    <x v="26"/>
    <x v="159"/>
    <x v="185"/>
    <x v="6"/>
    <x v="9"/>
    <x v="0"/>
  </r>
  <r>
    <d v="2021-10-17T00:00:00"/>
    <s v="P0001"/>
    <n v="13"/>
    <x v="2"/>
    <x v="0"/>
    <n v="0"/>
    <x v="16"/>
    <x v="3"/>
    <x v="1"/>
    <n v="98"/>
    <x v="16"/>
    <x v="160"/>
    <x v="186"/>
    <x v="30"/>
    <x v="9"/>
    <x v="0"/>
  </r>
  <r>
    <d v="2021-10-18T00:00:00"/>
    <s v="P0025"/>
    <n v="6"/>
    <x v="1"/>
    <x v="1"/>
    <n v="0"/>
    <x v="7"/>
    <x v="0"/>
    <x v="3"/>
    <n v="7"/>
    <x v="7"/>
    <x v="113"/>
    <x v="149"/>
    <x v="7"/>
    <x v="9"/>
    <x v="0"/>
  </r>
  <r>
    <d v="2021-10-18T00:00:00"/>
    <s v="P0021"/>
    <n v="13"/>
    <x v="1"/>
    <x v="1"/>
    <n v="0"/>
    <x v="32"/>
    <x v="0"/>
    <x v="0"/>
    <n v="126"/>
    <x v="32"/>
    <x v="161"/>
    <x v="187"/>
    <x v="7"/>
    <x v="9"/>
    <x v="0"/>
  </r>
  <r>
    <d v="2021-10-22T00:00:00"/>
    <s v="P0011"/>
    <n v="7"/>
    <x v="2"/>
    <x v="1"/>
    <n v="0"/>
    <x v="31"/>
    <x v="2"/>
    <x v="2"/>
    <n v="44"/>
    <x v="31"/>
    <x v="162"/>
    <x v="188"/>
    <x v="18"/>
    <x v="9"/>
    <x v="0"/>
  </r>
  <r>
    <d v="2021-10-22T00:00:00"/>
    <s v="P0024"/>
    <n v="13"/>
    <x v="1"/>
    <x v="1"/>
    <n v="0"/>
    <x v="0"/>
    <x v="0"/>
    <x v="0"/>
    <n v="144"/>
    <x v="0"/>
    <x v="163"/>
    <x v="189"/>
    <x v="18"/>
    <x v="9"/>
    <x v="0"/>
  </r>
  <r>
    <d v="2021-10-22T00:00:00"/>
    <s v="P0009"/>
    <n v="1"/>
    <x v="2"/>
    <x v="1"/>
    <n v="0"/>
    <x v="37"/>
    <x v="3"/>
    <x v="3"/>
    <n v="6"/>
    <x v="37"/>
    <x v="164"/>
    <x v="190"/>
    <x v="18"/>
    <x v="9"/>
    <x v="0"/>
  </r>
  <r>
    <d v="2021-10-24T00:00:00"/>
    <s v="P0011"/>
    <n v="3"/>
    <x v="0"/>
    <x v="1"/>
    <n v="0"/>
    <x v="31"/>
    <x v="2"/>
    <x v="2"/>
    <n v="44"/>
    <x v="31"/>
    <x v="165"/>
    <x v="191"/>
    <x v="27"/>
    <x v="9"/>
    <x v="0"/>
  </r>
  <r>
    <d v="2021-10-25T00:00:00"/>
    <s v="P0044"/>
    <n v="9"/>
    <x v="1"/>
    <x v="1"/>
    <n v="0"/>
    <x v="11"/>
    <x v="1"/>
    <x v="1"/>
    <n v="76"/>
    <x v="11"/>
    <x v="22"/>
    <x v="23"/>
    <x v="11"/>
    <x v="9"/>
    <x v="0"/>
  </r>
  <r>
    <d v="2021-10-26T00:00:00"/>
    <s v="P0004"/>
    <n v="6"/>
    <x v="0"/>
    <x v="1"/>
    <n v="0"/>
    <x v="3"/>
    <x v="3"/>
    <x v="2"/>
    <n v="44"/>
    <x v="3"/>
    <x v="166"/>
    <x v="192"/>
    <x v="12"/>
    <x v="9"/>
    <x v="0"/>
  </r>
  <r>
    <d v="2021-10-28T00:00:00"/>
    <s v="P0008"/>
    <n v="1"/>
    <x v="2"/>
    <x v="1"/>
    <n v="0"/>
    <x v="25"/>
    <x v="3"/>
    <x v="1"/>
    <n v="83"/>
    <x v="25"/>
    <x v="167"/>
    <x v="193"/>
    <x v="14"/>
    <x v="9"/>
    <x v="0"/>
  </r>
  <r>
    <d v="2021-10-29T00:00:00"/>
    <s v="P0038"/>
    <n v="14"/>
    <x v="1"/>
    <x v="0"/>
    <n v="0"/>
    <x v="1"/>
    <x v="1"/>
    <x v="1"/>
    <n v="72"/>
    <x v="1"/>
    <x v="154"/>
    <x v="194"/>
    <x v="28"/>
    <x v="9"/>
    <x v="0"/>
  </r>
  <r>
    <d v="2021-10-31T00:00:00"/>
    <s v="P0021"/>
    <n v="6"/>
    <x v="1"/>
    <x v="1"/>
    <n v="0"/>
    <x v="32"/>
    <x v="0"/>
    <x v="0"/>
    <n v="126"/>
    <x v="32"/>
    <x v="168"/>
    <x v="195"/>
    <x v="25"/>
    <x v="9"/>
    <x v="0"/>
  </r>
  <r>
    <d v="2021-11-03T00:00:00"/>
    <s v="P0013"/>
    <n v="12"/>
    <x v="2"/>
    <x v="1"/>
    <n v="0"/>
    <x v="2"/>
    <x v="2"/>
    <x v="1"/>
    <n v="112"/>
    <x v="2"/>
    <x v="169"/>
    <x v="196"/>
    <x v="2"/>
    <x v="10"/>
    <x v="0"/>
  </r>
  <r>
    <d v="2021-11-06T00:00:00"/>
    <s v="P0036"/>
    <n v="10"/>
    <x v="2"/>
    <x v="0"/>
    <n v="0"/>
    <x v="43"/>
    <x v="4"/>
    <x v="1"/>
    <n v="90"/>
    <x v="43"/>
    <x v="170"/>
    <x v="197"/>
    <x v="16"/>
    <x v="10"/>
    <x v="0"/>
  </r>
  <r>
    <d v="2021-11-08T00:00:00"/>
    <s v="P0007"/>
    <n v="15"/>
    <x v="2"/>
    <x v="0"/>
    <n v="0"/>
    <x v="36"/>
    <x v="3"/>
    <x v="2"/>
    <n v="43"/>
    <x v="36"/>
    <x v="171"/>
    <x v="198"/>
    <x v="21"/>
    <x v="10"/>
    <x v="0"/>
  </r>
  <r>
    <d v="2021-11-10T00:00:00"/>
    <s v="P0042"/>
    <n v="6"/>
    <x v="1"/>
    <x v="1"/>
    <n v="0"/>
    <x v="10"/>
    <x v="1"/>
    <x v="0"/>
    <n v="120"/>
    <x v="10"/>
    <x v="18"/>
    <x v="19"/>
    <x v="26"/>
    <x v="10"/>
    <x v="0"/>
  </r>
  <r>
    <d v="2021-11-11T00:00:00"/>
    <s v="P0040"/>
    <n v="12"/>
    <x v="0"/>
    <x v="0"/>
    <n v="0"/>
    <x v="17"/>
    <x v="1"/>
    <x v="1"/>
    <n v="90"/>
    <x v="17"/>
    <x v="1"/>
    <x v="199"/>
    <x v="5"/>
    <x v="10"/>
    <x v="0"/>
  </r>
  <r>
    <d v="2021-11-12T00:00:00"/>
    <s v="P0010"/>
    <n v="3"/>
    <x v="1"/>
    <x v="1"/>
    <n v="0"/>
    <x v="20"/>
    <x v="2"/>
    <x v="0"/>
    <n v="148"/>
    <x v="20"/>
    <x v="70"/>
    <x v="200"/>
    <x v="6"/>
    <x v="10"/>
    <x v="0"/>
  </r>
  <r>
    <d v="2021-11-20T00:00:00"/>
    <s v="P0034"/>
    <n v="14"/>
    <x v="1"/>
    <x v="0"/>
    <n v="0"/>
    <x v="13"/>
    <x v="4"/>
    <x v="2"/>
    <n v="55"/>
    <x v="13"/>
    <x v="37"/>
    <x v="38"/>
    <x v="9"/>
    <x v="10"/>
    <x v="0"/>
  </r>
  <r>
    <d v="2021-11-20T00:00:00"/>
    <s v="P0008"/>
    <n v="11"/>
    <x v="1"/>
    <x v="1"/>
    <n v="0"/>
    <x v="25"/>
    <x v="3"/>
    <x v="1"/>
    <n v="83"/>
    <x v="25"/>
    <x v="172"/>
    <x v="201"/>
    <x v="9"/>
    <x v="10"/>
    <x v="0"/>
  </r>
  <r>
    <d v="2021-11-21T00:00:00"/>
    <s v="P0014"/>
    <n v="1"/>
    <x v="0"/>
    <x v="0"/>
    <n v="0"/>
    <x v="9"/>
    <x v="2"/>
    <x v="1"/>
    <n v="112"/>
    <x v="9"/>
    <x v="173"/>
    <x v="202"/>
    <x v="10"/>
    <x v="10"/>
    <x v="0"/>
  </r>
  <r>
    <d v="2021-11-21T00:00:00"/>
    <s v="P0006"/>
    <n v="1"/>
    <x v="1"/>
    <x v="1"/>
    <n v="0"/>
    <x v="15"/>
    <x v="3"/>
    <x v="1"/>
    <n v="75"/>
    <x v="15"/>
    <x v="93"/>
    <x v="203"/>
    <x v="10"/>
    <x v="10"/>
    <x v="0"/>
  </r>
  <r>
    <d v="2021-11-27T00:00:00"/>
    <s v="P0012"/>
    <n v="8"/>
    <x v="1"/>
    <x v="0"/>
    <n v="0"/>
    <x v="35"/>
    <x v="2"/>
    <x v="1"/>
    <n v="73"/>
    <x v="35"/>
    <x v="174"/>
    <x v="204"/>
    <x v="13"/>
    <x v="10"/>
    <x v="0"/>
  </r>
  <r>
    <d v="2021-11-28T00:00:00"/>
    <s v="P0040"/>
    <n v="2"/>
    <x v="2"/>
    <x v="1"/>
    <n v="0"/>
    <x v="17"/>
    <x v="1"/>
    <x v="1"/>
    <n v="90"/>
    <x v="17"/>
    <x v="153"/>
    <x v="171"/>
    <x v="14"/>
    <x v="10"/>
    <x v="0"/>
  </r>
  <r>
    <d v="2021-11-30T00:00:00"/>
    <s v="P0039"/>
    <n v="15"/>
    <x v="2"/>
    <x v="0"/>
    <n v="0"/>
    <x v="34"/>
    <x v="1"/>
    <x v="3"/>
    <n v="37"/>
    <x v="34"/>
    <x v="81"/>
    <x v="205"/>
    <x v="24"/>
    <x v="10"/>
    <x v="0"/>
  </r>
  <r>
    <d v="2021-12-02T00:00:00"/>
    <s v="P0016"/>
    <n v="10"/>
    <x v="2"/>
    <x v="1"/>
    <n v="0"/>
    <x v="21"/>
    <x v="2"/>
    <x v="3"/>
    <n v="13"/>
    <x v="21"/>
    <x v="175"/>
    <x v="206"/>
    <x v="1"/>
    <x v="11"/>
    <x v="0"/>
  </r>
  <r>
    <d v="2021-12-03T00:00:00"/>
    <s v="P0034"/>
    <n v="2"/>
    <x v="1"/>
    <x v="1"/>
    <n v="0"/>
    <x v="13"/>
    <x v="4"/>
    <x v="2"/>
    <n v="55"/>
    <x v="13"/>
    <x v="176"/>
    <x v="207"/>
    <x v="2"/>
    <x v="11"/>
    <x v="0"/>
  </r>
  <r>
    <d v="2021-12-03T00:00:00"/>
    <s v="P0019"/>
    <n v="8"/>
    <x v="1"/>
    <x v="0"/>
    <n v="0"/>
    <x v="40"/>
    <x v="2"/>
    <x v="0"/>
    <n v="150"/>
    <x v="40"/>
    <x v="11"/>
    <x v="208"/>
    <x v="2"/>
    <x v="11"/>
    <x v="0"/>
  </r>
  <r>
    <d v="2021-12-05T00:00:00"/>
    <s v="P0004"/>
    <n v="15"/>
    <x v="2"/>
    <x v="1"/>
    <n v="0"/>
    <x v="3"/>
    <x v="3"/>
    <x v="2"/>
    <n v="44"/>
    <x v="3"/>
    <x v="16"/>
    <x v="17"/>
    <x v="15"/>
    <x v="11"/>
    <x v="0"/>
  </r>
  <r>
    <d v="2021-12-05T00:00:00"/>
    <s v="P0010"/>
    <n v="1"/>
    <x v="2"/>
    <x v="0"/>
    <n v="0"/>
    <x v="20"/>
    <x v="2"/>
    <x v="0"/>
    <n v="148"/>
    <x v="20"/>
    <x v="138"/>
    <x v="209"/>
    <x v="15"/>
    <x v="11"/>
    <x v="0"/>
  </r>
  <r>
    <d v="2021-12-07T00:00:00"/>
    <s v="P0013"/>
    <n v="8"/>
    <x v="2"/>
    <x v="0"/>
    <n v="0"/>
    <x v="2"/>
    <x v="2"/>
    <x v="1"/>
    <n v="112"/>
    <x v="2"/>
    <x v="177"/>
    <x v="210"/>
    <x v="20"/>
    <x v="11"/>
    <x v="0"/>
  </r>
  <r>
    <d v="2021-12-08T00:00:00"/>
    <s v="P0044"/>
    <n v="14"/>
    <x v="2"/>
    <x v="0"/>
    <n v="0"/>
    <x v="11"/>
    <x v="1"/>
    <x v="1"/>
    <n v="76"/>
    <x v="11"/>
    <x v="178"/>
    <x v="211"/>
    <x v="21"/>
    <x v="11"/>
    <x v="0"/>
  </r>
  <r>
    <d v="2021-12-14T00:00:00"/>
    <s v="P0042"/>
    <n v="4"/>
    <x v="2"/>
    <x v="0"/>
    <n v="0"/>
    <x v="10"/>
    <x v="1"/>
    <x v="0"/>
    <n v="120"/>
    <x v="10"/>
    <x v="10"/>
    <x v="10"/>
    <x v="29"/>
    <x v="11"/>
    <x v="0"/>
  </r>
  <r>
    <d v="2021-12-18T00:00:00"/>
    <s v="P0003"/>
    <n v="2"/>
    <x v="2"/>
    <x v="1"/>
    <n v="0"/>
    <x v="6"/>
    <x v="3"/>
    <x v="1"/>
    <n v="71"/>
    <x v="6"/>
    <x v="179"/>
    <x v="212"/>
    <x v="7"/>
    <x v="11"/>
    <x v="0"/>
  </r>
  <r>
    <d v="2021-12-18T00:00:00"/>
    <s v="P0022"/>
    <n v="8"/>
    <x v="1"/>
    <x v="1"/>
    <n v="0"/>
    <x v="22"/>
    <x v="0"/>
    <x v="0"/>
    <n v="121"/>
    <x v="22"/>
    <x v="180"/>
    <x v="213"/>
    <x v="7"/>
    <x v="11"/>
    <x v="0"/>
  </r>
  <r>
    <d v="2021-12-19T00:00:00"/>
    <s v="P0023"/>
    <n v="12"/>
    <x v="2"/>
    <x v="0"/>
    <n v="0"/>
    <x v="12"/>
    <x v="0"/>
    <x v="0"/>
    <n v="141"/>
    <x v="12"/>
    <x v="181"/>
    <x v="214"/>
    <x v="8"/>
    <x v="11"/>
    <x v="0"/>
  </r>
  <r>
    <d v="2021-12-19T00:00:00"/>
    <s v="P0029"/>
    <n v="3"/>
    <x v="0"/>
    <x v="0"/>
    <n v="0"/>
    <x v="19"/>
    <x v="4"/>
    <x v="2"/>
    <n v="47"/>
    <x v="19"/>
    <x v="182"/>
    <x v="215"/>
    <x v="8"/>
    <x v="11"/>
    <x v="0"/>
  </r>
  <r>
    <d v="2021-12-19T00:00:00"/>
    <s v="P0011"/>
    <n v="10"/>
    <x v="1"/>
    <x v="0"/>
    <n v="0"/>
    <x v="31"/>
    <x v="2"/>
    <x v="2"/>
    <n v="44"/>
    <x v="31"/>
    <x v="27"/>
    <x v="216"/>
    <x v="8"/>
    <x v="11"/>
    <x v="0"/>
  </r>
  <r>
    <d v="2021-12-20T00:00:00"/>
    <s v="P0012"/>
    <n v="14"/>
    <x v="2"/>
    <x v="0"/>
    <n v="0"/>
    <x v="35"/>
    <x v="2"/>
    <x v="1"/>
    <n v="73"/>
    <x v="35"/>
    <x v="56"/>
    <x v="58"/>
    <x v="9"/>
    <x v="11"/>
    <x v="0"/>
  </r>
  <r>
    <d v="2021-12-21T00:00:00"/>
    <s v="P0026"/>
    <n v="10"/>
    <x v="1"/>
    <x v="1"/>
    <n v="0"/>
    <x v="42"/>
    <x v="4"/>
    <x v="3"/>
    <n v="18"/>
    <x v="42"/>
    <x v="153"/>
    <x v="217"/>
    <x v="10"/>
    <x v="11"/>
    <x v="0"/>
  </r>
  <r>
    <d v="2021-12-24T00:00:00"/>
    <s v="P0042"/>
    <n v="8"/>
    <x v="0"/>
    <x v="1"/>
    <n v="0"/>
    <x v="10"/>
    <x v="1"/>
    <x v="0"/>
    <n v="120"/>
    <x v="10"/>
    <x v="57"/>
    <x v="59"/>
    <x v="27"/>
    <x v="11"/>
    <x v="0"/>
  </r>
  <r>
    <d v="2021-12-24T00:00:00"/>
    <s v="P0036"/>
    <n v="8"/>
    <x v="0"/>
    <x v="0"/>
    <n v="0"/>
    <x v="43"/>
    <x v="4"/>
    <x v="1"/>
    <n v="90"/>
    <x v="43"/>
    <x v="18"/>
    <x v="218"/>
    <x v="27"/>
    <x v="11"/>
    <x v="0"/>
  </r>
  <r>
    <d v="2021-12-26T00:00:00"/>
    <s v="P0041"/>
    <n v="14"/>
    <x v="1"/>
    <x v="1"/>
    <n v="0"/>
    <x v="41"/>
    <x v="1"/>
    <x v="0"/>
    <n v="138"/>
    <x v="41"/>
    <x v="183"/>
    <x v="219"/>
    <x v="12"/>
    <x v="11"/>
    <x v="0"/>
  </r>
  <r>
    <d v="2021-12-27T00:00:00"/>
    <s v="P0029"/>
    <n v="14"/>
    <x v="2"/>
    <x v="1"/>
    <n v="0"/>
    <x v="19"/>
    <x v="4"/>
    <x v="2"/>
    <n v="47"/>
    <x v="19"/>
    <x v="184"/>
    <x v="220"/>
    <x v="13"/>
    <x v="11"/>
    <x v="0"/>
  </r>
  <r>
    <d v="2021-12-28T00:00:00"/>
    <s v="P0029"/>
    <n v="6"/>
    <x v="2"/>
    <x v="1"/>
    <n v="0"/>
    <x v="19"/>
    <x v="4"/>
    <x v="2"/>
    <n v="47"/>
    <x v="19"/>
    <x v="53"/>
    <x v="54"/>
    <x v="14"/>
    <x v="11"/>
    <x v="0"/>
  </r>
  <r>
    <d v="2021-12-30T00:00:00"/>
    <s v="P0010"/>
    <n v="13"/>
    <x v="1"/>
    <x v="0"/>
    <n v="0"/>
    <x v="20"/>
    <x v="2"/>
    <x v="0"/>
    <n v="148"/>
    <x v="20"/>
    <x v="185"/>
    <x v="221"/>
    <x v="24"/>
    <x v="11"/>
    <x v="0"/>
  </r>
  <r>
    <d v="2022-01-01T00:00:00"/>
    <s v="P0022"/>
    <n v="1"/>
    <x v="0"/>
    <x v="1"/>
    <n v="0"/>
    <x v="22"/>
    <x v="0"/>
    <x v="0"/>
    <n v="121"/>
    <x v="22"/>
    <x v="186"/>
    <x v="222"/>
    <x v="0"/>
    <x v="0"/>
    <x v="1"/>
  </r>
  <r>
    <d v="2022-01-02T00:00:00"/>
    <s v="P0010"/>
    <n v="7"/>
    <x v="2"/>
    <x v="1"/>
    <n v="0"/>
    <x v="20"/>
    <x v="2"/>
    <x v="0"/>
    <n v="148"/>
    <x v="20"/>
    <x v="29"/>
    <x v="30"/>
    <x v="1"/>
    <x v="0"/>
    <x v="1"/>
  </r>
  <r>
    <d v="2022-01-02T00:00:00"/>
    <s v="P0015"/>
    <n v="2"/>
    <x v="1"/>
    <x v="1"/>
    <n v="0"/>
    <x v="27"/>
    <x v="2"/>
    <x v="3"/>
    <n v="12"/>
    <x v="27"/>
    <x v="118"/>
    <x v="128"/>
    <x v="1"/>
    <x v="0"/>
    <x v="1"/>
  </r>
  <r>
    <d v="2022-01-02T00:00:00"/>
    <s v="P0033"/>
    <n v="1"/>
    <x v="2"/>
    <x v="1"/>
    <n v="0"/>
    <x v="38"/>
    <x v="4"/>
    <x v="1"/>
    <n v="95"/>
    <x v="38"/>
    <x v="187"/>
    <x v="223"/>
    <x v="1"/>
    <x v="0"/>
    <x v="1"/>
  </r>
  <r>
    <d v="2022-01-03T00:00:00"/>
    <s v="P0043"/>
    <n v="9"/>
    <x v="2"/>
    <x v="1"/>
    <n v="0"/>
    <x v="23"/>
    <x v="1"/>
    <x v="1"/>
    <n v="67"/>
    <x v="23"/>
    <x v="35"/>
    <x v="36"/>
    <x v="2"/>
    <x v="0"/>
    <x v="1"/>
  </r>
  <r>
    <d v="2022-01-04T00:00:00"/>
    <s v="P0012"/>
    <n v="8"/>
    <x v="2"/>
    <x v="0"/>
    <n v="0"/>
    <x v="35"/>
    <x v="2"/>
    <x v="1"/>
    <n v="73"/>
    <x v="35"/>
    <x v="174"/>
    <x v="204"/>
    <x v="3"/>
    <x v="0"/>
    <x v="1"/>
  </r>
  <r>
    <d v="2022-01-04T00:00:00"/>
    <s v="P0029"/>
    <n v="1"/>
    <x v="1"/>
    <x v="0"/>
    <n v="0"/>
    <x v="19"/>
    <x v="4"/>
    <x v="2"/>
    <n v="47"/>
    <x v="19"/>
    <x v="84"/>
    <x v="89"/>
    <x v="3"/>
    <x v="0"/>
    <x v="1"/>
  </r>
  <r>
    <d v="2022-01-09T00:00:00"/>
    <s v="P0032"/>
    <n v="12"/>
    <x v="2"/>
    <x v="0"/>
    <n v="0"/>
    <x v="18"/>
    <x v="4"/>
    <x v="1"/>
    <n v="89"/>
    <x v="18"/>
    <x v="104"/>
    <x v="112"/>
    <x v="4"/>
    <x v="0"/>
    <x v="1"/>
  </r>
  <r>
    <d v="2022-01-10T00:00:00"/>
    <s v="P0034"/>
    <n v="14"/>
    <x v="1"/>
    <x v="0"/>
    <n v="0"/>
    <x v="13"/>
    <x v="4"/>
    <x v="2"/>
    <n v="55"/>
    <x v="13"/>
    <x v="37"/>
    <x v="38"/>
    <x v="26"/>
    <x v="0"/>
    <x v="1"/>
  </r>
  <r>
    <d v="2022-01-11T00:00:00"/>
    <s v="P0032"/>
    <n v="2"/>
    <x v="2"/>
    <x v="0"/>
    <n v="0"/>
    <x v="18"/>
    <x v="4"/>
    <x v="1"/>
    <n v="89"/>
    <x v="18"/>
    <x v="188"/>
    <x v="224"/>
    <x v="5"/>
    <x v="0"/>
    <x v="1"/>
  </r>
  <r>
    <d v="2022-01-13T00:00:00"/>
    <s v="P0019"/>
    <n v="6"/>
    <x v="1"/>
    <x v="0"/>
    <n v="0"/>
    <x v="40"/>
    <x v="2"/>
    <x v="0"/>
    <n v="150"/>
    <x v="40"/>
    <x v="170"/>
    <x v="225"/>
    <x v="22"/>
    <x v="0"/>
    <x v="1"/>
  </r>
  <r>
    <d v="2022-01-14T00:00:00"/>
    <s v="P0011"/>
    <n v="14"/>
    <x v="2"/>
    <x v="0"/>
    <n v="0"/>
    <x v="31"/>
    <x v="2"/>
    <x v="2"/>
    <n v="44"/>
    <x v="31"/>
    <x v="189"/>
    <x v="226"/>
    <x v="29"/>
    <x v="0"/>
    <x v="1"/>
  </r>
  <r>
    <d v="2022-01-15T00:00:00"/>
    <s v="P0022"/>
    <n v="10"/>
    <x v="2"/>
    <x v="1"/>
    <n v="0"/>
    <x v="22"/>
    <x v="0"/>
    <x v="0"/>
    <n v="121"/>
    <x v="22"/>
    <x v="190"/>
    <x v="227"/>
    <x v="17"/>
    <x v="0"/>
    <x v="1"/>
  </r>
  <r>
    <d v="2022-01-16T00:00:00"/>
    <s v="P0014"/>
    <n v="11"/>
    <x v="1"/>
    <x v="1"/>
    <n v="0"/>
    <x v="9"/>
    <x v="2"/>
    <x v="1"/>
    <n v="112"/>
    <x v="9"/>
    <x v="191"/>
    <x v="228"/>
    <x v="23"/>
    <x v="0"/>
    <x v="1"/>
  </r>
  <r>
    <d v="2022-01-17T00:00:00"/>
    <s v="P0040"/>
    <n v="4"/>
    <x v="1"/>
    <x v="0"/>
    <n v="0"/>
    <x v="17"/>
    <x v="1"/>
    <x v="1"/>
    <n v="90"/>
    <x v="17"/>
    <x v="72"/>
    <x v="76"/>
    <x v="30"/>
    <x v="0"/>
    <x v="1"/>
  </r>
  <r>
    <d v="2022-01-18T00:00:00"/>
    <s v="P0008"/>
    <n v="9"/>
    <x v="0"/>
    <x v="1"/>
    <n v="0"/>
    <x v="25"/>
    <x v="3"/>
    <x v="1"/>
    <n v="83"/>
    <x v="25"/>
    <x v="192"/>
    <x v="229"/>
    <x v="7"/>
    <x v="0"/>
    <x v="1"/>
  </r>
  <r>
    <d v="2022-01-20T00:00:00"/>
    <s v="P0021"/>
    <n v="2"/>
    <x v="2"/>
    <x v="1"/>
    <n v="0"/>
    <x v="32"/>
    <x v="0"/>
    <x v="0"/>
    <n v="126"/>
    <x v="32"/>
    <x v="115"/>
    <x v="124"/>
    <x v="9"/>
    <x v="0"/>
    <x v="1"/>
  </r>
  <r>
    <d v="2022-01-20T00:00:00"/>
    <s v="P0014"/>
    <n v="7"/>
    <x v="1"/>
    <x v="0"/>
    <n v="0"/>
    <x v="9"/>
    <x v="2"/>
    <x v="1"/>
    <n v="112"/>
    <x v="9"/>
    <x v="193"/>
    <x v="230"/>
    <x v="9"/>
    <x v="0"/>
    <x v="1"/>
  </r>
  <r>
    <d v="2022-01-22T00:00:00"/>
    <s v="P0001"/>
    <n v="6"/>
    <x v="1"/>
    <x v="1"/>
    <n v="0"/>
    <x v="16"/>
    <x v="3"/>
    <x v="1"/>
    <n v="98"/>
    <x v="16"/>
    <x v="149"/>
    <x v="167"/>
    <x v="18"/>
    <x v="0"/>
    <x v="1"/>
  </r>
  <r>
    <d v="2022-01-23T00:00:00"/>
    <s v="P0002"/>
    <n v="5"/>
    <x v="0"/>
    <x v="1"/>
    <n v="0"/>
    <x v="29"/>
    <x v="3"/>
    <x v="1"/>
    <n v="105"/>
    <x v="29"/>
    <x v="23"/>
    <x v="231"/>
    <x v="19"/>
    <x v="0"/>
    <x v="1"/>
  </r>
  <r>
    <d v="2022-01-23T00:00:00"/>
    <s v="P0042"/>
    <n v="8"/>
    <x v="2"/>
    <x v="0"/>
    <n v="0"/>
    <x v="10"/>
    <x v="1"/>
    <x v="0"/>
    <n v="120"/>
    <x v="10"/>
    <x v="57"/>
    <x v="59"/>
    <x v="19"/>
    <x v="0"/>
    <x v="1"/>
  </r>
  <r>
    <d v="2022-01-24T00:00:00"/>
    <s v="P0030"/>
    <n v="15"/>
    <x v="1"/>
    <x v="0"/>
    <n v="0"/>
    <x v="28"/>
    <x v="4"/>
    <x v="0"/>
    <n v="148"/>
    <x v="28"/>
    <x v="194"/>
    <x v="232"/>
    <x v="27"/>
    <x v="0"/>
    <x v="1"/>
  </r>
  <r>
    <d v="2022-01-25T00:00:00"/>
    <s v="P0017"/>
    <n v="14"/>
    <x v="2"/>
    <x v="1"/>
    <n v="0"/>
    <x v="39"/>
    <x v="2"/>
    <x v="0"/>
    <n v="134"/>
    <x v="39"/>
    <x v="195"/>
    <x v="233"/>
    <x v="11"/>
    <x v="0"/>
    <x v="1"/>
  </r>
  <r>
    <d v="2022-01-28T00:00:00"/>
    <s v="P0016"/>
    <n v="11"/>
    <x v="2"/>
    <x v="0"/>
    <n v="0"/>
    <x v="21"/>
    <x v="2"/>
    <x v="3"/>
    <n v="13"/>
    <x v="21"/>
    <x v="196"/>
    <x v="234"/>
    <x v="14"/>
    <x v="0"/>
    <x v="1"/>
  </r>
  <r>
    <d v="2022-01-31T00:00:00"/>
    <s v="P0023"/>
    <n v="6"/>
    <x v="1"/>
    <x v="1"/>
    <n v="0"/>
    <x v="12"/>
    <x v="0"/>
    <x v="0"/>
    <n v="141"/>
    <x v="12"/>
    <x v="197"/>
    <x v="235"/>
    <x v="25"/>
    <x v="0"/>
    <x v="1"/>
  </r>
  <r>
    <d v="2022-01-31T00:00:00"/>
    <s v="P0041"/>
    <n v="9"/>
    <x v="2"/>
    <x v="1"/>
    <n v="0"/>
    <x v="41"/>
    <x v="1"/>
    <x v="0"/>
    <n v="138"/>
    <x v="41"/>
    <x v="198"/>
    <x v="236"/>
    <x v="25"/>
    <x v="0"/>
    <x v="1"/>
  </r>
  <r>
    <d v="2022-02-01T00:00:00"/>
    <s v="P0005"/>
    <n v="9"/>
    <x v="2"/>
    <x v="1"/>
    <n v="0"/>
    <x v="24"/>
    <x v="3"/>
    <x v="0"/>
    <n v="133"/>
    <x v="24"/>
    <x v="199"/>
    <x v="237"/>
    <x v="0"/>
    <x v="1"/>
    <x v="1"/>
  </r>
  <r>
    <d v="2022-02-03T00:00:00"/>
    <s v="P0014"/>
    <n v="8"/>
    <x v="2"/>
    <x v="0"/>
    <n v="0"/>
    <x v="9"/>
    <x v="2"/>
    <x v="1"/>
    <n v="112"/>
    <x v="9"/>
    <x v="177"/>
    <x v="238"/>
    <x v="2"/>
    <x v="1"/>
    <x v="1"/>
  </r>
  <r>
    <d v="2022-02-05T00:00:00"/>
    <s v="P0018"/>
    <n v="6"/>
    <x v="2"/>
    <x v="1"/>
    <n v="0"/>
    <x v="30"/>
    <x v="2"/>
    <x v="3"/>
    <n v="37"/>
    <x v="30"/>
    <x v="200"/>
    <x v="239"/>
    <x v="15"/>
    <x v="1"/>
    <x v="1"/>
  </r>
  <r>
    <d v="2022-02-06T00:00:00"/>
    <s v="P0002"/>
    <n v="6"/>
    <x v="2"/>
    <x v="1"/>
    <n v="0"/>
    <x v="29"/>
    <x v="3"/>
    <x v="1"/>
    <n v="105"/>
    <x v="29"/>
    <x v="25"/>
    <x v="240"/>
    <x v="16"/>
    <x v="1"/>
    <x v="1"/>
  </r>
  <r>
    <d v="2022-02-08T00:00:00"/>
    <s v="P0005"/>
    <n v="11"/>
    <x v="1"/>
    <x v="1"/>
    <n v="0"/>
    <x v="24"/>
    <x v="3"/>
    <x v="0"/>
    <n v="133"/>
    <x v="24"/>
    <x v="114"/>
    <x v="123"/>
    <x v="21"/>
    <x v="1"/>
    <x v="1"/>
  </r>
  <r>
    <d v="2022-02-08T00:00:00"/>
    <s v="P0004"/>
    <n v="3"/>
    <x v="1"/>
    <x v="1"/>
    <n v="0"/>
    <x v="3"/>
    <x v="3"/>
    <x v="2"/>
    <n v="44"/>
    <x v="3"/>
    <x v="165"/>
    <x v="241"/>
    <x v="21"/>
    <x v="1"/>
    <x v="1"/>
  </r>
  <r>
    <d v="2022-02-09T00:00:00"/>
    <s v="P0032"/>
    <n v="14"/>
    <x v="1"/>
    <x v="0"/>
    <n v="0"/>
    <x v="18"/>
    <x v="4"/>
    <x v="1"/>
    <n v="89"/>
    <x v="18"/>
    <x v="201"/>
    <x v="242"/>
    <x v="4"/>
    <x v="1"/>
    <x v="1"/>
  </r>
  <r>
    <d v="2022-02-12T00:00:00"/>
    <s v="P0010"/>
    <n v="13"/>
    <x v="2"/>
    <x v="1"/>
    <n v="0"/>
    <x v="20"/>
    <x v="2"/>
    <x v="0"/>
    <n v="148"/>
    <x v="20"/>
    <x v="185"/>
    <x v="221"/>
    <x v="6"/>
    <x v="1"/>
    <x v="1"/>
  </r>
  <r>
    <d v="2022-02-14T00:00:00"/>
    <s v="P0026"/>
    <n v="8"/>
    <x v="1"/>
    <x v="1"/>
    <n v="0"/>
    <x v="42"/>
    <x v="4"/>
    <x v="3"/>
    <n v="18"/>
    <x v="42"/>
    <x v="66"/>
    <x v="243"/>
    <x v="29"/>
    <x v="1"/>
    <x v="1"/>
  </r>
  <r>
    <d v="2022-02-14T00:00:00"/>
    <s v="P0028"/>
    <n v="3"/>
    <x v="2"/>
    <x v="1"/>
    <n v="0"/>
    <x v="33"/>
    <x v="4"/>
    <x v="3"/>
    <n v="37"/>
    <x v="33"/>
    <x v="85"/>
    <x v="244"/>
    <x v="29"/>
    <x v="1"/>
    <x v="1"/>
  </r>
  <r>
    <d v="2022-02-16T00:00:00"/>
    <s v="P0032"/>
    <n v="1"/>
    <x v="1"/>
    <x v="1"/>
    <n v="0"/>
    <x v="18"/>
    <x v="4"/>
    <x v="1"/>
    <n v="89"/>
    <x v="18"/>
    <x v="145"/>
    <x v="162"/>
    <x v="23"/>
    <x v="1"/>
    <x v="1"/>
  </r>
  <r>
    <d v="2022-02-19T00:00:00"/>
    <s v="P0002"/>
    <n v="13"/>
    <x v="1"/>
    <x v="1"/>
    <n v="0"/>
    <x v="29"/>
    <x v="3"/>
    <x v="1"/>
    <n v="105"/>
    <x v="29"/>
    <x v="202"/>
    <x v="245"/>
    <x v="8"/>
    <x v="1"/>
    <x v="1"/>
  </r>
  <r>
    <d v="2022-02-20T00:00:00"/>
    <s v="P0012"/>
    <n v="6"/>
    <x v="2"/>
    <x v="1"/>
    <n v="0"/>
    <x v="35"/>
    <x v="2"/>
    <x v="1"/>
    <n v="73"/>
    <x v="35"/>
    <x v="203"/>
    <x v="246"/>
    <x v="9"/>
    <x v="1"/>
    <x v="1"/>
  </r>
  <r>
    <d v="2022-02-23T00:00:00"/>
    <s v="P0013"/>
    <n v="6"/>
    <x v="1"/>
    <x v="0"/>
    <n v="0"/>
    <x v="2"/>
    <x v="2"/>
    <x v="1"/>
    <n v="112"/>
    <x v="2"/>
    <x v="2"/>
    <x v="2"/>
    <x v="19"/>
    <x v="1"/>
    <x v="1"/>
  </r>
  <r>
    <d v="2022-02-23T00:00:00"/>
    <s v="P0016"/>
    <n v="15"/>
    <x v="1"/>
    <x v="1"/>
    <n v="0"/>
    <x v="21"/>
    <x v="2"/>
    <x v="3"/>
    <n v="13"/>
    <x v="21"/>
    <x v="204"/>
    <x v="247"/>
    <x v="19"/>
    <x v="1"/>
    <x v="1"/>
  </r>
  <r>
    <d v="2022-02-23T00:00:00"/>
    <s v="P0036"/>
    <n v="8"/>
    <x v="2"/>
    <x v="0"/>
    <n v="0"/>
    <x v="43"/>
    <x v="4"/>
    <x v="1"/>
    <n v="90"/>
    <x v="43"/>
    <x v="18"/>
    <x v="218"/>
    <x v="19"/>
    <x v="1"/>
    <x v="1"/>
  </r>
  <r>
    <d v="2022-02-27T00:00:00"/>
    <s v="P0012"/>
    <n v="7"/>
    <x v="2"/>
    <x v="1"/>
    <n v="0"/>
    <x v="35"/>
    <x v="2"/>
    <x v="1"/>
    <n v="73"/>
    <x v="35"/>
    <x v="205"/>
    <x v="248"/>
    <x v="13"/>
    <x v="1"/>
    <x v="1"/>
  </r>
  <r>
    <d v="2022-02-27T00:00:00"/>
    <s v="P0005"/>
    <n v="15"/>
    <x v="2"/>
    <x v="0"/>
    <n v="0"/>
    <x v="24"/>
    <x v="3"/>
    <x v="0"/>
    <n v="133"/>
    <x v="24"/>
    <x v="206"/>
    <x v="249"/>
    <x v="13"/>
    <x v="1"/>
    <x v="1"/>
  </r>
  <r>
    <d v="2022-02-28T00:00:00"/>
    <s v="P0037"/>
    <n v="15"/>
    <x v="2"/>
    <x v="1"/>
    <n v="0"/>
    <x v="8"/>
    <x v="1"/>
    <x v="1"/>
    <n v="67"/>
    <x v="8"/>
    <x v="207"/>
    <x v="250"/>
    <x v="14"/>
    <x v="1"/>
    <x v="1"/>
  </r>
  <r>
    <d v="2022-03-04T00:00:00"/>
    <s v="P0026"/>
    <n v="13"/>
    <x v="0"/>
    <x v="0"/>
    <n v="0"/>
    <x v="42"/>
    <x v="4"/>
    <x v="3"/>
    <n v="18"/>
    <x v="42"/>
    <x v="208"/>
    <x v="251"/>
    <x v="3"/>
    <x v="2"/>
    <x v="1"/>
  </r>
  <r>
    <d v="2022-03-06T00:00:00"/>
    <s v="P0004"/>
    <n v="2"/>
    <x v="2"/>
    <x v="1"/>
    <n v="0"/>
    <x v="3"/>
    <x v="3"/>
    <x v="2"/>
    <n v="44"/>
    <x v="3"/>
    <x v="209"/>
    <x v="252"/>
    <x v="16"/>
    <x v="2"/>
    <x v="1"/>
  </r>
  <r>
    <d v="2022-03-07T00:00:00"/>
    <s v="P0003"/>
    <n v="1"/>
    <x v="2"/>
    <x v="1"/>
    <n v="0"/>
    <x v="6"/>
    <x v="3"/>
    <x v="1"/>
    <n v="71"/>
    <x v="6"/>
    <x v="210"/>
    <x v="253"/>
    <x v="20"/>
    <x v="2"/>
    <x v="1"/>
  </r>
  <r>
    <d v="2022-03-08T00:00:00"/>
    <s v="P0044"/>
    <n v="6"/>
    <x v="2"/>
    <x v="0"/>
    <n v="0"/>
    <x v="11"/>
    <x v="1"/>
    <x v="1"/>
    <n v="76"/>
    <x v="11"/>
    <x v="211"/>
    <x v="254"/>
    <x v="21"/>
    <x v="2"/>
    <x v="1"/>
  </r>
  <r>
    <d v="2022-03-09T00:00:00"/>
    <s v="P0030"/>
    <n v="3"/>
    <x v="2"/>
    <x v="0"/>
    <n v="0"/>
    <x v="28"/>
    <x v="4"/>
    <x v="0"/>
    <n v="148"/>
    <x v="28"/>
    <x v="70"/>
    <x v="72"/>
    <x v="4"/>
    <x v="2"/>
    <x v="1"/>
  </r>
  <r>
    <d v="2022-03-09T00:00:00"/>
    <s v="P0004"/>
    <n v="11"/>
    <x v="1"/>
    <x v="1"/>
    <n v="0"/>
    <x v="3"/>
    <x v="3"/>
    <x v="2"/>
    <n v="44"/>
    <x v="3"/>
    <x v="103"/>
    <x v="111"/>
    <x v="4"/>
    <x v="2"/>
    <x v="1"/>
  </r>
  <r>
    <d v="2022-03-10T00:00:00"/>
    <s v="P0033"/>
    <n v="12"/>
    <x v="0"/>
    <x v="0"/>
    <n v="0"/>
    <x v="38"/>
    <x v="4"/>
    <x v="1"/>
    <n v="95"/>
    <x v="38"/>
    <x v="125"/>
    <x v="255"/>
    <x v="26"/>
    <x v="2"/>
    <x v="1"/>
  </r>
  <r>
    <d v="2022-03-14T00:00:00"/>
    <s v="P0016"/>
    <n v="2"/>
    <x v="2"/>
    <x v="1"/>
    <n v="0"/>
    <x v="21"/>
    <x v="2"/>
    <x v="3"/>
    <n v="13"/>
    <x v="21"/>
    <x v="212"/>
    <x v="256"/>
    <x v="29"/>
    <x v="2"/>
    <x v="1"/>
  </r>
  <r>
    <d v="2022-03-14T00:00:00"/>
    <s v="P0026"/>
    <n v="13"/>
    <x v="2"/>
    <x v="0"/>
    <n v="0"/>
    <x v="42"/>
    <x v="4"/>
    <x v="3"/>
    <n v="18"/>
    <x v="42"/>
    <x v="208"/>
    <x v="251"/>
    <x v="29"/>
    <x v="2"/>
    <x v="1"/>
  </r>
  <r>
    <d v="2022-03-18T00:00:00"/>
    <s v="P0019"/>
    <n v="2"/>
    <x v="1"/>
    <x v="1"/>
    <n v="0"/>
    <x v="40"/>
    <x v="2"/>
    <x v="0"/>
    <n v="150"/>
    <x v="40"/>
    <x v="64"/>
    <x v="257"/>
    <x v="7"/>
    <x v="2"/>
    <x v="1"/>
  </r>
  <r>
    <d v="2022-03-18T00:00:00"/>
    <s v="P0027"/>
    <n v="10"/>
    <x v="2"/>
    <x v="1"/>
    <n v="0"/>
    <x v="26"/>
    <x v="4"/>
    <x v="2"/>
    <n v="48"/>
    <x v="26"/>
    <x v="10"/>
    <x v="47"/>
    <x v="7"/>
    <x v="2"/>
    <x v="1"/>
  </r>
  <r>
    <d v="2022-03-19T00:00:00"/>
    <s v="P0041"/>
    <n v="6"/>
    <x v="0"/>
    <x v="1"/>
    <n v="0"/>
    <x v="41"/>
    <x v="1"/>
    <x v="0"/>
    <n v="138"/>
    <x v="41"/>
    <x v="105"/>
    <x v="113"/>
    <x v="8"/>
    <x v="2"/>
    <x v="1"/>
  </r>
  <r>
    <d v="2022-03-23T00:00:00"/>
    <s v="P0032"/>
    <n v="9"/>
    <x v="2"/>
    <x v="1"/>
    <n v="0"/>
    <x v="18"/>
    <x v="4"/>
    <x v="1"/>
    <n v="89"/>
    <x v="18"/>
    <x v="213"/>
    <x v="258"/>
    <x v="19"/>
    <x v="2"/>
    <x v="1"/>
  </r>
  <r>
    <d v="2022-03-25T00:00:00"/>
    <s v="P0001"/>
    <n v="2"/>
    <x v="0"/>
    <x v="0"/>
    <n v="0"/>
    <x v="16"/>
    <x v="3"/>
    <x v="1"/>
    <n v="98"/>
    <x v="16"/>
    <x v="140"/>
    <x v="155"/>
    <x v="11"/>
    <x v="2"/>
    <x v="1"/>
  </r>
  <r>
    <d v="2022-03-25T00:00:00"/>
    <s v="P0030"/>
    <n v="11"/>
    <x v="2"/>
    <x v="0"/>
    <n v="0"/>
    <x v="28"/>
    <x v="4"/>
    <x v="0"/>
    <n v="148"/>
    <x v="28"/>
    <x v="42"/>
    <x v="43"/>
    <x v="11"/>
    <x v="2"/>
    <x v="1"/>
  </r>
  <r>
    <d v="2022-03-29T00:00:00"/>
    <s v="P0032"/>
    <n v="12"/>
    <x v="1"/>
    <x v="0"/>
    <n v="0"/>
    <x v="18"/>
    <x v="4"/>
    <x v="1"/>
    <n v="89"/>
    <x v="18"/>
    <x v="104"/>
    <x v="112"/>
    <x v="28"/>
    <x v="2"/>
    <x v="1"/>
  </r>
  <r>
    <d v="2022-03-30T00:00:00"/>
    <s v="P0001"/>
    <n v="13"/>
    <x v="1"/>
    <x v="1"/>
    <n v="0"/>
    <x v="16"/>
    <x v="3"/>
    <x v="1"/>
    <n v="98"/>
    <x v="16"/>
    <x v="160"/>
    <x v="186"/>
    <x v="24"/>
    <x v="2"/>
    <x v="1"/>
  </r>
  <r>
    <d v="2022-04-01T00:00:00"/>
    <s v="P0002"/>
    <n v="2"/>
    <x v="1"/>
    <x v="1"/>
    <n v="0"/>
    <x v="29"/>
    <x v="3"/>
    <x v="1"/>
    <n v="105"/>
    <x v="29"/>
    <x v="214"/>
    <x v="259"/>
    <x v="0"/>
    <x v="3"/>
    <x v="1"/>
  </r>
  <r>
    <d v="2022-04-02T00:00:00"/>
    <s v="P0002"/>
    <n v="3"/>
    <x v="2"/>
    <x v="1"/>
    <n v="0"/>
    <x v="29"/>
    <x v="3"/>
    <x v="1"/>
    <n v="105"/>
    <x v="29"/>
    <x v="215"/>
    <x v="260"/>
    <x v="1"/>
    <x v="3"/>
    <x v="1"/>
  </r>
  <r>
    <d v="2022-04-06T00:00:00"/>
    <s v="P0040"/>
    <n v="2"/>
    <x v="0"/>
    <x v="1"/>
    <n v="0"/>
    <x v="17"/>
    <x v="1"/>
    <x v="1"/>
    <n v="90"/>
    <x v="17"/>
    <x v="153"/>
    <x v="171"/>
    <x v="16"/>
    <x v="3"/>
    <x v="1"/>
  </r>
  <r>
    <d v="2022-04-07T00:00:00"/>
    <s v="P0026"/>
    <n v="7"/>
    <x v="2"/>
    <x v="0"/>
    <n v="0"/>
    <x v="42"/>
    <x v="4"/>
    <x v="3"/>
    <n v="18"/>
    <x v="42"/>
    <x v="216"/>
    <x v="261"/>
    <x v="20"/>
    <x v="3"/>
    <x v="1"/>
  </r>
  <r>
    <d v="2022-04-09T00:00:00"/>
    <s v="P0039"/>
    <n v="12"/>
    <x v="0"/>
    <x v="1"/>
    <n v="0"/>
    <x v="34"/>
    <x v="1"/>
    <x v="3"/>
    <n v="37"/>
    <x v="34"/>
    <x v="70"/>
    <x v="262"/>
    <x v="4"/>
    <x v="3"/>
    <x v="1"/>
  </r>
  <r>
    <d v="2022-04-09T00:00:00"/>
    <s v="P0002"/>
    <n v="9"/>
    <x v="1"/>
    <x v="0"/>
    <n v="0"/>
    <x v="29"/>
    <x v="3"/>
    <x v="1"/>
    <n v="105"/>
    <x v="29"/>
    <x v="217"/>
    <x v="263"/>
    <x v="4"/>
    <x v="3"/>
    <x v="1"/>
  </r>
  <r>
    <d v="2022-04-13T00:00:00"/>
    <s v="P0016"/>
    <n v="14"/>
    <x v="0"/>
    <x v="0"/>
    <n v="0"/>
    <x v="21"/>
    <x v="2"/>
    <x v="3"/>
    <n v="13"/>
    <x v="21"/>
    <x v="218"/>
    <x v="264"/>
    <x v="22"/>
    <x v="3"/>
    <x v="1"/>
  </r>
  <r>
    <d v="2022-04-18T00:00:00"/>
    <s v="P0041"/>
    <n v="9"/>
    <x v="2"/>
    <x v="1"/>
    <n v="0"/>
    <x v="41"/>
    <x v="1"/>
    <x v="0"/>
    <n v="138"/>
    <x v="41"/>
    <x v="198"/>
    <x v="236"/>
    <x v="7"/>
    <x v="3"/>
    <x v="1"/>
  </r>
  <r>
    <d v="2022-04-20T00:00:00"/>
    <s v="P0018"/>
    <n v="2"/>
    <x v="0"/>
    <x v="0"/>
    <n v="0"/>
    <x v="30"/>
    <x v="2"/>
    <x v="3"/>
    <n v="37"/>
    <x v="30"/>
    <x v="219"/>
    <x v="265"/>
    <x v="9"/>
    <x v="3"/>
    <x v="1"/>
  </r>
  <r>
    <d v="2022-04-20T00:00:00"/>
    <s v="P0012"/>
    <n v="4"/>
    <x v="2"/>
    <x v="0"/>
    <n v="0"/>
    <x v="35"/>
    <x v="2"/>
    <x v="1"/>
    <n v="73"/>
    <x v="35"/>
    <x v="62"/>
    <x v="64"/>
    <x v="9"/>
    <x v="3"/>
    <x v="1"/>
  </r>
  <r>
    <d v="2022-04-21T00:00:00"/>
    <s v="P0030"/>
    <n v="2"/>
    <x v="2"/>
    <x v="1"/>
    <n v="0"/>
    <x v="28"/>
    <x v="4"/>
    <x v="0"/>
    <n v="148"/>
    <x v="28"/>
    <x v="48"/>
    <x v="49"/>
    <x v="10"/>
    <x v="3"/>
    <x v="1"/>
  </r>
  <r>
    <d v="2022-04-21T00:00:00"/>
    <s v="P0026"/>
    <n v="14"/>
    <x v="1"/>
    <x v="0"/>
    <n v="0"/>
    <x v="42"/>
    <x v="4"/>
    <x v="3"/>
    <n v="18"/>
    <x v="42"/>
    <x v="115"/>
    <x v="266"/>
    <x v="10"/>
    <x v="3"/>
    <x v="1"/>
  </r>
  <r>
    <d v="2022-04-23T00:00:00"/>
    <s v="P0044"/>
    <n v="15"/>
    <x v="1"/>
    <x v="0"/>
    <n v="0"/>
    <x v="11"/>
    <x v="1"/>
    <x v="1"/>
    <n v="76"/>
    <x v="11"/>
    <x v="125"/>
    <x v="138"/>
    <x v="19"/>
    <x v="3"/>
    <x v="1"/>
  </r>
  <r>
    <d v="2022-04-24T00:00:00"/>
    <s v="P0034"/>
    <n v="4"/>
    <x v="2"/>
    <x v="0"/>
    <n v="0"/>
    <x v="13"/>
    <x v="4"/>
    <x v="2"/>
    <n v="55"/>
    <x v="13"/>
    <x v="3"/>
    <x v="15"/>
    <x v="27"/>
    <x v="3"/>
    <x v="1"/>
  </r>
  <r>
    <d v="2022-04-25T00:00:00"/>
    <s v="P0004"/>
    <n v="9"/>
    <x v="2"/>
    <x v="1"/>
    <n v="0"/>
    <x v="3"/>
    <x v="3"/>
    <x v="2"/>
    <n v="44"/>
    <x v="3"/>
    <x v="220"/>
    <x v="267"/>
    <x v="11"/>
    <x v="3"/>
    <x v="1"/>
  </r>
  <r>
    <d v="2022-04-25T00:00:00"/>
    <s v="P0003"/>
    <n v="8"/>
    <x v="1"/>
    <x v="0"/>
    <n v="0"/>
    <x v="6"/>
    <x v="3"/>
    <x v="1"/>
    <n v="71"/>
    <x v="6"/>
    <x v="6"/>
    <x v="6"/>
    <x v="11"/>
    <x v="3"/>
    <x v="1"/>
  </r>
  <r>
    <d v="2022-04-26T00:00:00"/>
    <s v="P0027"/>
    <n v="2"/>
    <x v="2"/>
    <x v="1"/>
    <n v="0"/>
    <x v="26"/>
    <x v="4"/>
    <x v="2"/>
    <n v="48"/>
    <x v="26"/>
    <x v="221"/>
    <x v="268"/>
    <x v="12"/>
    <x v="3"/>
    <x v="1"/>
  </r>
  <r>
    <d v="2022-04-28T00:00:00"/>
    <s v="P0014"/>
    <n v="14"/>
    <x v="2"/>
    <x v="1"/>
    <n v="0"/>
    <x v="9"/>
    <x v="2"/>
    <x v="1"/>
    <n v="112"/>
    <x v="9"/>
    <x v="222"/>
    <x v="269"/>
    <x v="14"/>
    <x v="3"/>
    <x v="1"/>
  </r>
  <r>
    <d v="2022-04-30T00:00:00"/>
    <s v="P0016"/>
    <n v="13"/>
    <x v="1"/>
    <x v="0"/>
    <n v="0"/>
    <x v="21"/>
    <x v="2"/>
    <x v="3"/>
    <n v="13"/>
    <x v="21"/>
    <x v="30"/>
    <x v="31"/>
    <x v="24"/>
    <x v="3"/>
    <x v="1"/>
  </r>
  <r>
    <d v="2022-04-30T00:00:00"/>
    <s v="P0027"/>
    <n v="8"/>
    <x v="2"/>
    <x v="0"/>
    <n v="0"/>
    <x v="26"/>
    <x v="4"/>
    <x v="2"/>
    <n v="48"/>
    <x v="26"/>
    <x v="159"/>
    <x v="185"/>
    <x v="24"/>
    <x v="3"/>
    <x v="1"/>
  </r>
  <r>
    <d v="2022-05-01T00:00:00"/>
    <s v="P0034"/>
    <n v="9"/>
    <x v="0"/>
    <x v="0"/>
    <n v="0"/>
    <x v="13"/>
    <x v="4"/>
    <x v="2"/>
    <n v="55"/>
    <x v="13"/>
    <x v="223"/>
    <x v="270"/>
    <x v="0"/>
    <x v="4"/>
    <x v="1"/>
  </r>
  <r>
    <d v="2022-05-01T00:00:00"/>
    <s v="P0033"/>
    <n v="6"/>
    <x v="1"/>
    <x v="0"/>
    <n v="0"/>
    <x v="38"/>
    <x v="4"/>
    <x v="1"/>
    <n v="95"/>
    <x v="38"/>
    <x v="102"/>
    <x v="109"/>
    <x v="0"/>
    <x v="4"/>
    <x v="1"/>
  </r>
  <r>
    <d v="2022-05-02T00:00:00"/>
    <s v="P0013"/>
    <n v="4"/>
    <x v="1"/>
    <x v="1"/>
    <n v="0"/>
    <x v="2"/>
    <x v="2"/>
    <x v="1"/>
    <n v="112"/>
    <x v="2"/>
    <x v="9"/>
    <x v="271"/>
    <x v="1"/>
    <x v="4"/>
    <x v="1"/>
  </r>
  <r>
    <d v="2022-05-04T00:00:00"/>
    <s v="P0020"/>
    <n v="10"/>
    <x v="2"/>
    <x v="0"/>
    <n v="0"/>
    <x v="14"/>
    <x v="0"/>
    <x v="2"/>
    <n v="61"/>
    <x v="14"/>
    <x v="224"/>
    <x v="272"/>
    <x v="3"/>
    <x v="4"/>
    <x v="1"/>
  </r>
  <r>
    <d v="2022-05-06T00:00:00"/>
    <s v="P0034"/>
    <n v="7"/>
    <x v="2"/>
    <x v="0"/>
    <n v="0"/>
    <x v="13"/>
    <x v="4"/>
    <x v="2"/>
    <n v="55"/>
    <x v="13"/>
    <x v="225"/>
    <x v="273"/>
    <x v="16"/>
    <x v="4"/>
    <x v="1"/>
  </r>
  <r>
    <d v="2022-05-07T00:00:00"/>
    <s v="P0015"/>
    <n v="4"/>
    <x v="1"/>
    <x v="1"/>
    <n v="0"/>
    <x v="27"/>
    <x v="2"/>
    <x v="3"/>
    <n v="12"/>
    <x v="27"/>
    <x v="226"/>
    <x v="274"/>
    <x v="20"/>
    <x v="4"/>
    <x v="1"/>
  </r>
  <r>
    <d v="2022-05-07T00:00:00"/>
    <s v="P0027"/>
    <n v="1"/>
    <x v="1"/>
    <x v="0"/>
    <n v="0"/>
    <x v="26"/>
    <x v="4"/>
    <x v="2"/>
    <n v="48"/>
    <x v="26"/>
    <x v="226"/>
    <x v="275"/>
    <x v="20"/>
    <x v="4"/>
    <x v="1"/>
  </r>
  <r>
    <d v="2022-05-08T00:00:00"/>
    <s v="P0022"/>
    <n v="7"/>
    <x v="1"/>
    <x v="0"/>
    <n v="0"/>
    <x v="22"/>
    <x v="0"/>
    <x v="0"/>
    <n v="121"/>
    <x v="22"/>
    <x v="227"/>
    <x v="276"/>
    <x v="21"/>
    <x v="4"/>
    <x v="1"/>
  </r>
  <r>
    <d v="2022-05-09T00:00:00"/>
    <s v="P0017"/>
    <n v="12"/>
    <x v="0"/>
    <x v="1"/>
    <n v="0"/>
    <x v="39"/>
    <x v="2"/>
    <x v="0"/>
    <n v="134"/>
    <x v="39"/>
    <x v="228"/>
    <x v="277"/>
    <x v="4"/>
    <x v="4"/>
    <x v="1"/>
  </r>
  <r>
    <d v="2022-05-10T00:00:00"/>
    <s v="P0009"/>
    <n v="6"/>
    <x v="2"/>
    <x v="0"/>
    <n v="0"/>
    <x v="37"/>
    <x v="3"/>
    <x v="3"/>
    <n v="6"/>
    <x v="37"/>
    <x v="90"/>
    <x v="95"/>
    <x v="26"/>
    <x v="4"/>
    <x v="1"/>
  </r>
  <r>
    <d v="2022-05-12T00:00:00"/>
    <s v="P0011"/>
    <n v="7"/>
    <x v="1"/>
    <x v="1"/>
    <n v="0"/>
    <x v="31"/>
    <x v="2"/>
    <x v="2"/>
    <n v="44"/>
    <x v="31"/>
    <x v="162"/>
    <x v="188"/>
    <x v="6"/>
    <x v="4"/>
    <x v="1"/>
  </r>
  <r>
    <d v="2022-05-13T00:00:00"/>
    <s v="P0012"/>
    <n v="5"/>
    <x v="2"/>
    <x v="0"/>
    <n v="0"/>
    <x v="35"/>
    <x v="2"/>
    <x v="1"/>
    <n v="73"/>
    <x v="35"/>
    <x v="229"/>
    <x v="278"/>
    <x v="22"/>
    <x v="4"/>
    <x v="1"/>
  </r>
  <r>
    <d v="2022-05-14T00:00:00"/>
    <s v="P0008"/>
    <n v="14"/>
    <x v="2"/>
    <x v="1"/>
    <n v="0"/>
    <x v="25"/>
    <x v="3"/>
    <x v="1"/>
    <n v="83"/>
    <x v="25"/>
    <x v="230"/>
    <x v="279"/>
    <x v="29"/>
    <x v="4"/>
    <x v="1"/>
  </r>
  <r>
    <d v="2022-05-15T00:00:00"/>
    <s v="P0020"/>
    <n v="5"/>
    <x v="1"/>
    <x v="0"/>
    <n v="0"/>
    <x v="14"/>
    <x v="0"/>
    <x v="2"/>
    <n v="61"/>
    <x v="14"/>
    <x v="231"/>
    <x v="280"/>
    <x v="17"/>
    <x v="4"/>
    <x v="1"/>
  </r>
  <r>
    <d v="2022-05-16T00:00:00"/>
    <s v="P0010"/>
    <n v="13"/>
    <x v="2"/>
    <x v="1"/>
    <n v="0"/>
    <x v="20"/>
    <x v="2"/>
    <x v="0"/>
    <n v="148"/>
    <x v="20"/>
    <x v="185"/>
    <x v="221"/>
    <x v="23"/>
    <x v="4"/>
    <x v="1"/>
  </r>
  <r>
    <d v="2022-05-16T00:00:00"/>
    <s v="P0031"/>
    <n v="13"/>
    <x v="1"/>
    <x v="0"/>
    <n v="0"/>
    <x v="5"/>
    <x v="4"/>
    <x v="1"/>
    <n v="93"/>
    <x v="5"/>
    <x v="232"/>
    <x v="281"/>
    <x v="23"/>
    <x v="4"/>
    <x v="1"/>
  </r>
  <r>
    <d v="2022-05-17T00:00:00"/>
    <s v="P0027"/>
    <n v="8"/>
    <x v="2"/>
    <x v="1"/>
    <n v="0"/>
    <x v="26"/>
    <x v="4"/>
    <x v="2"/>
    <n v="48"/>
    <x v="26"/>
    <x v="159"/>
    <x v="185"/>
    <x v="30"/>
    <x v="4"/>
    <x v="1"/>
  </r>
  <r>
    <d v="2022-05-18T00:00:00"/>
    <s v="P0027"/>
    <n v="4"/>
    <x v="0"/>
    <x v="0"/>
    <n v="0"/>
    <x v="26"/>
    <x v="4"/>
    <x v="2"/>
    <n v="48"/>
    <x v="26"/>
    <x v="40"/>
    <x v="41"/>
    <x v="7"/>
    <x v="4"/>
    <x v="1"/>
  </r>
  <r>
    <d v="2022-05-18T00:00:00"/>
    <s v="P0038"/>
    <n v="8"/>
    <x v="0"/>
    <x v="0"/>
    <n v="0"/>
    <x v="1"/>
    <x v="1"/>
    <x v="1"/>
    <n v="72"/>
    <x v="1"/>
    <x v="233"/>
    <x v="282"/>
    <x v="7"/>
    <x v="4"/>
    <x v="1"/>
  </r>
  <r>
    <d v="2022-05-20T00:00:00"/>
    <s v="P0044"/>
    <n v="15"/>
    <x v="1"/>
    <x v="1"/>
    <n v="0"/>
    <x v="11"/>
    <x v="1"/>
    <x v="1"/>
    <n v="76"/>
    <x v="11"/>
    <x v="125"/>
    <x v="138"/>
    <x v="9"/>
    <x v="4"/>
    <x v="1"/>
  </r>
  <r>
    <d v="2022-05-22T00:00:00"/>
    <s v="P0015"/>
    <n v="12"/>
    <x v="2"/>
    <x v="0"/>
    <n v="0"/>
    <x v="27"/>
    <x v="2"/>
    <x v="3"/>
    <n v="12"/>
    <x v="27"/>
    <x v="66"/>
    <x v="116"/>
    <x v="18"/>
    <x v="4"/>
    <x v="1"/>
  </r>
  <r>
    <d v="2022-05-25T00:00:00"/>
    <s v="P0002"/>
    <n v="7"/>
    <x v="1"/>
    <x v="0"/>
    <n v="0"/>
    <x v="29"/>
    <x v="3"/>
    <x v="1"/>
    <n v="105"/>
    <x v="29"/>
    <x v="234"/>
    <x v="283"/>
    <x v="11"/>
    <x v="4"/>
    <x v="1"/>
  </r>
  <r>
    <d v="2022-05-26T00:00:00"/>
    <s v="P0028"/>
    <n v="2"/>
    <x v="2"/>
    <x v="0"/>
    <n v="0"/>
    <x v="33"/>
    <x v="4"/>
    <x v="3"/>
    <n v="37"/>
    <x v="33"/>
    <x v="219"/>
    <x v="284"/>
    <x v="12"/>
    <x v="4"/>
    <x v="1"/>
  </r>
  <r>
    <d v="2022-05-26T00:00:00"/>
    <s v="P0027"/>
    <n v="2"/>
    <x v="1"/>
    <x v="0"/>
    <n v="0"/>
    <x v="26"/>
    <x v="4"/>
    <x v="2"/>
    <n v="48"/>
    <x v="26"/>
    <x v="221"/>
    <x v="268"/>
    <x v="12"/>
    <x v="4"/>
    <x v="1"/>
  </r>
  <r>
    <d v="2022-05-28T00:00:00"/>
    <s v="P0041"/>
    <n v="10"/>
    <x v="0"/>
    <x v="1"/>
    <n v="0"/>
    <x v="41"/>
    <x v="1"/>
    <x v="0"/>
    <n v="138"/>
    <x v="41"/>
    <x v="235"/>
    <x v="285"/>
    <x v="14"/>
    <x v="4"/>
    <x v="1"/>
  </r>
  <r>
    <d v="2022-05-28T00:00:00"/>
    <s v="P0008"/>
    <n v="5"/>
    <x v="0"/>
    <x v="0"/>
    <n v="0"/>
    <x v="25"/>
    <x v="3"/>
    <x v="1"/>
    <n v="83"/>
    <x v="25"/>
    <x v="236"/>
    <x v="286"/>
    <x v="14"/>
    <x v="4"/>
    <x v="1"/>
  </r>
  <r>
    <d v="2022-05-28T00:00:00"/>
    <s v="P0010"/>
    <n v="9"/>
    <x v="1"/>
    <x v="1"/>
    <n v="0"/>
    <x v="20"/>
    <x v="2"/>
    <x v="0"/>
    <n v="148"/>
    <x v="20"/>
    <x v="69"/>
    <x v="71"/>
    <x v="14"/>
    <x v="4"/>
    <x v="1"/>
  </r>
  <r>
    <d v="2022-05-28T00:00:00"/>
    <s v="P0004"/>
    <n v="12"/>
    <x v="1"/>
    <x v="0"/>
    <n v="0"/>
    <x v="3"/>
    <x v="3"/>
    <x v="2"/>
    <n v="44"/>
    <x v="3"/>
    <x v="237"/>
    <x v="287"/>
    <x v="14"/>
    <x v="4"/>
    <x v="1"/>
  </r>
  <r>
    <d v="2022-05-28T00:00:00"/>
    <s v="P0020"/>
    <n v="14"/>
    <x v="2"/>
    <x v="1"/>
    <n v="0"/>
    <x v="14"/>
    <x v="0"/>
    <x v="2"/>
    <n v="61"/>
    <x v="14"/>
    <x v="238"/>
    <x v="288"/>
    <x v="14"/>
    <x v="4"/>
    <x v="1"/>
  </r>
  <r>
    <d v="2022-05-30T00:00:00"/>
    <s v="P0044"/>
    <n v="9"/>
    <x v="2"/>
    <x v="0"/>
    <n v="0"/>
    <x v="11"/>
    <x v="1"/>
    <x v="1"/>
    <n v="76"/>
    <x v="11"/>
    <x v="22"/>
    <x v="23"/>
    <x v="24"/>
    <x v="4"/>
    <x v="1"/>
  </r>
  <r>
    <d v="2022-05-30T00:00:00"/>
    <s v="P0005"/>
    <n v="4"/>
    <x v="0"/>
    <x v="1"/>
    <n v="0"/>
    <x v="24"/>
    <x v="3"/>
    <x v="0"/>
    <n v="133"/>
    <x v="24"/>
    <x v="130"/>
    <x v="144"/>
    <x v="24"/>
    <x v="4"/>
    <x v="1"/>
  </r>
  <r>
    <d v="2022-05-30T00:00:00"/>
    <s v="P0033"/>
    <n v="3"/>
    <x v="1"/>
    <x v="1"/>
    <n v="0"/>
    <x v="38"/>
    <x v="4"/>
    <x v="1"/>
    <n v="95"/>
    <x v="38"/>
    <x v="239"/>
    <x v="289"/>
    <x v="24"/>
    <x v="4"/>
    <x v="1"/>
  </r>
  <r>
    <d v="2022-06-03T00:00:00"/>
    <s v="P0008"/>
    <n v="14"/>
    <x v="1"/>
    <x v="0"/>
    <n v="0"/>
    <x v="25"/>
    <x v="3"/>
    <x v="1"/>
    <n v="83"/>
    <x v="25"/>
    <x v="230"/>
    <x v="279"/>
    <x v="2"/>
    <x v="5"/>
    <x v="1"/>
  </r>
  <r>
    <d v="2022-06-10T00:00:00"/>
    <s v="P0028"/>
    <n v="8"/>
    <x v="0"/>
    <x v="0"/>
    <n v="0"/>
    <x v="33"/>
    <x v="4"/>
    <x v="3"/>
    <n v="37"/>
    <x v="33"/>
    <x v="48"/>
    <x v="98"/>
    <x v="26"/>
    <x v="5"/>
    <x v="1"/>
  </r>
  <r>
    <d v="2022-06-11T00:00:00"/>
    <s v="P0039"/>
    <n v="13"/>
    <x v="1"/>
    <x v="1"/>
    <n v="0"/>
    <x v="34"/>
    <x v="1"/>
    <x v="3"/>
    <n v="37"/>
    <x v="34"/>
    <x v="137"/>
    <x v="290"/>
    <x v="5"/>
    <x v="5"/>
    <x v="1"/>
  </r>
  <r>
    <d v="2022-06-11T00:00:00"/>
    <s v="P0021"/>
    <n v="6"/>
    <x v="2"/>
    <x v="0"/>
    <n v="0"/>
    <x v="32"/>
    <x v="0"/>
    <x v="0"/>
    <n v="126"/>
    <x v="32"/>
    <x v="168"/>
    <x v="195"/>
    <x v="5"/>
    <x v="5"/>
    <x v="1"/>
  </r>
  <r>
    <d v="2022-06-13T00:00:00"/>
    <s v="P0026"/>
    <n v="6"/>
    <x v="2"/>
    <x v="1"/>
    <n v="0"/>
    <x v="42"/>
    <x v="4"/>
    <x v="3"/>
    <n v="18"/>
    <x v="42"/>
    <x v="158"/>
    <x v="181"/>
    <x v="22"/>
    <x v="5"/>
    <x v="1"/>
  </r>
  <r>
    <d v="2022-06-15T00:00:00"/>
    <s v="P0042"/>
    <n v="15"/>
    <x v="0"/>
    <x v="0"/>
    <n v="0"/>
    <x v="10"/>
    <x v="1"/>
    <x v="0"/>
    <n v="120"/>
    <x v="10"/>
    <x v="240"/>
    <x v="291"/>
    <x v="17"/>
    <x v="5"/>
    <x v="1"/>
  </r>
  <r>
    <d v="2022-06-16T00:00:00"/>
    <s v="P0029"/>
    <n v="15"/>
    <x v="1"/>
    <x v="1"/>
    <n v="0"/>
    <x v="19"/>
    <x v="4"/>
    <x v="2"/>
    <n v="47"/>
    <x v="19"/>
    <x v="123"/>
    <x v="134"/>
    <x v="23"/>
    <x v="5"/>
    <x v="1"/>
  </r>
  <r>
    <d v="2022-06-19T00:00:00"/>
    <s v="P0002"/>
    <n v="8"/>
    <x v="2"/>
    <x v="1"/>
    <n v="0"/>
    <x v="29"/>
    <x v="3"/>
    <x v="1"/>
    <n v="105"/>
    <x v="29"/>
    <x v="61"/>
    <x v="63"/>
    <x v="8"/>
    <x v="5"/>
    <x v="1"/>
  </r>
  <r>
    <d v="2022-06-21T00:00:00"/>
    <s v="P0017"/>
    <n v="14"/>
    <x v="2"/>
    <x v="1"/>
    <n v="0"/>
    <x v="39"/>
    <x v="2"/>
    <x v="0"/>
    <n v="134"/>
    <x v="39"/>
    <x v="195"/>
    <x v="233"/>
    <x v="10"/>
    <x v="5"/>
    <x v="1"/>
  </r>
  <r>
    <d v="2022-06-22T00:00:00"/>
    <s v="P0040"/>
    <n v="10"/>
    <x v="1"/>
    <x v="1"/>
    <n v="0"/>
    <x v="17"/>
    <x v="1"/>
    <x v="1"/>
    <n v="90"/>
    <x v="17"/>
    <x v="170"/>
    <x v="292"/>
    <x v="18"/>
    <x v="5"/>
    <x v="1"/>
  </r>
  <r>
    <d v="2022-06-22T00:00:00"/>
    <s v="P0001"/>
    <n v="4"/>
    <x v="2"/>
    <x v="1"/>
    <n v="0"/>
    <x v="16"/>
    <x v="3"/>
    <x v="1"/>
    <n v="98"/>
    <x v="16"/>
    <x v="67"/>
    <x v="69"/>
    <x v="18"/>
    <x v="5"/>
    <x v="1"/>
  </r>
  <r>
    <d v="2022-06-23T00:00:00"/>
    <s v="P0004"/>
    <n v="8"/>
    <x v="2"/>
    <x v="0"/>
    <n v="0"/>
    <x v="3"/>
    <x v="3"/>
    <x v="2"/>
    <n v="44"/>
    <x v="3"/>
    <x v="241"/>
    <x v="293"/>
    <x v="19"/>
    <x v="5"/>
    <x v="1"/>
  </r>
  <r>
    <d v="2022-06-24T00:00:00"/>
    <s v="P0018"/>
    <n v="7"/>
    <x v="2"/>
    <x v="1"/>
    <n v="0"/>
    <x v="30"/>
    <x v="2"/>
    <x v="3"/>
    <n v="37"/>
    <x v="30"/>
    <x v="60"/>
    <x v="294"/>
    <x v="27"/>
    <x v="5"/>
    <x v="1"/>
  </r>
  <r>
    <d v="2022-06-25T00:00:00"/>
    <s v="P0012"/>
    <n v="7"/>
    <x v="1"/>
    <x v="0"/>
    <n v="0"/>
    <x v="35"/>
    <x v="2"/>
    <x v="1"/>
    <n v="73"/>
    <x v="35"/>
    <x v="205"/>
    <x v="248"/>
    <x v="11"/>
    <x v="5"/>
    <x v="1"/>
  </r>
  <r>
    <d v="2022-06-26T00:00:00"/>
    <s v="P0034"/>
    <n v="4"/>
    <x v="2"/>
    <x v="1"/>
    <n v="0"/>
    <x v="13"/>
    <x v="4"/>
    <x v="2"/>
    <n v="55"/>
    <x v="13"/>
    <x v="3"/>
    <x v="15"/>
    <x v="12"/>
    <x v="5"/>
    <x v="1"/>
  </r>
  <r>
    <d v="2022-06-26T00:00:00"/>
    <s v="P0043"/>
    <n v="12"/>
    <x v="2"/>
    <x v="0"/>
    <n v="0"/>
    <x v="23"/>
    <x v="1"/>
    <x v="1"/>
    <n v="67"/>
    <x v="23"/>
    <x v="242"/>
    <x v="295"/>
    <x v="12"/>
    <x v="5"/>
    <x v="1"/>
  </r>
  <r>
    <d v="2022-07-03T00:00:00"/>
    <s v="P0033"/>
    <n v="15"/>
    <x v="2"/>
    <x v="1"/>
    <n v="0"/>
    <x v="38"/>
    <x v="4"/>
    <x v="1"/>
    <n v="95"/>
    <x v="38"/>
    <x v="243"/>
    <x v="296"/>
    <x v="2"/>
    <x v="6"/>
    <x v="1"/>
  </r>
  <r>
    <d v="2022-07-04T00:00:00"/>
    <s v="P0007"/>
    <n v="7"/>
    <x v="2"/>
    <x v="0"/>
    <n v="0"/>
    <x v="36"/>
    <x v="3"/>
    <x v="2"/>
    <n v="43"/>
    <x v="36"/>
    <x v="244"/>
    <x v="297"/>
    <x v="3"/>
    <x v="6"/>
    <x v="1"/>
  </r>
  <r>
    <d v="2022-07-05T00:00:00"/>
    <s v="P0025"/>
    <n v="7"/>
    <x v="1"/>
    <x v="1"/>
    <n v="0"/>
    <x v="7"/>
    <x v="0"/>
    <x v="3"/>
    <n v="7"/>
    <x v="7"/>
    <x v="245"/>
    <x v="298"/>
    <x v="15"/>
    <x v="6"/>
    <x v="1"/>
  </r>
  <r>
    <d v="2022-07-05T00:00:00"/>
    <s v="P0015"/>
    <n v="8"/>
    <x v="2"/>
    <x v="0"/>
    <n v="0"/>
    <x v="27"/>
    <x v="2"/>
    <x v="3"/>
    <n v="12"/>
    <x v="27"/>
    <x v="221"/>
    <x v="299"/>
    <x v="15"/>
    <x v="6"/>
    <x v="1"/>
  </r>
  <r>
    <d v="2022-07-06T00:00:00"/>
    <s v="P0041"/>
    <n v="2"/>
    <x v="2"/>
    <x v="1"/>
    <n v="0"/>
    <x v="41"/>
    <x v="1"/>
    <x v="0"/>
    <n v="138"/>
    <x v="41"/>
    <x v="246"/>
    <x v="300"/>
    <x v="16"/>
    <x v="6"/>
    <x v="1"/>
  </r>
  <r>
    <d v="2022-07-08T00:00:00"/>
    <s v="P0018"/>
    <n v="2"/>
    <x v="2"/>
    <x v="0"/>
    <n v="0"/>
    <x v="30"/>
    <x v="2"/>
    <x v="3"/>
    <n v="37"/>
    <x v="30"/>
    <x v="219"/>
    <x v="265"/>
    <x v="21"/>
    <x v="6"/>
    <x v="1"/>
  </r>
  <r>
    <d v="2022-07-10T00:00:00"/>
    <s v="P0032"/>
    <n v="12"/>
    <x v="1"/>
    <x v="1"/>
    <n v="0"/>
    <x v="18"/>
    <x v="4"/>
    <x v="1"/>
    <n v="89"/>
    <x v="18"/>
    <x v="104"/>
    <x v="112"/>
    <x v="26"/>
    <x v="6"/>
    <x v="1"/>
  </r>
  <r>
    <d v="2022-07-12T00:00:00"/>
    <s v="P0028"/>
    <n v="12"/>
    <x v="2"/>
    <x v="1"/>
    <n v="0"/>
    <x v="33"/>
    <x v="4"/>
    <x v="3"/>
    <n v="37"/>
    <x v="33"/>
    <x v="70"/>
    <x v="301"/>
    <x v="6"/>
    <x v="6"/>
    <x v="1"/>
  </r>
  <r>
    <d v="2022-07-13T00:00:00"/>
    <s v="P0025"/>
    <n v="7"/>
    <x v="2"/>
    <x v="0"/>
    <n v="0"/>
    <x v="7"/>
    <x v="0"/>
    <x v="3"/>
    <n v="7"/>
    <x v="7"/>
    <x v="245"/>
    <x v="298"/>
    <x v="22"/>
    <x v="6"/>
    <x v="1"/>
  </r>
  <r>
    <d v="2022-07-14T00:00:00"/>
    <s v="P0033"/>
    <n v="9"/>
    <x v="2"/>
    <x v="0"/>
    <n v="0"/>
    <x v="38"/>
    <x v="4"/>
    <x v="1"/>
    <n v="95"/>
    <x v="38"/>
    <x v="116"/>
    <x v="126"/>
    <x v="29"/>
    <x v="6"/>
    <x v="1"/>
  </r>
  <r>
    <d v="2022-07-15T00:00:00"/>
    <s v="P0004"/>
    <n v="2"/>
    <x v="1"/>
    <x v="0"/>
    <n v="0"/>
    <x v="3"/>
    <x v="3"/>
    <x v="2"/>
    <n v="44"/>
    <x v="3"/>
    <x v="209"/>
    <x v="252"/>
    <x v="17"/>
    <x v="6"/>
    <x v="1"/>
  </r>
  <r>
    <d v="2022-07-17T00:00:00"/>
    <s v="P0041"/>
    <n v="8"/>
    <x v="1"/>
    <x v="1"/>
    <n v="0"/>
    <x v="41"/>
    <x v="1"/>
    <x v="0"/>
    <n v="138"/>
    <x v="41"/>
    <x v="143"/>
    <x v="159"/>
    <x v="30"/>
    <x v="6"/>
    <x v="1"/>
  </r>
  <r>
    <d v="2022-07-18T00:00:00"/>
    <s v="P0010"/>
    <n v="12"/>
    <x v="2"/>
    <x v="0"/>
    <n v="0"/>
    <x v="20"/>
    <x v="2"/>
    <x v="0"/>
    <n v="148"/>
    <x v="20"/>
    <x v="247"/>
    <x v="302"/>
    <x v="7"/>
    <x v="6"/>
    <x v="1"/>
  </r>
  <r>
    <d v="2022-07-20T00:00:00"/>
    <s v="P0042"/>
    <n v="8"/>
    <x v="0"/>
    <x v="0"/>
    <n v="0"/>
    <x v="10"/>
    <x v="1"/>
    <x v="0"/>
    <n v="120"/>
    <x v="10"/>
    <x v="57"/>
    <x v="59"/>
    <x v="9"/>
    <x v="6"/>
    <x v="1"/>
  </r>
  <r>
    <d v="2022-07-22T00:00:00"/>
    <s v="P0034"/>
    <n v="6"/>
    <x v="2"/>
    <x v="1"/>
    <n v="0"/>
    <x v="13"/>
    <x v="4"/>
    <x v="2"/>
    <n v="55"/>
    <x v="13"/>
    <x v="19"/>
    <x v="20"/>
    <x v="18"/>
    <x v="6"/>
    <x v="1"/>
  </r>
  <r>
    <d v="2022-07-23T00:00:00"/>
    <s v="P0018"/>
    <n v="2"/>
    <x v="1"/>
    <x v="0"/>
    <n v="0"/>
    <x v="30"/>
    <x v="2"/>
    <x v="3"/>
    <n v="37"/>
    <x v="30"/>
    <x v="219"/>
    <x v="265"/>
    <x v="19"/>
    <x v="6"/>
    <x v="1"/>
  </r>
  <r>
    <d v="2022-07-24T00:00:00"/>
    <s v="P0006"/>
    <n v="14"/>
    <x v="2"/>
    <x v="1"/>
    <n v="0"/>
    <x v="15"/>
    <x v="3"/>
    <x v="1"/>
    <n v="75"/>
    <x v="15"/>
    <x v="248"/>
    <x v="303"/>
    <x v="27"/>
    <x v="6"/>
    <x v="1"/>
  </r>
  <r>
    <d v="2022-07-24T00:00:00"/>
    <s v="P0027"/>
    <n v="1"/>
    <x v="1"/>
    <x v="0"/>
    <n v="0"/>
    <x v="26"/>
    <x v="4"/>
    <x v="2"/>
    <n v="48"/>
    <x v="26"/>
    <x v="226"/>
    <x v="275"/>
    <x v="27"/>
    <x v="6"/>
    <x v="1"/>
  </r>
  <r>
    <d v="2022-07-25T00:00:00"/>
    <s v="P0044"/>
    <n v="2"/>
    <x v="2"/>
    <x v="1"/>
    <n v="0"/>
    <x v="11"/>
    <x v="1"/>
    <x v="1"/>
    <n v="76"/>
    <x v="11"/>
    <x v="249"/>
    <x v="304"/>
    <x v="11"/>
    <x v="6"/>
    <x v="1"/>
  </r>
  <r>
    <d v="2022-07-25T00:00:00"/>
    <s v="P0017"/>
    <n v="12"/>
    <x v="2"/>
    <x v="1"/>
    <n v="0"/>
    <x v="39"/>
    <x v="2"/>
    <x v="0"/>
    <n v="134"/>
    <x v="39"/>
    <x v="228"/>
    <x v="277"/>
    <x v="11"/>
    <x v="6"/>
    <x v="1"/>
  </r>
  <r>
    <d v="2022-07-25T00:00:00"/>
    <s v="P0003"/>
    <n v="13"/>
    <x v="1"/>
    <x v="1"/>
    <n v="0"/>
    <x v="6"/>
    <x v="3"/>
    <x v="1"/>
    <n v="71"/>
    <x v="6"/>
    <x v="250"/>
    <x v="305"/>
    <x v="11"/>
    <x v="6"/>
    <x v="1"/>
  </r>
  <r>
    <d v="2022-07-26T00:00:00"/>
    <s v="P0003"/>
    <n v="10"/>
    <x v="1"/>
    <x v="0"/>
    <n v="0"/>
    <x v="6"/>
    <x v="3"/>
    <x v="1"/>
    <n v="71"/>
    <x v="6"/>
    <x v="251"/>
    <x v="306"/>
    <x v="12"/>
    <x v="6"/>
    <x v="1"/>
  </r>
  <r>
    <d v="2022-07-26T00:00:00"/>
    <s v="P0026"/>
    <n v="1"/>
    <x v="1"/>
    <x v="1"/>
    <n v="0"/>
    <x v="42"/>
    <x v="4"/>
    <x v="3"/>
    <n v="18"/>
    <x v="42"/>
    <x v="252"/>
    <x v="307"/>
    <x v="12"/>
    <x v="6"/>
    <x v="1"/>
  </r>
  <r>
    <d v="2022-08-03T00:00:00"/>
    <s v="P0012"/>
    <n v="5"/>
    <x v="2"/>
    <x v="1"/>
    <n v="0"/>
    <x v="35"/>
    <x v="2"/>
    <x v="1"/>
    <n v="73"/>
    <x v="35"/>
    <x v="229"/>
    <x v="278"/>
    <x v="2"/>
    <x v="7"/>
    <x v="1"/>
  </r>
  <r>
    <d v="2022-08-06T00:00:00"/>
    <s v="P0016"/>
    <n v="9"/>
    <x v="1"/>
    <x v="0"/>
    <n v="0"/>
    <x v="21"/>
    <x v="2"/>
    <x v="3"/>
    <n v="13"/>
    <x v="21"/>
    <x v="253"/>
    <x v="308"/>
    <x v="16"/>
    <x v="7"/>
    <x v="1"/>
  </r>
  <r>
    <d v="2022-08-08T00:00:00"/>
    <s v="P0016"/>
    <n v="2"/>
    <x v="2"/>
    <x v="0"/>
    <n v="0"/>
    <x v="21"/>
    <x v="2"/>
    <x v="3"/>
    <n v="13"/>
    <x v="21"/>
    <x v="212"/>
    <x v="256"/>
    <x v="21"/>
    <x v="7"/>
    <x v="1"/>
  </r>
  <r>
    <d v="2022-08-08T00:00:00"/>
    <s v="P0032"/>
    <n v="12"/>
    <x v="2"/>
    <x v="1"/>
    <n v="0"/>
    <x v="18"/>
    <x v="4"/>
    <x v="1"/>
    <n v="89"/>
    <x v="18"/>
    <x v="104"/>
    <x v="112"/>
    <x v="21"/>
    <x v="7"/>
    <x v="1"/>
  </r>
  <r>
    <d v="2022-08-08T00:00:00"/>
    <s v="P0021"/>
    <n v="11"/>
    <x v="2"/>
    <x v="1"/>
    <n v="0"/>
    <x v="32"/>
    <x v="0"/>
    <x v="0"/>
    <n v="126"/>
    <x v="32"/>
    <x v="254"/>
    <x v="309"/>
    <x v="21"/>
    <x v="7"/>
    <x v="1"/>
  </r>
  <r>
    <d v="2022-08-14T00:00:00"/>
    <s v="P0030"/>
    <n v="14"/>
    <x v="2"/>
    <x v="1"/>
    <n v="0"/>
    <x v="28"/>
    <x v="4"/>
    <x v="0"/>
    <n v="148"/>
    <x v="28"/>
    <x v="156"/>
    <x v="177"/>
    <x v="29"/>
    <x v="7"/>
    <x v="1"/>
  </r>
  <r>
    <d v="2022-08-15T00:00:00"/>
    <s v="P0011"/>
    <n v="10"/>
    <x v="0"/>
    <x v="1"/>
    <n v="0"/>
    <x v="31"/>
    <x v="2"/>
    <x v="2"/>
    <n v="44"/>
    <x v="31"/>
    <x v="27"/>
    <x v="216"/>
    <x v="17"/>
    <x v="7"/>
    <x v="1"/>
  </r>
  <r>
    <d v="2022-08-15T00:00:00"/>
    <s v="P0015"/>
    <n v="7"/>
    <x v="2"/>
    <x v="0"/>
    <n v="0"/>
    <x v="27"/>
    <x v="2"/>
    <x v="3"/>
    <n v="12"/>
    <x v="27"/>
    <x v="255"/>
    <x v="310"/>
    <x v="17"/>
    <x v="7"/>
    <x v="1"/>
  </r>
  <r>
    <d v="2022-08-18T00:00:00"/>
    <s v="P0029"/>
    <n v="8"/>
    <x v="1"/>
    <x v="0"/>
    <n v="0"/>
    <x v="19"/>
    <x v="4"/>
    <x v="2"/>
    <n v="47"/>
    <x v="19"/>
    <x v="65"/>
    <x v="67"/>
    <x v="7"/>
    <x v="7"/>
    <x v="1"/>
  </r>
  <r>
    <d v="2022-08-18T00:00:00"/>
    <s v="P0010"/>
    <n v="2"/>
    <x v="1"/>
    <x v="1"/>
    <n v="0"/>
    <x v="20"/>
    <x v="2"/>
    <x v="0"/>
    <n v="148"/>
    <x v="20"/>
    <x v="48"/>
    <x v="311"/>
    <x v="7"/>
    <x v="7"/>
    <x v="1"/>
  </r>
  <r>
    <d v="2022-08-19T00:00:00"/>
    <s v="P0007"/>
    <n v="3"/>
    <x v="1"/>
    <x v="0"/>
    <n v="0"/>
    <x v="36"/>
    <x v="3"/>
    <x v="2"/>
    <n v="43"/>
    <x v="36"/>
    <x v="256"/>
    <x v="312"/>
    <x v="8"/>
    <x v="7"/>
    <x v="1"/>
  </r>
  <r>
    <d v="2022-08-20T00:00:00"/>
    <s v="P0023"/>
    <n v="13"/>
    <x v="2"/>
    <x v="0"/>
    <n v="0"/>
    <x v="12"/>
    <x v="0"/>
    <x v="0"/>
    <n v="141"/>
    <x v="12"/>
    <x v="96"/>
    <x v="103"/>
    <x v="9"/>
    <x v="7"/>
    <x v="1"/>
  </r>
  <r>
    <d v="2022-08-20T00:00:00"/>
    <s v="P0033"/>
    <n v="14"/>
    <x v="2"/>
    <x v="0"/>
    <n v="0"/>
    <x v="38"/>
    <x v="4"/>
    <x v="1"/>
    <n v="95"/>
    <x v="38"/>
    <x v="257"/>
    <x v="313"/>
    <x v="9"/>
    <x v="7"/>
    <x v="1"/>
  </r>
  <r>
    <d v="2022-08-21T00:00:00"/>
    <s v="P0016"/>
    <n v="4"/>
    <x v="2"/>
    <x v="0"/>
    <n v="0"/>
    <x v="21"/>
    <x v="2"/>
    <x v="3"/>
    <n v="13"/>
    <x v="21"/>
    <x v="111"/>
    <x v="120"/>
    <x v="10"/>
    <x v="7"/>
    <x v="1"/>
  </r>
  <r>
    <d v="2022-08-23T00:00:00"/>
    <s v="P0044"/>
    <n v="11"/>
    <x v="1"/>
    <x v="0"/>
    <n v="0"/>
    <x v="11"/>
    <x v="1"/>
    <x v="1"/>
    <n v="76"/>
    <x v="11"/>
    <x v="258"/>
    <x v="314"/>
    <x v="19"/>
    <x v="7"/>
    <x v="1"/>
  </r>
  <r>
    <d v="2022-08-23T00:00:00"/>
    <s v="P0029"/>
    <n v="14"/>
    <x v="2"/>
    <x v="1"/>
    <n v="0"/>
    <x v="19"/>
    <x v="4"/>
    <x v="2"/>
    <n v="47"/>
    <x v="19"/>
    <x v="184"/>
    <x v="220"/>
    <x v="19"/>
    <x v="7"/>
    <x v="1"/>
  </r>
  <r>
    <d v="2022-08-24T00:00:00"/>
    <s v="P0005"/>
    <n v="5"/>
    <x v="2"/>
    <x v="1"/>
    <n v="0"/>
    <x v="24"/>
    <x v="3"/>
    <x v="0"/>
    <n v="133"/>
    <x v="24"/>
    <x v="259"/>
    <x v="315"/>
    <x v="27"/>
    <x v="7"/>
    <x v="1"/>
  </r>
  <r>
    <d v="2022-08-26T00:00:00"/>
    <s v="P0019"/>
    <n v="13"/>
    <x v="0"/>
    <x v="1"/>
    <n v="0"/>
    <x v="40"/>
    <x v="2"/>
    <x v="0"/>
    <n v="150"/>
    <x v="40"/>
    <x v="83"/>
    <x v="87"/>
    <x v="12"/>
    <x v="7"/>
    <x v="1"/>
  </r>
  <r>
    <d v="2022-08-26T00:00:00"/>
    <s v="P0037"/>
    <n v="8"/>
    <x v="1"/>
    <x v="0"/>
    <n v="0"/>
    <x v="8"/>
    <x v="1"/>
    <x v="1"/>
    <n v="67"/>
    <x v="8"/>
    <x v="124"/>
    <x v="137"/>
    <x v="12"/>
    <x v="7"/>
    <x v="1"/>
  </r>
  <r>
    <d v="2022-08-27T00:00:00"/>
    <s v="P0039"/>
    <n v="15"/>
    <x v="0"/>
    <x v="0"/>
    <n v="0"/>
    <x v="34"/>
    <x v="1"/>
    <x v="3"/>
    <n v="37"/>
    <x v="34"/>
    <x v="81"/>
    <x v="205"/>
    <x v="13"/>
    <x v="7"/>
    <x v="1"/>
  </r>
  <r>
    <d v="2022-08-28T00:00:00"/>
    <s v="P0005"/>
    <n v="9"/>
    <x v="1"/>
    <x v="0"/>
    <n v="0"/>
    <x v="24"/>
    <x v="3"/>
    <x v="0"/>
    <n v="133"/>
    <x v="24"/>
    <x v="199"/>
    <x v="237"/>
    <x v="14"/>
    <x v="7"/>
    <x v="1"/>
  </r>
  <r>
    <d v="2022-08-28T00:00:00"/>
    <s v="P0039"/>
    <n v="5"/>
    <x v="2"/>
    <x v="0"/>
    <n v="0"/>
    <x v="34"/>
    <x v="1"/>
    <x v="3"/>
    <n v="37"/>
    <x v="34"/>
    <x v="260"/>
    <x v="316"/>
    <x v="14"/>
    <x v="7"/>
    <x v="1"/>
  </r>
  <r>
    <d v="2022-08-30T00:00:00"/>
    <s v="P0006"/>
    <n v="6"/>
    <x v="1"/>
    <x v="1"/>
    <n v="0"/>
    <x v="15"/>
    <x v="3"/>
    <x v="1"/>
    <n v="75"/>
    <x v="15"/>
    <x v="132"/>
    <x v="146"/>
    <x v="24"/>
    <x v="7"/>
    <x v="1"/>
  </r>
  <r>
    <d v="2022-08-30T00:00:00"/>
    <s v="P0043"/>
    <n v="6"/>
    <x v="2"/>
    <x v="1"/>
    <n v="0"/>
    <x v="23"/>
    <x v="1"/>
    <x v="1"/>
    <n v="67"/>
    <x v="23"/>
    <x v="80"/>
    <x v="317"/>
    <x v="24"/>
    <x v="7"/>
    <x v="1"/>
  </r>
  <r>
    <d v="2022-08-30T00:00:00"/>
    <s v="P0025"/>
    <n v="5"/>
    <x v="2"/>
    <x v="1"/>
    <n v="0"/>
    <x v="7"/>
    <x v="0"/>
    <x v="3"/>
    <n v="7"/>
    <x v="7"/>
    <x v="20"/>
    <x v="318"/>
    <x v="24"/>
    <x v="7"/>
    <x v="1"/>
  </r>
  <r>
    <d v="2022-08-31T00:00:00"/>
    <s v="P0015"/>
    <n v="13"/>
    <x v="2"/>
    <x v="1"/>
    <n v="0"/>
    <x v="27"/>
    <x v="2"/>
    <x v="3"/>
    <n v="12"/>
    <x v="27"/>
    <x v="87"/>
    <x v="92"/>
    <x v="25"/>
    <x v="7"/>
    <x v="1"/>
  </r>
  <r>
    <d v="2022-09-04T00:00:00"/>
    <s v="P0002"/>
    <n v="1"/>
    <x v="2"/>
    <x v="1"/>
    <n v="0"/>
    <x v="29"/>
    <x v="3"/>
    <x v="1"/>
    <n v="105"/>
    <x v="29"/>
    <x v="261"/>
    <x v="319"/>
    <x v="3"/>
    <x v="8"/>
    <x v="1"/>
  </r>
  <r>
    <d v="2022-09-06T00:00:00"/>
    <s v="P0005"/>
    <n v="12"/>
    <x v="0"/>
    <x v="0"/>
    <n v="0"/>
    <x v="24"/>
    <x v="3"/>
    <x v="0"/>
    <n v="133"/>
    <x v="24"/>
    <x v="262"/>
    <x v="320"/>
    <x v="16"/>
    <x v="8"/>
    <x v="1"/>
  </r>
  <r>
    <d v="2022-09-09T00:00:00"/>
    <s v="P0041"/>
    <n v="9"/>
    <x v="2"/>
    <x v="0"/>
    <n v="0"/>
    <x v="41"/>
    <x v="1"/>
    <x v="0"/>
    <n v="138"/>
    <x v="41"/>
    <x v="198"/>
    <x v="236"/>
    <x v="4"/>
    <x v="8"/>
    <x v="1"/>
  </r>
  <r>
    <d v="2022-09-09T00:00:00"/>
    <s v="P0003"/>
    <n v="3"/>
    <x v="2"/>
    <x v="0"/>
    <n v="0"/>
    <x v="6"/>
    <x v="3"/>
    <x v="1"/>
    <n v="71"/>
    <x v="6"/>
    <x v="134"/>
    <x v="148"/>
    <x v="4"/>
    <x v="8"/>
    <x v="1"/>
  </r>
  <r>
    <d v="2022-09-10T00:00:00"/>
    <s v="P0035"/>
    <n v="15"/>
    <x v="1"/>
    <x v="1"/>
    <n v="0"/>
    <x v="4"/>
    <x v="4"/>
    <x v="3"/>
    <n v="5"/>
    <x v="4"/>
    <x v="93"/>
    <x v="100"/>
    <x v="26"/>
    <x v="8"/>
    <x v="1"/>
  </r>
  <r>
    <d v="2022-09-10T00:00:00"/>
    <s v="P0038"/>
    <n v="4"/>
    <x v="2"/>
    <x v="1"/>
    <n v="0"/>
    <x v="1"/>
    <x v="1"/>
    <x v="1"/>
    <n v="72"/>
    <x v="1"/>
    <x v="52"/>
    <x v="321"/>
    <x v="26"/>
    <x v="8"/>
    <x v="1"/>
  </r>
  <r>
    <d v="2022-09-14T00:00:00"/>
    <s v="P0029"/>
    <n v="3"/>
    <x v="2"/>
    <x v="1"/>
    <n v="0"/>
    <x v="19"/>
    <x v="4"/>
    <x v="2"/>
    <n v="47"/>
    <x v="19"/>
    <x v="182"/>
    <x v="215"/>
    <x v="29"/>
    <x v="8"/>
    <x v="1"/>
  </r>
  <r>
    <d v="2022-09-15T00:00:00"/>
    <s v="P0037"/>
    <n v="15"/>
    <x v="1"/>
    <x v="0"/>
    <n v="0"/>
    <x v="8"/>
    <x v="1"/>
    <x v="1"/>
    <n v="67"/>
    <x v="8"/>
    <x v="207"/>
    <x v="250"/>
    <x v="17"/>
    <x v="8"/>
    <x v="1"/>
  </r>
  <r>
    <d v="2022-09-18T00:00:00"/>
    <s v="P0026"/>
    <n v="14"/>
    <x v="1"/>
    <x v="1"/>
    <n v="0"/>
    <x v="42"/>
    <x v="4"/>
    <x v="3"/>
    <n v="18"/>
    <x v="42"/>
    <x v="115"/>
    <x v="266"/>
    <x v="7"/>
    <x v="8"/>
    <x v="1"/>
  </r>
  <r>
    <d v="2022-09-19T00:00:00"/>
    <s v="P0033"/>
    <n v="8"/>
    <x v="0"/>
    <x v="1"/>
    <n v="0"/>
    <x v="38"/>
    <x v="4"/>
    <x v="1"/>
    <n v="95"/>
    <x v="38"/>
    <x v="131"/>
    <x v="322"/>
    <x v="8"/>
    <x v="8"/>
    <x v="1"/>
  </r>
  <r>
    <d v="2022-09-20T00:00:00"/>
    <s v="P0033"/>
    <n v="6"/>
    <x v="2"/>
    <x v="0"/>
    <n v="0"/>
    <x v="38"/>
    <x v="4"/>
    <x v="1"/>
    <n v="95"/>
    <x v="38"/>
    <x v="102"/>
    <x v="109"/>
    <x v="9"/>
    <x v="8"/>
    <x v="1"/>
  </r>
  <r>
    <d v="2022-09-20T00:00:00"/>
    <s v="P0001"/>
    <n v="10"/>
    <x v="2"/>
    <x v="0"/>
    <n v="0"/>
    <x v="16"/>
    <x v="3"/>
    <x v="1"/>
    <n v="98"/>
    <x v="16"/>
    <x v="263"/>
    <x v="323"/>
    <x v="9"/>
    <x v="8"/>
    <x v="1"/>
  </r>
  <r>
    <d v="2022-09-21T00:00:00"/>
    <s v="P0018"/>
    <n v="14"/>
    <x v="1"/>
    <x v="0"/>
    <n v="0"/>
    <x v="30"/>
    <x v="2"/>
    <x v="3"/>
    <n v="37"/>
    <x v="30"/>
    <x v="128"/>
    <x v="324"/>
    <x v="10"/>
    <x v="8"/>
    <x v="1"/>
  </r>
  <r>
    <d v="2022-09-21T00:00:00"/>
    <s v="P0026"/>
    <n v="5"/>
    <x v="2"/>
    <x v="1"/>
    <n v="0"/>
    <x v="42"/>
    <x v="4"/>
    <x v="3"/>
    <n v="18"/>
    <x v="42"/>
    <x v="264"/>
    <x v="325"/>
    <x v="10"/>
    <x v="8"/>
    <x v="1"/>
  </r>
  <r>
    <d v="2022-09-22T00:00:00"/>
    <s v="P0043"/>
    <n v="12"/>
    <x v="1"/>
    <x v="0"/>
    <n v="0"/>
    <x v="23"/>
    <x v="1"/>
    <x v="1"/>
    <n v="67"/>
    <x v="23"/>
    <x v="242"/>
    <x v="295"/>
    <x v="18"/>
    <x v="8"/>
    <x v="1"/>
  </r>
  <r>
    <d v="2022-09-23T00:00:00"/>
    <s v="P0012"/>
    <n v="12"/>
    <x v="2"/>
    <x v="0"/>
    <n v="0"/>
    <x v="35"/>
    <x v="2"/>
    <x v="1"/>
    <n v="73"/>
    <x v="35"/>
    <x v="265"/>
    <x v="326"/>
    <x v="19"/>
    <x v="8"/>
    <x v="1"/>
  </r>
  <r>
    <d v="2022-09-24T00:00:00"/>
    <s v="P0032"/>
    <n v="14"/>
    <x v="2"/>
    <x v="0"/>
    <n v="0"/>
    <x v="18"/>
    <x v="4"/>
    <x v="1"/>
    <n v="89"/>
    <x v="18"/>
    <x v="201"/>
    <x v="242"/>
    <x v="27"/>
    <x v="8"/>
    <x v="1"/>
  </r>
  <r>
    <d v="2022-09-24T00:00:00"/>
    <s v="P0032"/>
    <n v="8"/>
    <x v="2"/>
    <x v="1"/>
    <n v="0"/>
    <x v="18"/>
    <x v="4"/>
    <x v="1"/>
    <n v="89"/>
    <x v="18"/>
    <x v="266"/>
    <x v="327"/>
    <x v="27"/>
    <x v="8"/>
    <x v="1"/>
  </r>
  <r>
    <d v="2022-09-27T00:00:00"/>
    <s v="P0036"/>
    <n v="4"/>
    <x v="2"/>
    <x v="1"/>
    <n v="0"/>
    <x v="43"/>
    <x v="4"/>
    <x v="1"/>
    <n v="90"/>
    <x v="43"/>
    <x v="72"/>
    <x v="328"/>
    <x v="13"/>
    <x v="8"/>
    <x v="1"/>
  </r>
  <r>
    <d v="2022-09-27T00:00:00"/>
    <s v="P0044"/>
    <n v="9"/>
    <x v="2"/>
    <x v="1"/>
    <n v="0"/>
    <x v="11"/>
    <x v="1"/>
    <x v="1"/>
    <n v="76"/>
    <x v="11"/>
    <x v="22"/>
    <x v="23"/>
    <x v="13"/>
    <x v="8"/>
    <x v="1"/>
  </r>
  <r>
    <d v="2022-09-27T00:00:00"/>
    <s v="P0038"/>
    <n v="3"/>
    <x v="0"/>
    <x v="1"/>
    <n v="0"/>
    <x v="1"/>
    <x v="1"/>
    <x v="1"/>
    <n v="72"/>
    <x v="1"/>
    <x v="267"/>
    <x v="329"/>
    <x v="13"/>
    <x v="8"/>
    <x v="1"/>
  </r>
  <r>
    <d v="2022-09-29T00:00:00"/>
    <s v="P0034"/>
    <n v="13"/>
    <x v="2"/>
    <x v="0"/>
    <n v="0"/>
    <x v="13"/>
    <x v="4"/>
    <x v="2"/>
    <n v="55"/>
    <x v="13"/>
    <x v="268"/>
    <x v="330"/>
    <x v="28"/>
    <x v="8"/>
    <x v="1"/>
  </r>
  <r>
    <d v="2022-10-03T00:00:00"/>
    <s v="P0011"/>
    <n v="5"/>
    <x v="2"/>
    <x v="1"/>
    <n v="0"/>
    <x v="31"/>
    <x v="2"/>
    <x v="2"/>
    <n v="44"/>
    <x v="31"/>
    <x v="3"/>
    <x v="331"/>
    <x v="2"/>
    <x v="9"/>
    <x v="1"/>
  </r>
  <r>
    <d v="2022-10-04T00:00:00"/>
    <s v="P0007"/>
    <n v="15"/>
    <x v="2"/>
    <x v="0"/>
    <n v="0"/>
    <x v="36"/>
    <x v="3"/>
    <x v="2"/>
    <n v="43"/>
    <x v="36"/>
    <x v="171"/>
    <x v="198"/>
    <x v="3"/>
    <x v="9"/>
    <x v="1"/>
  </r>
  <r>
    <d v="2022-10-06T00:00:00"/>
    <s v="P0035"/>
    <n v="1"/>
    <x v="2"/>
    <x v="0"/>
    <n v="0"/>
    <x v="4"/>
    <x v="4"/>
    <x v="3"/>
    <n v="5"/>
    <x v="4"/>
    <x v="36"/>
    <x v="37"/>
    <x v="16"/>
    <x v="9"/>
    <x v="1"/>
  </r>
  <r>
    <d v="2022-10-09T00:00:00"/>
    <s v="P0038"/>
    <n v="14"/>
    <x v="1"/>
    <x v="0"/>
    <n v="0"/>
    <x v="1"/>
    <x v="1"/>
    <x v="1"/>
    <n v="72"/>
    <x v="1"/>
    <x v="154"/>
    <x v="194"/>
    <x v="4"/>
    <x v="9"/>
    <x v="1"/>
  </r>
  <r>
    <d v="2022-10-10T00:00:00"/>
    <s v="P0019"/>
    <n v="9"/>
    <x v="2"/>
    <x v="0"/>
    <n v="0"/>
    <x v="40"/>
    <x v="2"/>
    <x v="0"/>
    <n v="150"/>
    <x v="40"/>
    <x v="157"/>
    <x v="179"/>
    <x v="26"/>
    <x v="9"/>
    <x v="1"/>
  </r>
  <r>
    <d v="2022-10-10T00:00:00"/>
    <s v="P0044"/>
    <n v="12"/>
    <x v="1"/>
    <x v="0"/>
    <n v="0"/>
    <x v="11"/>
    <x v="1"/>
    <x v="1"/>
    <n v="76"/>
    <x v="11"/>
    <x v="269"/>
    <x v="332"/>
    <x v="26"/>
    <x v="9"/>
    <x v="1"/>
  </r>
  <r>
    <d v="2022-10-11T00:00:00"/>
    <s v="P0008"/>
    <n v="10"/>
    <x v="2"/>
    <x v="0"/>
    <n v="0"/>
    <x v="25"/>
    <x v="3"/>
    <x v="1"/>
    <n v="83"/>
    <x v="25"/>
    <x v="270"/>
    <x v="333"/>
    <x v="5"/>
    <x v="9"/>
    <x v="1"/>
  </r>
  <r>
    <d v="2022-10-13T00:00:00"/>
    <s v="P0002"/>
    <n v="15"/>
    <x v="1"/>
    <x v="0"/>
    <n v="0"/>
    <x v="29"/>
    <x v="3"/>
    <x v="1"/>
    <n v="105"/>
    <x v="29"/>
    <x v="271"/>
    <x v="334"/>
    <x v="22"/>
    <x v="9"/>
    <x v="1"/>
  </r>
  <r>
    <d v="2022-10-14T00:00:00"/>
    <s v="P0044"/>
    <n v="15"/>
    <x v="0"/>
    <x v="0"/>
    <n v="0"/>
    <x v="11"/>
    <x v="1"/>
    <x v="1"/>
    <n v="76"/>
    <x v="11"/>
    <x v="125"/>
    <x v="138"/>
    <x v="29"/>
    <x v="9"/>
    <x v="1"/>
  </r>
  <r>
    <d v="2022-10-15T00:00:00"/>
    <s v="P0015"/>
    <n v="10"/>
    <x v="2"/>
    <x v="1"/>
    <n v="0"/>
    <x v="27"/>
    <x v="2"/>
    <x v="3"/>
    <n v="12"/>
    <x v="27"/>
    <x v="68"/>
    <x v="335"/>
    <x v="17"/>
    <x v="9"/>
    <x v="1"/>
  </r>
  <r>
    <d v="2022-10-16T00:00:00"/>
    <s v="P0036"/>
    <n v="3"/>
    <x v="1"/>
    <x v="0"/>
    <n v="0"/>
    <x v="43"/>
    <x v="4"/>
    <x v="1"/>
    <n v="90"/>
    <x v="43"/>
    <x v="272"/>
    <x v="336"/>
    <x v="23"/>
    <x v="9"/>
    <x v="1"/>
  </r>
  <r>
    <d v="2022-10-23T00:00:00"/>
    <s v="P0024"/>
    <n v="14"/>
    <x v="1"/>
    <x v="1"/>
    <n v="0"/>
    <x v="0"/>
    <x v="0"/>
    <x v="0"/>
    <n v="144"/>
    <x v="0"/>
    <x v="63"/>
    <x v="65"/>
    <x v="19"/>
    <x v="9"/>
    <x v="1"/>
  </r>
  <r>
    <d v="2022-10-30T00:00:00"/>
    <s v="P0042"/>
    <n v="3"/>
    <x v="2"/>
    <x v="1"/>
    <n v="0"/>
    <x v="10"/>
    <x v="1"/>
    <x v="0"/>
    <n v="120"/>
    <x v="10"/>
    <x v="72"/>
    <x v="75"/>
    <x v="24"/>
    <x v="9"/>
    <x v="1"/>
  </r>
  <r>
    <d v="2022-10-31T00:00:00"/>
    <s v="P0038"/>
    <n v="8"/>
    <x v="2"/>
    <x v="0"/>
    <n v="0"/>
    <x v="1"/>
    <x v="1"/>
    <x v="1"/>
    <n v="72"/>
    <x v="1"/>
    <x v="233"/>
    <x v="282"/>
    <x v="25"/>
    <x v="9"/>
    <x v="1"/>
  </r>
  <r>
    <d v="2022-11-01T00:00:00"/>
    <s v="P0012"/>
    <n v="15"/>
    <x v="0"/>
    <x v="0"/>
    <n v="0"/>
    <x v="35"/>
    <x v="2"/>
    <x v="1"/>
    <n v="73"/>
    <x v="35"/>
    <x v="273"/>
    <x v="337"/>
    <x v="0"/>
    <x v="10"/>
    <x v="1"/>
  </r>
  <r>
    <d v="2022-11-02T00:00:00"/>
    <s v="P0015"/>
    <n v="15"/>
    <x v="0"/>
    <x v="1"/>
    <n v="0"/>
    <x v="27"/>
    <x v="2"/>
    <x v="3"/>
    <n v="12"/>
    <x v="27"/>
    <x v="153"/>
    <x v="338"/>
    <x v="1"/>
    <x v="10"/>
    <x v="1"/>
  </r>
  <r>
    <d v="2022-11-02T00:00:00"/>
    <s v="P0030"/>
    <n v="15"/>
    <x v="2"/>
    <x v="1"/>
    <n v="0"/>
    <x v="28"/>
    <x v="4"/>
    <x v="0"/>
    <n v="148"/>
    <x v="28"/>
    <x v="194"/>
    <x v="232"/>
    <x v="1"/>
    <x v="10"/>
    <x v="1"/>
  </r>
  <r>
    <d v="2022-11-02T00:00:00"/>
    <s v="P0035"/>
    <n v="5"/>
    <x v="2"/>
    <x v="1"/>
    <n v="0"/>
    <x v="4"/>
    <x v="4"/>
    <x v="3"/>
    <n v="5"/>
    <x v="4"/>
    <x v="274"/>
    <x v="339"/>
    <x v="1"/>
    <x v="10"/>
    <x v="1"/>
  </r>
  <r>
    <d v="2022-11-03T00:00:00"/>
    <s v="P0020"/>
    <n v="11"/>
    <x v="1"/>
    <x v="0"/>
    <n v="0"/>
    <x v="14"/>
    <x v="0"/>
    <x v="2"/>
    <n v="61"/>
    <x v="14"/>
    <x v="275"/>
    <x v="340"/>
    <x v="2"/>
    <x v="10"/>
    <x v="1"/>
  </r>
  <r>
    <d v="2022-11-04T00:00:00"/>
    <s v="P0008"/>
    <n v="10"/>
    <x v="2"/>
    <x v="0"/>
    <n v="0"/>
    <x v="25"/>
    <x v="3"/>
    <x v="1"/>
    <n v="83"/>
    <x v="25"/>
    <x v="270"/>
    <x v="333"/>
    <x v="3"/>
    <x v="10"/>
    <x v="1"/>
  </r>
  <r>
    <d v="2022-11-05T00:00:00"/>
    <s v="P0019"/>
    <n v="15"/>
    <x v="2"/>
    <x v="1"/>
    <n v="0"/>
    <x v="40"/>
    <x v="2"/>
    <x v="0"/>
    <n v="150"/>
    <x v="40"/>
    <x v="276"/>
    <x v="341"/>
    <x v="15"/>
    <x v="10"/>
    <x v="1"/>
  </r>
  <r>
    <d v="2022-11-06T00:00:00"/>
    <s v="P0043"/>
    <n v="13"/>
    <x v="2"/>
    <x v="1"/>
    <n v="0"/>
    <x v="23"/>
    <x v="1"/>
    <x v="1"/>
    <n v="67"/>
    <x v="23"/>
    <x v="277"/>
    <x v="342"/>
    <x v="16"/>
    <x v="10"/>
    <x v="1"/>
  </r>
  <r>
    <d v="2022-11-06T00:00:00"/>
    <s v="P0015"/>
    <n v="13"/>
    <x v="1"/>
    <x v="0"/>
    <n v="0"/>
    <x v="27"/>
    <x v="2"/>
    <x v="3"/>
    <n v="12"/>
    <x v="27"/>
    <x v="87"/>
    <x v="92"/>
    <x v="16"/>
    <x v="10"/>
    <x v="1"/>
  </r>
  <r>
    <d v="2022-11-06T00:00:00"/>
    <s v="P0042"/>
    <n v="13"/>
    <x v="2"/>
    <x v="1"/>
    <n v="0"/>
    <x v="10"/>
    <x v="1"/>
    <x v="0"/>
    <n v="120"/>
    <x v="10"/>
    <x v="278"/>
    <x v="343"/>
    <x v="16"/>
    <x v="10"/>
    <x v="1"/>
  </r>
  <r>
    <d v="2022-11-07T00:00:00"/>
    <s v="P0040"/>
    <n v="13"/>
    <x v="1"/>
    <x v="1"/>
    <n v="0"/>
    <x v="17"/>
    <x v="1"/>
    <x v="1"/>
    <n v="90"/>
    <x v="17"/>
    <x v="279"/>
    <x v="344"/>
    <x v="20"/>
    <x v="10"/>
    <x v="1"/>
  </r>
  <r>
    <d v="2022-11-08T00:00:00"/>
    <s v="P0036"/>
    <n v="11"/>
    <x v="0"/>
    <x v="1"/>
    <n v="0"/>
    <x v="43"/>
    <x v="4"/>
    <x v="1"/>
    <n v="90"/>
    <x v="43"/>
    <x v="95"/>
    <x v="345"/>
    <x v="21"/>
    <x v="10"/>
    <x v="1"/>
  </r>
  <r>
    <d v="2022-11-08T00:00:00"/>
    <s v="P0019"/>
    <n v="10"/>
    <x v="0"/>
    <x v="0"/>
    <n v="0"/>
    <x v="40"/>
    <x v="2"/>
    <x v="0"/>
    <n v="150"/>
    <x v="40"/>
    <x v="280"/>
    <x v="346"/>
    <x v="21"/>
    <x v="10"/>
    <x v="1"/>
  </r>
  <r>
    <d v="2022-11-09T00:00:00"/>
    <s v="P0027"/>
    <n v="8"/>
    <x v="1"/>
    <x v="1"/>
    <n v="0"/>
    <x v="26"/>
    <x v="4"/>
    <x v="2"/>
    <n v="48"/>
    <x v="26"/>
    <x v="159"/>
    <x v="185"/>
    <x v="4"/>
    <x v="10"/>
    <x v="1"/>
  </r>
  <r>
    <d v="2022-11-10T00:00:00"/>
    <s v="P0018"/>
    <n v="7"/>
    <x v="2"/>
    <x v="0"/>
    <n v="0"/>
    <x v="30"/>
    <x v="2"/>
    <x v="3"/>
    <n v="37"/>
    <x v="30"/>
    <x v="60"/>
    <x v="294"/>
    <x v="26"/>
    <x v="10"/>
    <x v="1"/>
  </r>
  <r>
    <d v="2022-11-13T00:00:00"/>
    <s v="P0027"/>
    <n v="10"/>
    <x v="0"/>
    <x v="1"/>
    <n v="0"/>
    <x v="26"/>
    <x v="4"/>
    <x v="2"/>
    <n v="48"/>
    <x v="26"/>
    <x v="10"/>
    <x v="47"/>
    <x v="22"/>
    <x v="10"/>
    <x v="1"/>
  </r>
  <r>
    <d v="2022-11-14T00:00:00"/>
    <s v="P0002"/>
    <n v="1"/>
    <x v="2"/>
    <x v="1"/>
    <n v="0"/>
    <x v="29"/>
    <x v="3"/>
    <x v="1"/>
    <n v="105"/>
    <x v="29"/>
    <x v="261"/>
    <x v="319"/>
    <x v="29"/>
    <x v="10"/>
    <x v="1"/>
  </r>
  <r>
    <d v="2022-11-15T00:00:00"/>
    <s v="P0012"/>
    <n v="14"/>
    <x v="2"/>
    <x v="1"/>
    <n v="0"/>
    <x v="35"/>
    <x v="2"/>
    <x v="1"/>
    <n v="73"/>
    <x v="35"/>
    <x v="56"/>
    <x v="58"/>
    <x v="17"/>
    <x v="10"/>
    <x v="1"/>
  </r>
  <r>
    <d v="2022-11-16T00:00:00"/>
    <s v="P0017"/>
    <n v="8"/>
    <x v="1"/>
    <x v="0"/>
    <n v="0"/>
    <x v="39"/>
    <x v="2"/>
    <x v="0"/>
    <n v="134"/>
    <x v="39"/>
    <x v="281"/>
    <x v="347"/>
    <x v="23"/>
    <x v="10"/>
    <x v="1"/>
  </r>
  <r>
    <d v="2022-11-18T00:00:00"/>
    <s v="P0034"/>
    <n v="8"/>
    <x v="2"/>
    <x v="1"/>
    <n v="0"/>
    <x v="13"/>
    <x v="4"/>
    <x v="2"/>
    <n v="55"/>
    <x v="13"/>
    <x v="27"/>
    <x v="348"/>
    <x v="7"/>
    <x v="10"/>
    <x v="1"/>
  </r>
  <r>
    <d v="2022-11-21T00:00:00"/>
    <s v="P0020"/>
    <n v="6"/>
    <x v="2"/>
    <x v="1"/>
    <n v="0"/>
    <x v="14"/>
    <x v="0"/>
    <x v="2"/>
    <n v="61"/>
    <x v="14"/>
    <x v="282"/>
    <x v="349"/>
    <x v="10"/>
    <x v="10"/>
    <x v="1"/>
  </r>
  <r>
    <d v="2022-11-23T00:00:00"/>
    <s v="P0036"/>
    <n v="12"/>
    <x v="1"/>
    <x v="0"/>
    <n v="0"/>
    <x v="43"/>
    <x v="4"/>
    <x v="1"/>
    <n v="90"/>
    <x v="43"/>
    <x v="1"/>
    <x v="180"/>
    <x v="19"/>
    <x v="10"/>
    <x v="1"/>
  </r>
  <r>
    <d v="2022-11-25T00:00:00"/>
    <s v="P0004"/>
    <n v="5"/>
    <x v="2"/>
    <x v="1"/>
    <n v="0"/>
    <x v="3"/>
    <x v="3"/>
    <x v="2"/>
    <n v="44"/>
    <x v="3"/>
    <x v="3"/>
    <x v="3"/>
    <x v="11"/>
    <x v="10"/>
    <x v="1"/>
  </r>
  <r>
    <d v="2022-11-26T00:00:00"/>
    <s v="P0032"/>
    <n v="5"/>
    <x v="2"/>
    <x v="0"/>
    <n v="0"/>
    <x v="18"/>
    <x v="4"/>
    <x v="1"/>
    <n v="89"/>
    <x v="18"/>
    <x v="283"/>
    <x v="350"/>
    <x v="12"/>
    <x v="10"/>
    <x v="1"/>
  </r>
  <r>
    <d v="2022-11-27T00:00:00"/>
    <s v="P0034"/>
    <n v="15"/>
    <x v="2"/>
    <x v="0"/>
    <n v="0"/>
    <x v="13"/>
    <x v="4"/>
    <x v="2"/>
    <n v="55"/>
    <x v="13"/>
    <x v="284"/>
    <x v="351"/>
    <x v="13"/>
    <x v="10"/>
    <x v="1"/>
  </r>
  <r>
    <d v="2022-11-28T00:00:00"/>
    <s v="P0031"/>
    <n v="8"/>
    <x v="2"/>
    <x v="1"/>
    <n v="0"/>
    <x v="5"/>
    <x v="4"/>
    <x v="1"/>
    <n v="93"/>
    <x v="5"/>
    <x v="285"/>
    <x v="352"/>
    <x v="14"/>
    <x v="10"/>
    <x v="1"/>
  </r>
  <r>
    <d v="2022-11-30T00:00:00"/>
    <s v="P0015"/>
    <n v="2"/>
    <x v="2"/>
    <x v="0"/>
    <n v="0"/>
    <x v="27"/>
    <x v="2"/>
    <x v="3"/>
    <n v="12"/>
    <x v="27"/>
    <x v="118"/>
    <x v="128"/>
    <x v="24"/>
    <x v="10"/>
    <x v="1"/>
  </r>
  <r>
    <d v="2022-12-03T00:00:00"/>
    <s v="P0028"/>
    <n v="5"/>
    <x v="0"/>
    <x v="1"/>
    <n v="0"/>
    <x v="33"/>
    <x v="4"/>
    <x v="3"/>
    <n v="37"/>
    <x v="33"/>
    <x v="260"/>
    <x v="353"/>
    <x v="2"/>
    <x v="11"/>
    <x v="1"/>
  </r>
  <r>
    <d v="2022-12-04T00:00:00"/>
    <s v="P0026"/>
    <n v="10"/>
    <x v="2"/>
    <x v="1"/>
    <n v="0"/>
    <x v="42"/>
    <x v="4"/>
    <x v="3"/>
    <n v="18"/>
    <x v="42"/>
    <x v="153"/>
    <x v="217"/>
    <x v="3"/>
    <x v="11"/>
    <x v="1"/>
  </r>
  <r>
    <d v="2022-12-04T00:00:00"/>
    <s v="P0044"/>
    <n v="15"/>
    <x v="2"/>
    <x v="1"/>
    <n v="0"/>
    <x v="11"/>
    <x v="1"/>
    <x v="1"/>
    <n v="76"/>
    <x v="11"/>
    <x v="125"/>
    <x v="138"/>
    <x v="3"/>
    <x v="11"/>
    <x v="1"/>
  </r>
  <r>
    <d v="2022-12-07T00:00:00"/>
    <s v="P0038"/>
    <n v="12"/>
    <x v="2"/>
    <x v="1"/>
    <n v="0"/>
    <x v="1"/>
    <x v="1"/>
    <x v="1"/>
    <n v="72"/>
    <x v="1"/>
    <x v="286"/>
    <x v="354"/>
    <x v="20"/>
    <x v="11"/>
    <x v="1"/>
  </r>
  <r>
    <d v="2022-12-07T00:00:00"/>
    <s v="P0016"/>
    <n v="13"/>
    <x v="2"/>
    <x v="0"/>
    <n v="0"/>
    <x v="21"/>
    <x v="2"/>
    <x v="3"/>
    <n v="13"/>
    <x v="21"/>
    <x v="30"/>
    <x v="31"/>
    <x v="20"/>
    <x v="11"/>
    <x v="1"/>
  </r>
  <r>
    <d v="2022-12-07T00:00:00"/>
    <s v="P0038"/>
    <n v="5"/>
    <x v="2"/>
    <x v="1"/>
    <n v="0"/>
    <x v="1"/>
    <x v="1"/>
    <x v="1"/>
    <n v="72"/>
    <x v="1"/>
    <x v="72"/>
    <x v="182"/>
    <x v="20"/>
    <x v="11"/>
    <x v="1"/>
  </r>
  <r>
    <d v="2022-12-11T00:00:00"/>
    <s v="P0027"/>
    <n v="5"/>
    <x v="2"/>
    <x v="0"/>
    <n v="0"/>
    <x v="26"/>
    <x v="4"/>
    <x v="2"/>
    <n v="48"/>
    <x v="26"/>
    <x v="94"/>
    <x v="259"/>
    <x v="5"/>
    <x v="11"/>
    <x v="1"/>
  </r>
  <r>
    <d v="2022-12-11T00:00:00"/>
    <s v="P0013"/>
    <n v="9"/>
    <x v="0"/>
    <x v="0"/>
    <n v="0"/>
    <x v="2"/>
    <x v="2"/>
    <x v="1"/>
    <n v="112"/>
    <x v="2"/>
    <x v="154"/>
    <x v="355"/>
    <x v="5"/>
    <x v="11"/>
    <x v="1"/>
  </r>
  <r>
    <d v="2022-12-11T00:00:00"/>
    <s v="P0014"/>
    <n v="10"/>
    <x v="1"/>
    <x v="1"/>
    <n v="0"/>
    <x v="9"/>
    <x v="2"/>
    <x v="1"/>
    <n v="112"/>
    <x v="9"/>
    <x v="287"/>
    <x v="356"/>
    <x v="5"/>
    <x v="11"/>
    <x v="1"/>
  </r>
  <r>
    <d v="2022-12-12T00:00:00"/>
    <s v="P0030"/>
    <n v="9"/>
    <x v="0"/>
    <x v="1"/>
    <n v="0"/>
    <x v="28"/>
    <x v="4"/>
    <x v="0"/>
    <n v="148"/>
    <x v="28"/>
    <x v="69"/>
    <x v="357"/>
    <x v="6"/>
    <x v="11"/>
    <x v="1"/>
  </r>
  <r>
    <d v="2022-12-12T00:00:00"/>
    <s v="P0041"/>
    <n v="10"/>
    <x v="0"/>
    <x v="0"/>
    <n v="0"/>
    <x v="41"/>
    <x v="1"/>
    <x v="0"/>
    <n v="138"/>
    <x v="41"/>
    <x v="235"/>
    <x v="285"/>
    <x v="6"/>
    <x v="11"/>
    <x v="1"/>
  </r>
  <r>
    <d v="2022-12-14T00:00:00"/>
    <s v="P0005"/>
    <n v="4"/>
    <x v="2"/>
    <x v="1"/>
    <n v="0"/>
    <x v="24"/>
    <x v="3"/>
    <x v="0"/>
    <n v="133"/>
    <x v="24"/>
    <x v="130"/>
    <x v="144"/>
    <x v="29"/>
    <x v="11"/>
    <x v="1"/>
  </r>
  <r>
    <d v="2022-12-15T00:00:00"/>
    <s v="P0009"/>
    <n v="13"/>
    <x v="2"/>
    <x v="0"/>
    <n v="0"/>
    <x v="37"/>
    <x v="3"/>
    <x v="3"/>
    <n v="6"/>
    <x v="37"/>
    <x v="88"/>
    <x v="93"/>
    <x v="17"/>
    <x v="11"/>
    <x v="1"/>
  </r>
  <r>
    <d v="2022-12-19T00:00:00"/>
    <s v="P0044"/>
    <n v="7"/>
    <x v="2"/>
    <x v="0"/>
    <n v="0"/>
    <x v="11"/>
    <x v="1"/>
    <x v="1"/>
    <n v="76"/>
    <x v="11"/>
    <x v="130"/>
    <x v="358"/>
    <x v="8"/>
    <x v="11"/>
    <x v="1"/>
  </r>
  <r>
    <d v="2022-12-19T00:00:00"/>
    <s v="P0011"/>
    <n v="14"/>
    <x v="2"/>
    <x v="1"/>
    <n v="0"/>
    <x v="31"/>
    <x v="2"/>
    <x v="2"/>
    <n v="44"/>
    <x v="31"/>
    <x v="189"/>
    <x v="226"/>
    <x v="8"/>
    <x v="11"/>
    <x v="1"/>
  </r>
  <r>
    <d v="2022-12-19T00:00:00"/>
    <s v="P0009"/>
    <n v="11"/>
    <x v="1"/>
    <x v="0"/>
    <n v="0"/>
    <x v="37"/>
    <x v="3"/>
    <x v="3"/>
    <n v="6"/>
    <x v="37"/>
    <x v="288"/>
    <x v="359"/>
    <x v="8"/>
    <x v="11"/>
    <x v="1"/>
  </r>
  <r>
    <d v="2022-12-21T00:00:00"/>
    <s v="P0006"/>
    <n v="10"/>
    <x v="2"/>
    <x v="0"/>
    <n v="0"/>
    <x v="15"/>
    <x v="3"/>
    <x v="1"/>
    <n v="75"/>
    <x v="15"/>
    <x v="107"/>
    <x v="360"/>
    <x v="10"/>
    <x v="11"/>
    <x v="1"/>
  </r>
  <r>
    <d v="2022-12-29T00:00:00"/>
    <s v="P0008"/>
    <n v="15"/>
    <x v="2"/>
    <x v="0"/>
    <n v="0"/>
    <x v="25"/>
    <x v="3"/>
    <x v="1"/>
    <n v="83"/>
    <x v="25"/>
    <x v="89"/>
    <x v="94"/>
    <x v="28"/>
    <x v="11"/>
    <x v="1"/>
  </r>
  <r>
    <d v="2022-12-29T00:00:00"/>
    <s v="P0042"/>
    <n v="1"/>
    <x v="0"/>
    <x v="1"/>
    <n v="0"/>
    <x v="10"/>
    <x v="1"/>
    <x v="0"/>
    <n v="120"/>
    <x v="10"/>
    <x v="68"/>
    <x v="70"/>
    <x v="28"/>
    <x v="11"/>
    <x v="1"/>
  </r>
  <r>
    <d v="2022-12-30T00:00:00"/>
    <s v="P0041"/>
    <n v="14"/>
    <x v="2"/>
    <x v="0"/>
    <n v="0"/>
    <x v="41"/>
    <x v="1"/>
    <x v="0"/>
    <n v="138"/>
    <x v="41"/>
    <x v="183"/>
    <x v="219"/>
    <x v="24"/>
    <x v="11"/>
    <x v="1"/>
  </r>
  <r>
    <d v="2022-12-31T00:00:00"/>
    <s v="P0033"/>
    <n v="12"/>
    <x v="1"/>
    <x v="0"/>
    <n v="0"/>
    <x v="38"/>
    <x v="4"/>
    <x v="1"/>
    <n v="95"/>
    <x v="38"/>
    <x v="125"/>
    <x v="255"/>
    <x v="25"/>
    <x v="11"/>
    <x v="1"/>
  </r>
  <r>
    <d v="2022-12-31T00:00:00"/>
    <s v="P0011"/>
    <n v="6"/>
    <x v="1"/>
    <x v="0"/>
    <n v="0"/>
    <x v="31"/>
    <x v="2"/>
    <x v="2"/>
    <n v="44"/>
    <x v="31"/>
    <x v="166"/>
    <x v="361"/>
    <x v="25"/>
    <x v="11"/>
    <x v="1"/>
  </r>
  <r>
    <d v="2022-12-31T00:00:00"/>
    <s v="P0011"/>
    <n v="3"/>
    <x v="0"/>
    <x v="1"/>
    <n v="0"/>
    <x v="31"/>
    <x v="2"/>
    <x v="2"/>
    <n v="44"/>
    <x v="31"/>
    <x v="165"/>
    <x v="191"/>
    <x v="25"/>
    <x v="11"/>
    <x v="1"/>
  </r>
  <r>
    <m/>
    <m/>
    <m/>
    <x v="3"/>
    <x v="2"/>
    <m/>
    <x v="44"/>
    <x v="5"/>
    <x v="4"/>
    <m/>
    <x v="44"/>
    <x v="289"/>
    <x v="362"/>
    <x v="31"/>
    <x v="12"/>
    <x v="2"/>
  </r>
</pivotCacheRecords>
</file>

<file path=xl/pivotCache/pivotCacheRecords2.xml><?xml version="1.0" encoding="utf-8"?>
<pivotCacheRecords xmlns="http://schemas.openxmlformats.org/spreadsheetml/2006/main" xmlns:r="http://schemas.openxmlformats.org/officeDocument/2006/relationships" count="528">
  <r>
    <x v="0"/>
    <n v="1"/>
    <x v="0"/>
    <x v="0"/>
  </r>
  <r>
    <x v="1"/>
    <n v="2"/>
    <x v="0"/>
    <x v="0"/>
  </r>
  <r>
    <x v="2"/>
    <n v="2"/>
    <x v="0"/>
    <x v="0"/>
  </r>
  <r>
    <x v="3"/>
    <n v="3"/>
    <x v="0"/>
    <x v="0"/>
  </r>
  <r>
    <x v="4"/>
    <n v="4"/>
    <x v="0"/>
    <x v="0"/>
  </r>
  <r>
    <x v="5"/>
    <n v="9"/>
    <x v="0"/>
    <x v="0"/>
  </r>
  <r>
    <x v="6"/>
    <n v="9"/>
    <x v="0"/>
    <x v="0"/>
  </r>
  <r>
    <x v="7"/>
    <n v="9"/>
    <x v="0"/>
    <x v="0"/>
  </r>
  <r>
    <x v="8"/>
    <n v="11"/>
    <x v="0"/>
    <x v="0"/>
  </r>
  <r>
    <x v="9"/>
    <n v="11"/>
    <x v="0"/>
    <x v="0"/>
  </r>
  <r>
    <x v="10"/>
    <n v="11"/>
    <x v="0"/>
    <x v="0"/>
  </r>
  <r>
    <x v="11"/>
    <n v="12"/>
    <x v="0"/>
    <x v="0"/>
  </r>
  <r>
    <x v="12"/>
    <n v="18"/>
    <x v="0"/>
    <x v="0"/>
  </r>
  <r>
    <x v="13"/>
    <n v="18"/>
    <x v="0"/>
    <x v="0"/>
  </r>
  <r>
    <x v="14"/>
    <n v="19"/>
    <x v="0"/>
    <x v="0"/>
  </r>
  <r>
    <x v="15"/>
    <n v="20"/>
    <x v="0"/>
    <x v="0"/>
  </r>
  <r>
    <x v="16"/>
    <n v="20"/>
    <x v="0"/>
    <x v="0"/>
  </r>
  <r>
    <x v="17"/>
    <n v="21"/>
    <x v="0"/>
    <x v="0"/>
  </r>
  <r>
    <x v="18"/>
    <n v="21"/>
    <x v="0"/>
    <x v="0"/>
  </r>
  <r>
    <x v="19"/>
    <n v="21"/>
    <x v="0"/>
    <x v="0"/>
  </r>
  <r>
    <x v="20"/>
    <n v="25"/>
    <x v="0"/>
    <x v="0"/>
  </r>
  <r>
    <x v="21"/>
    <n v="25"/>
    <x v="0"/>
    <x v="0"/>
  </r>
  <r>
    <x v="22"/>
    <n v="25"/>
    <x v="0"/>
    <x v="0"/>
  </r>
  <r>
    <x v="23"/>
    <n v="26"/>
    <x v="0"/>
    <x v="0"/>
  </r>
  <r>
    <x v="24"/>
    <n v="26"/>
    <x v="0"/>
    <x v="0"/>
  </r>
  <r>
    <x v="25"/>
    <n v="26"/>
    <x v="0"/>
    <x v="0"/>
  </r>
  <r>
    <x v="26"/>
    <n v="27"/>
    <x v="0"/>
    <x v="0"/>
  </r>
  <r>
    <x v="27"/>
    <n v="27"/>
    <x v="0"/>
    <x v="0"/>
  </r>
  <r>
    <x v="28"/>
    <n v="28"/>
    <x v="0"/>
    <x v="0"/>
  </r>
  <r>
    <x v="29"/>
    <n v="28"/>
    <x v="0"/>
    <x v="0"/>
  </r>
  <r>
    <x v="30"/>
    <n v="2"/>
    <x v="1"/>
    <x v="0"/>
  </r>
  <r>
    <x v="31"/>
    <n v="3"/>
    <x v="1"/>
    <x v="0"/>
  </r>
  <r>
    <x v="32"/>
    <n v="3"/>
    <x v="1"/>
    <x v="0"/>
  </r>
  <r>
    <x v="33"/>
    <n v="4"/>
    <x v="1"/>
    <x v="0"/>
  </r>
  <r>
    <x v="34"/>
    <n v="5"/>
    <x v="1"/>
    <x v="0"/>
  </r>
  <r>
    <x v="35"/>
    <n v="5"/>
    <x v="1"/>
    <x v="0"/>
  </r>
  <r>
    <x v="36"/>
    <n v="5"/>
    <x v="1"/>
    <x v="0"/>
  </r>
  <r>
    <x v="37"/>
    <n v="6"/>
    <x v="1"/>
    <x v="0"/>
  </r>
  <r>
    <x v="38"/>
    <n v="9"/>
    <x v="1"/>
    <x v="0"/>
  </r>
  <r>
    <x v="39"/>
    <n v="12"/>
    <x v="1"/>
    <x v="0"/>
  </r>
  <r>
    <x v="40"/>
    <n v="12"/>
    <x v="1"/>
    <x v="0"/>
  </r>
  <r>
    <x v="41"/>
    <n v="15"/>
    <x v="1"/>
    <x v="0"/>
  </r>
  <r>
    <x v="42"/>
    <n v="18"/>
    <x v="1"/>
    <x v="0"/>
  </r>
  <r>
    <x v="43"/>
    <n v="20"/>
    <x v="1"/>
    <x v="0"/>
  </r>
  <r>
    <x v="44"/>
    <n v="22"/>
    <x v="1"/>
    <x v="0"/>
  </r>
  <r>
    <x v="45"/>
    <n v="23"/>
    <x v="1"/>
    <x v="0"/>
  </r>
  <r>
    <x v="46"/>
    <n v="23"/>
    <x v="1"/>
    <x v="0"/>
  </r>
  <r>
    <x v="47"/>
    <n v="25"/>
    <x v="1"/>
    <x v="0"/>
  </r>
  <r>
    <x v="48"/>
    <n v="25"/>
    <x v="1"/>
    <x v="0"/>
  </r>
  <r>
    <x v="49"/>
    <n v="25"/>
    <x v="1"/>
    <x v="0"/>
  </r>
  <r>
    <x v="50"/>
    <n v="27"/>
    <x v="1"/>
    <x v="0"/>
  </r>
  <r>
    <x v="51"/>
    <n v="3"/>
    <x v="2"/>
    <x v="0"/>
  </r>
  <r>
    <x v="52"/>
    <n v="7"/>
    <x v="2"/>
    <x v="0"/>
  </r>
  <r>
    <x v="53"/>
    <n v="8"/>
    <x v="2"/>
    <x v="0"/>
  </r>
  <r>
    <x v="23"/>
    <n v="8"/>
    <x v="2"/>
    <x v="0"/>
  </r>
  <r>
    <x v="54"/>
    <n v="9"/>
    <x v="2"/>
    <x v="0"/>
  </r>
  <r>
    <x v="55"/>
    <n v="11"/>
    <x v="2"/>
    <x v="0"/>
  </r>
  <r>
    <x v="56"/>
    <n v="13"/>
    <x v="2"/>
    <x v="0"/>
  </r>
  <r>
    <x v="57"/>
    <n v="15"/>
    <x v="2"/>
    <x v="0"/>
  </r>
  <r>
    <x v="58"/>
    <n v="16"/>
    <x v="2"/>
    <x v="0"/>
  </r>
  <r>
    <x v="59"/>
    <n v="18"/>
    <x v="2"/>
    <x v="0"/>
  </r>
  <r>
    <x v="60"/>
    <n v="19"/>
    <x v="2"/>
    <x v="0"/>
  </r>
  <r>
    <x v="61"/>
    <n v="21"/>
    <x v="2"/>
    <x v="0"/>
  </r>
  <r>
    <x v="62"/>
    <n v="21"/>
    <x v="2"/>
    <x v="0"/>
  </r>
  <r>
    <x v="63"/>
    <n v="22"/>
    <x v="2"/>
    <x v="0"/>
  </r>
  <r>
    <x v="64"/>
    <n v="22"/>
    <x v="2"/>
    <x v="0"/>
  </r>
  <r>
    <x v="65"/>
    <n v="25"/>
    <x v="2"/>
    <x v="0"/>
  </r>
  <r>
    <x v="66"/>
    <n v="25"/>
    <x v="2"/>
    <x v="0"/>
  </r>
  <r>
    <x v="67"/>
    <n v="25"/>
    <x v="2"/>
    <x v="0"/>
  </r>
  <r>
    <x v="68"/>
    <n v="25"/>
    <x v="2"/>
    <x v="0"/>
  </r>
  <r>
    <x v="69"/>
    <n v="26"/>
    <x v="2"/>
    <x v="0"/>
  </r>
  <r>
    <x v="70"/>
    <n v="26"/>
    <x v="2"/>
    <x v="0"/>
  </r>
  <r>
    <x v="71"/>
    <n v="26"/>
    <x v="2"/>
    <x v="0"/>
  </r>
  <r>
    <x v="72"/>
    <n v="27"/>
    <x v="2"/>
    <x v="0"/>
  </r>
  <r>
    <x v="73"/>
    <n v="28"/>
    <x v="2"/>
    <x v="0"/>
  </r>
  <r>
    <x v="74"/>
    <n v="30"/>
    <x v="2"/>
    <x v="0"/>
  </r>
  <r>
    <x v="75"/>
    <n v="31"/>
    <x v="2"/>
    <x v="0"/>
  </r>
  <r>
    <x v="76"/>
    <n v="4"/>
    <x v="3"/>
    <x v="0"/>
  </r>
  <r>
    <x v="77"/>
    <n v="4"/>
    <x v="3"/>
    <x v="0"/>
  </r>
  <r>
    <x v="78"/>
    <n v="5"/>
    <x v="3"/>
    <x v="0"/>
  </r>
  <r>
    <x v="79"/>
    <n v="9"/>
    <x v="3"/>
    <x v="0"/>
  </r>
  <r>
    <x v="80"/>
    <n v="10"/>
    <x v="3"/>
    <x v="0"/>
  </r>
  <r>
    <x v="8"/>
    <n v="12"/>
    <x v="3"/>
    <x v="0"/>
  </r>
  <r>
    <x v="81"/>
    <n v="12"/>
    <x v="3"/>
    <x v="0"/>
  </r>
  <r>
    <x v="82"/>
    <n v="12"/>
    <x v="3"/>
    <x v="0"/>
  </r>
  <r>
    <x v="83"/>
    <n v="12"/>
    <x v="3"/>
    <x v="0"/>
  </r>
  <r>
    <x v="84"/>
    <n v="15"/>
    <x v="3"/>
    <x v="0"/>
  </r>
  <r>
    <x v="85"/>
    <n v="16"/>
    <x v="3"/>
    <x v="0"/>
  </r>
  <r>
    <x v="86"/>
    <n v="18"/>
    <x v="3"/>
    <x v="0"/>
  </r>
  <r>
    <x v="87"/>
    <n v="18"/>
    <x v="3"/>
    <x v="0"/>
  </r>
  <r>
    <x v="19"/>
    <n v="23"/>
    <x v="3"/>
    <x v="0"/>
  </r>
  <r>
    <x v="56"/>
    <n v="23"/>
    <x v="3"/>
    <x v="0"/>
  </r>
  <r>
    <x v="49"/>
    <n v="24"/>
    <x v="3"/>
    <x v="0"/>
  </r>
  <r>
    <x v="8"/>
    <n v="26"/>
    <x v="3"/>
    <x v="0"/>
  </r>
  <r>
    <x v="88"/>
    <n v="29"/>
    <x v="3"/>
    <x v="0"/>
  </r>
  <r>
    <x v="89"/>
    <n v="30"/>
    <x v="3"/>
    <x v="0"/>
  </r>
  <r>
    <x v="90"/>
    <n v="1"/>
    <x v="4"/>
    <x v="0"/>
  </r>
  <r>
    <x v="70"/>
    <n v="1"/>
    <x v="4"/>
    <x v="0"/>
  </r>
  <r>
    <x v="91"/>
    <n v="3"/>
    <x v="4"/>
    <x v="0"/>
  </r>
  <r>
    <x v="92"/>
    <n v="4"/>
    <x v="4"/>
    <x v="0"/>
  </r>
  <r>
    <x v="9"/>
    <n v="4"/>
    <x v="4"/>
    <x v="0"/>
  </r>
  <r>
    <x v="93"/>
    <n v="5"/>
    <x v="4"/>
    <x v="0"/>
  </r>
  <r>
    <x v="94"/>
    <n v="6"/>
    <x v="4"/>
    <x v="0"/>
  </r>
  <r>
    <x v="95"/>
    <n v="6"/>
    <x v="4"/>
    <x v="0"/>
  </r>
  <r>
    <x v="96"/>
    <n v="7"/>
    <x v="4"/>
    <x v="0"/>
  </r>
  <r>
    <x v="97"/>
    <n v="9"/>
    <x v="4"/>
    <x v="0"/>
  </r>
  <r>
    <x v="98"/>
    <n v="9"/>
    <x v="4"/>
    <x v="0"/>
  </r>
  <r>
    <x v="99"/>
    <n v="12"/>
    <x v="4"/>
    <x v="0"/>
  </r>
  <r>
    <x v="100"/>
    <n v="12"/>
    <x v="4"/>
    <x v="0"/>
  </r>
  <r>
    <x v="81"/>
    <n v="13"/>
    <x v="4"/>
    <x v="0"/>
  </r>
  <r>
    <x v="101"/>
    <n v="20"/>
    <x v="4"/>
    <x v="0"/>
  </r>
  <r>
    <x v="102"/>
    <n v="23"/>
    <x v="4"/>
    <x v="0"/>
  </r>
  <r>
    <x v="103"/>
    <n v="30"/>
    <x v="4"/>
    <x v="0"/>
  </r>
  <r>
    <x v="2"/>
    <n v="30"/>
    <x v="4"/>
    <x v="0"/>
  </r>
  <r>
    <x v="104"/>
    <n v="3"/>
    <x v="5"/>
    <x v="0"/>
  </r>
  <r>
    <x v="105"/>
    <n v="4"/>
    <x v="5"/>
    <x v="0"/>
  </r>
  <r>
    <x v="106"/>
    <n v="4"/>
    <x v="5"/>
    <x v="0"/>
  </r>
  <r>
    <x v="107"/>
    <n v="5"/>
    <x v="5"/>
    <x v="0"/>
  </r>
  <r>
    <x v="108"/>
    <n v="5"/>
    <x v="5"/>
    <x v="0"/>
  </r>
  <r>
    <x v="109"/>
    <n v="6"/>
    <x v="5"/>
    <x v="0"/>
  </r>
  <r>
    <x v="110"/>
    <n v="8"/>
    <x v="5"/>
    <x v="0"/>
  </r>
  <r>
    <x v="111"/>
    <n v="8"/>
    <x v="5"/>
    <x v="0"/>
  </r>
  <r>
    <x v="25"/>
    <n v="9"/>
    <x v="5"/>
    <x v="0"/>
  </r>
  <r>
    <x v="112"/>
    <n v="11"/>
    <x v="5"/>
    <x v="0"/>
  </r>
  <r>
    <x v="113"/>
    <n v="12"/>
    <x v="5"/>
    <x v="0"/>
  </r>
  <r>
    <x v="114"/>
    <n v="14"/>
    <x v="5"/>
    <x v="0"/>
  </r>
  <r>
    <x v="115"/>
    <n v="16"/>
    <x v="5"/>
    <x v="0"/>
  </r>
  <r>
    <x v="116"/>
    <n v="16"/>
    <x v="5"/>
    <x v="0"/>
  </r>
  <r>
    <x v="57"/>
    <n v="16"/>
    <x v="5"/>
    <x v="0"/>
  </r>
  <r>
    <x v="117"/>
    <n v="18"/>
    <x v="5"/>
    <x v="0"/>
  </r>
  <r>
    <x v="118"/>
    <n v="19"/>
    <x v="5"/>
    <x v="0"/>
  </r>
  <r>
    <x v="119"/>
    <n v="20"/>
    <x v="5"/>
    <x v="0"/>
  </r>
  <r>
    <x v="120"/>
    <n v="23"/>
    <x v="5"/>
    <x v="0"/>
  </r>
  <r>
    <x v="121"/>
    <n v="24"/>
    <x v="5"/>
    <x v="0"/>
  </r>
  <r>
    <x v="122"/>
    <n v="26"/>
    <x v="5"/>
    <x v="0"/>
  </r>
  <r>
    <x v="123"/>
    <n v="27"/>
    <x v="5"/>
    <x v="0"/>
  </r>
  <r>
    <x v="124"/>
    <n v="28"/>
    <x v="5"/>
    <x v="0"/>
  </r>
  <r>
    <x v="21"/>
    <n v="28"/>
    <x v="5"/>
    <x v="0"/>
  </r>
  <r>
    <x v="9"/>
    <n v="29"/>
    <x v="5"/>
    <x v="0"/>
  </r>
  <r>
    <x v="123"/>
    <n v="1"/>
    <x v="6"/>
    <x v="0"/>
  </r>
  <r>
    <x v="125"/>
    <n v="2"/>
    <x v="6"/>
    <x v="0"/>
  </r>
  <r>
    <x v="126"/>
    <n v="3"/>
    <x v="6"/>
    <x v="0"/>
  </r>
  <r>
    <x v="6"/>
    <n v="3"/>
    <x v="6"/>
    <x v="0"/>
  </r>
  <r>
    <x v="63"/>
    <n v="5"/>
    <x v="6"/>
    <x v="0"/>
  </r>
  <r>
    <x v="127"/>
    <n v="6"/>
    <x v="6"/>
    <x v="0"/>
  </r>
  <r>
    <x v="28"/>
    <n v="8"/>
    <x v="6"/>
    <x v="0"/>
  </r>
  <r>
    <x v="20"/>
    <n v="10"/>
    <x v="6"/>
    <x v="0"/>
  </r>
  <r>
    <x v="128"/>
    <n v="11"/>
    <x v="6"/>
    <x v="0"/>
  </r>
  <r>
    <x v="129"/>
    <n v="13"/>
    <x v="6"/>
    <x v="0"/>
  </r>
  <r>
    <x v="130"/>
    <n v="16"/>
    <x v="6"/>
    <x v="0"/>
  </r>
  <r>
    <x v="131"/>
    <n v="18"/>
    <x v="6"/>
    <x v="0"/>
  </r>
  <r>
    <x v="132"/>
    <n v="20"/>
    <x v="6"/>
    <x v="0"/>
  </r>
  <r>
    <x v="133"/>
    <n v="20"/>
    <x v="6"/>
    <x v="0"/>
  </r>
  <r>
    <x v="134"/>
    <n v="21"/>
    <x v="6"/>
    <x v="0"/>
  </r>
  <r>
    <x v="135"/>
    <n v="22"/>
    <x v="6"/>
    <x v="0"/>
  </r>
  <r>
    <x v="65"/>
    <n v="22"/>
    <x v="6"/>
    <x v="0"/>
  </r>
  <r>
    <x v="136"/>
    <n v="23"/>
    <x v="6"/>
    <x v="0"/>
  </r>
  <r>
    <x v="137"/>
    <n v="23"/>
    <x v="6"/>
    <x v="0"/>
  </r>
  <r>
    <x v="128"/>
    <n v="24"/>
    <x v="6"/>
    <x v="0"/>
  </r>
  <r>
    <x v="138"/>
    <n v="29"/>
    <x v="6"/>
    <x v="0"/>
  </r>
  <r>
    <x v="139"/>
    <n v="1"/>
    <x v="7"/>
    <x v="0"/>
  </r>
  <r>
    <x v="13"/>
    <n v="2"/>
    <x v="7"/>
    <x v="0"/>
  </r>
  <r>
    <x v="140"/>
    <n v="3"/>
    <x v="7"/>
    <x v="0"/>
  </r>
  <r>
    <x v="141"/>
    <n v="3"/>
    <x v="7"/>
    <x v="0"/>
  </r>
  <r>
    <x v="142"/>
    <n v="5"/>
    <x v="7"/>
    <x v="0"/>
  </r>
  <r>
    <x v="143"/>
    <n v="6"/>
    <x v="7"/>
    <x v="0"/>
  </r>
  <r>
    <x v="144"/>
    <n v="10"/>
    <x v="7"/>
    <x v="0"/>
  </r>
  <r>
    <x v="145"/>
    <n v="10"/>
    <x v="7"/>
    <x v="0"/>
  </r>
  <r>
    <x v="146"/>
    <n v="10"/>
    <x v="7"/>
    <x v="0"/>
  </r>
  <r>
    <x v="147"/>
    <n v="11"/>
    <x v="7"/>
    <x v="0"/>
  </r>
  <r>
    <x v="121"/>
    <n v="13"/>
    <x v="7"/>
    <x v="0"/>
  </r>
  <r>
    <x v="82"/>
    <n v="13"/>
    <x v="7"/>
    <x v="0"/>
  </r>
  <r>
    <x v="148"/>
    <n v="16"/>
    <x v="7"/>
    <x v="0"/>
  </r>
  <r>
    <x v="149"/>
    <n v="18"/>
    <x v="7"/>
    <x v="0"/>
  </r>
  <r>
    <x v="150"/>
    <n v="20"/>
    <x v="7"/>
    <x v="0"/>
  </r>
  <r>
    <x v="151"/>
    <n v="20"/>
    <x v="7"/>
    <x v="0"/>
  </r>
  <r>
    <x v="152"/>
    <n v="20"/>
    <x v="7"/>
    <x v="0"/>
  </r>
  <r>
    <x v="153"/>
    <n v="26"/>
    <x v="7"/>
    <x v="0"/>
  </r>
  <r>
    <x v="141"/>
    <n v="29"/>
    <x v="7"/>
    <x v="0"/>
  </r>
  <r>
    <x v="154"/>
    <n v="30"/>
    <x v="7"/>
    <x v="0"/>
  </r>
  <r>
    <x v="155"/>
    <n v="31"/>
    <x v="7"/>
    <x v="0"/>
  </r>
  <r>
    <x v="156"/>
    <n v="31"/>
    <x v="7"/>
    <x v="0"/>
  </r>
  <r>
    <x v="157"/>
    <n v="1"/>
    <x v="8"/>
    <x v="0"/>
  </r>
  <r>
    <x v="158"/>
    <n v="1"/>
    <x v="8"/>
    <x v="0"/>
  </r>
  <r>
    <x v="159"/>
    <n v="3"/>
    <x v="8"/>
    <x v="0"/>
  </r>
  <r>
    <x v="160"/>
    <n v="4"/>
    <x v="8"/>
    <x v="0"/>
  </r>
  <r>
    <x v="161"/>
    <n v="4"/>
    <x v="8"/>
    <x v="0"/>
  </r>
  <r>
    <x v="162"/>
    <n v="5"/>
    <x v="8"/>
    <x v="0"/>
  </r>
  <r>
    <x v="115"/>
    <n v="7"/>
    <x v="8"/>
    <x v="0"/>
  </r>
  <r>
    <x v="163"/>
    <n v="9"/>
    <x v="8"/>
    <x v="0"/>
  </r>
  <r>
    <x v="164"/>
    <n v="10"/>
    <x v="8"/>
    <x v="0"/>
  </r>
  <r>
    <x v="165"/>
    <n v="10"/>
    <x v="8"/>
    <x v="0"/>
  </r>
  <r>
    <x v="166"/>
    <n v="10"/>
    <x v="8"/>
    <x v="0"/>
  </r>
  <r>
    <x v="167"/>
    <n v="11"/>
    <x v="8"/>
    <x v="0"/>
  </r>
  <r>
    <x v="168"/>
    <n v="13"/>
    <x v="8"/>
    <x v="0"/>
  </r>
  <r>
    <x v="19"/>
    <n v="15"/>
    <x v="8"/>
    <x v="0"/>
  </r>
  <r>
    <x v="169"/>
    <n v="15"/>
    <x v="8"/>
    <x v="0"/>
  </r>
  <r>
    <x v="170"/>
    <n v="21"/>
    <x v="8"/>
    <x v="0"/>
  </r>
  <r>
    <x v="171"/>
    <n v="22"/>
    <x v="8"/>
    <x v="0"/>
  </r>
  <r>
    <x v="47"/>
    <n v="22"/>
    <x v="8"/>
    <x v="0"/>
  </r>
  <r>
    <x v="172"/>
    <n v="23"/>
    <x v="8"/>
    <x v="0"/>
  </r>
  <r>
    <x v="173"/>
    <n v="23"/>
    <x v="8"/>
    <x v="0"/>
  </r>
  <r>
    <x v="174"/>
    <n v="27"/>
    <x v="8"/>
    <x v="0"/>
  </r>
  <r>
    <x v="175"/>
    <n v="30"/>
    <x v="8"/>
    <x v="0"/>
  </r>
  <r>
    <x v="176"/>
    <n v="30"/>
    <x v="8"/>
    <x v="0"/>
  </r>
  <r>
    <x v="177"/>
    <n v="1"/>
    <x v="9"/>
    <x v="0"/>
  </r>
  <r>
    <x v="178"/>
    <n v="2"/>
    <x v="9"/>
    <x v="0"/>
  </r>
  <r>
    <x v="179"/>
    <n v="3"/>
    <x v="9"/>
    <x v="0"/>
  </r>
  <r>
    <x v="37"/>
    <n v="6"/>
    <x v="9"/>
    <x v="0"/>
  </r>
  <r>
    <x v="180"/>
    <n v="6"/>
    <x v="9"/>
    <x v="0"/>
  </r>
  <r>
    <x v="181"/>
    <n v="7"/>
    <x v="9"/>
    <x v="0"/>
  </r>
  <r>
    <x v="182"/>
    <n v="9"/>
    <x v="9"/>
    <x v="0"/>
  </r>
  <r>
    <x v="48"/>
    <n v="9"/>
    <x v="9"/>
    <x v="0"/>
  </r>
  <r>
    <x v="183"/>
    <n v="10"/>
    <x v="9"/>
    <x v="0"/>
  </r>
  <r>
    <x v="184"/>
    <n v="11"/>
    <x v="9"/>
    <x v="0"/>
  </r>
  <r>
    <x v="185"/>
    <n v="12"/>
    <x v="9"/>
    <x v="0"/>
  </r>
  <r>
    <x v="186"/>
    <n v="17"/>
    <x v="9"/>
    <x v="0"/>
  </r>
  <r>
    <x v="149"/>
    <n v="18"/>
    <x v="9"/>
    <x v="0"/>
  </r>
  <r>
    <x v="187"/>
    <n v="18"/>
    <x v="9"/>
    <x v="0"/>
  </r>
  <r>
    <x v="188"/>
    <n v="22"/>
    <x v="9"/>
    <x v="0"/>
  </r>
  <r>
    <x v="189"/>
    <n v="22"/>
    <x v="9"/>
    <x v="0"/>
  </r>
  <r>
    <x v="190"/>
    <n v="22"/>
    <x v="9"/>
    <x v="0"/>
  </r>
  <r>
    <x v="191"/>
    <n v="24"/>
    <x v="9"/>
    <x v="0"/>
  </r>
  <r>
    <x v="23"/>
    <n v="25"/>
    <x v="9"/>
    <x v="0"/>
  </r>
  <r>
    <x v="192"/>
    <n v="26"/>
    <x v="9"/>
    <x v="0"/>
  </r>
  <r>
    <x v="193"/>
    <n v="28"/>
    <x v="9"/>
    <x v="0"/>
  </r>
  <r>
    <x v="194"/>
    <n v="29"/>
    <x v="9"/>
    <x v="0"/>
  </r>
  <r>
    <x v="195"/>
    <n v="31"/>
    <x v="9"/>
    <x v="0"/>
  </r>
  <r>
    <x v="196"/>
    <n v="3"/>
    <x v="10"/>
    <x v="0"/>
  </r>
  <r>
    <x v="197"/>
    <n v="6"/>
    <x v="10"/>
    <x v="0"/>
  </r>
  <r>
    <x v="198"/>
    <n v="8"/>
    <x v="10"/>
    <x v="0"/>
  </r>
  <r>
    <x v="19"/>
    <n v="10"/>
    <x v="10"/>
    <x v="0"/>
  </r>
  <r>
    <x v="199"/>
    <n v="11"/>
    <x v="10"/>
    <x v="0"/>
  </r>
  <r>
    <x v="200"/>
    <n v="12"/>
    <x v="10"/>
    <x v="0"/>
  </r>
  <r>
    <x v="38"/>
    <n v="20"/>
    <x v="10"/>
    <x v="0"/>
  </r>
  <r>
    <x v="201"/>
    <n v="20"/>
    <x v="10"/>
    <x v="0"/>
  </r>
  <r>
    <x v="202"/>
    <n v="21"/>
    <x v="10"/>
    <x v="0"/>
  </r>
  <r>
    <x v="203"/>
    <n v="21"/>
    <x v="10"/>
    <x v="0"/>
  </r>
  <r>
    <x v="204"/>
    <n v="27"/>
    <x v="10"/>
    <x v="0"/>
  </r>
  <r>
    <x v="171"/>
    <n v="28"/>
    <x v="10"/>
    <x v="0"/>
  </r>
  <r>
    <x v="205"/>
    <n v="30"/>
    <x v="10"/>
    <x v="0"/>
  </r>
  <r>
    <x v="206"/>
    <n v="2"/>
    <x v="11"/>
    <x v="0"/>
  </r>
  <r>
    <x v="207"/>
    <n v="3"/>
    <x v="11"/>
    <x v="0"/>
  </r>
  <r>
    <x v="208"/>
    <n v="3"/>
    <x v="11"/>
    <x v="0"/>
  </r>
  <r>
    <x v="17"/>
    <n v="5"/>
    <x v="11"/>
    <x v="0"/>
  </r>
  <r>
    <x v="209"/>
    <n v="5"/>
    <x v="11"/>
    <x v="0"/>
  </r>
  <r>
    <x v="210"/>
    <n v="7"/>
    <x v="11"/>
    <x v="0"/>
  </r>
  <r>
    <x v="211"/>
    <n v="8"/>
    <x v="11"/>
    <x v="0"/>
  </r>
  <r>
    <x v="10"/>
    <n v="14"/>
    <x v="11"/>
    <x v="0"/>
  </r>
  <r>
    <x v="212"/>
    <n v="18"/>
    <x v="11"/>
    <x v="0"/>
  </r>
  <r>
    <x v="213"/>
    <n v="18"/>
    <x v="11"/>
    <x v="0"/>
  </r>
  <r>
    <x v="214"/>
    <n v="19"/>
    <x v="11"/>
    <x v="0"/>
  </r>
  <r>
    <x v="215"/>
    <n v="19"/>
    <x v="11"/>
    <x v="0"/>
  </r>
  <r>
    <x v="216"/>
    <n v="19"/>
    <x v="11"/>
    <x v="0"/>
  </r>
  <r>
    <x v="58"/>
    <n v="20"/>
    <x v="11"/>
    <x v="0"/>
  </r>
  <r>
    <x v="217"/>
    <n v="21"/>
    <x v="11"/>
    <x v="0"/>
  </r>
  <r>
    <x v="59"/>
    <n v="24"/>
    <x v="11"/>
    <x v="0"/>
  </r>
  <r>
    <x v="218"/>
    <n v="24"/>
    <x v="11"/>
    <x v="0"/>
  </r>
  <r>
    <x v="219"/>
    <n v="26"/>
    <x v="11"/>
    <x v="0"/>
  </r>
  <r>
    <x v="220"/>
    <n v="27"/>
    <x v="11"/>
    <x v="0"/>
  </r>
  <r>
    <x v="54"/>
    <n v="28"/>
    <x v="11"/>
    <x v="0"/>
  </r>
  <r>
    <x v="221"/>
    <n v="30"/>
    <x v="11"/>
    <x v="0"/>
  </r>
  <r>
    <x v="222"/>
    <n v="1"/>
    <x v="0"/>
    <x v="1"/>
  </r>
  <r>
    <x v="30"/>
    <n v="2"/>
    <x v="0"/>
    <x v="1"/>
  </r>
  <r>
    <x v="128"/>
    <n v="2"/>
    <x v="0"/>
    <x v="1"/>
  </r>
  <r>
    <x v="223"/>
    <n v="2"/>
    <x v="0"/>
    <x v="1"/>
  </r>
  <r>
    <x v="36"/>
    <n v="3"/>
    <x v="0"/>
    <x v="1"/>
  </r>
  <r>
    <x v="204"/>
    <n v="4"/>
    <x v="0"/>
    <x v="1"/>
  </r>
  <r>
    <x v="89"/>
    <n v="4"/>
    <x v="0"/>
    <x v="1"/>
  </r>
  <r>
    <x v="112"/>
    <n v="9"/>
    <x v="0"/>
    <x v="1"/>
  </r>
  <r>
    <x v="38"/>
    <n v="10"/>
    <x v="0"/>
    <x v="1"/>
  </r>
  <r>
    <x v="224"/>
    <n v="11"/>
    <x v="0"/>
    <x v="1"/>
  </r>
  <r>
    <x v="225"/>
    <n v="13"/>
    <x v="0"/>
    <x v="1"/>
  </r>
  <r>
    <x v="226"/>
    <n v="14"/>
    <x v="0"/>
    <x v="1"/>
  </r>
  <r>
    <x v="227"/>
    <n v="15"/>
    <x v="0"/>
    <x v="1"/>
  </r>
  <r>
    <x v="228"/>
    <n v="16"/>
    <x v="0"/>
    <x v="1"/>
  </r>
  <r>
    <x v="76"/>
    <n v="17"/>
    <x v="0"/>
    <x v="1"/>
  </r>
  <r>
    <x v="229"/>
    <n v="18"/>
    <x v="0"/>
    <x v="1"/>
  </r>
  <r>
    <x v="124"/>
    <n v="20"/>
    <x v="0"/>
    <x v="1"/>
  </r>
  <r>
    <x v="230"/>
    <n v="20"/>
    <x v="0"/>
    <x v="1"/>
  </r>
  <r>
    <x v="167"/>
    <n v="22"/>
    <x v="0"/>
    <x v="1"/>
  </r>
  <r>
    <x v="231"/>
    <n v="23"/>
    <x v="0"/>
    <x v="1"/>
  </r>
  <r>
    <x v="59"/>
    <n v="23"/>
    <x v="0"/>
    <x v="1"/>
  </r>
  <r>
    <x v="232"/>
    <n v="24"/>
    <x v="0"/>
    <x v="1"/>
  </r>
  <r>
    <x v="233"/>
    <n v="25"/>
    <x v="0"/>
    <x v="1"/>
  </r>
  <r>
    <x v="234"/>
    <n v="28"/>
    <x v="0"/>
    <x v="1"/>
  </r>
  <r>
    <x v="235"/>
    <n v="31"/>
    <x v="0"/>
    <x v="1"/>
  </r>
  <r>
    <x v="236"/>
    <n v="31"/>
    <x v="0"/>
    <x v="1"/>
  </r>
  <r>
    <x v="237"/>
    <n v="1"/>
    <x v="1"/>
    <x v="1"/>
  </r>
  <r>
    <x v="238"/>
    <n v="3"/>
    <x v="1"/>
    <x v="1"/>
  </r>
  <r>
    <x v="239"/>
    <n v="5"/>
    <x v="1"/>
    <x v="1"/>
  </r>
  <r>
    <x v="240"/>
    <n v="6"/>
    <x v="1"/>
    <x v="1"/>
  </r>
  <r>
    <x v="123"/>
    <n v="8"/>
    <x v="1"/>
    <x v="1"/>
  </r>
  <r>
    <x v="241"/>
    <n v="8"/>
    <x v="1"/>
    <x v="1"/>
  </r>
  <r>
    <x v="242"/>
    <n v="9"/>
    <x v="1"/>
    <x v="1"/>
  </r>
  <r>
    <x v="221"/>
    <n v="12"/>
    <x v="1"/>
    <x v="1"/>
  </r>
  <r>
    <x v="243"/>
    <n v="14"/>
    <x v="1"/>
    <x v="1"/>
  </r>
  <r>
    <x v="244"/>
    <n v="14"/>
    <x v="1"/>
    <x v="1"/>
  </r>
  <r>
    <x v="162"/>
    <n v="16"/>
    <x v="1"/>
    <x v="1"/>
  </r>
  <r>
    <x v="245"/>
    <n v="19"/>
    <x v="1"/>
    <x v="1"/>
  </r>
  <r>
    <x v="246"/>
    <n v="20"/>
    <x v="1"/>
    <x v="1"/>
  </r>
  <r>
    <x v="2"/>
    <n v="23"/>
    <x v="1"/>
    <x v="1"/>
  </r>
  <r>
    <x v="247"/>
    <n v="23"/>
    <x v="1"/>
    <x v="1"/>
  </r>
  <r>
    <x v="218"/>
    <n v="23"/>
    <x v="1"/>
    <x v="1"/>
  </r>
  <r>
    <x v="248"/>
    <n v="27"/>
    <x v="1"/>
    <x v="1"/>
  </r>
  <r>
    <x v="249"/>
    <n v="27"/>
    <x v="1"/>
    <x v="1"/>
  </r>
  <r>
    <x v="250"/>
    <n v="28"/>
    <x v="1"/>
    <x v="1"/>
  </r>
  <r>
    <x v="251"/>
    <n v="4"/>
    <x v="2"/>
    <x v="1"/>
  </r>
  <r>
    <x v="252"/>
    <n v="6"/>
    <x v="2"/>
    <x v="1"/>
  </r>
  <r>
    <x v="253"/>
    <n v="7"/>
    <x v="2"/>
    <x v="1"/>
  </r>
  <r>
    <x v="254"/>
    <n v="8"/>
    <x v="2"/>
    <x v="1"/>
  </r>
  <r>
    <x v="72"/>
    <n v="9"/>
    <x v="2"/>
    <x v="1"/>
  </r>
  <r>
    <x v="111"/>
    <n v="9"/>
    <x v="2"/>
    <x v="1"/>
  </r>
  <r>
    <x v="255"/>
    <n v="10"/>
    <x v="2"/>
    <x v="1"/>
  </r>
  <r>
    <x v="256"/>
    <n v="14"/>
    <x v="2"/>
    <x v="1"/>
  </r>
  <r>
    <x v="251"/>
    <n v="14"/>
    <x v="2"/>
    <x v="1"/>
  </r>
  <r>
    <x v="257"/>
    <n v="18"/>
    <x v="2"/>
    <x v="1"/>
  </r>
  <r>
    <x v="47"/>
    <n v="18"/>
    <x v="2"/>
    <x v="1"/>
  </r>
  <r>
    <x v="113"/>
    <n v="19"/>
    <x v="2"/>
    <x v="1"/>
  </r>
  <r>
    <x v="258"/>
    <n v="23"/>
    <x v="2"/>
    <x v="1"/>
  </r>
  <r>
    <x v="155"/>
    <n v="25"/>
    <x v="2"/>
    <x v="1"/>
  </r>
  <r>
    <x v="43"/>
    <n v="25"/>
    <x v="2"/>
    <x v="1"/>
  </r>
  <r>
    <x v="112"/>
    <n v="29"/>
    <x v="2"/>
    <x v="1"/>
  </r>
  <r>
    <x v="186"/>
    <n v="30"/>
    <x v="2"/>
    <x v="1"/>
  </r>
  <r>
    <x v="259"/>
    <n v="1"/>
    <x v="3"/>
    <x v="1"/>
  </r>
  <r>
    <x v="260"/>
    <n v="2"/>
    <x v="3"/>
    <x v="1"/>
  </r>
  <r>
    <x v="171"/>
    <n v="6"/>
    <x v="3"/>
    <x v="1"/>
  </r>
  <r>
    <x v="261"/>
    <n v="7"/>
    <x v="3"/>
    <x v="1"/>
  </r>
  <r>
    <x v="262"/>
    <n v="9"/>
    <x v="3"/>
    <x v="1"/>
  </r>
  <r>
    <x v="263"/>
    <n v="9"/>
    <x v="3"/>
    <x v="1"/>
  </r>
  <r>
    <x v="264"/>
    <n v="13"/>
    <x v="3"/>
    <x v="1"/>
  </r>
  <r>
    <x v="236"/>
    <n v="18"/>
    <x v="3"/>
    <x v="1"/>
  </r>
  <r>
    <x v="265"/>
    <n v="20"/>
    <x v="3"/>
    <x v="1"/>
  </r>
  <r>
    <x v="64"/>
    <n v="20"/>
    <x v="3"/>
    <x v="1"/>
  </r>
  <r>
    <x v="49"/>
    <n v="21"/>
    <x v="3"/>
    <x v="1"/>
  </r>
  <r>
    <x v="266"/>
    <n v="21"/>
    <x v="3"/>
    <x v="1"/>
  </r>
  <r>
    <x v="138"/>
    <n v="23"/>
    <x v="3"/>
    <x v="1"/>
  </r>
  <r>
    <x v="15"/>
    <n v="24"/>
    <x v="3"/>
    <x v="1"/>
  </r>
  <r>
    <x v="267"/>
    <n v="25"/>
    <x v="3"/>
    <x v="1"/>
  </r>
  <r>
    <x v="6"/>
    <n v="25"/>
    <x v="3"/>
    <x v="1"/>
  </r>
  <r>
    <x v="268"/>
    <n v="26"/>
    <x v="3"/>
    <x v="1"/>
  </r>
  <r>
    <x v="269"/>
    <n v="28"/>
    <x v="3"/>
    <x v="1"/>
  </r>
  <r>
    <x v="31"/>
    <n v="30"/>
    <x v="3"/>
    <x v="1"/>
  </r>
  <r>
    <x v="185"/>
    <n v="30"/>
    <x v="3"/>
    <x v="1"/>
  </r>
  <r>
    <x v="270"/>
    <n v="1"/>
    <x v="4"/>
    <x v="1"/>
  </r>
  <r>
    <x v="109"/>
    <n v="1"/>
    <x v="4"/>
    <x v="1"/>
  </r>
  <r>
    <x v="271"/>
    <n v="2"/>
    <x v="4"/>
    <x v="1"/>
  </r>
  <r>
    <x v="272"/>
    <n v="4"/>
    <x v="4"/>
    <x v="1"/>
  </r>
  <r>
    <x v="273"/>
    <n v="6"/>
    <x v="4"/>
    <x v="1"/>
  </r>
  <r>
    <x v="274"/>
    <n v="7"/>
    <x v="4"/>
    <x v="1"/>
  </r>
  <r>
    <x v="275"/>
    <n v="7"/>
    <x v="4"/>
    <x v="1"/>
  </r>
  <r>
    <x v="276"/>
    <n v="8"/>
    <x v="4"/>
    <x v="1"/>
  </r>
  <r>
    <x v="277"/>
    <n v="9"/>
    <x v="4"/>
    <x v="1"/>
  </r>
  <r>
    <x v="95"/>
    <n v="10"/>
    <x v="4"/>
    <x v="1"/>
  </r>
  <r>
    <x v="188"/>
    <n v="12"/>
    <x v="4"/>
    <x v="1"/>
  </r>
  <r>
    <x v="278"/>
    <n v="13"/>
    <x v="4"/>
    <x v="1"/>
  </r>
  <r>
    <x v="279"/>
    <n v="14"/>
    <x v="4"/>
    <x v="1"/>
  </r>
  <r>
    <x v="280"/>
    <n v="15"/>
    <x v="4"/>
    <x v="1"/>
  </r>
  <r>
    <x v="221"/>
    <n v="16"/>
    <x v="4"/>
    <x v="1"/>
  </r>
  <r>
    <x v="281"/>
    <n v="16"/>
    <x v="4"/>
    <x v="1"/>
  </r>
  <r>
    <x v="185"/>
    <n v="17"/>
    <x v="4"/>
    <x v="1"/>
  </r>
  <r>
    <x v="41"/>
    <n v="18"/>
    <x v="4"/>
    <x v="1"/>
  </r>
  <r>
    <x v="282"/>
    <n v="18"/>
    <x v="4"/>
    <x v="1"/>
  </r>
  <r>
    <x v="138"/>
    <n v="20"/>
    <x v="4"/>
    <x v="1"/>
  </r>
  <r>
    <x v="116"/>
    <n v="22"/>
    <x v="4"/>
    <x v="1"/>
  </r>
  <r>
    <x v="283"/>
    <n v="25"/>
    <x v="4"/>
    <x v="1"/>
  </r>
  <r>
    <x v="284"/>
    <n v="26"/>
    <x v="4"/>
    <x v="1"/>
  </r>
  <r>
    <x v="268"/>
    <n v="26"/>
    <x v="4"/>
    <x v="1"/>
  </r>
  <r>
    <x v="285"/>
    <n v="28"/>
    <x v="4"/>
    <x v="1"/>
  </r>
  <r>
    <x v="286"/>
    <n v="28"/>
    <x v="4"/>
    <x v="1"/>
  </r>
  <r>
    <x v="71"/>
    <n v="28"/>
    <x v="4"/>
    <x v="1"/>
  </r>
  <r>
    <x v="287"/>
    <n v="28"/>
    <x v="4"/>
    <x v="1"/>
  </r>
  <r>
    <x v="288"/>
    <n v="28"/>
    <x v="4"/>
    <x v="1"/>
  </r>
  <r>
    <x v="23"/>
    <n v="30"/>
    <x v="4"/>
    <x v="1"/>
  </r>
  <r>
    <x v="144"/>
    <n v="30"/>
    <x v="4"/>
    <x v="1"/>
  </r>
  <r>
    <x v="289"/>
    <n v="30"/>
    <x v="4"/>
    <x v="1"/>
  </r>
  <r>
    <x v="279"/>
    <n v="3"/>
    <x v="5"/>
    <x v="1"/>
  </r>
  <r>
    <x v="98"/>
    <n v="10"/>
    <x v="5"/>
    <x v="1"/>
  </r>
  <r>
    <x v="290"/>
    <n v="11"/>
    <x v="5"/>
    <x v="1"/>
  </r>
  <r>
    <x v="195"/>
    <n v="11"/>
    <x v="5"/>
    <x v="1"/>
  </r>
  <r>
    <x v="181"/>
    <n v="13"/>
    <x v="5"/>
    <x v="1"/>
  </r>
  <r>
    <x v="291"/>
    <n v="15"/>
    <x v="5"/>
    <x v="1"/>
  </r>
  <r>
    <x v="134"/>
    <n v="16"/>
    <x v="5"/>
    <x v="1"/>
  </r>
  <r>
    <x v="63"/>
    <n v="19"/>
    <x v="5"/>
    <x v="1"/>
  </r>
  <r>
    <x v="233"/>
    <n v="21"/>
    <x v="5"/>
    <x v="1"/>
  </r>
  <r>
    <x v="292"/>
    <n v="22"/>
    <x v="5"/>
    <x v="1"/>
  </r>
  <r>
    <x v="69"/>
    <n v="22"/>
    <x v="5"/>
    <x v="1"/>
  </r>
  <r>
    <x v="293"/>
    <n v="23"/>
    <x v="5"/>
    <x v="1"/>
  </r>
  <r>
    <x v="294"/>
    <n v="24"/>
    <x v="5"/>
    <x v="1"/>
  </r>
  <r>
    <x v="248"/>
    <n v="25"/>
    <x v="5"/>
    <x v="1"/>
  </r>
  <r>
    <x v="15"/>
    <n v="26"/>
    <x v="5"/>
    <x v="1"/>
  </r>
  <r>
    <x v="295"/>
    <n v="26"/>
    <x v="5"/>
    <x v="1"/>
  </r>
  <r>
    <x v="296"/>
    <n v="3"/>
    <x v="6"/>
    <x v="1"/>
  </r>
  <r>
    <x v="297"/>
    <n v="4"/>
    <x v="6"/>
    <x v="1"/>
  </r>
  <r>
    <x v="298"/>
    <n v="5"/>
    <x v="6"/>
    <x v="1"/>
  </r>
  <r>
    <x v="299"/>
    <n v="5"/>
    <x v="6"/>
    <x v="1"/>
  </r>
  <r>
    <x v="300"/>
    <n v="6"/>
    <x v="6"/>
    <x v="1"/>
  </r>
  <r>
    <x v="265"/>
    <n v="8"/>
    <x v="6"/>
    <x v="1"/>
  </r>
  <r>
    <x v="112"/>
    <n v="10"/>
    <x v="6"/>
    <x v="1"/>
  </r>
  <r>
    <x v="301"/>
    <n v="12"/>
    <x v="6"/>
    <x v="1"/>
  </r>
  <r>
    <x v="298"/>
    <n v="13"/>
    <x v="6"/>
    <x v="1"/>
  </r>
  <r>
    <x v="126"/>
    <n v="14"/>
    <x v="6"/>
    <x v="1"/>
  </r>
  <r>
    <x v="252"/>
    <n v="15"/>
    <x v="6"/>
    <x v="1"/>
  </r>
  <r>
    <x v="159"/>
    <n v="17"/>
    <x v="6"/>
    <x v="1"/>
  </r>
  <r>
    <x v="302"/>
    <n v="18"/>
    <x v="6"/>
    <x v="1"/>
  </r>
  <r>
    <x v="59"/>
    <n v="20"/>
    <x v="6"/>
    <x v="1"/>
  </r>
  <r>
    <x v="20"/>
    <n v="22"/>
    <x v="6"/>
    <x v="1"/>
  </r>
  <r>
    <x v="265"/>
    <n v="23"/>
    <x v="6"/>
    <x v="1"/>
  </r>
  <r>
    <x v="303"/>
    <n v="24"/>
    <x v="6"/>
    <x v="1"/>
  </r>
  <r>
    <x v="275"/>
    <n v="24"/>
    <x v="6"/>
    <x v="1"/>
  </r>
  <r>
    <x v="304"/>
    <n v="25"/>
    <x v="6"/>
    <x v="1"/>
  </r>
  <r>
    <x v="277"/>
    <n v="25"/>
    <x v="6"/>
    <x v="1"/>
  </r>
  <r>
    <x v="305"/>
    <n v="25"/>
    <x v="6"/>
    <x v="1"/>
  </r>
  <r>
    <x v="306"/>
    <n v="26"/>
    <x v="6"/>
    <x v="1"/>
  </r>
  <r>
    <x v="307"/>
    <n v="26"/>
    <x v="6"/>
    <x v="1"/>
  </r>
  <r>
    <x v="278"/>
    <n v="3"/>
    <x v="7"/>
    <x v="1"/>
  </r>
  <r>
    <x v="308"/>
    <n v="6"/>
    <x v="7"/>
    <x v="1"/>
  </r>
  <r>
    <x v="256"/>
    <n v="8"/>
    <x v="7"/>
    <x v="1"/>
  </r>
  <r>
    <x v="112"/>
    <n v="8"/>
    <x v="7"/>
    <x v="1"/>
  </r>
  <r>
    <x v="309"/>
    <n v="8"/>
    <x v="7"/>
    <x v="1"/>
  </r>
  <r>
    <x v="177"/>
    <n v="14"/>
    <x v="7"/>
    <x v="1"/>
  </r>
  <r>
    <x v="216"/>
    <n v="15"/>
    <x v="7"/>
    <x v="1"/>
  </r>
  <r>
    <x v="310"/>
    <n v="15"/>
    <x v="7"/>
    <x v="1"/>
  </r>
  <r>
    <x v="67"/>
    <n v="18"/>
    <x v="7"/>
    <x v="1"/>
  </r>
  <r>
    <x v="311"/>
    <n v="18"/>
    <x v="7"/>
    <x v="1"/>
  </r>
  <r>
    <x v="312"/>
    <n v="19"/>
    <x v="7"/>
    <x v="1"/>
  </r>
  <r>
    <x v="103"/>
    <n v="20"/>
    <x v="7"/>
    <x v="1"/>
  </r>
  <r>
    <x v="313"/>
    <n v="20"/>
    <x v="7"/>
    <x v="1"/>
  </r>
  <r>
    <x v="120"/>
    <n v="21"/>
    <x v="7"/>
    <x v="1"/>
  </r>
  <r>
    <x v="314"/>
    <n v="23"/>
    <x v="7"/>
    <x v="1"/>
  </r>
  <r>
    <x v="220"/>
    <n v="23"/>
    <x v="7"/>
    <x v="1"/>
  </r>
  <r>
    <x v="315"/>
    <n v="24"/>
    <x v="7"/>
    <x v="1"/>
  </r>
  <r>
    <x v="87"/>
    <n v="26"/>
    <x v="7"/>
    <x v="1"/>
  </r>
  <r>
    <x v="137"/>
    <n v="26"/>
    <x v="7"/>
    <x v="1"/>
  </r>
  <r>
    <x v="205"/>
    <n v="27"/>
    <x v="7"/>
    <x v="1"/>
  </r>
  <r>
    <x v="237"/>
    <n v="28"/>
    <x v="7"/>
    <x v="1"/>
  </r>
  <r>
    <x v="316"/>
    <n v="28"/>
    <x v="7"/>
    <x v="1"/>
  </r>
  <r>
    <x v="146"/>
    <n v="30"/>
    <x v="7"/>
    <x v="1"/>
  </r>
  <r>
    <x v="317"/>
    <n v="30"/>
    <x v="7"/>
    <x v="1"/>
  </r>
  <r>
    <x v="318"/>
    <n v="30"/>
    <x v="7"/>
    <x v="1"/>
  </r>
  <r>
    <x v="92"/>
    <n v="31"/>
    <x v="7"/>
    <x v="1"/>
  </r>
  <r>
    <x v="319"/>
    <n v="4"/>
    <x v="8"/>
    <x v="1"/>
  </r>
  <r>
    <x v="320"/>
    <n v="6"/>
    <x v="8"/>
    <x v="1"/>
  </r>
  <r>
    <x v="236"/>
    <n v="9"/>
    <x v="8"/>
    <x v="1"/>
  </r>
  <r>
    <x v="148"/>
    <n v="9"/>
    <x v="8"/>
    <x v="1"/>
  </r>
  <r>
    <x v="100"/>
    <n v="10"/>
    <x v="8"/>
    <x v="1"/>
  </r>
  <r>
    <x v="321"/>
    <n v="10"/>
    <x v="8"/>
    <x v="1"/>
  </r>
  <r>
    <x v="215"/>
    <n v="14"/>
    <x v="8"/>
    <x v="1"/>
  </r>
  <r>
    <x v="250"/>
    <n v="15"/>
    <x v="8"/>
    <x v="1"/>
  </r>
  <r>
    <x v="266"/>
    <n v="18"/>
    <x v="8"/>
    <x v="1"/>
  </r>
  <r>
    <x v="322"/>
    <n v="19"/>
    <x v="8"/>
    <x v="1"/>
  </r>
  <r>
    <x v="109"/>
    <n v="20"/>
    <x v="8"/>
    <x v="1"/>
  </r>
  <r>
    <x v="323"/>
    <n v="20"/>
    <x v="8"/>
    <x v="1"/>
  </r>
  <r>
    <x v="324"/>
    <n v="21"/>
    <x v="8"/>
    <x v="1"/>
  </r>
  <r>
    <x v="325"/>
    <n v="21"/>
    <x v="8"/>
    <x v="1"/>
  </r>
  <r>
    <x v="295"/>
    <n v="22"/>
    <x v="8"/>
    <x v="1"/>
  </r>
  <r>
    <x v="326"/>
    <n v="23"/>
    <x v="8"/>
    <x v="1"/>
  </r>
  <r>
    <x v="242"/>
    <n v="24"/>
    <x v="8"/>
    <x v="1"/>
  </r>
  <r>
    <x v="327"/>
    <n v="24"/>
    <x v="8"/>
    <x v="1"/>
  </r>
  <r>
    <x v="328"/>
    <n v="27"/>
    <x v="8"/>
    <x v="1"/>
  </r>
  <r>
    <x v="23"/>
    <n v="27"/>
    <x v="8"/>
    <x v="1"/>
  </r>
  <r>
    <x v="329"/>
    <n v="27"/>
    <x v="8"/>
    <x v="1"/>
  </r>
  <r>
    <x v="330"/>
    <n v="29"/>
    <x v="8"/>
    <x v="1"/>
  </r>
  <r>
    <x v="331"/>
    <n v="3"/>
    <x v="9"/>
    <x v="1"/>
  </r>
  <r>
    <x v="198"/>
    <n v="4"/>
    <x v="9"/>
    <x v="1"/>
  </r>
  <r>
    <x v="37"/>
    <n v="6"/>
    <x v="9"/>
    <x v="1"/>
  </r>
  <r>
    <x v="194"/>
    <n v="9"/>
    <x v="9"/>
    <x v="1"/>
  </r>
  <r>
    <x v="179"/>
    <n v="10"/>
    <x v="9"/>
    <x v="1"/>
  </r>
  <r>
    <x v="332"/>
    <n v="10"/>
    <x v="9"/>
    <x v="1"/>
  </r>
  <r>
    <x v="333"/>
    <n v="11"/>
    <x v="9"/>
    <x v="1"/>
  </r>
  <r>
    <x v="334"/>
    <n v="13"/>
    <x v="9"/>
    <x v="1"/>
  </r>
  <r>
    <x v="138"/>
    <n v="14"/>
    <x v="9"/>
    <x v="1"/>
  </r>
  <r>
    <x v="335"/>
    <n v="15"/>
    <x v="9"/>
    <x v="1"/>
  </r>
  <r>
    <x v="336"/>
    <n v="16"/>
    <x v="9"/>
    <x v="1"/>
  </r>
  <r>
    <x v="65"/>
    <n v="23"/>
    <x v="9"/>
    <x v="1"/>
  </r>
  <r>
    <x v="75"/>
    <n v="30"/>
    <x v="9"/>
    <x v="1"/>
  </r>
  <r>
    <x v="282"/>
    <n v="31"/>
    <x v="9"/>
    <x v="1"/>
  </r>
  <r>
    <x v="337"/>
    <n v="1"/>
    <x v="10"/>
    <x v="1"/>
  </r>
  <r>
    <x v="338"/>
    <n v="2"/>
    <x v="10"/>
    <x v="1"/>
  </r>
  <r>
    <x v="232"/>
    <n v="2"/>
    <x v="10"/>
    <x v="1"/>
  </r>
  <r>
    <x v="339"/>
    <n v="2"/>
    <x v="10"/>
    <x v="1"/>
  </r>
  <r>
    <x v="340"/>
    <n v="3"/>
    <x v="10"/>
    <x v="1"/>
  </r>
  <r>
    <x v="333"/>
    <n v="4"/>
    <x v="10"/>
    <x v="1"/>
  </r>
  <r>
    <x v="341"/>
    <n v="5"/>
    <x v="10"/>
    <x v="1"/>
  </r>
  <r>
    <x v="342"/>
    <n v="6"/>
    <x v="10"/>
    <x v="1"/>
  </r>
  <r>
    <x v="92"/>
    <n v="6"/>
    <x v="10"/>
    <x v="1"/>
  </r>
  <r>
    <x v="343"/>
    <n v="6"/>
    <x v="10"/>
    <x v="1"/>
  </r>
  <r>
    <x v="344"/>
    <n v="7"/>
    <x v="10"/>
    <x v="1"/>
  </r>
  <r>
    <x v="345"/>
    <n v="8"/>
    <x v="10"/>
    <x v="1"/>
  </r>
  <r>
    <x v="346"/>
    <n v="8"/>
    <x v="10"/>
    <x v="1"/>
  </r>
  <r>
    <x v="185"/>
    <n v="9"/>
    <x v="10"/>
    <x v="1"/>
  </r>
  <r>
    <x v="294"/>
    <n v="10"/>
    <x v="10"/>
    <x v="1"/>
  </r>
  <r>
    <x v="47"/>
    <n v="13"/>
    <x v="10"/>
    <x v="1"/>
  </r>
  <r>
    <x v="319"/>
    <n v="14"/>
    <x v="10"/>
    <x v="1"/>
  </r>
  <r>
    <x v="58"/>
    <n v="15"/>
    <x v="10"/>
    <x v="1"/>
  </r>
  <r>
    <x v="347"/>
    <n v="16"/>
    <x v="10"/>
    <x v="1"/>
  </r>
  <r>
    <x v="348"/>
    <n v="18"/>
    <x v="10"/>
    <x v="1"/>
  </r>
  <r>
    <x v="349"/>
    <n v="21"/>
    <x v="10"/>
    <x v="1"/>
  </r>
  <r>
    <x v="180"/>
    <n v="23"/>
    <x v="10"/>
    <x v="1"/>
  </r>
  <r>
    <x v="3"/>
    <n v="25"/>
    <x v="10"/>
    <x v="1"/>
  </r>
  <r>
    <x v="350"/>
    <n v="26"/>
    <x v="10"/>
    <x v="1"/>
  </r>
  <r>
    <x v="351"/>
    <n v="27"/>
    <x v="10"/>
    <x v="1"/>
  </r>
  <r>
    <x v="352"/>
    <n v="28"/>
    <x v="10"/>
    <x v="1"/>
  </r>
  <r>
    <x v="128"/>
    <n v="30"/>
    <x v="10"/>
    <x v="1"/>
  </r>
  <r>
    <x v="353"/>
    <n v="3"/>
    <x v="11"/>
    <x v="1"/>
  </r>
  <r>
    <x v="217"/>
    <n v="4"/>
    <x v="11"/>
    <x v="1"/>
  </r>
  <r>
    <x v="138"/>
    <n v="4"/>
    <x v="11"/>
    <x v="1"/>
  </r>
  <r>
    <x v="354"/>
    <n v="7"/>
    <x v="11"/>
    <x v="1"/>
  </r>
  <r>
    <x v="31"/>
    <n v="7"/>
    <x v="11"/>
    <x v="1"/>
  </r>
  <r>
    <x v="182"/>
    <n v="7"/>
    <x v="11"/>
    <x v="1"/>
  </r>
  <r>
    <x v="259"/>
    <n v="11"/>
    <x v="11"/>
    <x v="1"/>
  </r>
  <r>
    <x v="355"/>
    <n v="11"/>
    <x v="11"/>
    <x v="1"/>
  </r>
  <r>
    <x v="356"/>
    <n v="11"/>
    <x v="11"/>
    <x v="1"/>
  </r>
  <r>
    <x v="357"/>
    <n v="12"/>
    <x v="11"/>
    <x v="1"/>
  </r>
  <r>
    <x v="285"/>
    <n v="12"/>
    <x v="11"/>
    <x v="1"/>
  </r>
  <r>
    <x v="144"/>
    <n v="14"/>
    <x v="11"/>
    <x v="1"/>
  </r>
  <r>
    <x v="93"/>
    <n v="15"/>
    <x v="11"/>
    <x v="1"/>
  </r>
  <r>
    <x v="358"/>
    <n v="19"/>
    <x v="11"/>
    <x v="1"/>
  </r>
  <r>
    <x v="226"/>
    <n v="19"/>
    <x v="11"/>
    <x v="1"/>
  </r>
  <r>
    <x v="359"/>
    <n v="19"/>
    <x v="11"/>
    <x v="1"/>
  </r>
  <r>
    <x v="360"/>
    <n v="21"/>
    <x v="11"/>
    <x v="1"/>
  </r>
  <r>
    <x v="94"/>
    <n v="29"/>
    <x v="11"/>
    <x v="1"/>
  </r>
  <r>
    <x v="70"/>
    <n v="29"/>
    <x v="11"/>
    <x v="1"/>
  </r>
  <r>
    <x v="219"/>
    <n v="30"/>
    <x v="11"/>
    <x v="1"/>
  </r>
  <r>
    <x v="255"/>
    <n v="31"/>
    <x v="11"/>
    <x v="1"/>
  </r>
  <r>
    <x v="361"/>
    <n v="31"/>
    <x v="11"/>
    <x v="1"/>
  </r>
  <r>
    <x v="191"/>
    <n v="31"/>
    <x v="11"/>
    <x v="1"/>
  </r>
  <r>
    <x v="362"/>
    <m/>
    <x v="12"/>
    <x v="2"/>
  </r>
</pivotCacheRecords>
</file>

<file path=xl/pivotCache/pivotCacheRecords3.xml><?xml version="1.0" encoding="utf-8"?>
<pivotCacheRecords xmlns="http://schemas.openxmlformats.org/spreadsheetml/2006/main" xmlns:r="http://schemas.openxmlformats.org/officeDocument/2006/relationships" count="4">
  <r>
    <x v="0"/>
    <n v="398800.47999999969"/>
  </r>
  <r>
    <x v="1"/>
    <n v="330128"/>
  </r>
  <r>
    <x v="2"/>
    <n v="68672.47999999969"/>
  </r>
  <r>
    <x v="3"/>
    <n v="0.208017738574127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15" firstHeaderRow="1" firstDataRow="1" firstDataCol="1"/>
  <pivotFields count="4">
    <pivotField dataField="1" showAll="0">
      <items count="364">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x="362"/>
        <item t="default"/>
      </items>
    </pivotField>
    <pivotField showAll="0"/>
    <pivotField axis="axisRow" showAll="0">
      <items count="14">
        <item x="0"/>
        <item x="1"/>
        <item x="2"/>
        <item x="3"/>
        <item x="4"/>
        <item x="5"/>
        <item x="6"/>
        <item x="7"/>
        <item x="8"/>
        <item x="9"/>
        <item x="10"/>
        <item x="11"/>
        <item x="12"/>
        <item t="default"/>
      </items>
    </pivotField>
    <pivotField showAll="0">
      <items count="4">
        <item x="0"/>
        <item h="1" x="1"/>
        <item h="1" x="2"/>
        <item t="default"/>
      </items>
    </pivotField>
  </pivotFields>
  <rowFields count="1">
    <field x="2"/>
  </rowFields>
  <rowItems count="12">
    <i>
      <x/>
    </i>
    <i>
      <x v="1"/>
    </i>
    <i>
      <x v="2"/>
    </i>
    <i>
      <x v="3"/>
    </i>
    <i>
      <x v="4"/>
    </i>
    <i>
      <x v="5"/>
    </i>
    <i>
      <x v="6"/>
    </i>
    <i>
      <x v="7"/>
    </i>
    <i>
      <x v="8"/>
    </i>
    <i>
      <x v="9"/>
    </i>
    <i>
      <x v="10"/>
    </i>
    <i>
      <x v="11"/>
    </i>
  </rowItems>
  <colItems count="1">
    <i/>
  </colItems>
  <dataFields count="1">
    <dataField name="Sum of Total Selling Value" fld="0" baseField="2"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6" firstHeaderRow="1" firstDataRow="1" firstDataCol="1"/>
  <pivotFields count="16">
    <pivotField showAll="0"/>
    <pivotField showAll="0"/>
    <pivotField showAll="0"/>
    <pivotField showAll="0">
      <items count="5">
        <item x="2"/>
        <item x="1"/>
        <item x="0"/>
        <item x="3"/>
        <item t="default"/>
      </items>
    </pivotField>
    <pivotField showAll="0">
      <items count="4">
        <item x="1"/>
        <item h="1" x="0"/>
        <item h="1" x="2"/>
        <item t="default"/>
      </items>
    </pivotField>
    <pivotField showAll="0"/>
    <pivotField axis="axisRow" showAll="0">
      <items count="46">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x="44"/>
        <item t="default"/>
      </items>
    </pivotField>
    <pivotField showAll="0"/>
    <pivotField showAll="0"/>
    <pivotField showAll="0"/>
    <pivotField dataField="1" showAll="0">
      <items count="46">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x="44"/>
        <item t="default"/>
      </items>
    </pivotField>
    <pivotField showAll="0">
      <items count="291">
        <item h="1" x="36"/>
        <item h="1" x="164"/>
        <item h="1" x="110"/>
        <item h="1" x="252"/>
        <item h="1" x="44"/>
        <item x="118"/>
        <item h="1" x="274"/>
        <item x="212"/>
        <item h="1" x="7"/>
        <item h="1" x="14"/>
        <item h="1" x="20"/>
        <item h="1" x="90"/>
        <item h="1" x="91"/>
        <item h="1" x="92"/>
        <item h="1" x="113"/>
        <item h="1" x="50"/>
        <item h="1" x="84"/>
        <item h="1" x="226"/>
        <item h="1" x="245"/>
        <item h="1" x="101"/>
        <item h="1" x="111"/>
        <item h="1" x="73"/>
        <item h="1" x="141"/>
        <item h="1" x="4"/>
        <item h="1" x="288"/>
        <item h="1" x="129"/>
        <item h="1" x="106"/>
        <item h="1" x="210"/>
        <item h="1" x="41"/>
        <item h="1" x="219"/>
        <item h="1" x="93"/>
        <item h="1" x="54"/>
        <item h="1" x="88"/>
        <item h="1" x="167"/>
        <item h="1" x="255"/>
        <item h="1" x="209"/>
        <item h="1" x="145"/>
        <item h="1" x="264"/>
        <item h="1" x="108"/>
        <item h="1" x="5"/>
        <item h="1" x="28"/>
        <item h="1" x="187"/>
        <item h="1" x="221"/>
        <item h="1" x="261"/>
        <item h="1" x="158"/>
        <item h="1" x="176"/>
        <item h="1" x="85"/>
        <item h="1" x="173"/>
        <item h="1" x="253"/>
        <item h="1" x="68"/>
        <item h="1" x="186"/>
        <item h="1" x="216"/>
        <item h="1" x="256"/>
        <item h="1" x="175"/>
        <item h="1" x="165"/>
        <item h="1" x="34"/>
        <item h="1" x="182"/>
        <item h="1" x="179"/>
        <item h="1" x="196"/>
        <item h="1" x="66"/>
        <item h="1" x="138"/>
        <item h="1" x="119"/>
        <item h="1" x="249"/>
        <item h="1" x="87"/>
        <item h="1" x="86"/>
        <item h="1" x="30"/>
        <item h="1" x="188"/>
        <item h="1" x="153"/>
        <item h="1" x="218"/>
        <item h="1" x="260"/>
        <item h="1" x="77"/>
        <item h="1" x="40"/>
        <item h="1" x="204"/>
        <item h="1" x="140"/>
        <item h="1" x="8"/>
        <item h="1" x="214"/>
        <item h="1" x="134"/>
        <item h="1" x="267"/>
        <item h="1" x="3"/>
        <item h="1" x="200"/>
        <item h="1" x="208"/>
        <item h="1" x="94"/>
        <item h="1" x="31"/>
        <item h="1" x="15"/>
        <item h="1" x="115"/>
        <item h="1" x="60"/>
        <item h="1" x="166"/>
        <item h="1" x="45"/>
        <item h="1" x="26"/>
        <item h="1" x="32"/>
        <item h="1" x="272"/>
        <item h="1" x="246"/>
        <item h="1" x="53"/>
        <item h="1" x="239"/>
        <item h="1" x="52"/>
        <item h="1" x="62"/>
        <item h="1" x="48"/>
        <item h="1" x="64"/>
        <item h="1" x="244"/>
        <item h="1" x="146"/>
        <item h="1" x="231"/>
        <item h="1" x="162"/>
        <item h="1" x="215"/>
        <item h="1" x="19"/>
        <item h="1" x="58"/>
        <item h="1" x="122"/>
        <item h="1" x="71"/>
        <item h="1" x="241"/>
        <item h="1" x="72"/>
        <item h="1" x="229"/>
        <item h="1" x="282"/>
        <item h="1" x="55"/>
        <item h="1" x="155"/>
        <item h="1" x="65"/>
        <item h="1" x="159"/>
        <item h="1" x="225"/>
        <item h="1" x="67"/>
        <item h="1" x="220"/>
        <item h="1" x="75"/>
        <item h="1" x="80"/>
        <item h="1" x="49"/>
        <item h="1" x="236"/>
        <item h="1" x="46"/>
        <item h="1" x="13"/>
        <item h="1" x="152"/>
        <item h="1" x="78"/>
        <item h="1" x="203"/>
        <item h="1" x="27"/>
        <item h="1" x="70"/>
        <item h="1" x="283"/>
        <item h="1" x="9"/>
        <item h="1" x="132"/>
        <item h="1" x="211"/>
        <item h="1" x="33"/>
        <item h="1" x="10"/>
        <item h="1" x="137"/>
        <item h="1" x="103"/>
        <item h="1" x="98"/>
        <item h="1" x="223"/>
        <item h="1" x="205"/>
        <item h="1" x="128"/>
        <item h="1" x="23"/>
        <item h="1" x="237"/>
        <item h="1" x="130"/>
        <item h="1" x="124"/>
        <item h="1" x="81"/>
        <item h="1" x="43"/>
        <item h="1" x="133"/>
        <item h="1" x="6"/>
        <item h="1" x="102"/>
        <item h="1" x="112"/>
        <item h="1" x="233"/>
        <item h="1" x="38"/>
        <item h="1" x="174"/>
        <item h="1" x="149"/>
        <item h="1" x="35"/>
        <item h="1" x="224"/>
        <item h="1" x="189"/>
        <item h="1" x="25"/>
        <item h="1" x="17"/>
        <item h="1" x="171"/>
        <item h="1" x="82"/>
        <item h="1" x="184"/>
        <item h="1" x="16"/>
        <item h="1" x="259"/>
        <item h="1" x="275"/>
        <item h="1" x="2"/>
        <item h="1" x="22"/>
        <item h="1" x="24"/>
        <item h="1" x="109"/>
        <item h="1" x="123"/>
        <item h="1" x="251"/>
        <item h="1" x="266"/>
        <item h="1" x="268"/>
        <item h="1" x="18"/>
        <item h="1" x="99"/>
        <item h="1" x="234"/>
        <item h="1" x="285"/>
        <item h="1" x="192"/>
        <item h="1" x="107"/>
        <item h="1" x="168"/>
        <item h="1" x="131"/>
        <item h="1" x="37"/>
        <item h="1" x="193"/>
        <item h="1" x="121"/>
        <item h="1" x="59"/>
        <item h="1" x="213"/>
        <item h="1" x="242"/>
        <item h="1" x="284"/>
        <item h="1" x="105"/>
        <item h="1" x="270"/>
        <item h="1" x="258"/>
        <item h="1" x="136"/>
        <item h="1" x="61"/>
        <item h="1" x="197"/>
        <item h="1" x="227"/>
        <item h="1" x="238"/>
        <item h="1" x="116"/>
        <item h="1" x="286"/>
        <item h="1" x="277"/>
        <item h="1" x="265"/>
        <item h="1" x="148"/>
        <item h="1" x="147"/>
        <item h="1" x="177"/>
        <item h="1" x="170"/>
        <item h="1" x="269"/>
        <item h="1" x="172"/>
        <item h="1" x="135"/>
        <item h="1" x="250"/>
        <item h="1" x="217"/>
        <item h="1" x="57"/>
        <item h="1" x="150"/>
        <item h="1" x="180"/>
        <item h="1" x="47"/>
        <item h="1" x="263"/>
        <item h="1" x="12"/>
        <item h="1" x="95"/>
        <item h="1" x="142"/>
        <item h="1" x="207"/>
        <item h="1" x="154"/>
        <item h="1" x="56"/>
        <item h="1" x="29"/>
        <item h="1" x="248"/>
        <item h="1" x="178"/>
        <item h="1" x="104"/>
        <item h="1" x="281"/>
        <item h="1" x="126"/>
        <item h="1" x="1"/>
        <item h="1" x="273"/>
        <item h="1" x="143"/>
        <item h="1" x="287"/>
        <item h="1" x="120"/>
        <item h="1" x="51"/>
        <item h="1" x="125"/>
        <item h="1" x="230"/>
        <item h="1" x="279"/>
        <item h="1" x="199"/>
        <item h="1" x="11"/>
        <item h="1" x="232"/>
        <item h="1" x="190"/>
        <item h="1" x="191"/>
        <item h="1" x="79"/>
        <item h="1" x="198"/>
        <item h="1" x="89"/>
        <item h="1" x="201"/>
        <item h="1" x="97"/>
        <item h="1" x="39"/>
        <item h="1" x="160"/>
        <item h="1" x="0"/>
        <item h="1" x="21"/>
        <item h="1" x="257"/>
        <item h="1" x="69"/>
        <item h="1" x="169"/>
        <item h="1" x="157"/>
        <item h="1" x="202"/>
        <item h="1" x="235"/>
        <item h="1" x="254"/>
        <item h="1" x="74"/>
        <item h="1" x="243"/>
        <item h="1" x="139"/>
        <item h="1" x="114"/>
        <item h="1" x="280"/>
        <item h="1" x="278"/>
        <item h="1" x="222"/>
        <item h="1" x="127"/>
        <item h="1" x="271"/>
        <item h="1" x="262"/>
        <item h="1" x="228"/>
        <item h="1" x="42"/>
        <item h="1" x="161"/>
        <item h="1" x="151"/>
        <item h="1" x="181"/>
        <item h="1" x="76"/>
        <item h="1" x="247"/>
        <item h="1" x="240"/>
        <item h="1" x="100"/>
        <item h="1" x="96"/>
        <item h="1" x="163"/>
        <item h="1" x="195"/>
        <item h="1" x="185"/>
        <item h="1" x="183"/>
        <item h="1" x="83"/>
        <item h="1" x="206"/>
        <item h="1" x="63"/>
        <item h="1" x="117"/>
        <item h="1" x="156"/>
        <item h="1" x="144"/>
        <item h="1" x="194"/>
        <item h="1" x="276"/>
        <item h="1" x="289"/>
        <item t="default"/>
      </items>
    </pivotField>
    <pivotField showAll="0">
      <items count="364">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x="362"/>
        <item t="default"/>
      </items>
    </pivotField>
    <pivotField showAll="0"/>
    <pivotField showAll="0"/>
    <pivotField showAll="0"/>
  </pivotFields>
  <rowFields count="1">
    <field x="6"/>
  </rowFields>
  <rowItems count="3">
    <i>
      <x v="8"/>
    </i>
    <i>
      <x v="14"/>
    </i>
    <i>
      <x v="15"/>
    </i>
  </rowItems>
  <colItems count="1">
    <i/>
  </colItems>
  <dataFields count="1">
    <dataField name="Sum of SELLING PRICE" fld="10"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6" firstHeaderRow="1" firstDataRow="1" firstDataCol="1"/>
  <pivotFields count="16">
    <pivotField showAll="0"/>
    <pivotField showAll="0"/>
    <pivotField showAll="0"/>
    <pivotField showAll="0">
      <items count="5">
        <item x="2"/>
        <item x="1"/>
        <item x="0"/>
        <item x="3"/>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s>
  <rowFields count="1">
    <field x="4"/>
  </rowFields>
  <rowItems count="3">
    <i>
      <x/>
    </i>
    <i>
      <x v="1"/>
    </i>
    <i>
      <x v="2"/>
    </i>
  </rowItems>
  <colItems count="1">
    <i/>
  </colItems>
  <dataFields count="1">
    <dataField name="Sum of Total Selling Value" fld="12" baseField="4" baseItem="0"/>
  </dataFields>
  <formats count="5">
    <format dxfId="9">
      <pivotArea collapsedLevelsAreSubtotals="1" fieldPosition="0">
        <references count="1">
          <reference field="4" count="1">
            <x v="0"/>
          </reference>
        </references>
      </pivotArea>
    </format>
    <format dxfId="8">
      <pivotArea collapsedLevelsAreSubtotals="1" fieldPosition="0">
        <references count="1">
          <reference field="4" count="1">
            <x v="1"/>
          </reference>
        </references>
      </pivotArea>
    </format>
    <format dxfId="7">
      <pivotArea collapsedLevelsAreSubtotals="1" fieldPosition="0">
        <references count="1">
          <reference field="4" count="1">
            <x v="1"/>
          </reference>
        </references>
      </pivotArea>
    </format>
    <format dxfId="6">
      <pivotArea collapsedLevelsAreSubtotals="1" fieldPosition="0">
        <references count="1">
          <reference field="4" count="1">
            <x v="1"/>
          </reference>
        </references>
      </pivotArea>
    </format>
    <format dxfId="5">
      <pivotArea collapsedLevelsAreSubtotals="1" fieldPosition="0">
        <references count="1">
          <reference field="4" count="1">
            <x v="0"/>
          </reference>
        </references>
      </pivotArea>
    </format>
  </format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6"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4">
        <item x="0"/>
        <item x="1"/>
        <item x="2"/>
        <item t="default"/>
      </items>
    </pivotField>
  </pivotFields>
  <rowFields count="1">
    <field x="15"/>
  </rowFields>
  <rowItems count="3">
    <i>
      <x/>
    </i>
    <i>
      <x v="1"/>
    </i>
    <i>
      <x v="2"/>
    </i>
  </rowItems>
  <colItems count="1">
    <i/>
  </colItems>
  <dataFields count="1">
    <dataField name="Sum of Total Selling Value" fld="12" baseField="1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7" firstHeaderRow="1" firstDataRow="1" firstDataCol="1"/>
  <pivotFields count="2">
    <pivotField axis="axisRow" showAll="0">
      <items count="5">
        <item x="1"/>
        <item x="2"/>
        <item x="3"/>
        <item x="0"/>
        <item t="default"/>
      </items>
    </pivotField>
    <pivotField dataField="1" showAll="0"/>
  </pivotFields>
  <rowFields count="1">
    <field x="0"/>
  </rowFields>
  <rowItems count="4">
    <i>
      <x/>
    </i>
    <i>
      <x v="1"/>
    </i>
    <i>
      <x v="2"/>
    </i>
    <i>
      <x v="3"/>
    </i>
  </rowItems>
  <colItems count="1">
    <i/>
  </colItems>
  <dataFields count="1">
    <dataField name="Sum of Column2" fld="1" baseField="0" baseItem="0" numFmtId="9"/>
  </dataFields>
  <formats count="3">
    <format dxfId="2">
      <pivotArea collapsedLevelsAreSubtotals="1" fieldPosition="0">
        <references count="1">
          <reference field="0" count="1">
            <x v="2"/>
          </reference>
        </references>
      </pivotArea>
    </format>
    <format dxfId="1">
      <pivotArea collapsedLevelsAreSubtotals="1" fieldPosition="0">
        <references count="1">
          <reference field="0" count="1">
            <x v="0"/>
          </reference>
        </references>
      </pivotArea>
    </format>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otal_Selling_Value" sourceName="Total Selling Value">
  <pivotTables>
    <pivotTable tabId="9" name="PivotTable4"/>
  </pivotTables>
  <data>
    <tabular pivotCacheId="469002689">
      <items count="363">
        <i x="37" s="1"/>
        <i x="190" s="1"/>
        <i x="119" s="1"/>
        <i x="45" s="1"/>
        <i x="128" s="1"/>
        <i x="7" s="1"/>
        <i x="14" s="1"/>
        <i x="21" s="1"/>
        <i x="95" s="1"/>
        <i x="51" s="1"/>
        <i x="96" s="1"/>
        <i x="166" s="1"/>
        <i x="99" s="1"/>
        <i x="149" s="1"/>
        <i x="89" s="1"/>
        <i x="122" s="1"/>
        <i x="174" s="1"/>
        <i x="120" s="1"/>
        <i x="108" s="1"/>
        <i x="77" s="1"/>
        <i x="156" s="1"/>
        <i x="135" s="1"/>
        <i x="74" s="1"/>
        <i x="4" s="1"/>
        <i x="114" s="1"/>
        <i x="203" s="1"/>
        <i x="143" s="1"/>
        <i x="55" s="1"/>
        <i x="183" s="1"/>
        <i x="42" s="1"/>
        <i x="193" s="1"/>
        <i x="97" s="1"/>
        <i x="100" s="1"/>
        <i x="93" s="1"/>
        <i x="5" s="1"/>
        <i x="29" s="1"/>
        <i x="117" s="1"/>
        <i x="207" s="1"/>
        <i x="162" s="1"/>
        <i x="191" s="1"/>
        <i x="202" s="1"/>
        <i x="90" s="1"/>
        <i x="181" s="1"/>
        <i x="35" s="1"/>
        <i x="157" s="1"/>
        <i x="215" s="1"/>
        <i x="68" s="1"/>
        <i x="212" s="1"/>
        <i x="70" s="1"/>
        <i x="209" s="1"/>
        <i x="206" s="1"/>
        <i x="153" s="1"/>
        <i x="91" s="1"/>
        <i x="116" s="1"/>
        <i x="92" s="1"/>
        <i x="155" s="1"/>
        <i x="129" s="1"/>
        <i x="81" s="1"/>
        <i x="31" s="1"/>
        <i x="41" s="1"/>
        <i x="171" s="1"/>
        <i x="15" s="1"/>
        <i x="148" s="1"/>
        <i x="3" s="1"/>
        <i x="217" s="1"/>
        <i x="8" s="1"/>
        <i x="32" s="1"/>
        <i x="160" s="1"/>
        <i x="192" s="1"/>
        <i x="62" s="1"/>
        <i x="16" s="1"/>
        <i x="46" s="1"/>
        <i x="54" s="1"/>
        <i x="101" s="1"/>
        <i x="124" s="1"/>
        <i x="163" s="1"/>
        <i x="98" s="1"/>
        <i x="188" s="1"/>
        <i x="66" s="1"/>
        <i x="53" s="1"/>
        <i x="33" s="1"/>
        <i x="20" s="1"/>
        <i x="27" s="1"/>
        <i x="60" s="1"/>
        <i x="64" s="1"/>
        <i x="73" s="1"/>
        <i x="182" s="1"/>
        <i x="49" s="1"/>
        <i x="133" s="1"/>
        <i x="69" s="1"/>
        <i x="56" s="1"/>
        <i x="67" s="1"/>
        <i x="176" s="1"/>
        <i x="13" s="1"/>
        <i x="185" s="1"/>
        <i x="110" s="1"/>
        <i x="76" s="1"/>
        <i x="79" s="1"/>
        <i x="57" s="1"/>
        <i x="84" s="1"/>
        <i x="216" s="1"/>
        <i x="75" s="1"/>
        <i x="28" s="1"/>
        <i x="200" s="1"/>
        <i x="146" s="1"/>
        <i x="82" s="1"/>
        <i x="170" s="1"/>
        <i x="111" s="1"/>
        <i x="50" s="1"/>
        <i x="152" s="1"/>
        <i x="47" s="1"/>
        <i x="34" s="1"/>
        <i x="142" s="1"/>
        <i x="9" s="1"/>
        <i x="172" s="1"/>
        <i x="147" s="1"/>
        <i x="24" s="1"/>
        <i x="72" s="1"/>
        <i x="105" s="1"/>
        <i x="44" s="1"/>
        <i x="144" s="1"/>
        <i x="167" s="1"/>
        <i x="121" s="1"/>
        <i x="205" s="1"/>
        <i x="6" s="1"/>
        <i x="10" s="1"/>
        <i x="39" s="1"/>
        <i x="136" s="1"/>
        <i x="137" s="1"/>
        <i x="141" s="1"/>
        <i x="198" s="1"/>
        <i x="109" s="1"/>
        <i x="86" s="1"/>
        <i x="184" s="1"/>
        <i x="25" s="1"/>
        <i x="18" s="1"/>
        <i x="2" s="1"/>
        <i x="17" s="1"/>
        <i x="85" s="1"/>
        <i x="23" s="1"/>
        <i x="220" s="1"/>
        <i x="36" s="1"/>
        <i x="204" s="1"/>
        <i x="218" s="1"/>
        <i x="134" s="1"/>
        <i x="131" s="1"/>
        <i x="26" s="1"/>
        <i x="38" s="1"/>
        <i x="145" s="1"/>
        <i x="118" s="1"/>
        <i x="132" s="1"/>
        <i x="106" s="1"/>
        <i x="165" s="1"/>
        <i x="151" s="1"/>
        <i x="197" s="1"/>
        <i x="19" s="1"/>
        <i x="195" s="1"/>
        <i x="210" s="1"/>
        <i x="61" s="1"/>
        <i x="201" s="1"/>
        <i x="113" s="1"/>
        <i x="115" s="1"/>
        <i x="12" s="1"/>
        <i x="126" s="1"/>
        <i x="194" s="1"/>
        <i x="213" s="1"/>
        <i x="158" s="1"/>
        <i x="173" s="1"/>
        <i x="63" s="1"/>
        <i x="139" s="1"/>
        <i x="150" s="1"/>
        <i x="211" s="1"/>
        <i x="30" s="1"/>
        <i x="180" s="1"/>
        <i x="130" s="1"/>
        <i x="1" s="1"/>
        <i x="164" s="1"/>
        <i x="168" s="1"/>
        <i x="138" s="1"/>
        <i x="102" s="1"/>
        <i x="48" s="1"/>
        <i x="59" s="1"/>
        <i x="58" s="1"/>
        <i x="175" s="1"/>
        <i x="40" s="1"/>
        <i x="186" s="1"/>
        <i x="199" s="1"/>
        <i x="159" s="1"/>
        <i x="88" s="1"/>
        <i x="112" s="1"/>
        <i x="0" s="1"/>
        <i x="94" s="1"/>
        <i x="22" s="1"/>
        <i x="52" s="1"/>
        <i x="196" s="1"/>
        <i x="71" s="1"/>
        <i x="83" s="1"/>
        <i x="78" s="1"/>
        <i x="154" s="1"/>
        <i x="11" s="1"/>
        <i x="104" s="1"/>
        <i x="208" s="1"/>
        <i x="123" s="1"/>
        <i x="214" s="1"/>
        <i x="125" s="1"/>
        <i x="140" s="1"/>
        <i x="179" s="1"/>
        <i x="103" s="1"/>
        <i x="80" s="1"/>
        <i x="189" s="1"/>
        <i x="187" s="1"/>
        <i x="107" s="1"/>
        <i x="221" s="1"/>
        <i x="65" s="1"/>
        <i x="178" s="1"/>
        <i x="43" s="1"/>
        <i x="161" s="1"/>
        <i x="169" s="1"/>
        <i x="219" s="1"/>
        <i x="127" s="1"/>
        <i x="87" s="1"/>
        <i x="177" s="1"/>
        <i x="307" s="1" nd="1"/>
        <i x="256" s="1" nd="1"/>
        <i x="339" s="1" nd="1"/>
        <i x="318" s="1" nd="1"/>
        <i x="275" s="1" nd="1"/>
        <i x="298" s="1" nd="1"/>
        <i x="274" s="1" nd="1"/>
        <i x="253" s="1" nd="1"/>
        <i x="284" s="1" nd="1"/>
        <i x="359" s="1" nd="1"/>
        <i x="252" s="1" nd="1"/>
        <i x="265" s="1" nd="1"/>
        <i x="310" s="1" nd="1"/>
        <i x="268" s="1" nd="1"/>
        <i x="223" s="1" nd="1"/>
        <i x="325" s="1" nd="1"/>
        <i x="244" s="1" nd="1"/>
        <i x="299" s="1" nd="1"/>
        <i x="222" s="1" nd="1"/>
        <i x="319" s="1" nd="1"/>
        <i x="312" s="1" nd="1"/>
        <i x="241" s="1" nd="1"/>
        <i x="308" s="1" nd="1"/>
        <i x="335" s="1" nd="1"/>
        <i x="304" s="1" nd="1"/>
        <i x="261" s="1" nd="1"/>
        <i x="234" s="1" nd="1"/>
        <i x="243" s="1" nd="1"/>
        <i x="353" s="1" nd="1"/>
        <i x="316" s="1" nd="1"/>
        <i x="264" s="1" nd="1"/>
        <i x="224" s="1" nd="1"/>
        <i x="338" s="1" nd="1"/>
        <i x="329" s="1" nd="1"/>
        <i x="331" s="1" nd="1"/>
        <i x="247" s="1" nd="1"/>
        <i x="259" s="1" nd="1"/>
        <i x="336" s="1" nd="1"/>
        <i x="361" s="1" nd="1"/>
        <i x="239" s="1" nd="1"/>
        <i x="321" s="1" nd="1"/>
        <i x="251" s="1" nd="1"/>
        <i x="311" s="1" nd="1"/>
        <i x="297" s="1" nd="1"/>
        <i x="294" s="1" nd="1"/>
        <i x="266" s="1" nd="1"/>
        <i x="300" s="1" nd="1"/>
        <i x="289" s="1" nd="1"/>
        <i x="280" s="1" nd="1"/>
        <i x="328" s="1" nd="1"/>
        <i x="293" s="1" nd="1"/>
        <i x="273" s="1" nd="1"/>
        <i x="257" s="1" nd="1"/>
        <i x="260" s="1" nd="1"/>
        <i x="267" s="1" nd="1"/>
        <i x="349" s="1" nd="1"/>
        <i x="348" s="1" nd="1"/>
        <i x="278" s="1" nd="1"/>
        <i x="286" s="1" nd="1"/>
        <i x="271" s="1" nd="1"/>
        <i x="254" s="1" nd="1"/>
        <i x="317" s="1" nd="1"/>
        <i x="301" s="1" nd="1"/>
        <i x="262" s="1" nd="1"/>
        <i x="270" s="1" nd="1"/>
        <i x="290" s="1" nd="1"/>
        <i x="246" s="1" nd="1"/>
        <i x="358" s="1" nd="1"/>
        <i x="287" s="1" nd="1"/>
        <i x="350" s="1" nd="1"/>
        <i x="282" s="1" nd="1"/>
        <i x="248" s="1" nd="1"/>
        <i x="226" s="1" nd="1"/>
        <i x="324" s="1" nd="1"/>
        <i x="231" s="1" nd="1"/>
        <i x="330" s="1" nd="1"/>
        <i x="272" s="1" nd="1"/>
        <i x="315" s="1" nd="1"/>
        <i x="306" s="1" nd="1"/>
        <i x="352" s="1" nd="1"/>
        <i x="340" s="1" nd="1"/>
        <i x="229" s="1" nd="1"/>
        <i x="360" s="1" nd="1"/>
        <i x="240" s="1" nd="1"/>
        <i x="351" s="1" nd="1"/>
        <i x="235" s="1" nd="1"/>
        <i x="314" s="1" nd="1"/>
        <i x="327" s="1" nd="1"/>
        <i x="333" s="1" nd="1"/>
        <i x="322" s="1" nd="1"/>
        <i x="354" s="1" nd="1"/>
        <i x="332" s="1" nd="1"/>
        <i x="276" s="1" nd="1"/>
        <i x="295" s="1" nd="1"/>
        <i x="283" s="1" nd="1"/>
        <i x="230" s="1" nd="1"/>
        <i x="323" s="1" nd="1"/>
        <i x="305" s="1" nd="1"/>
        <i x="258" s="1" nd="1"/>
        <i x="345" s="1" nd="1"/>
        <i x="288" s="1" nd="1"/>
        <i x="342" s="1" nd="1"/>
        <i x="355" s="1" nd="1"/>
        <i x="326" s="1" nd="1"/>
        <i x="292" s="1" nd="1"/>
        <i x="238" s="1" nd="1"/>
        <i x="303" s="1" nd="1"/>
        <i x="347" s="1" nd="1"/>
        <i x="225" s="1" nd="1"/>
        <i x="263" s="1" nd="1"/>
        <i x="250" s="1" nd="1"/>
        <i x="279" s="1" nd="1"/>
        <i x="281" s="1" nd="1"/>
        <i x="237" s="1" nd="1"/>
        <i x="337" s="1" nd="1"/>
        <i x="227" s="1" nd="1"/>
        <i x="255" s="1" nd="1"/>
        <i x="356" s="1" nd="1"/>
        <i x="344" s="1" nd="1"/>
        <i x="236" s="1" nd="1"/>
        <i x="228" s="1" nd="1"/>
        <i x="242" s="1" nd="1"/>
        <i x="313" s="1" nd="1"/>
        <i x="285" s="1" nd="1"/>
        <i x="309" s="1" nd="1"/>
        <i x="296" s="1" nd="1"/>
        <i x="357" s="1" nd="1"/>
        <i x="245" s="1" nd="1"/>
        <i x="320" s="1" nd="1"/>
        <i x="277" s="1" nd="1"/>
        <i x="302" s="1" nd="1"/>
        <i x="269" s="1" nd="1"/>
        <i x="346" s="1" nd="1"/>
        <i x="343" s="1" nd="1"/>
        <i x="334" s="1" nd="1"/>
        <i x="233" s="1" nd="1"/>
        <i x="249" s="1" nd="1"/>
        <i x="291" s="1" nd="1"/>
        <i x="232" s="1" nd="1"/>
        <i x="341" s="1" nd="1"/>
        <i x="36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9" name="PivotTable4"/>
  </pivotTables>
  <data>
    <tabular pivotCacheId="469002689">
      <items count="13">
        <i x="0" s="1"/>
        <i x="1" s="1"/>
        <i x="2" s="1"/>
        <i x="3" s="1"/>
        <i x="4" s="1"/>
        <i x="5" s="1"/>
        <i x="6" s="1"/>
        <i x="7" s="1"/>
        <i x="8" s="1"/>
        <i x="9" s="1"/>
        <i x="10" s="1"/>
        <i x="11"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2" sourceName="Year2">
  <pivotTables>
    <pivotTable tabId="9" name="PivotTable4"/>
  </pivotTables>
  <data>
    <tabular pivotCacheId="469002689">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_TYPE1" sourceName="SALE TYPE">
  <pivotTables>
    <pivotTable tabId="10" name="PivotTable1"/>
  </pivotTables>
  <data>
    <tabular pivotCacheId="469002688">
      <items count="4">
        <i x="2" s="1"/>
        <i x="1" s="1"/>
        <i x="0"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_MODE1" sourceName="PAYMENT MODE">
  <pivotTables>
    <pivotTable tabId="10" name="PivotTable1"/>
  </pivotTables>
  <data>
    <tabular pivotCacheId="469002688">
      <items count="3">
        <i x="1" s="1"/>
        <i x="0"/>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ELLING_PRICE" sourceName="SELLING PRICE">
  <pivotTables>
    <pivotTable tabId="10" name="PivotTable1"/>
  </pivotTables>
  <data>
    <tabular pivotCacheId="469002688">
      <items count="45">
        <i x="37" s="1"/>
        <i x="27" s="1"/>
        <i x="21" s="1"/>
        <i x="4" s="1" nd="1"/>
        <i x="7" s="1" nd="1"/>
        <i x="42" s="1" nd="1"/>
        <i x="33" s="1" nd="1"/>
        <i x="34" s="1" nd="1"/>
        <i x="36" s="1" nd="1"/>
        <i x="31" s="1" nd="1"/>
        <i x="3" s="1" nd="1"/>
        <i x="30" s="1" nd="1"/>
        <i x="19" s="1" nd="1"/>
        <i x="26" s="1" nd="1"/>
        <i x="13" s="1" nd="1"/>
        <i x="14" s="1" nd="1"/>
        <i x="1" s="1" nd="1"/>
        <i x="6" s="1" nd="1"/>
        <i x="11" s="1" nd="1"/>
        <i x="23" s="1" nd="1"/>
        <i x="15" s="1" nd="1"/>
        <i x="8" s="1" nd="1"/>
        <i x="35" s="1" nd="1"/>
        <i x="25" s="1" nd="1"/>
        <i x="43" s="1" nd="1"/>
        <i x="16" s="1" nd="1"/>
        <i x="5" s="1" nd="1"/>
        <i x="17" s="1" nd="1"/>
        <i x="18" s="1" nd="1"/>
        <i x="38" s="1" nd="1"/>
        <i x="2" s="1" nd="1"/>
        <i x="22" s="1" nd="1"/>
        <i x="29" s="1" nd="1"/>
        <i x="9" s="1" nd="1"/>
        <i x="12" s="1" nd="1"/>
        <i x="24" s="1" nd="1"/>
        <i x="39" s="1" nd="1"/>
        <i x="0" s="1" nd="1"/>
        <i x="10" s="1" nd="1"/>
        <i x="32" s="1" nd="1"/>
        <i x="20" s="1" nd="1"/>
        <i x="41" s="1" nd="1"/>
        <i x="28" s="1" nd="1"/>
        <i x="40" s="1" nd="1"/>
        <i x="4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otal_Buying_Value" sourceName="Total Buying Value">
  <pivotTables>
    <pivotTable tabId="10" name="PivotTable1"/>
  </pivotTables>
  <data>
    <tabular pivotCacheId="469002688">
      <items count="290">
        <i x="36"/>
        <i x="164"/>
        <i x="110"/>
        <i x="252"/>
        <i x="44"/>
        <i x="118" s="1"/>
        <i x="274"/>
        <i x="212" s="1"/>
        <i x="14"/>
        <i x="20"/>
        <i x="91"/>
        <i x="113"/>
        <i x="226"/>
        <i x="245"/>
        <i x="73"/>
        <i x="141"/>
        <i x="129"/>
        <i x="106"/>
        <i x="210"/>
        <i x="41"/>
        <i x="93"/>
        <i x="54"/>
        <i x="88"/>
        <i x="167"/>
        <i x="209"/>
        <i x="145"/>
        <i x="264"/>
        <i x="108"/>
        <i x="5"/>
        <i x="28"/>
        <i x="187"/>
        <i x="221"/>
        <i x="261"/>
        <i x="158"/>
        <i x="176"/>
        <i x="85"/>
        <i x="68"/>
        <i x="186"/>
        <i x="175"/>
        <i x="165"/>
        <i x="34"/>
        <i x="182"/>
        <i x="179"/>
        <i x="66"/>
        <i x="119"/>
        <i x="249"/>
        <i x="87"/>
        <i x="153"/>
        <i x="260"/>
        <i x="204"/>
        <i x="8"/>
        <i x="214"/>
        <i x="267"/>
        <i x="3"/>
        <i x="200"/>
        <i x="94"/>
        <i x="31"/>
        <i x="15"/>
        <i x="115"/>
        <i x="60"/>
        <i x="166"/>
        <i x="246"/>
        <i x="53"/>
        <i x="239"/>
        <i x="52"/>
        <i x="48"/>
        <i x="64"/>
        <i x="162"/>
        <i x="215"/>
        <i x="19"/>
        <i x="58"/>
        <i x="71"/>
        <i x="72"/>
        <i x="229"/>
        <i x="282"/>
        <i x="55"/>
        <i x="65"/>
        <i x="159"/>
        <i x="67"/>
        <i x="220"/>
        <i x="80"/>
        <i x="49"/>
        <i x="46"/>
        <i x="13"/>
        <i x="152"/>
        <i x="203"/>
        <i x="27"/>
        <i x="70"/>
        <i x="9"/>
        <i x="132"/>
        <i x="33"/>
        <i x="10"/>
        <i x="137"/>
        <i x="103"/>
        <i x="205"/>
        <i x="128"/>
        <i x="23"/>
        <i x="130"/>
        <i x="81"/>
        <i x="43"/>
        <i x="6"/>
        <i x="38"/>
        <i x="149"/>
        <i x="35"/>
        <i x="189"/>
        <i x="25"/>
        <i x="184"/>
        <i x="16"/>
        <i x="259"/>
        <i x="2"/>
        <i x="22"/>
        <i x="123"/>
        <i x="266"/>
        <i x="18"/>
        <i x="99"/>
        <i x="285"/>
        <i x="192"/>
        <i x="107"/>
        <i x="168"/>
        <i x="131"/>
        <i x="213"/>
        <i x="105"/>
        <i x="61"/>
        <i x="197"/>
        <i x="238"/>
        <i x="116"/>
        <i x="286"/>
        <i x="277"/>
        <i x="170"/>
        <i x="172"/>
        <i x="135"/>
        <i x="250"/>
        <i x="57"/>
        <i x="150"/>
        <i x="180"/>
        <i x="47"/>
        <i x="95"/>
        <i x="207"/>
        <i x="56"/>
        <i x="29"/>
        <i x="248"/>
        <i x="104"/>
        <i x="126"/>
        <i x="1"/>
        <i x="143"/>
        <i x="287"/>
        <i x="120"/>
        <i x="51"/>
        <i x="125"/>
        <i x="230"/>
        <i x="279"/>
        <i x="199"/>
        <i x="11"/>
        <i x="190"/>
        <i x="191"/>
        <i x="79"/>
        <i x="198"/>
        <i x="97"/>
        <i x="39"/>
        <i x="160"/>
        <i x="69"/>
        <i x="169"/>
        <i x="202"/>
        <i x="235"/>
        <i x="254"/>
        <i x="243"/>
        <i x="114"/>
        <i x="278"/>
        <i x="222"/>
        <i x="228"/>
        <i x="42"/>
        <i x="161"/>
        <i x="163"/>
        <i x="195"/>
        <i x="185"/>
        <i x="183"/>
        <i x="83"/>
        <i x="63"/>
        <i x="117"/>
        <i x="156"/>
        <i x="194"/>
        <i x="276"/>
        <i x="7" nd="1"/>
        <i x="90" nd="1"/>
        <i x="92" nd="1"/>
        <i x="50" nd="1"/>
        <i x="84" nd="1"/>
        <i x="101" nd="1"/>
        <i x="111" nd="1"/>
        <i x="4" nd="1"/>
        <i x="288" nd="1"/>
        <i x="219" nd="1"/>
        <i x="255" nd="1"/>
        <i x="173" nd="1"/>
        <i x="253" nd="1"/>
        <i x="216" nd="1"/>
        <i x="256" nd="1"/>
        <i x="196" nd="1"/>
        <i x="138" nd="1"/>
        <i x="86" nd="1"/>
        <i x="30" nd="1"/>
        <i x="188" nd="1"/>
        <i x="218" nd="1"/>
        <i x="77" nd="1"/>
        <i x="40" nd="1"/>
        <i x="140" nd="1"/>
        <i x="134" nd="1"/>
        <i x="208" nd="1"/>
        <i x="45" nd="1"/>
        <i x="26" nd="1"/>
        <i x="32" nd="1"/>
        <i x="272" nd="1"/>
        <i x="62" nd="1"/>
        <i x="244" nd="1"/>
        <i x="146" nd="1"/>
        <i x="231" nd="1"/>
        <i x="122" nd="1"/>
        <i x="241" nd="1"/>
        <i x="155" nd="1"/>
        <i x="225" nd="1"/>
        <i x="75" nd="1"/>
        <i x="236" nd="1"/>
        <i x="78" nd="1"/>
        <i x="283" nd="1"/>
        <i x="211" nd="1"/>
        <i x="98" nd="1"/>
        <i x="223" nd="1"/>
        <i x="237" nd="1"/>
        <i x="124" nd="1"/>
        <i x="133" nd="1"/>
        <i x="102" nd="1"/>
        <i x="112" nd="1"/>
        <i x="233" nd="1"/>
        <i x="174" nd="1"/>
        <i x="224" nd="1"/>
        <i x="17" nd="1"/>
        <i x="171" nd="1"/>
        <i x="82" nd="1"/>
        <i x="275" nd="1"/>
        <i x="24" nd="1"/>
        <i x="109" nd="1"/>
        <i x="251" nd="1"/>
        <i x="268" nd="1"/>
        <i x="234" nd="1"/>
        <i x="37" nd="1"/>
        <i x="193" nd="1"/>
        <i x="121" nd="1"/>
        <i x="59" nd="1"/>
        <i x="242" nd="1"/>
        <i x="284" nd="1"/>
        <i x="270" nd="1"/>
        <i x="258" nd="1"/>
        <i x="136" nd="1"/>
        <i x="227" nd="1"/>
        <i x="265" nd="1"/>
        <i x="148" nd="1"/>
        <i x="147" nd="1"/>
        <i x="177" nd="1"/>
        <i x="269" nd="1"/>
        <i x="217" nd="1"/>
        <i x="263" nd="1"/>
        <i x="12" nd="1"/>
        <i x="142" nd="1"/>
        <i x="154" nd="1"/>
        <i x="178" nd="1"/>
        <i x="281" nd="1"/>
        <i x="273" nd="1"/>
        <i x="232" nd="1"/>
        <i x="89" nd="1"/>
        <i x="201" nd="1"/>
        <i x="0" nd="1"/>
        <i x="21" nd="1"/>
        <i x="257" nd="1"/>
        <i x="157" nd="1"/>
        <i x="74" nd="1"/>
        <i x="139" nd="1"/>
        <i x="280" nd="1"/>
        <i x="127" nd="1"/>
        <i x="271" nd="1"/>
        <i x="262" nd="1"/>
        <i x="151" nd="1"/>
        <i x="181" nd="1"/>
        <i x="76" nd="1"/>
        <i x="247" nd="1"/>
        <i x="240" nd="1"/>
        <i x="100" nd="1"/>
        <i x="96" nd="1"/>
        <i x="206" nd="1"/>
        <i x="144" nd="1"/>
        <i x="28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otal Selling Value" cache="Slicer_Total_Selling_Value" caption="Total Selling Value" rowHeight="241300"/>
  <slicer name="Month 2" cache="Slicer_Month1" caption="Month" rowHeight="241300"/>
  <slicer name="Year2" cache="Slicer_Year2" caption="Year2" rowHeight="241300"/>
  <slicer name="SALE TYPE 2" cache="Slicer_SALE_TYPE1" caption="SALE TYPE" rowHeight="241300"/>
  <slicer name="PAYMENT MODE 1" cache="Slicer_PAYMENT_MODE1" caption="PAYMENT MODE" rowHeight="241300"/>
  <slicer name="SELLING PRICE" cache="Slicer_SELLING_PRICE" caption="SELLING PRICE" rowHeight="241300"/>
  <slicer name="Total Buying Value" cache="Slicer_Total_Buying_Value" caption="Total Buying Value" rowHeight="241300"/>
</slicers>
</file>

<file path=xl/tables/table1.xml><?xml version="1.0" encoding="utf-8"?>
<table xmlns="http://schemas.openxmlformats.org/spreadsheetml/2006/main" id="2" name="InputData" displayName="InputData" ref="A1:P528" totalsRowShown="0" headerRowDxfId="27" headerRowBorderDxfId="26">
  <autoFilter ref="A1:P528"/>
  <sortState ref="A2:E527">
    <sortCondition ref="A1:A527"/>
  </sortState>
  <tableColumns count="16">
    <tableColumn id="1" name="DATE" dataDxfId="25"/>
    <tableColumn id="3" name="PRODUCT ID" dataDxfId="24"/>
    <tableColumn id="2" name="QUANTITY" dataDxfId="23"/>
    <tableColumn id="4" name="SALE TYPE" dataDxfId="22"/>
    <tableColumn id="5" name="PAYMENT MODE" dataDxfId="21"/>
    <tableColumn id="6" name="DISCOUNT %" dataDxfId="20"/>
    <tableColumn id="7" name="PRODUCT" dataDxfId="19">
      <calculatedColumnFormula>VLOOKUP(InputData[[#This Row],[PRODUCT ID]],#REF!,2,0)</calculatedColumnFormula>
    </tableColumn>
    <tableColumn id="8" name="CATEGORY" dataDxfId="18">
      <calculatedColumnFormula>VLOOKUP(InputData[[#This Row],[PRODUCT ID]],#REF!,3,0)</calculatedColumnFormula>
    </tableColumn>
    <tableColumn id="9" name="UOM" dataDxfId="17">
      <calculatedColumnFormula>VLOOKUP(InputData[[#This Row],[PRODUCT ID]],#REF!,4,0)</calculatedColumnFormula>
    </tableColumn>
    <tableColumn id="10" name="BUYING PRIZE" dataDxfId="16">
      <calculatedColumnFormula>VLOOKUP(InputData[[#This Row],[PRODUCT ID]],#REF!,5,0)</calculatedColumnFormula>
    </tableColumn>
    <tableColumn id="11" name="SELLING PRICE" dataDxfId="15">
      <calculatedColumnFormula>VLOOKUP(InputData[[#This Row],[PRODUCT ID]],#REF!,6,0)</calculatedColumnFormula>
    </tableColumn>
    <tableColumn id="12" name="Total Buying Value" dataDxfId="14">
      <calculatedColumnFormula>InputData[[#This Row],[BUYING PRIZE]]*InputData[[#This Row],[QUANTITY]]</calculatedColumnFormula>
    </tableColumn>
    <tableColumn id="13" name="Total Selling Value" dataDxfId="13">
      <calculatedColumnFormula>InputData[[#This Row],[SELLING PRICE]]*InputData[[#This Row],[QUANTITY]]*(1-InputData[[#This Row],[DISCOUNT %]])</calculatedColumnFormula>
    </tableColumn>
    <tableColumn id="14" name="Day" dataDxfId="12">
      <calculatedColumnFormula>DAY(InputData[[#This Row],[DATE]])</calculatedColumnFormula>
    </tableColumn>
    <tableColumn id="15" name="Month" dataDxfId="11">
      <calculatedColumnFormula>TEXT(InputData[[#This Row],[DATE]],"mmm")</calculatedColumnFormula>
    </tableColumn>
    <tableColumn id="16" name="Year2" dataDxfId="10">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3" name="Table3" displayName="Table3" ref="G3:H7" totalsRowShown="0">
  <autoFilter ref="G3:H7"/>
  <tableColumns count="2">
    <tableColumn id="1" name="Column1" dataDxfId="4"/>
    <tableColumn id="2" name="Column2"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L9" sqref="L9"/>
    </sheetView>
  </sheetViews>
  <sheetFormatPr defaultRowHeight="15" x14ac:dyDescent="0.25"/>
  <cols>
    <col min="1" max="1" width="13.140625" customWidth="1"/>
    <col min="2" max="2" width="24.42578125" customWidth="1"/>
  </cols>
  <sheetData>
    <row r="3" spans="1:2" x14ac:dyDescent="0.25">
      <c r="A3" s="6" t="s">
        <v>66</v>
      </c>
      <c r="B3" t="s">
        <v>67</v>
      </c>
    </row>
    <row r="4" spans="1:2" x14ac:dyDescent="0.25">
      <c r="A4" s="7" t="s">
        <v>68</v>
      </c>
      <c r="B4" s="9">
        <v>17765.34</v>
      </c>
    </row>
    <row r="5" spans="1:2" x14ac:dyDescent="0.25">
      <c r="A5" s="7" t="s">
        <v>69</v>
      </c>
      <c r="B5" s="9">
        <v>12598.57</v>
      </c>
    </row>
    <row r="6" spans="1:2" x14ac:dyDescent="0.25">
      <c r="A6" s="7" t="s">
        <v>70</v>
      </c>
      <c r="B6" s="9">
        <v>16419.79</v>
      </c>
    </row>
    <row r="7" spans="1:2" x14ac:dyDescent="0.25">
      <c r="A7" s="7" t="s">
        <v>71</v>
      </c>
      <c r="B7" s="9">
        <v>15252.43</v>
      </c>
    </row>
    <row r="8" spans="1:2" x14ac:dyDescent="0.25">
      <c r="A8" s="7" t="s">
        <v>72</v>
      </c>
      <c r="B8" s="9">
        <v>7957.4599999999991</v>
      </c>
    </row>
    <row r="9" spans="1:2" x14ac:dyDescent="0.25">
      <c r="A9" s="7" t="s">
        <v>73</v>
      </c>
      <c r="B9" s="9">
        <v>16442.169999999998</v>
      </c>
    </row>
    <row r="10" spans="1:2" x14ac:dyDescent="0.25">
      <c r="A10" s="7" t="s">
        <v>74</v>
      </c>
      <c r="B10" s="9">
        <v>19054.62</v>
      </c>
    </row>
    <row r="11" spans="1:2" x14ac:dyDescent="0.25">
      <c r="A11" s="7" t="s">
        <v>75</v>
      </c>
      <c r="B11" s="9">
        <v>14155.350000000004</v>
      </c>
    </row>
    <row r="12" spans="1:2" x14ac:dyDescent="0.25">
      <c r="A12" s="7" t="s">
        <v>76</v>
      </c>
      <c r="B12" s="9">
        <v>18853.82</v>
      </c>
    </row>
    <row r="13" spans="1:2" x14ac:dyDescent="0.25">
      <c r="A13" s="7" t="s">
        <v>77</v>
      </c>
      <c r="B13" s="9">
        <v>20453.900000000005</v>
      </c>
    </row>
    <row r="14" spans="1:2" x14ac:dyDescent="0.25">
      <c r="A14" s="7" t="s">
        <v>78</v>
      </c>
      <c r="B14" s="9">
        <v>9702.4</v>
      </c>
    </row>
    <row r="15" spans="1:2" x14ac:dyDescent="0.25">
      <c r="A15" s="7" t="s">
        <v>79</v>
      </c>
      <c r="B15" s="9">
        <v>18628.47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18" sqref="F18"/>
    </sheetView>
  </sheetViews>
  <sheetFormatPr defaultRowHeight="15" x14ac:dyDescent="0.25"/>
  <cols>
    <col min="1" max="1" width="13.140625" bestFit="1" customWidth="1"/>
    <col min="2" max="2" width="20.42578125" bestFit="1" customWidth="1"/>
  </cols>
  <sheetData>
    <row r="3" spans="1:2" x14ac:dyDescent="0.25">
      <c r="A3" s="6" t="s">
        <v>66</v>
      </c>
      <c r="B3" t="s">
        <v>88</v>
      </c>
    </row>
    <row r="4" spans="1:2" x14ac:dyDescent="0.25">
      <c r="A4" s="7" t="s">
        <v>15</v>
      </c>
      <c r="B4" s="9">
        <v>7.8599999999999994</v>
      </c>
    </row>
    <row r="5" spans="1:2" x14ac:dyDescent="0.25">
      <c r="A5" s="7" t="s">
        <v>22</v>
      </c>
      <c r="B5" s="9">
        <v>15.719999999999999</v>
      </c>
    </row>
    <row r="6" spans="1:2" x14ac:dyDescent="0.25">
      <c r="A6" s="7" t="s">
        <v>24</v>
      </c>
      <c r="B6" s="9">
        <v>16.64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5" sqref="H15"/>
    </sheetView>
  </sheetViews>
  <sheetFormatPr defaultRowHeight="15" x14ac:dyDescent="0.25"/>
  <cols>
    <col min="1" max="1" width="13.140625" customWidth="1"/>
    <col min="2" max="2" width="24.42578125" customWidth="1"/>
  </cols>
  <sheetData>
    <row r="3" spans="1:2" x14ac:dyDescent="0.25">
      <c r="A3" s="6" t="s">
        <v>66</v>
      </c>
      <c r="B3" t="s">
        <v>67</v>
      </c>
    </row>
    <row r="4" spans="1:2" x14ac:dyDescent="0.25">
      <c r="A4" s="7" t="s">
        <v>60</v>
      </c>
      <c r="B4" s="18">
        <v>199516.90000000008</v>
      </c>
    </row>
    <row r="5" spans="1:2" x14ac:dyDescent="0.25">
      <c r="A5" s="7" t="s">
        <v>59</v>
      </c>
      <c r="B5" s="18">
        <v>201895.01999999993</v>
      </c>
    </row>
    <row r="6" spans="1:2" x14ac:dyDescent="0.25">
      <c r="A6" s="7" t="s">
        <v>87</v>
      </c>
      <c r="B6"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E19" sqref="E19"/>
    </sheetView>
  </sheetViews>
  <sheetFormatPr defaultRowHeight="15" x14ac:dyDescent="0.25"/>
  <cols>
    <col min="1" max="1" width="13.140625" bestFit="1" customWidth="1"/>
    <col min="2" max="2" width="24.42578125" customWidth="1"/>
  </cols>
  <sheetData>
    <row r="3" spans="1:2" x14ac:dyDescent="0.25">
      <c r="A3" s="6" t="s">
        <v>66</v>
      </c>
      <c r="B3" t="s">
        <v>67</v>
      </c>
    </row>
    <row r="4" spans="1:2" x14ac:dyDescent="0.25">
      <c r="A4" s="7">
        <v>2021</v>
      </c>
      <c r="B4" s="9">
        <v>187284.31999999995</v>
      </c>
    </row>
    <row r="5" spans="1:2" x14ac:dyDescent="0.25">
      <c r="A5" s="7">
        <v>2022</v>
      </c>
      <c r="B5" s="9">
        <v>214127.59999999998</v>
      </c>
    </row>
    <row r="6" spans="1:2" x14ac:dyDescent="0.25">
      <c r="A6" s="7" t="s">
        <v>87</v>
      </c>
      <c r="B6"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
  <sheetViews>
    <sheetView tabSelected="1" workbookViewId="0">
      <selection activeCell="Q13" sqref="Q13"/>
    </sheetView>
  </sheetViews>
  <sheetFormatPr defaultRowHeight="15" x14ac:dyDescent="0.25"/>
  <sheetData>
    <row r="1" spans="1:24" x14ac:dyDescent="0.25">
      <c r="A1" s="19" t="s">
        <v>91</v>
      </c>
      <c r="B1" s="20"/>
      <c r="C1" s="20"/>
      <c r="D1" s="20"/>
      <c r="E1" s="20"/>
      <c r="F1" s="20"/>
      <c r="G1" s="20"/>
      <c r="H1" s="20"/>
      <c r="I1" s="20"/>
      <c r="J1" s="20"/>
      <c r="K1" s="20"/>
      <c r="L1" s="20"/>
      <c r="M1" s="22"/>
      <c r="N1" s="22"/>
      <c r="O1" s="22"/>
      <c r="P1" s="22"/>
      <c r="Q1" s="22"/>
      <c r="R1" s="22"/>
      <c r="S1" s="22"/>
      <c r="T1" s="22"/>
      <c r="U1" s="22"/>
      <c r="V1" s="22"/>
      <c r="W1" s="22"/>
      <c r="X1" s="22"/>
    </row>
    <row r="2" spans="1:24" x14ac:dyDescent="0.25">
      <c r="A2" s="20"/>
      <c r="B2" s="20"/>
      <c r="C2" s="20"/>
      <c r="D2" s="20"/>
      <c r="E2" s="20"/>
      <c r="F2" s="20"/>
      <c r="G2" s="20"/>
      <c r="H2" s="20"/>
      <c r="I2" s="20"/>
      <c r="J2" s="20"/>
      <c r="K2" s="20"/>
      <c r="L2" s="20"/>
      <c r="M2" s="22"/>
      <c r="N2" s="22"/>
      <c r="O2" s="22"/>
      <c r="P2" s="22"/>
      <c r="Q2" s="22"/>
      <c r="R2" s="22"/>
      <c r="S2" s="22"/>
      <c r="T2" s="22"/>
      <c r="U2" s="22"/>
      <c r="V2" s="22"/>
      <c r="W2" s="22"/>
      <c r="X2" s="22"/>
    </row>
    <row r="3" spans="1:24" x14ac:dyDescent="0.25">
      <c r="A3" s="20"/>
      <c r="B3" s="20"/>
      <c r="C3" s="20"/>
      <c r="D3" s="20"/>
      <c r="E3" s="20"/>
      <c r="F3" s="20"/>
      <c r="G3" s="20"/>
      <c r="H3" s="20"/>
      <c r="I3" s="20"/>
      <c r="J3" s="20"/>
      <c r="K3" s="20"/>
      <c r="L3" s="20"/>
      <c r="M3" s="22"/>
      <c r="N3" s="22"/>
      <c r="O3" s="22"/>
      <c r="P3" s="22"/>
      <c r="Q3" s="22"/>
      <c r="R3" s="22"/>
      <c r="S3" s="22"/>
      <c r="T3" s="22"/>
      <c r="U3" s="22"/>
      <c r="V3" s="22"/>
      <c r="W3" s="22"/>
      <c r="X3" s="22"/>
    </row>
    <row r="4" spans="1:24" x14ac:dyDescent="0.25">
      <c r="A4" s="21"/>
      <c r="B4" s="21"/>
      <c r="C4" s="21"/>
      <c r="D4" s="21"/>
      <c r="E4" s="21"/>
      <c r="F4" s="21"/>
      <c r="G4" s="21"/>
      <c r="H4" s="21"/>
      <c r="I4" s="21"/>
      <c r="J4" s="21"/>
      <c r="K4" s="21"/>
      <c r="L4" s="21"/>
      <c r="M4" s="21"/>
      <c r="N4" s="21"/>
      <c r="O4" s="21"/>
      <c r="P4" s="21"/>
      <c r="Q4" s="21"/>
      <c r="R4" s="21"/>
      <c r="S4" s="21"/>
      <c r="T4" s="21"/>
    </row>
    <row r="5" spans="1:24" x14ac:dyDescent="0.25">
      <c r="A5" s="21"/>
      <c r="B5" s="21"/>
      <c r="C5" s="21"/>
      <c r="D5" s="21"/>
      <c r="E5" s="21"/>
      <c r="F5" s="21"/>
      <c r="G5" s="21"/>
      <c r="H5" s="21"/>
      <c r="I5" s="21"/>
      <c r="J5" s="21"/>
      <c r="K5" s="21"/>
      <c r="L5" s="21"/>
      <c r="M5" s="21"/>
      <c r="N5" s="21"/>
      <c r="O5" s="21"/>
      <c r="P5" s="21"/>
      <c r="Q5" s="21"/>
      <c r="R5" s="21"/>
      <c r="S5" s="21"/>
      <c r="T5" s="21"/>
    </row>
    <row r="6" spans="1:24" x14ac:dyDescent="0.25">
      <c r="A6" s="21"/>
      <c r="B6" s="21"/>
      <c r="C6" s="21"/>
      <c r="D6" s="21"/>
      <c r="E6" s="21"/>
      <c r="F6" s="21"/>
      <c r="G6" s="21"/>
      <c r="H6" s="21"/>
      <c r="I6" s="21"/>
      <c r="J6" s="21"/>
      <c r="K6" s="21"/>
      <c r="L6" s="21"/>
      <c r="M6" s="21"/>
      <c r="N6" s="21"/>
      <c r="O6" s="21"/>
      <c r="P6" s="21"/>
      <c r="Q6" s="21"/>
      <c r="R6" s="21"/>
      <c r="S6" s="21"/>
      <c r="T6" s="21"/>
    </row>
    <row r="7" spans="1:24" x14ac:dyDescent="0.25">
      <c r="A7" s="21"/>
      <c r="B7" s="21"/>
      <c r="C7" s="21"/>
      <c r="D7" s="21"/>
      <c r="E7" s="21"/>
      <c r="F7" s="21"/>
      <c r="G7" s="21"/>
      <c r="H7" s="21"/>
      <c r="I7" s="21"/>
      <c r="J7" s="21"/>
      <c r="K7" s="21"/>
      <c r="L7" s="21"/>
      <c r="M7" s="21"/>
      <c r="N7" s="21"/>
      <c r="O7" s="21"/>
      <c r="P7" s="21"/>
      <c r="Q7" s="21"/>
      <c r="R7" s="21"/>
      <c r="S7" s="21"/>
      <c r="T7" s="21"/>
    </row>
    <row r="8" spans="1:24" x14ac:dyDescent="0.25">
      <c r="A8" s="21"/>
      <c r="B8" s="21"/>
      <c r="C8" s="21"/>
      <c r="D8" s="21"/>
      <c r="E8" s="21"/>
      <c r="F8" s="21"/>
      <c r="G8" s="21"/>
      <c r="H8" s="21"/>
      <c r="I8" s="21"/>
      <c r="J8" s="21"/>
      <c r="K8" s="21"/>
      <c r="L8" s="21"/>
      <c r="M8" s="21"/>
      <c r="N8" s="21"/>
      <c r="O8" s="21"/>
      <c r="P8" s="21"/>
      <c r="Q8" s="21"/>
      <c r="R8" s="21"/>
      <c r="S8" s="21"/>
      <c r="T8" s="21"/>
    </row>
    <row r="9" spans="1:24" x14ac:dyDescent="0.25">
      <c r="A9" s="21"/>
      <c r="B9" s="21"/>
      <c r="C9" s="21"/>
      <c r="D9" s="21"/>
      <c r="E9" s="21"/>
      <c r="F9" s="21"/>
      <c r="G9" s="21"/>
      <c r="H9" s="21"/>
      <c r="I9" s="21"/>
      <c r="J9" s="21"/>
      <c r="K9" s="21"/>
      <c r="L9" s="21"/>
      <c r="M9" s="21"/>
      <c r="N9" s="21"/>
      <c r="O9" s="21"/>
      <c r="P9" s="21"/>
      <c r="Q9" s="21"/>
      <c r="R9" s="21"/>
      <c r="S9" s="21"/>
      <c r="T9" s="21"/>
    </row>
    <row r="10" spans="1:24" x14ac:dyDescent="0.25">
      <c r="A10" s="21"/>
      <c r="B10" s="21"/>
      <c r="C10" s="21"/>
      <c r="D10" s="21"/>
      <c r="E10" s="21"/>
      <c r="F10" s="21"/>
      <c r="G10" s="21"/>
      <c r="H10" s="21"/>
      <c r="I10" s="21"/>
      <c r="J10" s="21"/>
      <c r="K10" s="21"/>
      <c r="L10" s="21"/>
      <c r="M10" s="21"/>
      <c r="N10" s="21"/>
      <c r="O10" s="21"/>
      <c r="P10" s="21"/>
      <c r="Q10" s="21"/>
      <c r="R10" s="21"/>
      <c r="S10" s="21"/>
      <c r="T10" s="21"/>
    </row>
    <row r="11" spans="1:24" x14ac:dyDescent="0.25">
      <c r="A11" s="21"/>
      <c r="B11" s="21"/>
      <c r="C11" s="21"/>
      <c r="D11" s="21"/>
      <c r="E11" s="21"/>
      <c r="F11" s="21"/>
      <c r="G11" s="21"/>
      <c r="H11" s="21"/>
      <c r="I11" s="21"/>
      <c r="J11" s="21"/>
      <c r="K11" s="21"/>
      <c r="L11" s="21"/>
      <c r="M11" s="21"/>
      <c r="N11" s="21"/>
      <c r="O11" s="21"/>
      <c r="P11" s="21"/>
      <c r="Q11" s="21"/>
      <c r="R11" s="21"/>
      <c r="S11" s="21"/>
      <c r="T11" s="21"/>
    </row>
    <row r="12" spans="1:24" x14ac:dyDescent="0.25">
      <c r="A12" s="21"/>
      <c r="B12" s="21"/>
      <c r="C12" s="21"/>
      <c r="D12" s="21"/>
      <c r="E12" s="21"/>
      <c r="F12" s="21"/>
      <c r="G12" s="21"/>
      <c r="H12" s="21"/>
      <c r="I12" s="21"/>
      <c r="J12" s="21"/>
      <c r="K12" s="21"/>
      <c r="L12" s="21"/>
      <c r="M12" s="21"/>
      <c r="N12" s="21"/>
      <c r="O12" s="21"/>
      <c r="P12" s="21"/>
      <c r="Q12" s="21"/>
      <c r="R12" s="21"/>
      <c r="S12" s="21"/>
      <c r="T12" s="21"/>
    </row>
    <row r="13" spans="1:24" x14ac:dyDescent="0.25">
      <c r="A13" s="21"/>
      <c r="B13" s="21"/>
      <c r="C13" s="21"/>
      <c r="D13" s="21"/>
      <c r="E13" s="21"/>
      <c r="F13" s="21"/>
      <c r="G13" s="21"/>
      <c r="H13" s="21"/>
      <c r="I13" s="21"/>
      <c r="J13" s="21"/>
      <c r="K13" s="21"/>
      <c r="L13" s="21"/>
      <c r="M13" s="21"/>
      <c r="N13" s="21"/>
      <c r="O13" s="21"/>
      <c r="P13" s="21"/>
      <c r="Q13" s="21"/>
      <c r="R13" s="21"/>
      <c r="S13" s="21"/>
      <c r="T13" s="21"/>
    </row>
    <row r="14" spans="1:24" x14ac:dyDescent="0.25">
      <c r="A14" s="21"/>
      <c r="B14" s="21"/>
      <c r="C14" s="21"/>
      <c r="D14" s="21"/>
      <c r="E14" s="21"/>
      <c r="F14" s="21"/>
      <c r="G14" s="21"/>
      <c r="H14" s="21"/>
      <c r="I14" s="21"/>
      <c r="J14" s="21"/>
      <c r="K14" s="21"/>
      <c r="L14" s="21"/>
      <c r="M14" s="21"/>
      <c r="N14" s="21"/>
      <c r="O14" s="21"/>
      <c r="P14" s="21"/>
      <c r="Q14" s="21"/>
      <c r="R14" s="21"/>
      <c r="S14" s="21"/>
      <c r="T14" s="21"/>
    </row>
    <row r="15" spans="1:24" x14ac:dyDescent="0.25">
      <c r="A15" s="21"/>
      <c r="B15" s="21"/>
      <c r="C15" s="21"/>
      <c r="D15" s="21"/>
      <c r="E15" s="21"/>
      <c r="F15" s="21"/>
      <c r="G15" s="21"/>
      <c r="H15" s="21"/>
      <c r="I15" s="21"/>
      <c r="J15" s="21"/>
      <c r="K15" s="21"/>
      <c r="L15" s="21"/>
      <c r="M15" s="21"/>
      <c r="N15" s="21"/>
      <c r="O15" s="21"/>
      <c r="P15" s="21"/>
      <c r="Q15" s="21"/>
      <c r="R15" s="21"/>
      <c r="S15" s="21"/>
      <c r="T15" s="21"/>
    </row>
    <row r="16" spans="1:24" x14ac:dyDescent="0.25">
      <c r="A16" s="21"/>
      <c r="B16" s="21"/>
      <c r="C16" s="21"/>
      <c r="D16" s="21"/>
      <c r="E16" s="21"/>
      <c r="F16" s="21"/>
      <c r="G16" s="21"/>
      <c r="H16" s="21"/>
      <c r="I16" s="21"/>
      <c r="J16" s="21"/>
      <c r="K16" s="21"/>
      <c r="L16" s="21"/>
      <c r="M16" s="21"/>
      <c r="N16" s="21"/>
      <c r="O16" s="21"/>
      <c r="P16" s="21"/>
      <c r="Q16" s="21"/>
      <c r="R16" s="21"/>
      <c r="S16" s="21"/>
      <c r="T16" s="21"/>
    </row>
    <row r="17" spans="1:20" x14ac:dyDescent="0.25">
      <c r="A17" s="21"/>
      <c r="B17" s="21"/>
      <c r="C17" s="21"/>
      <c r="D17" s="21"/>
      <c r="E17" s="21"/>
      <c r="F17" s="21"/>
      <c r="G17" s="21"/>
      <c r="H17" s="21"/>
      <c r="I17" s="21"/>
      <c r="J17" s="21"/>
      <c r="K17" s="21"/>
      <c r="L17" s="21"/>
      <c r="M17" s="21"/>
      <c r="N17" s="21"/>
      <c r="O17" s="21"/>
      <c r="P17" s="21"/>
      <c r="Q17" s="21"/>
      <c r="R17" s="21"/>
      <c r="S17" s="21"/>
      <c r="T17" s="21"/>
    </row>
    <row r="18" spans="1:20" x14ac:dyDescent="0.25">
      <c r="A18" s="21"/>
      <c r="B18" s="21"/>
      <c r="C18" s="21"/>
      <c r="D18" s="21"/>
      <c r="E18" s="21"/>
      <c r="F18" s="21"/>
      <c r="G18" s="21"/>
      <c r="H18" s="21"/>
      <c r="I18" s="21"/>
      <c r="J18" s="21"/>
      <c r="K18" s="21"/>
      <c r="L18" s="21"/>
      <c r="M18" s="21"/>
      <c r="N18" s="21"/>
      <c r="O18" s="21"/>
      <c r="P18" s="21"/>
      <c r="Q18" s="21"/>
      <c r="R18" s="21"/>
      <c r="S18" s="21"/>
      <c r="T18" s="21"/>
    </row>
    <row r="19" spans="1:20" x14ac:dyDescent="0.25">
      <c r="A19" s="21"/>
      <c r="B19" s="21"/>
      <c r="C19" s="21"/>
      <c r="D19" s="21"/>
      <c r="E19" s="21"/>
      <c r="F19" s="21"/>
      <c r="G19" s="21"/>
      <c r="H19" s="21"/>
      <c r="I19" s="21"/>
      <c r="J19" s="21"/>
      <c r="K19" s="21"/>
      <c r="L19" s="21"/>
      <c r="M19" s="21"/>
      <c r="N19" s="21"/>
      <c r="O19" s="21"/>
      <c r="P19" s="21"/>
      <c r="Q19" s="21"/>
      <c r="R19" s="21"/>
      <c r="S19" s="21"/>
      <c r="T19" s="21"/>
    </row>
    <row r="20" spans="1:20" x14ac:dyDescent="0.25">
      <c r="A20" s="21"/>
      <c r="B20" s="21"/>
      <c r="C20" s="21"/>
      <c r="D20" s="21"/>
      <c r="E20" s="21"/>
      <c r="F20" s="21"/>
      <c r="G20" s="21"/>
      <c r="H20" s="21"/>
      <c r="I20" s="21"/>
      <c r="J20" s="21"/>
      <c r="K20" s="21"/>
      <c r="L20" s="21"/>
      <c r="M20" s="21"/>
      <c r="N20" s="21"/>
      <c r="O20" s="21"/>
      <c r="P20" s="21"/>
      <c r="Q20" s="21"/>
      <c r="R20" s="21"/>
      <c r="S20" s="21"/>
      <c r="T20" s="21"/>
    </row>
    <row r="21" spans="1:20" x14ac:dyDescent="0.25">
      <c r="A21" s="21"/>
      <c r="B21" s="21"/>
      <c r="C21" s="21"/>
      <c r="D21" s="21"/>
      <c r="E21" s="21"/>
      <c r="F21" s="21"/>
      <c r="G21" s="21"/>
      <c r="H21" s="21"/>
      <c r="I21" s="21"/>
      <c r="J21" s="21"/>
      <c r="K21" s="21"/>
      <c r="L21" s="21"/>
      <c r="M21" s="21"/>
      <c r="N21" s="21"/>
      <c r="O21" s="21"/>
      <c r="P21" s="21"/>
      <c r="Q21" s="21"/>
      <c r="R21" s="21"/>
      <c r="S21" s="21"/>
      <c r="T21" s="21"/>
    </row>
    <row r="22" spans="1:20" x14ac:dyDescent="0.25">
      <c r="A22" s="21"/>
      <c r="B22" s="21"/>
      <c r="C22" s="21"/>
      <c r="D22" s="21"/>
      <c r="E22" s="21"/>
      <c r="F22" s="21"/>
      <c r="G22" s="21"/>
      <c r="H22" s="21"/>
      <c r="I22" s="21"/>
      <c r="J22" s="21"/>
      <c r="K22" s="21"/>
      <c r="L22" s="21"/>
      <c r="M22" s="21"/>
      <c r="N22" s="21"/>
      <c r="O22" s="21"/>
      <c r="P22" s="21"/>
      <c r="Q22" s="21"/>
      <c r="R22" s="21"/>
      <c r="S22" s="21"/>
      <c r="T22" s="21"/>
    </row>
    <row r="23" spans="1:20" x14ac:dyDescent="0.25">
      <c r="A23" s="21"/>
      <c r="B23" s="21"/>
      <c r="C23" s="21"/>
      <c r="D23" s="21"/>
      <c r="E23" s="21"/>
      <c r="F23" s="21"/>
      <c r="G23" s="21"/>
      <c r="H23" s="21"/>
      <c r="I23" s="21"/>
      <c r="J23" s="21"/>
      <c r="K23" s="21"/>
      <c r="L23" s="21"/>
      <c r="M23" s="21"/>
      <c r="N23" s="21"/>
      <c r="O23" s="21"/>
      <c r="P23" s="21"/>
      <c r="Q23" s="21"/>
      <c r="R23" s="21"/>
      <c r="S23" s="21"/>
      <c r="T23" s="21"/>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workbookViewId="0">
      <selection activeCell="E1" sqref="A1:XFD1048576"/>
    </sheetView>
  </sheetViews>
  <sheetFormatPr defaultRowHeight="15" x14ac:dyDescent="0.25"/>
  <cols>
    <col min="1" max="1" width="10.28515625" bestFit="1" customWidth="1"/>
    <col min="2" max="2" width="15.85546875" bestFit="1" customWidth="1"/>
    <col min="3" max="3" width="14.28515625" bestFit="1" customWidth="1"/>
    <col min="4" max="4" width="14.140625" bestFit="1" customWidth="1"/>
    <col min="5" max="5" width="19.7109375" bestFit="1" customWidth="1"/>
    <col min="6" max="6" width="16.42578125" customWidth="1"/>
    <col min="7" max="7" width="14"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6" s="12" customFormat="1" ht="15.75" thickBot="1" x14ac:dyDescent="0.3">
      <c r="A1" s="10" t="s">
        <v>53</v>
      </c>
      <c r="B1" s="10" t="s">
        <v>0</v>
      </c>
      <c r="C1" s="10" t="s">
        <v>54</v>
      </c>
      <c r="D1" s="10" t="s">
        <v>55</v>
      </c>
      <c r="E1" s="10" t="s">
        <v>56</v>
      </c>
      <c r="F1" s="10" t="s">
        <v>57</v>
      </c>
      <c r="G1" s="10" t="s">
        <v>1</v>
      </c>
      <c r="H1" s="10" t="s">
        <v>2</v>
      </c>
      <c r="I1" s="10" t="s">
        <v>3</v>
      </c>
      <c r="J1" s="11" t="s">
        <v>4</v>
      </c>
      <c r="K1" s="11" t="s">
        <v>5</v>
      </c>
      <c r="L1" s="11" t="s">
        <v>62</v>
      </c>
      <c r="M1" s="11" t="s">
        <v>63</v>
      </c>
      <c r="N1" s="10" t="s">
        <v>64</v>
      </c>
      <c r="O1" s="10" t="s">
        <v>65</v>
      </c>
      <c r="P1" s="10" t="s">
        <v>81</v>
      </c>
    </row>
    <row r="2" spans="1:16" x14ac:dyDescent="0.25">
      <c r="A2" s="1">
        <v>44197</v>
      </c>
      <c r="B2" s="2" t="s">
        <v>32</v>
      </c>
      <c r="C2" s="3">
        <v>9</v>
      </c>
      <c r="D2" s="3" t="s">
        <v>58</v>
      </c>
      <c r="E2" s="3" t="s">
        <v>59</v>
      </c>
      <c r="F2" s="4">
        <v>0</v>
      </c>
      <c r="G2" t="e">
        <f>VLOOKUP(InputData[[#This Row],[PRODUCT ID]],#REF!,2,0)</f>
        <v>#REF!</v>
      </c>
      <c r="H2" t="e">
        <f>VLOOKUP(InputData[[#This Row],[PRODUCT ID]],#REF!,3,0)</f>
        <v>#REF!</v>
      </c>
      <c r="I2" t="e">
        <f>VLOOKUP(InputData[[#This Row],[PRODUCT ID]],#REF!,4,0)</f>
        <v>#REF!</v>
      </c>
      <c r="J2" s="5" t="e">
        <f>VLOOKUP(InputData[[#This Row],[PRODUCT ID]],#REF!,5,0)</f>
        <v>#REF!</v>
      </c>
      <c r="K2" s="5" t="e">
        <f>VLOOKUP(InputData[[#This Row],[PRODUCT ID]],#REF!,6,0)</f>
        <v>#REF!</v>
      </c>
      <c r="L2" s="5" t="e">
        <f>InputData[[#This Row],[BUYING PRIZE]]*InputData[[#This Row],[QUANTITY]]</f>
        <v>#REF!</v>
      </c>
      <c r="M2" s="5" t="e">
        <f>InputData[[#This Row],[SELLING PRICE]]*InputData[[#This Row],[QUANTITY]]*(1-InputData[[#This Row],[DISCOUNT %]])</f>
        <v>#REF!</v>
      </c>
      <c r="N2">
        <f>DAY(InputData[[#This Row],[DATE]])</f>
        <v>1</v>
      </c>
      <c r="O2" t="str">
        <f>TEXT(InputData[[#This Row],[DATE]],"mmm")</f>
        <v>Jan</v>
      </c>
      <c r="P2">
        <f>YEAR(InputData[[#This Row],[DATE]])</f>
        <v>2021</v>
      </c>
    </row>
    <row r="3" spans="1:16" x14ac:dyDescent="0.25">
      <c r="A3" s="1">
        <v>44198</v>
      </c>
      <c r="B3" s="2" t="s">
        <v>46</v>
      </c>
      <c r="C3" s="3">
        <v>15</v>
      </c>
      <c r="D3" s="3" t="s">
        <v>59</v>
      </c>
      <c r="E3" s="3" t="s">
        <v>60</v>
      </c>
      <c r="F3" s="4">
        <v>0</v>
      </c>
      <c r="G3" t="e">
        <f>VLOOKUP(InputData[[#This Row],[PRODUCT ID]],#REF!,2,0)</f>
        <v>#REF!</v>
      </c>
      <c r="H3" t="e">
        <f>VLOOKUP(InputData[[#This Row],[PRODUCT ID]],#REF!,3,0)</f>
        <v>#REF!</v>
      </c>
      <c r="I3" t="e">
        <f>VLOOKUP(InputData[[#This Row],[PRODUCT ID]],#REF!,4,0)</f>
        <v>#REF!</v>
      </c>
      <c r="J3" s="5" t="e">
        <f>VLOOKUP(InputData[[#This Row],[PRODUCT ID]],#REF!,5,0)</f>
        <v>#REF!</v>
      </c>
      <c r="K3" s="5" t="e">
        <f>VLOOKUP(InputData[[#This Row],[PRODUCT ID]],#REF!,6,0)</f>
        <v>#REF!</v>
      </c>
      <c r="L3" s="5" t="e">
        <f>InputData[[#This Row],[BUYING PRIZE]]*InputData[[#This Row],[QUANTITY]]</f>
        <v>#REF!</v>
      </c>
      <c r="M3" s="5" t="e">
        <f>InputData[[#This Row],[SELLING PRICE]]*InputData[[#This Row],[QUANTITY]]*(1-InputData[[#This Row],[DISCOUNT %]])</f>
        <v>#REF!</v>
      </c>
      <c r="N3">
        <f>DAY(InputData[[#This Row],[DATE]])</f>
        <v>2</v>
      </c>
      <c r="O3" t="str">
        <f>TEXT(InputData[[#This Row],[DATE]],"mmm")</f>
        <v>Jan</v>
      </c>
      <c r="P3">
        <f>YEAR(InputData[[#This Row],[DATE]])</f>
        <v>2021</v>
      </c>
    </row>
    <row r="4" spans="1:16" x14ac:dyDescent="0.25">
      <c r="A4" s="1">
        <v>44198</v>
      </c>
      <c r="B4" s="2" t="s">
        <v>19</v>
      </c>
      <c r="C4" s="3">
        <v>6</v>
      </c>
      <c r="D4" s="3" t="s">
        <v>61</v>
      </c>
      <c r="E4" s="3" t="s">
        <v>60</v>
      </c>
      <c r="F4" s="4">
        <v>0</v>
      </c>
      <c r="G4" t="e">
        <f>VLOOKUP(InputData[[#This Row],[PRODUCT ID]],#REF!,2,0)</f>
        <v>#REF!</v>
      </c>
      <c r="H4" t="e">
        <f>VLOOKUP(InputData[[#This Row],[PRODUCT ID]],#REF!,3,0)</f>
        <v>#REF!</v>
      </c>
      <c r="I4" t="e">
        <f>VLOOKUP(InputData[[#This Row],[PRODUCT ID]],#REF!,4,0)</f>
        <v>#REF!</v>
      </c>
      <c r="J4" s="5" t="e">
        <f>VLOOKUP(InputData[[#This Row],[PRODUCT ID]],#REF!,5,0)</f>
        <v>#REF!</v>
      </c>
      <c r="K4" s="5" t="e">
        <f>VLOOKUP(InputData[[#This Row],[PRODUCT ID]],#REF!,6,0)</f>
        <v>#REF!</v>
      </c>
      <c r="L4" s="5" t="e">
        <f>InputData[[#This Row],[BUYING PRIZE]]*InputData[[#This Row],[QUANTITY]]</f>
        <v>#REF!</v>
      </c>
      <c r="M4" s="5" t="e">
        <f>InputData[[#This Row],[SELLING PRICE]]*InputData[[#This Row],[QUANTITY]]*(1-InputData[[#This Row],[DISCOUNT %]])</f>
        <v>#REF!</v>
      </c>
      <c r="N4">
        <f>DAY(InputData[[#This Row],[DATE]])</f>
        <v>2</v>
      </c>
      <c r="O4" t="str">
        <f>TEXT(InputData[[#This Row],[DATE]],"mmm")</f>
        <v>Jan</v>
      </c>
      <c r="P4">
        <f>YEAR(InputData[[#This Row],[DATE]])</f>
        <v>2021</v>
      </c>
    </row>
    <row r="5" spans="1:16" x14ac:dyDescent="0.25">
      <c r="A5" s="1">
        <v>44199</v>
      </c>
      <c r="B5" s="2" t="s">
        <v>9</v>
      </c>
      <c r="C5" s="3">
        <v>5</v>
      </c>
      <c r="D5" s="3" t="s">
        <v>61</v>
      </c>
      <c r="E5" s="3" t="s">
        <v>59</v>
      </c>
      <c r="F5" s="4">
        <v>0</v>
      </c>
      <c r="G5" t="e">
        <f>VLOOKUP(InputData[[#This Row],[PRODUCT ID]],#REF!,2,0)</f>
        <v>#REF!</v>
      </c>
      <c r="H5" t="e">
        <f>VLOOKUP(InputData[[#This Row],[PRODUCT ID]],#REF!,3,0)</f>
        <v>#REF!</v>
      </c>
      <c r="I5" t="e">
        <f>VLOOKUP(InputData[[#This Row],[PRODUCT ID]],#REF!,4,0)</f>
        <v>#REF!</v>
      </c>
      <c r="J5" s="5" t="e">
        <f>VLOOKUP(InputData[[#This Row],[PRODUCT ID]],#REF!,5,0)</f>
        <v>#REF!</v>
      </c>
      <c r="K5" s="5" t="e">
        <f>VLOOKUP(InputData[[#This Row],[PRODUCT ID]],#REF!,6,0)</f>
        <v>#REF!</v>
      </c>
      <c r="L5" s="5" t="e">
        <f>InputData[[#This Row],[BUYING PRIZE]]*InputData[[#This Row],[QUANTITY]]</f>
        <v>#REF!</v>
      </c>
      <c r="M5" s="5" t="e">
        <f>InputData[[#This Row],[SELLING PRICE]]*InputData[[#This Row],[QUANTITY]]*(1-InputData[[#This Row],[DISCOUNT %]])</f>
        <v>#REF!</v>
      </c>
      <c r="N5">
        <f>DAY(InputData[[#This Row],[DATE]])</f>
        <v>3</v>
      </c>
      <c r="O5" t="str">
        <f>TEXT(InputData[[#This Row],[DATE]],"mmm")</f>
        <v>Jan</v>
      </c>
      <c r="P5">
        <f>YEAR(InputData[[#This Row],[DATE]])</f>
        <v>2021</v>
      </c>
    </row>
    <row r="6" spans="1:16" x14ac:dyDescent="0.25">
      <c r="A6" s="1">
        <v>44200</v>
      </c>
      <c r="B6" s="2" t="s">
        <v>43</v>
      </c>
      <c r="C6" s="3">
        <v>12</v>
      </c>
      <c r="D6" s="3" t="s">
        <v>59</v>
      </c>
      <c r="E6" s="3" t="s">
        <v>59</v>
      </c>
      <c r="F6" s="4">
        <v>0</v>
      </c>
      <c r="G6" t="e">
        <f>VLOOKUP(InputData[[#This Row],[PRODUCT ID]],#REF!,2,0)</f>
        <v>#REF!</v>
      </c>
      <c r="H6" t="e">
        <f>VLOOKUP(InputData[[#This Row],[PRODUCT ID]],#REF!,3,0)</f>
        <v>#REF!</v>
      </c>
      <c r="I6" t="e">
        <f>VLOOKUP(InputData[[#This Row],[PRODUCT ID]],#REF!,4,0)</f>
        <v>#REF!</v>
      </c>
      <c r="J6" s="5" t="e">
        <f>VLOOKUP(InputData[[#This Row],[PRODUCT ID]],#REF!,5,0)</f>
        <v>#REF!</v>
      </c>
      <c r="K6" s="5" t="e">
        <f>VLOOKUP(InputData[[#This Row],[PRODUCT ID]],#REF!,6,0)</f>
        <v>#REF!</v>
      </c>
      <c r="L6" s="5" t="e">
        <f>InputData[[#This Row],[BUYING PRIZE]]*InputData[[#This Row],[QUANTITY]]</f>
        <v>#REF!</v>
      </c>
      <c r="M6" s="5" t="e">
        <f>InputData[[#This Row],[SELLING PRICE]]*InputData[[#This Row],[QUANTITY]]*(1-InputData[[#This Row],[DISCOUNT %]])</f>
        <v>#REF!</v>
      </c>
      <c r="N6">
        <f>DAY(InputData[[#This Row],[DATE]])</f>
        <v>4</v>
      </c>
      <c r="O6" t="str">
        <f>TEXT(InputData[[#This Row],[DATE]],"mmm")</f>
        <v>Jan</v>
      </c>
      <c r="P6">
        <f>YEAR(InputData[[#This Row],[DATE]])</f>
        <v>2021</v>
      </c>
    </row>
    <row r="7" spans="1:16" x14ac:dyDescent="0.25">
      <c r="A7" s="1">
        <v>44205</v>
      </c>
      <c r="B7" s="2" t="s">
        <v>39</v>
      </c>
      <c r="C7" s="3">
        <v>1</v>
      </c>
      <c r="D7" s="3" t="s">
        <v>61</v>
      </c>
      <c r="E7" s="3" t="s">
        <v>60</v>
      </c>
      <c r="F7" s="4">
        <v>0</v>
      </c>
      <c r="G7" t="e">
        <f>VLOOKUP(InputData[[#This Row],[PRODUCT ID]],#REF!,2,0)</f>
        <v>#REF!</v>
      </c>
      <c r="H7" t="e">
        <f>VLOOKUP(InputData[[#This Row],[PRODUCT ID]],#REF!,3,0)</f>
        <v>#REF!</v>
      </c>
      <c r="I7" t="e">
        <f>VLOOKUP(InputData[[#This Row],[PRODUCT ID]],#REF!,4,0)</f>
        <v>#REF!</v>
      </c>
      <c r="J7" s="5" t="e">
        <f>VLOOKUP(InputData[[#This Row],[PRODUCT ID]],#REF!,5,0)</f>
        <v>#REF!</v>
      </c>
      <c r="K7" s="5" t="e">
        <f>VLOOKUP(InputData[[#This Row],[PRODUCT ID]],#REF!,6,0)</f>
        <v>#REF!</v>
      </c>
      <c r="L7" s="5" t="e">
        <f>InputData[[#This Row],[BUYING PRIZE]]*InputData[[#This Row],[QUANTITY]]</f>
        <v>#REF!</v>
      </c>
      <c r="M7" s="5" t="e">
        <f>InputData[[#This Row],[SELLING PRICE]]*InputData[[#This Row],[QUANTITY]]*(1-InputData[[#This Row],[DISCOUNT %]])</f>
        <v>#REF!</v>
      </c>
      <c r="N7">
        <f>DAY(InputData[[#This Row],[DATE]])</f>
        <v>9</v>
      </c>
      <c r="O7" t="str">
        <f>TEXT(InputData[[#This Row],[DATE]],"mmm")</f>
        <v>Jan</v>
      </c>
      <c r="P7">
        <f>YEAR(InputData[[#This Row],[DATE]])</f>
        <v>2021</v>
      </c>
    </row>
    <row r="8" spans="1:16" x14ac:dyDescent="0.25">
      <c r="A8" s="1">
        <v>44205</v>
      </c>
      <c r="B8" s="2" t="s">
        <v>8</v>
      </c>
      <c r="C8" s="3">
        <v>8</v>
      </c>
      <c r="D8" s="3" t="s">
        <v>61</v>
      </c>
      <c r="E8" s="3" t="s">
        <v>60</v>
      </c>
      <c r="F8" s="4">
        <v>0</v>
      </c>
      <c r="G8" t="e">
        <f>VLOOKUP(InputData[[#This Row],[PRODUCT ID]],#REF!,2,0)</f>
        <v>#REF!</v>
      </c>
      <c r="H8" t="e">
        <f>VLOOKUP(InputData[[#This Row],[PRODUCT ID]],#REF!,3,0)</f>
        <v>#REF!</v>
      </c>
      <c r="I8" t="e">
        <f>VLOOKUP(InputData[[#This Row],[PRODUCT ID]],#REF!,4,0)</f>
        <v>#REF!</v>
      </c>
      <c r="J8" s="5" t="e">
        <f>VLOOKUP(InputData[[#This Row],[PRODUCT ID]],#REF!,5,0)</f>
        <v>#REF!</v>
      </c>
      <c r="K8" s="5" t="e">
        <f>VLOOKUP(InputData[[#This Row],[PRODUCT ID]],#REF!,6,0)</f>
        <v>#REF!</v>
      </c>
      <c r="L8" s="5" t="e">
        <f>InputData[[#This Row],[BUYING PRIZE]]*InputData[[#This Row],[QUANTITY]]</f>
        <v>#REF!</v>
      </c>
      <c r="M8" s="5" t="e">
        <f>InputData[[#This Row],[SELLING PRICE]]*InputData[[#This Row],[QUANTITY]]*(1-InputData[[#This Row],[DISCOUNT %]])</f>
        <v>#REF!</v>
      </c>
      <c r="N8">
        <f>DAY(InputData[[#This Row],[DATE]])</f>
        <v>9</v>
      </c>
      <c r="O8" t="str">
        <f>TEXT(InputData[[#This Row],[DATE]],"mmm")</f>
        <v>Jan</v>
      </c>
      <c r="P8">
        <f>YEAR(InputData[[#This Row],[DATE]])</f>
        <v>2021</v>
      </c>
    </row>
    <row r="9" spans="1:16" x14ac:dyDescent="0.25">
      <c r="A9" s="1">
        <v>44205</v>
      </c>
      <c r="B9" s="2" t="s">
        <v>33</v>
      </c>
      <c r="C9" s="3">
        <v>4</v>
      </c>
      <c r="D9" s="3" t="s">
        <v>61</v>
      </c>
      <c r="E9" s="3" t="s">
        <v>59</v>
      </c>
      <c r="F9" s="4">
        <v>0</v>
      </c>
      <c r="G9" t="e">
        <f>VLOOKUP(InputData[[#This Row],[PRODUCT ID]],#REF!,2,0)</f>
        <v>#REF!</v>
      </c>
      <c r="H9" t="e">
        <f>VLOOKUP(InputData[[#This Row],[PRODUCT ID]],#REF!,3,0)</f>
        <v>#REF!</v>
      </c>
      <c r="I9" t="e">
        <f>VLOOKUP(InputData[[#This Row],[PRODUCT ID]],#REF!,4,0)</f>
        <v>#REF!</v>
      </c>
      <c r="J9" s="5" t="e">
        <f>VLOOKUP(InputData[[#This Row],[PRODUCT ID]],#REF!,5,0)</f>
        <v>#REF!</v>
      </c>
      <c r="K9" s="5" t="e">
        <f>VLOOKUP(InputData[[#This Row],[PRODUCT ID]],#REF!,6,0)</f>
        <v>#REF!</v>
      </c>
      <c r="L9" s="5" t="e">
        <f>InputData[[#This Row],[BUYING PRIZE]]*InputData[[#This Row],[QUANTITY]]</f>
        <v>#REF!</v>
      </c>
      <c r="M9" s="5" t="e">
        <f>InputData[[#This Row],[SELLING PRICE]]*InputData[[#This Row],[QUANTITY]]*(1-InputData[[#This Row],[DISCOUNT %]])</f>
        <v>#REF!</v>
      </c>
      <c r="N9">
        <f>DAY(InputData[[#This Row],[DATE]])</f>
        <v>9</v>
      </c>
      <c r="O9" t="str">
        <f>TEXT(InputData[[#This Row],[DATE]],"mmm")</f>
        <v>Jan</v>
      </c>
      <c r="P9">
        <f>YEAR(InputData[[#This Row],[DATE]])</f>
        <v>2021</v>
      </c>
    </row>
    <row r="10" spans="1:16" x14ac:dyDescent="0.25">
      <c r="A10" s="1">
        <v>44207</v>
      </c>
      <c r="B10" s="2" t="s">
        <v>45</v>
      </c>
      <c r="C10" s="3">
        <v>3</v>
      </c>
      <c r="D10" s="3" t="s">
        <v>61</v>
      </c>
      <c r="E10" s="3" t="s">
        <v>60</v>
      </c>
      <c r="F10" s="4">
        <v>0</v>
      </c>
      <c r="G10" t="e">
        <f>VLOOKUP(InputData[[#This Row],[PRODUCT ID]],#REF!,2,0)</f>
        <v>#REF!</v>
      </c>
      <c r="H10" t="e">
        <f>VLOOKUP(InputData[[#This Row],[PRODUCT ID]],#REF!,3,0)</f>
        <v>#REF!</v>
      </c>
      <c r="I10" t="e">
        <f>VLOOKUP(InputData[[#This Row],[PRODUCT ID]],#REF!,4,0)</f>
        <v>#REF!</v>
      </c>
      <c r="J10" s="5" t="e">
        <f>VLOOKUP(InputData[[#This Row],[PRODUCT ID]],#REF!,5,0)</f>
        <v>#REF!</v>
      </c>
      <c r="K10" s="5" t="e">
        <f>VLOOKUP(InputData[[#This Row],[PRODUCT ID]],#REF!,6,0)</f>
        <v>#REF!</v>
      </c>
      <c r="L10" s="5" t="e">
        <f>InputData[[#This Row],[BUYING PRIZE]]*InputData[[#This Row],[QUANTITY]]</f>
        <v>#REF!</v>
      </c>
      <c r="M10" s="5" t="e">
        <f>InputData[[#This Row],[SELLING PRICE]]*InputData[[#This Row],[QUANTITY]]*(1-InputData[[#This Row],[DISCOUNT %]])</f>
        <v>#REF!</v>
      </c>
      <c r="N10">
        <f>DAY(InputData[[#This Row],[DATE]])</f>
        <v>11</v>
      </c>
      <c r="O10" t="str">
        <f>TEXT(InputData[[#This Row],[DATE]],"mmm")</f>
        <v>Jan</v>
      </c>
      <c r="P10">
        <f>YEAR(InputData[[#This Row],[DATE]])</f>
        <v>2021</v>
      </c>
    </row>
    <row r="11" spans="1:16" x14ac:dyDescent="0.25">
      <c r="A11" s="1">
        <v>44207</v>
      </c>
      <c r="B11" s="2" t="s">
        <v>20</v>
      </c>
      <c r="C11" s="3">
        <v>4</v>
      </c>
      <c r="D11" s="3" t="s">
        <v>58</v>
      </c>
      <c r="E11" s="3" t="s">
        <v>59</v>
      </c>
      <c r="F11" s="4">
        <v>0</v>
      </c>
      <c r="G11" t="e">
        <f>VLOOKUP(InputData[[#This Row],[PRODUCT ID]],#REF!,2,0)</f>
        <v>#REF!</v>
      </c>
      <c r="H11" t="e">
        <f>VLOOKUP(InputData[[#This Row],[PRODUCT ID]],#REF!,3,0)</f>
        <v>#REF!</v>
      </c>
      <c r="I11" t="e">
        <f>VLOOKUP(InputData[[#This Row],[PRODUCT ID]],#REF!,4,0)</f>
        <v>#REF!</v>
      </c>
      <c r="J11" s="5" t="e">
        <f>VLOOKUP(InputData[[#This Row],[PRODUCT ID]],#REF!,5,0)</f>
        <v>#REF!</v>
      </c>
      <c r="K11" s="5" t="e">
        <f>VLOOKUP(InputData[[#This Row],[PRODUCT ID]],#REF!,6,0)</f>
        <v>#REF!</v>
      </c>
      <c r="L11" s="5" t="e">
        <f>InputData[[#This Row],[BUYING PRIZE]]*InputData[[#This Row],[QUANTITY]]</f>
        <v>#REF!</v>
      </c>
      <c r="M11" s="5" t="e">
        <f>InputData[[#This Row],[SELLING PRICE]]*InputData[[#This Row],[QUANTITY]]*(1-InputData[[#This Row],[DISCOUNT %]])</f>
        <v>#REF!</v>
      </c>
      <c r="N11">
        <f>DAY(InputData[[#This Row],[DATE]])</f>
        <v>11</v>
      </c>
      <c r="O11" t="str">
        <f>TEXT(InputData[[#This Row],[DATE]],"mmm")</f>
        <v>Jan</v>
      </c>
      <c r="P11">
        <f>YEAR(InputData[[#This Row],[DATE]])</f>
        <v>2021</v>
      </c>
    </row>
    <row r="12" spans="1:16" x14ac:dyDescent="0.25">
      <c r="A12" s="1">
        <v>44207</v>
      </c>
      <c r="B12" s="2" t="s">
        <v>50</v>
      </c>
      <c r="C12" s="3">
        <v>4</v>
      </c>
      <c r="D12" s="3" t="s">
        <v>61</v>
      </c>
      <c r="E12" s="3" t="s">
        <v>59</v>
      </c>
      <c r="F12" s="4">
        <v>0</v>
      </c>
      <c r="G12" t="e">
        <f>VLOOKUP(InputData[[#This Row],[PRODUCT ID]],#REF!,2,0)</f>
        <v>#REF!</v>
      </c>
      <c r="H12" t="e">
        <f>VLOOKUP(InputData[[#This Row],[PRODUCT ID]],#REF!,3,0)</f>
        <v>#REF!</v>
      </c>
      <c r="I12" t="e">
        <f>VLOOKUP(InputData[[#This Row],[PRODUCT ID]],#REF!,4,0)</f>
        <v>#REF!</v>
      </c>
      <c r="J12" s="5" t="e">
        <f>VLOOKUP(InputData[[#This Row],[PRODUCT ID]],#REF!,5,0)</f>
        <v>#REF!</v>
      </c>
      <c r="K12" s="5" t="e">
        <f>VLOOKUP(InputData[[#This Row],[PRODUCT ID]],#REF!,6,0)</f>
        <v>#REF!</v>
      </c>
      <c r="L12" s="5" t="e">
        <f>InputData[[#This Row],[BUYING PRIZE]]*InputData[[#This Row],[QUANTITY]]</f>
        <v>#REF!</v>
      </c>
      <c r="M12" s="5" t="e">
        <f>InputData[[#This Row],[SELLING PRICE]]*InputData[[#This Row],[QUANTITY]]*(1-InputData[[#This Row],[DISCOUNT %]])</f>
        <v>#REF!</v>
      </c>
      <c r="N12">
        <f>DAY(InputData[[#This Row],[DATE]])</f>
        <v>11</v>
      </c>
      <c r="O12" t="str">
        <f>TEXT(InputData[[#This Row],[DATE]],"mmm")</f>
        <v>Jan</v>
      </c>
      <c r="P12">
        <f>YEAR(InputData[[#This Row],[DATE]])</f>
        <v>2021</v>
      </c>
    </row>
    <row r="13" spans="1:16" x14ac:dyDescent="0.25">
      <c r="A13" s="1">
        <v>44208</v>
      </c>
      <c r="B13" s="2" t="s">
        <v>50</v>
      </c>
      <c r="C13" s="3">
        <v>10</v>
      </c>
      <c r="D13" s="3" t="s">
        <v>59</v>
      </c>
      <c r="E13" s="3" t="s">
        <v>60</v>
      </c>
      <c r="F13" s="4">
        <v>0</v>
      </c>
      <c r="G13" t="e">
        <f>VLOOKUP(InputData[[#This Row],[PRODUCT ID]],#REF!,2,0)</f>
        <v>#REF!</v>
      </c>
      <c r="H13" t="e">
        <f>VLOOKUP(InputData[[#This Row],[PRODUCT ID]],#REF!,3,0)</f>
        <v>#REF!</v>
      </c>
      <c r="I13" t="e">
        <f>VLOOKUP(InputData[[#This Row],[PRODUCT ID]],#REF!,4,0)</f>
        <v>#REF!</v>
      </c>
      <c r="J13" s="5" t="e">
        <f>VLOOKUP(InputData[[#This Row],[PRODUCT ID]],#REF!,5,0)</f>
        <v>#REF!</v>
      </c>
      <c r="K13" s="5" t="e">
        <f>VLOOKUP(InputData[[#This Row],[PRODUCT ID]],#REF!,6,0)</f>
        <v>#REF!</v>
      </c>
      <c r="L13" s="5" t="e">
        <f>InputData[[#This Row],[BUYING PRIZE]]*InputData[[#This Row],[QUANTITY]]</f>
        <v>#REF!</v>
      </c>
      <c r="M13" s="5" t="e">
        <f>InputData[[#This Row],[SELLING PRICE]]*InputData[[#This Row],[QUANTITY]]*(1-InputData[[#This Row],[DISCOUNT %]])</f>
        <v>#REF!</v>
      </c>
      <c r="N13">
        <f>DAY(InputData[[#This Row],[DATE]])</f>
        <v>12</v>
      </c>
      <c r="O13" t="str">
        <f>TEXT(InputData[[#This Row],[DATE]],"mmm")</f>
        <v>Jan</v>
      </c>
      <c r="P13">
        <f>YEAR(InputData[[#This Row],[DATE]])</f>
        <v>2021</v>
      </c>
    </row>
    <row r="14" spans="1:16" x14ac:dyDescent="0.25">
      <c r="A14" s="1">
        <v>44214</v>
      </c>
      <c r="B14" s="2" t="s">
        <v>52</v>
      </c>
      <c r="C14" s="3">
        <v>13</v>
      </c>
      <c r="D14" s="3" t="s">
        <v>61</v>
      </c>
      <c r="E14" s="3" t="s">
        <v>59</v>
      </c>
      <c r="F14" s="4">
        <v>0</v>
      </c>
      <c r="G14" t="e">
        <f>VLOOKUP(InputData[[#This Row],[PRODUCT ID]],#REF!,2,0)</f>
        <v>#REF!</v>
      </c>
      <c r="H14" t="e">
        <f>VLOOKUP(InputData[[#This Row],[PRODUCT ID]],#REF!,3,0)</f>
        <v>#REF!</v>
      </c>
      <c r="I14" t="e">
        <f>VLOOKUP(InputData[[#This Row],[PRODUCT ID]],#REF!,4,0)</f>
        <v>#REF!</v>
      </c>
      <c r="J14" s="5" t="e">
        <f>VLOOKUP(InputData[[#This Row],[PRODUCT ID]],#REF!,5,0)</f>
        <v>#REF!</v>
      </c>
      <c r="K14" s="5" t="e">
        <f>VLOOKUP(InputData[[#This Row],[PRODUCT ID]],#REF!,6,0)</f>
        <v>#REF!</v>
      </c>
      <c r="L14" s="5" t="e">
        <f>InputData[[#This Row],[BUYING PRIZE]]*InputData[[#This Row],[QUANTITY]]</f>
        <v>#REF!</v>
      </c>
      <c r="M14" s="5" t="e">
        <f>InputData[[#This Row],[SELLING PRICE]]*InputData[[#This Row],[QUANTITY]]*(1-InputData[[#This Row],[DISCOUNT %]])</f>
        <v>#REF!</v>
      </c>
      <c r="N14">
        <f>DAY(InputData[[#This Row],[DATE]])</f>
        <v>18</v>
      </c>
      <c r="O14" t="str">
        <f>TEXT(InputData[[#This Row],[DATE]],"mmm")</f>
        <v>Jan</v>
      </c>
      <c r="P14">
        <f>YEAR(InputData[[#This Row],[DATE]])</f>
        <v>2021</v>
      </c>
    </row>
    <row r="15" spans="1:16" x14ac:dyDescent="0.25">
      <c r="A15" s="1">
        <v>44214</v>
      </c>
      <c r="B15" s="2" t="s">
        <v>31</v>
      </c>
      <c r="C15" s="3">
        <v>3</v>
      </c>
      <c r="D15" s="3" t="s">
        <v>59</v>
      </c>
      <c r="E15" s="3" t="s">
        <v>60</v>
      </c>
      <c r="F15" s="4">
        <v>0</v>
      </c>
      <c r="G15" t="e">
        <f>VLOOKUP(InputData[[#This Row],[PRODUCT ID]],#REF!,2,0)</f>
        <v>#REF!</v>
      </c>
      <c r="H15" t="e">
        <f>VLOOKUP(InputData[[#This Row],[PRODUCT ID]],#REF!,3,0)</f>
        <v>#REF!</v>
      </c>
      <c r="I15" t="e">
        <f>VLOOKUP(InputData[[#This Row],[PRODUCT ID]],#REF!,4,0)</f>
        <v>#REF!</v>
      </c>
      <c r="J15" s="5" t="e">
        <f>VLOOKUP(InputData[[#This Row],[PRODUCT ID]],#REF!,5,0)</f>
        <v>#REF!</v>
      </c>
      <c r="K15" s="5" t="e">
        <f>VLOOKUP(InputData[[#This Row],[PRODUCT ID]],#REF!,6,0)</f>
        <v>#REF!</v>
      </c>
      <c r="L15" s="5" t="e">
        <f>InputData[[#This Row],[BUYING PRIZE]]*InputData[[#This Row],[QUANTITY]]</f>
        <v>#REF!</v>
      </c>
      <c r="M15" s="5" t="e">
        <f>InputData[[#This Row],[SELLING PRICE]]*InputData[[#This Row],[QUANTITY]]*(1-InputData[[#This Row],[DISCOUNT %]])</f>
        <v>#REF!</v>
      </c>
      <c r="N15">
        <f>DAY(InputData[[#This Row],[DATE]])</f>
        <v>18</v>
      </c>
      <c r="O15" t="str">
        <f>TEXT(InputData[[#This Row],[DATE]],"mmm")</f>
        <v>Jan</v>
      </c>
      <c r="P15">
        <f>YEAR(InputData[[#This Row],[DATE]])</f>
        <v>2021</v>
      </c>
    </row>
    <row r="16" spans="1:16" x14ac:dyDescent="0.25">
      <c r="A16" s="1">
        <v>44215</v>
      </c>
      <c r="B16" s="2" t="s">
        <v>43</v>
      </c>
      <c r="C16" s="3">
        <v>6</v>
      </c>
      <c r="D16" s="3" t="s">
        <v>61</v>
      </c>
      <c r="E16" s="3" t="s">
        <v>60</v>
      </c>
      <c r="F16" s="4">
        <v>0</v>
      </c>
      <c r="G16" t="e">
        <f>VLOOKUP(InputData[[#This Row],[PRODUCT ID]],#REF!,2,0)</f>
        <v>#REF!</v>
      </c>
      <c r="H16" t="e">
        <f>VLOOKUP(InputData[[#This Row],[PRODUCT ID]],#REF!,3,0)</f>
        <v>#REF!</v>
      </c>
      <c r="I16" t="e">
        <f>VLOOKUP(InputData[[#This Row],[PRODUCT ID]],#REF!,4,0)</f>
        <v>#REF!</v>
      </c>
      <c r="J16" s="5" t="e">
        <f>VLOOKUP(InputData[[#This Row],[PRODUCT ID]],#REF!,5,0)</f>
        <v>#REF!</v>
      </c>
      <c r="K16" s="5" t="e">
        <f>VLOOKUP(InputData[[#This Row],[PRODUCT ID]],#REF!,6,0)</f>
        <v>#REF!</v>
      </c>
      <c r="L16" s="5" t="e">
        <f>InputData[[#This Row],[BUYING PRIZE]]*InputData[[#This Row],[QUANTITY]]</f>
        <v>#REF!</v>
      </c>
      <c r="M16" s="5" t="e">
        <f>InputData[[#This Row],[SELLING PRICE]]*InputData[[#This Row],[QUANTITY]]*(1-InputData[[#This Row],[DISCOUNT %]])</f>
        <v>#REF!</v>
      </c>
      <c r="N16">
        <f>DAY(InputData[[#This Row],[DATE]])</f>
        <v>19</v>
      </c>
      <c r="O16" t="str">
        <f>TEXT(InputData[[#This Row],[DATE]],"mmm")</f>
        <v>Jan</v>
      </c>
      <c r="P16">
        <f>YEAR(InputData[[#This Row],[DATE]])</f>
        <v>2021</v>
      </c>
    </row>
    <row r="17" spans="1:16" x14ac:dyDescent="0.25">
      <c r="A17" s="1">
        <v>44216</v>
      </c>
      <c r="B17" s="2" t="s">
        <v>42</v>
      </c>
      <c r="C17" s="3">
        <v>4</v>
      </c>
      <c r="D17" s="3" t="s">
        <v>61</v>
      </c>
      <c r="E17" s="3" t="s">
        <v>60</v>
      </c>
      <c r="F17" s="4">
        <v>0</v>
      </c>
      <c r="G17" t="e">
        <f>VLOOKUP(InputData[[#This Row],[PRODUCT ID]],#REF!,2,0)</f>
        <v>#REF!</v>
      </c>
      <c r="H17" t="e">
        <f>VLOOKUP(InputData[[#This Row],[PRODUCT ID]],#REF!,3,0)</f>
        <v>#REF!</v>
      </c>
      <c r="I17" t="e">
        <f>VLOOKUP(InputData[[#This Row],[PRODUCT ID]],#REF!,4,0)</f>
        <v>#REF!</v>
      </c>
      <c r="J17" s="5" t="e">
        <f>VLOOKUP(InputData[[#This Row],[PRODUCT ID]],#REF!,5,0)</f>
        <v>#REF!</v>
      </c>
      <c r="K17" s="5" t="e">
        <f>VLOOKUP(InputData[[#This Row],[PRODUCT ID]],#REF!,6,0)</f>
        <v>#REF!</v>
      </c>
      <c r="L17" s="5" t="e">
        <f>InputData[[#This Row],[BUYING PRIZE]]*InputData[[#This Row],[QUANTITY]]</f>
        <v>#REF!</v>
      </c>
      <c r="M17" s="5" t="e">
        <f>InputData[[#This Row],[SELLING PRICE]]*InputData[[#This Row],[QUANTITY]]*(1-InputData[[#This Row],[DISCOUNT %]])</f>
        <v>#REF!</v>
      </c>
      <c r="N17">
        <f>DAY(InputData[[#This Row],[DATE]])</f>
        <v>20</v>
      </c>
      <c r="O17" t="str">
        <f>TEXT(InputData[[#This Row],[DATE]],"mmm")</f>
        <v>Jan</v>
      </c>
      <c r="P17">
        <f>YEAR(InputData[[#This Row],[DATE]])</f>
        <v>2021</v>
      </c>
    </row>
    <row r="18" spans="1:16" x14ac:dyDescent="0.25">
      <c r="A18" s="1">
        <v>44216</v>
      </c>
      <c r="B18" s="2" t="s">
        <v>28</v>
      </c>
      <c r="C18" s="3">
        <v>4</v>
      </c>
      <c r="D18" s="3" t="s">
        <v>61</v>
      </c>
      <c r="E18" s="3" t="s">
        <v>60</v>
      </c>
      <c r="F18" s="4">
        <v>0</v>
      </c>
      <c r="G18" t="e">
        <f>VLOOKUP(InputData[[#This Row],[PRODUCT ID]],#REF!,2,0)</f>
        <v>#REF!</v>
      </c>
      <c r="H18" t="e">
        <f>VLOOKUP(InputData[[#This Row],[PRODUCT ID]],#REF!,3,0)</f>
        <v>#REF!</v>
      </c>
      <c r="I18" t="e">
        <f>VLOOKUP(InputData[[#This Row],[PRODUCT ID]],#REF!,4,0)</f>
        <v>#REF!</v>
      </c>
      <c r="J18" s="5" t="e">
        <f>VLOOKUP(InputData[[#This Row],[PRODUCT ID]],#REF!,5,0)</f>
        <v>#REF!</v>
      </c>
      <c r="K18" s="5" t="e">
        <f>VLOOKUP(InputData[[#This Row],[PRODUCT ID]],#REF!,6,0)</f>
        <v>#REF!</v>
      </c>
      <c r="L18" s="5" t="e">
        <f>InputData[[#This Row],[BUYING PRIZE]]*InputData[[#This Row],[QUANTITY]]</f>
        <v>#REF!</v>
      </c>
      <c r="M18" s="5" t="e">
        <f>InputData[[#This Row],[SELLING PRICE]]*InputData[[#This Row],[QUANTITY]]*(1-InputData[[#This Row],[DISCOUNT %]])</f>
        <v>#REF!</v>
      </c>
      <c r="N18">
        <f>DAY(InputData[[#This Row],[DATE]])</f>
        <v>20</v>
      </c>
      <c r="O18" t="str">
        <f>TEXT(InputData[[#This Row],[DATE]],"mmm")</f>
        <v>Jan</v>
      </c>
      <c r="P18">
        <f>YEAR(InputData[[#This Row],[DATE]])</f>
        <v>2021</v>
      </c>
    </row>
    <row r="19" spans="1:16" x14ac:dyDescent="0.25">
      <c r="A19" s="1">
        <v>44217</v>
      </c>
      <c r="B19" s="2" t="s">
        <v>9</v>
      </c>
      <c r="C19" s="3">
        <v>15</v>
      </c>
      <c r="D19" s="3" t="s">
        <v>58</v>
      </c>
      <c r="E19" s="3" t="s">
        <v>60</v>
      </c>
      <c r="F19" s="4">
        <v>0</v>
      </c>
      <c r="G19" t="e">
        <f>VLOOKUP(InputData[[#This Row],[PRODUCT ID]],#REF!,2,0)</f>
        <v>#REF!</v>
      </c>
      <c r="H19" t="e">
        <f>VLOOKUP(InputData[[#This Row],[PRODUCT ID]],#REF!,3,0)</f>
        <v>#REF!</v>
      </c>
      <c r="I19" t="e">
        <f>VLOOKUP(InputData[[#This Row],[PRODUCT ID]],#REF!,4,0)</f>
        <v>#REF!</v>
      </c>
      <c r="J19" s="5" t="e">
        <f>VLOOKUP(InputData[[#This Row],[PRODUCT ID]],#REF!,5,0)</f>
        <v>#REF!</v>
      </c>
      <c r="K19" s="5" t="e">
        <f>VLOOKUP(InputData[[#This Row],[PRODUCT ID]],#REF!,6,0)</f>
        <v>#REF!</v>
      </c>
      <c r="L19" s="5" t="e">
        <f>InputData[[#This Row],[BUYING PRIZE]]*InputData[[#This Row],[QUANTITY]]</f>
        <v>#REF!</v>
      </c>
      <c r="M19" s="5" t="e">
        <f>InputData[[#This Row],[SELLING PRICE]]*InputData[[#This Row],[QUANTITY]]*(1-InputData[[#This Row],[DISCOUNT %]])</f>
        <v>#REF!</v>
      </c>
      <c r="N19">
        <f>DAY(InputData[[#This Row],[DATE]])</f>
        <v>21</v>
      </c>
      <c r="O19" t="str">
        <f>TEXT(InputData[[#This Row],[DATE]],"mmm")</f>
        <v>Jan</v>
      </c>
      <c r="P19">
        <f>YEAR(InputData[[#This Row],[DATE]])</f>
        <v>2021</v>
      </c>
    </row>
    <row r="20" spans="1:16" x14ac:dyDescent="0.25">
      <c r="A20" s="1">
        <v>44217</v>
      </c>
      <c r="B20" s="2" t="s">
        <v>8</v>
      </c>
      <c r="C20" s="3">
        <v>9</v>
      </c>
      <c r="D20" s="3" t="s">
        <v>61</v>
      </c>
      <c r="E20" s="3" t="s">
        <v>59</v>
      </c>
      <c r="F20" s="4">
        <v>0</v>
      </c>
      <c r="G20" t="e">
        <f>VLOOKUP(InputData[[#This Row],[PRODUCT ID]],#REF!,2,0)</f>
        <v>#REF!</v>
      </c>
      <c r="H20" t="e">
        <f>VLOOKUP(InputData[[#This Row],[PRODUCT ID]],#REF!,3,0)</f>
        <v>#REF!</v>
      </c>
      <c r="I20" t="e">
        <f>VLOOKUP(InputData[[#This Row],[PRODUCT ID]],#REF!,4,0)</f>
        <v>#REF!</v>
      </c>
      <c r="J20" s="5" t="e">
        <f>VLOOKUP(InputData[[#This Row],[PRODUCT ID]],#REF!,5,0)</f>
        <v>#REF!</v>
      </c>
      <c r="K20" s="5" t="e">
        <f>VLOOKUP(InputData[[#This Row],[PRODUCT ID]],#REF!,6,0)</f>
        <v>#REF!</v>
      </c>
      <c r="L20" s="5" t="e">
        <f>InputData[[#This Row],[BUYING PRIZE]]*InputData[[#This Row],[QUANTITY]]</f>
        <v>#REF!</v>
      </c>
      <c r="M20" s="5" t="e">
        <f>InputData[[#This Row],[SELLING PRICE]]*InputData[[#This Row],[QUANTITY]]*(1-InputData[[#This Row],[DISCOUNT %]])</f>
        <v>#REF!</v>
      </c>
      <c r="N20">
        <f>DAY(InputData[[#This Row],[DATE]])</f>
        <v>21</v>
      </c>
      <c r="O20" t="str">
        <f>TEXT(InputData[[#This Row],[DATE]],"mmm")</f>
        <v>Jan</v>
      </c>
      <c r="P20">
        <f>YEAR(InputData[[#This Row],[DATE]])</f>
        <v>2021</v>
      </c>
    </row>
    <row r="21" spans="1:16" x14ac:dyDescent="0.25">
      <c r="A21" s="1">
        <v>44217</v>
      </c>
      <c r="B21" s="2" t="s">
        <v>50</v>
      </c>
      <c r="C21" s="3">
        <v>6</v>
      </c>
      <c r="D21" s="3" t="s">
        <v>61</v>
      </c>
      <c r="E21" s="3" t="s">
        <v>59</v>
      </c>
      <c r="F21" s="4">
        <v>0</v>
      </c>
      <c r="G21" t="e">
        <f>VLOOKUP(InputData[[#This Row],[PRODUCT ID]],#REF!,2,0)</f>
        <v>#REF!</v>
      </c>
      <c r="H21" t="e">
        <f>VLOOKUP(InputData[[#This Row],[PRODUCT ID]],#REF!,3,0)</f>
        <v>#REF!</v>
      </c>
      <c r="I21" t="e">
        <f>VLOOKUP(InputData[[#This Row],[PRODUCT ID]],#REF!,4,0)</f>
        <v>#REF!</v>
      </c>
      <c r="J21" s="5" t="e">
        <f>VLOOKUP(InputData[[#This Row],[PRODUCT ID]],#REF!,5,0)</f>
        <v>#REF!</v>
      </c>
      <c r="K21" s="5" t="e">
        <f>VLOOKUP(InputData[[#This Row],[PRODUCT ID]],#REF!,6,0)</f>
        <v>#REF!</v>
      </c>
      <c r="L21" s="5" t="e">
        <f>InputData[[#This Row],[BUYING PRIZE]]*InputData[[#This Row],[QUANTITY]]</f>
        <v>#REF!</v>
      </c>
      <c r="M21" s="5" t="e">
        <f>InputData[[#This Row],[SELLING PRICE]]*InputData[[#This Row],[QUANTITY]]*(1-InputData[[#This Row],[DISCOUNT %]])</f>
        <v>#REF!</v>
      </c>
      <c r="N21">
        <f>DAY(InputData[[#This Row],[DATE]])</f>
        <v>21</v>
      </c>
      <c r="O21" t="str">
        <f>TEXT(InputData[[#This Row],[DATE]],"mmm")</f>
        <v>Jan</v>
      </c>
      <c r="P21">
        <f>YEAR(InputData[[#This Row],[DATE]])</f>
        <v>2021</v>
      </c>
    </row>
    <row r="22" spans="1:16" x14ac:dyDescent="0.25">
      <c r="A22" s="1">
        <v>44221</v>
      </c>
      <c r="B22" s="2" t="s">
        <v>42</v>
      </c>
      <c r="C22" s="3">
        <v>6</v>
      </c>
      <c r="D22" s="3" t="s">
        <v>61</v>
      </c>
      <c r="E22" s="3" t="s">
        <v>60</v>
      </c>
      <c r="F22" s="4">
        <v>0</v>
      </c>
      <c r="G22" t="e">
        <f>VLOOKUP(InputData[[#This Row],[PRODUCT ID]],#REF!,2,0)</f>
        <v>#REF!</v>
      </c>
      <c r="H22" t="e">
        <f>VLOOKUP(InputData[[#This Row],[PRODUCT ID]],#REF!,3,0)</f>
        <v>#REF!</v>
      </c>
      <c r="I22" t="e">
        <f>VLOOKUP(InputData[[#This Row],[PRODUCT ID]],#REF!,4,0)</f>
        <v>#REF!</v>
      </c>
      <c r="J22" s="5" t="e">
        <f>VLOOKUP(InputData[[#This Row],[PRODUCT ID]],#REF!,5,0)</f>
        <v>#REF!</v>
      </c>
      <c r="K22" s="5" t="e">
        <f>VLOOKUP(InputData[[#This Row],[PRODUCT ID]],#REF!,6,0)</f>
        <v>#REF!</v>
      </c>
      <c r="L22" s="5" t="e">
        <f>InputData[[#This Row],[BUYING PRIZE]]*InputData[[#This Row],[QUANTITY]]</f>
        <v>#REF!</v>
      </c>
      <c r="M22" s="5" t="e">
        <f>InputData[[#This Row],[SELLING PRICE]]*InputData[[#This Row],[QUANTITY]]*(1-InputData[[#This Row],[DISCOUNT %]])</f>
        <v>#REF!</v>
      </c>
      <c r="N22">
        <f>DAY(InputData[[#This Row],[DATE]])</f>
        <v>25</v>
      </c>
      <c r="O22" t="str">
        <f>TEXT(InputData[[#This Row],[DATE]],"mmm")</f>
        <v>Jan</v>
      </c>
      <c r="P22">
        <f>YEAR(InputData[[#This Row],[DATE]])</f>
        <v>2021</v>
      </c>
    </row>
    <row r="23" spans="1:16" x14ac:dyDescent="0.25">
      <c r="A23" s="1">
        <v>44221</v>
      </c>
      <c r="B23" s="2" t="s">
        <v>43</v>
      </c>
      <c r="C23" s="3">
        <v>7</v>
      </c>
      <c r="D23" s="3" t="s">
        <v>61</v>
      </c>
      <c r="E23" s="3" t="s">
        <v>59</v>
      </c>
      <c r="F23" s="4">
        <v>0</v>
      </c>
      <c r="G23" t="e">
        <f>VLOOKUP(InputData[[#This Row],[PRODUCT ID]],#REF!,2,0)</f>
        <v>#REF!</v>
      </c>
      <c r="H23" t="e">
        <f>VLOOKUP(InputData[[#This Row],[PRODUCT ID]],#REF!,3,0)</f>
        <v>#REF!</v>
      </c>
      <c r="I23" t="e">
        <f>VLOOKUP(InputData[[#This Row],[PRODUCT ID]],#REF!,4,0)</f>
        <v>#REF!</v>
      </c>
      <c r="J23" s="5" t="e">
        <f>VLOOKUP(InputData[[#This Row],[PRODUCT ID]],#REF!,5,0)</f>
        <v>#REF!</v>
      </c>
      <c r="K23" s="5" t="e">
        <f>VLOOKUP(InputData[[#This Row],[PRODUCT ID]],#REF!,6,0)</f>
        <v>#REF!</v>
      </c>
      <c r="L23" s="5" t="e">
        <f>InputData[[#This Row],[BUYING PRIZE]]*InputData[[#This Row],[QUANTITY]]</f>
        <v>#REF!</v>
      </c>
      <c r="M23" s="5" t="e">
        <f>InputData[[#This Row],[SELLING PRICE]]*InputData[[#This Row],[QUANTITY]]*(1-InputData[[#This Row],[DISCOUNT %]])</f>
        <v>#REF!</v>
      </c>
      <c r="N23">
        <f>DAY(InputData[[#This Row],[DATE]])</f>
        <v>25</v>
      </c>
      <c r="O23" t="str">
        <f>TEXT(InputData[[#This Row],[DATE]],"mmm")</f>
        <v>Jan</v>
      </c>
      <c r="P23">
        <f>YEAR(InputData[[#This Row],[DATE]])</f>
        <v>2021</v>
      </c>
    </row>
    <row r="24" spans="1:16" x14ac:dyDescent="0.25">
      <c r="A24" s="1">
        <v>44221</v>
      </c>
      <c r="B24" s="2" t="s">
        <v>39</v>
      </c>
      <c r="C24" s="3">
        <v>14</v>
      </c>
      <c r="D24" s="3" t="s">
        <v>61</v>
      </c>
      <c r="E24" s="3" t="s">
        <v>59</v>
      </c>
      <c r="F24" s="4">
        <v>0</v>
      </c>
      <c r="G24" t="e">
        <f>VLOOKUP(InputData[[#This Row],[PRODUCT ID]],#REF!,2,0)</f>
        <v>#REF!</v>
      </c>
      <c r="H24" t="e">
        <f>VLOOKUP(InputData[[#This Row],[PRODUCT ID]],#REF!,3,0)</f>
        <v>#REF!</v>
      </c>
      <c r="I24" t="e">
        <f>VLOOKUP(InputData[[#This Row],[PRODUCT ID]],#REF!,4,0)</f>
        <v>#REF!</v>
      </c>
      <c r="J24" s="5" t="e">
        <f>VLOOKUP(InputData[[#This Row],[PRODUCT ID]],#REF!,5,0)</f>
        <v>#REF!</v>
      </c>
      <c r="K24" s="5" t="e">
        <f>VLOOKUP(InputData[[#This Row],[PRODUCT ID]],#REF!,6,0)</f>
        <v>#REF!</v>
      </c>
      <c r="L24" s="5" t="e">
        <f>InputData[[#This Row],[BUYING PRIZE]]*InputData[[#This Row],[QUANTITY]]</f>
        <v>#REF!</v>
      </c>
      <c r="M24" s="5" t="e">
        <f>InputData[[#This Row],[SELLING PRICE]]*InputData[[#This Row],[QUANTITY]]*(1-InputData[[#This Row],[DISCOUNT %]])</f>
        <v>#REF!</v>
      </c>
      <c r="N24">
        <f>DAY(InputData[[#This Row],[DATE]])</f>
        <v>25</v>
      </c>
      <c r="O24" t="str">
        <f>TEXT(InputData[[#This Row],[DATE]],"mmm")</f>
        <v>Jan</v>
      </c>
      <c r="P24">
        <f>YEAR(InputData[[#This Row],[DATE]])</f>
        <v>2021</v>
      </c>
    </row>
    <row r="25" spans="1:16" x14ac:dyDescent="0.25">
      <c r="A25" s="1">
        <v>44222</v>
      </c>
      <c r="B25" s="2" t="s">
        <v>52</v>
      </c>
      <c r="C25" s="3">
        <v>9</v>
      </c>
      <c r="D25" s="3" t="s">
        <v>58</v>
      </c>
      <c r="E25" s="3" t="s">
        <v>60</v>
      </c>
      <c r="F25" s="4">
        <v>0</v>
      </c>
      <c r="G25" t="e">
        <f>VLOOKUP(InputData[[#This Row],[PRODUCT ID]],#REF!,2,0)</f>
        <v>#REF!</v>
      </c>
      <c r="H25" t="e">
        <f>VLOOKUP(InputData[[#This Row],[PRODUCT ID]],#REF!,3,0)</f>
        <v>#REF!</v>
      </c>
      <c r="I25" t="e">
        <f>VLOOKUP(InputData[[#This Row],[PRODUCT ID]],#REF!,4,0)</f>
        <v>#REF!</v>
      </c>
      <c r="J25" s="5" t="e">
        <f>VLOOKUP(InputData[[#This Row],[PRODUCT ID]],#REF!,5,0)</f>
        <v>#REF!</v>
      </c>
      <c r="K25" s="5" t="e">
        <f>VLOOKUP(InputData[[#This Row],[PRODUCT ID]],#REF!,6,0)</f>
        <v>#REF!</v>
      </c>
      <c r="L25" s="5" t="e">
        <f>InputData[[#This Row],[BUYING PRIZE]]*InputData[[#This Row],[QUANTITY]]</f>
        <v>#REF!</v>
      </c>
      <c r="M25" s="5" t="e">
        <f>InputData[[#This Row],[SELLING PRICE]]*InputData[[#This Row],[QUANTITY]]*(1-InputData[[#This Row],[DISCOUNT %]])</f>
        <v>#REF!</v>
      </c>
      <c r="N25">
        <f>DAY(InputData[[#This Row],[DATE]])</f>
        <v>26</v>
      </c>
      <c r="O25" t="str">
        <f>TEXT(InputData[[#This Row],[DATE]],"mmm")</f>
        <v>Jan</v>
      </c>
      <c r="P25">
        <f>YEAR(InputData[[#This Row],[DATE]])</f>
        <v>2021</v>
      </c>
    </row>
    <row r="26" spans="1:16" x14ac:dyDescent="0.25">
      <c r="A26" s="1">
        <v>44222</v>
      </c>
      <c r="B26" s="2" t="s">
        <v>11</v>
      </c>
      <c r="C26" s="3">
        <v>7</v>
      </c>
      <c r="D26" s="3" t="s">
        <v>59</v>
      </c>
      <c r="E26" s="3" t="s">
        <v>60</v>
      </c>
      <c r="F26" s="4">
        <v>0</v>
      </c>
      <c r="G26" t="e">
        <f>VLOOKUP(InputData[[#This Row],[PRODUCT ID]],#REF!,2,0)</f>
        <v>#REF!</v>
      </c>
      <c r="H26" t="e">
        <f>VLOOKUP(InputData[[#This Row],[PRODUCT ID]],#REF!,3,0)</f>
        <v>#REF!</v>
      </c>
      <c r="I26" t="e">
        <f>VLOOKUP(InputData[[#This Row],[PRODUCT ID]],#REF!,4,0)</f>
        <v>#REF!</v>
      </c>
      <c r="J26" s="5" t="e">
        <f>VLOOKUP(InputData[[#This Row],[PRODUCT ID]],#REF!,5,0)</f>
        <v>#REF!</v>
      </c>
      <c r="K26" s="5" t="e">
        <f>VLOOKUP(InputData[[#This Row],[PRODUCT ID]],#REF!,6,0)</f>
        <v>#REF!</v>
      </c>
      <c r="L26" s="5" t="e">
        <f>InputData[[#This Row],[BUYING PRIZE]]*InputData[[#This Row],[QUANTITY]]</f>
        <v>#REF!</v>
      </c>
      <c r="M26" s="5" t="e">
        <f>InputData[[#This Row],[SELLING PRICE]]*InputData[[#This Row],[QUANTITY]]*(1-InputData[[#This Row],[DISCOUNT %]])</f>
        <v>#REF!</v>
      </c>
      <c r="N26">
        <f>DAY(InputData[[#This Row],[DATE]])</f>
        <v>26</v>
      </c>
      <c r="O26" t="str">
        <f>TEXT(InputData[[#This Row],[DATE]],"mmm")</f>
        <v>Jan</v>
      </c>
      <c r="P26">
        <f>YEAR(InputData[[#This Row],[DATE]])</f>
        <v>2021</v>
      </c>
    </row>
    <row r="27" spans="1:16" x14ac:dyDescent="0.25">
      <c r="A27" s="1">
        <v>44222</v>
      </c>
      <c r="B27" s="2" t="s">
        <v>6</v>
      </c>
      <c r="C27" s="3">
        <v>7</v>
      </c>
      <c r="D27" s="3" t="s">
        <v>59</v>
      </c>
      <c r="E27" s="3" t="s">
        <v>59</v>
      </c>
      <c r="F27" s="4">
        <v>0</v>
      </c>
      <c r="G27" t="e">
        <f>VLOOKUP(InputData[[#This Row],[PRODUCT ID]],#REF!,2,0)</f>
        <v>#REF!</v>
      </c>
      <c r="H27" t="e">
        <f>VLOOKUP(InputData[[#This Row],[PRODUCT ID]],#REF!,3,0)</f>
        <v>#REF!</v>
      </c>
      <c r="I27" t="e">
        <f>VLOOKUP(InputData[[#This Row],[PRODUCT ID]],#REF!,4,0)</f>
        <v>#REF!</v>
      </c>
      <c r="J27" s="5" t="e">
        <f>VLOOKUP(InputData[[#This Row],[PRODUCT ID]],#REF!,5,0)</f>
        <v>#REF!</v>
      </c>
      <c r="K27" s="5" t="e">
        <f>VLOOKUP(InputData[[#This Row],[PRODUCT ID]],#REF!,6,0)</f>
        <v>#REF!</v>
      </c>
      <c r="L27" s="5" t="e">
        <f>InputData[[#This Row],[BUYING PRIZE]]*InputData[[#This Row],[QUANTITY]]</f>
        <v>#REF!</v>
      </c>
      <c r="M27" s="5" t="e">
        <f>InputData[[#This Row],[SELLING PRICE]]*InputData[[#This Row],[QUANTITY]]*(1-InputData[[#This Row],[DISCOUNT %]])</f>
        <v>#REF!</v>
      </c>
      <c r="N27">
        <f>DAY(InputData[[#This Row],[DATE]])</f>
        <v>26</v>
      </c>
      <c r="O27" t="str">
        <f>TEXT(InputData[[#This Row],[DATE]],"mmm")</f>
        <v>Jan</v>
      </c>
      <c r="P27">
        <f>YEAR(InputData[[#This Row],[DATE]])</f>
        <v>2021</v>
      </c>
    </row>
    <row r="28" spans="1:16" x14ac:dyDescent="0.25">
      <c r="A28" s="1">
        <v>44223</v>
      </c>
      <c r="B28" s="2" t="s">
        <v>48</v>
      </c>
      <c r="C28" s="3">
        <v>7</v>
      </c>
      <c r="D28" s="3" t="s">
        <v>58</v>
      </c>
      <c r="E28" s="3" t="s">
        <v>59</v>
      </c>
      <c r="F28" s="4">
        <v>0</v>
      </c>
      <c r="G28" t="e">
        <f>VLOOKUP(InputData[[#This Row],[PRODUCT ID]],#REF!,2,0)</f>
        <v>#REF!</v>
      </c>
      <c r="H28" t="e">
        <f>VLOOKUP(InputData[[#This Row],[PRODUCT ID]],#REF!,3,0)</f>
        <v>#REF!</v>
      </c>
      <c r="I28" t="e">
        <f>VLOOKUP(InputData[[#This Row],[PRODUCT ID]],#REF!,4,0)</f>
        <v>#REF!</v>
      </c>
      <c r="J28" s="5" t="e">
        <f>VLOOKUP(InputData[[#This Row],[PRODUCT ID]],#REF!,5,0)</f>
        <v>#REF!</v>
      </c>
      <c r="K28" s="5" t="e">
        <f>VLOOKUP(InputData[[#This Row],[PRODUCT ID]],#REF!,6,0)</f>
        <v>#REF!</v>
      </c>
      <c r="L28" s="5" t="e">
        <f>InputData[[#This Row],[BUYING PRIZE]]*InputData[[#This Row],[QUANTITY]]</f>
        <v>#REF!</v>
      </c>
      <c r="M28" s="5" t="e">
        <f>InputData[[#This Row],[SELLING PRICE]]*InputData[[#This Row],[QUANTITY]]*(1-InputData[[#This Row],[DISCOUNT %]])</f>
        <v>#REF!</v>
      </c>
      <c r="N28">
        <f>DAY(InputData[[#This Row],[DATE]])</f>
        <v>27</v>
      </c>
      <c r="O28" t="str">
        <f>TEXT(InputData[[#This Row],[DATE]],"mmm")</f>
        <v>Jan</v>
      </c>
      <c r="P28">
        <f>YEAR(InputData[[#This Row],[DATE]])</f>
        <v>2021</v>
      </c>
    </row>
    <row r="29" spans="1:16" x14ac:dyDescent="0.25">
      <c r="A29" s="1">
        <v>44223</v>
      </c>
      <c r="B29" s="2" t="s">
        <v>40</v>
      </c>
      <c r="C29" s="3">
        <v>3</v>
      </c>
      <c r="D29" s="3" t="s">
        <v>58</v>
      </c>
      <c r="E29" s="3" t="s">
        <v>59</v>
      </c>
      <c r="F29" s="4">
        <v>0</v>
      </c>
      <c r="G29" t="e">
        <f>VLOOKUP(InputData[[#This Row],[PRODUCT ID]],#REF!,2,0)</f>
        <v>#REF!</v>
      </c>
      <c r="H29" t="e">
        <f>VLOOKUP(InputData[[#This Row],[PRODUCT ID]],#REF!,3,0)</f>
        <v>#REF!</v>
      </c>
      <c r="I29" t="e">
        <f>VLOOKUP(InputData[[#This Row],[PRODUCT ID]],#REF!,4,0)</f>
        <v>#REF!</v>
      </c>
      <c r="J29" s="5" t="e">
        <f>VLOOKUP(InputData[[#This Row],[PRODUCT ID]],#REF!,5,0)</f>
        <v>#REF!</v>
      </c>
      <c r="K29" s="5" t="e">
        <f>VLOOKUP(InputData[[#This Row],[PRODUCT ID]],#REF!,6,0)</f>
        <v>#REF!</v>
      </c>
      <c r="L29" s="5" t="e">
        <f>InputData[[#This Row],[BUYING PRIZE]]*InputData[[#This Row],[QUANTITY]]</f>
        <v>#REF!</v>
      </c>
      <c r="M29" s="5" t="e">
        <f>InputData[[#This Row],[SELLING PRICE]]*InputData[[#This Row],[QUANTITY]]*(1-InputData[[#This Row],[DISCOUNT %]])</f>
        <v>#REF!</v>
      </c>
      <c r="N29">
        <f>DAY(InputData[[#This Row],[DATE]])</f>
        <v>27</v>
      </c>
      <c r="O29" t="str">
        <f>TEXT(InputData[[#This Row],[DATE]],"mmm")</f>
        <v>Jan</v>
      </c>
      <c r="P29">
        <f>YEAR(InputData[[#This Row],[DATE]])</f>
        <v>2021</v>
      </c>
    </row>
    <row r="30" spans="1:16" x14ac:dyDescent="0.25">
      <c r="A30" s="1">
        <v>44224</v>
      </c>
      <c r="B30" s="2" t="s">
        <v>9</v>
      </c>
      <c r="C30" s="3">
        <v>10</v>
      </c>
      <c r="D30" s="3" t="s">
        <v>59</v>
      </c>
      <c r="E30" s="3" t="s">
        <v>60</v>
      </c>
      <c r="F30" s="4">
        <v>0</v>
      </c>
      <c r="G30" t="e">
        <f>VLOOKUP(InputData[[#This Row],[PRODUCT ID]],#REF!,2,0)</f>
        <v>#REF!</v>
      </c>
      <c r="H30" t="e">
        <f>VLOOKUP(InputData[[#This Row],[PRODUCT ID]],#REF!,3,0)</f>
        <v>#REF!</v>
      </c>
      <c r="I30" t="e">
        <f>VLOOKUP(InputData[[#This Row],[PRODUCT ID]],#REF!,4,0)</f>
        <v>#REF!</v>
      </c>
      <c r="J30" s="5" t="e">
        <f>VLOOKUP(InputData[[#This Row],[PRODUCT ID]],#REF!,5,0)</f>
        <v>#REF!</v>
      </c>
      <c r="K30" s="5" t="e">
        <f>VLOOKUP(InputData[[#This Row],[PRODUCT ID]],#REF!,6,0)</f>
        <v>#REF!</v>
      </c>
      <c r="L30" s="5" t="e">
        <f>InputData[[#This Row],[BUYING PRIZE]]*InputData[[#This Row],[QUANTITY]]</f>
        <v>#REF!</v>
      </c>
      <c r="M30" s="5" t="e">
        <f>InputData[[#This Row],[SELLING PRICE]]*InputData[[#This Row],[QUANTITY]]*(1-InputData[[#This Row],[DISCOUNT %]])</f>
        <v>#REF!</v>
      </c>
      <c r="N30">
        <f>DAY(InputData[[#This Row],[DATE]])</f>
        <v>28</v>
      </c>
      <c r="O30" t="str">
        <f>TEXT(InputData[[#This Row],[DATE]],"mmm")</f>
        <v>Jan</v>
      </c>
      <c r="P30">
        <f>YEAR(InputData[[#This Row],[DATE]])</f>
        <v>2021</v>
      </c>
    </row>
    <row r="31" spans="1:16" x14ac:dyDescent="0.25">
      <c r="A31" s="1">
        <v>44224</v>
      </c>
      <c r="B31" s="2" t="s">
        <v>37</v>
      </c>
      <c r="C31" s="3">
        <v>2</v>
      </c>
      <c r="D31" s="3" t="s">
        <v>61</v>
      </c>
      <c r="E31" s="3" t="s">
        <v>60</v>
      </c>
      <c r="F31" s="4">
        <v>0</v>
      </c>
      <c r="G31" t="e">
        <f>VLOOKUP(InputData[[#This Row],[PRODUCT ID]],#REF!,2,0)</f>
        <v>#REF!</v>
      </c>
      <c r="H31" t="e">
        <f>VLOOKUP(InputData[[#This Row],[PRODUCT ID]],#REF!,3,0)</f>
        <v>#REF!</v>
      </c>
      <c r="I31" t="e">
        <f>VLOOKUP(InputData[[#This Row],[PRODUCT ID]],#REF!,4,0)</f>
        <v>#REF!</v>
      </c>
      <c r="J31" s="5" t="e">
        <f>VLOOKUP(InputData[[#This Row],[PRODUCT ID]],#REF!,5,0)</f>
        <v>#REF!</v>
      </c>
      <c r="K31" s="5" t="e">
        <f>VLOOKUP(InputData[[#This Row],[PRODUCT ID]],#REF!,6,0)</f>
        <v>#REF!</v>
      </c>
      <c r="L31" s="5" t="e">
        <f>InputData[[#This Row],[BUYING PRIZE]]*InputData[[#This Row],[QUANTITY]]</f>
        <v>#REF!</v>
      </c>
      <c r="M31" s="5" t="e">
        <f>InputData[[#This Row],[SELLING PRICE]]*InputData[[#This Row],[QUANTITY]]*(1-InputData[[#This Row],[DISCOUNT %]])</f>
        <v>#REF!</v>
      </c>
      <c r="N31">
        <f>DAY(InputData[[#This Row],[DATE]])</f>
        <v>28</v>
      </c>
      <c r="O31" t="str">
        <f>TEXT(InputData[[#This Row],[DATE]],"mmm")</f>
        <v>Jan</v>
      </c>
      <c r="P31">
        <f>YEAR(InputData[[#This Row],[DATE]])</f>
        <v>2021</v>
      </c>
    </row>
    <row r="32" spans="1:16" x14ac:dyDescent="0.25">
      <c r="A32" s="1">
        <v>44229</v>
      </c>
      <c r="B32" s="2" t="s">
        <v>16</v>
      </c>
      <c r="C32" s="3">
        <v>7</v>
      </c>
      <c r="D32" s="3" t="s">
        <v>59</v>
      </c>
      <c r="E32" s="3" t="s">
        <v>59</v>
      </c>
      <c r="F32" s="4">
        <v>0</v>
      </c>
      <c r="G32" t="e">
        <f>VLOOKUP(InputData[[#This Row],[PRODUCT ID]],#REF!,2,0)</f>
        <v>#REF!</v>
      </c>
      <c r="H32" t="e">
        <f>VLOOKUP(InputData[[#This Row],[PRODUCT ID]],#REF!,3,0)</f>
        <v>#REF!</v>
      </c>
      <c r="I32" t="e">
        <f>VLOOKUP(InputData[[#This Row],[PRODUCT ID]],#REF!,4,0)</f>
        <v>#REF!</v>
      </c>
      <c r="J32" s="5" t="e">
        <f>VLOOKUP(InputData[[#This Row],[PRODUCT ID]],#REF!,5,0)</f>
        <v>#REF!</v>
      </c>
      <c r="K32" s="5" t="e">
        <f>VLOOKUP(InputData[[#This Row],[PRODUCT ID]],#REF!,6,0)</f>
        <v>#REF!</v>
      </c>
      <c r="L32" s="5" t="e">
        <f>InputData[[#This Row],[BUYING PRIZE]]*InputData[[#This Row],[QUANTITY]]</f>
        <v>#REF!</v>
      </c>
      <c r="M32" s="5" t="e">
        <f>InputData[[#This Row],[SELLING PRICE]]*InputData[[#This Row],[QUANTITY]]*(1-InputData[[#This Row],[DISCOUNT %]])</f>
        <v>#REF!</v>
      </c>
      <c r="N32">
        <f>DAY(InputData[[#This Row],[DATE]])</f>
        <v>2</v>
      </c>
      <c r="O32" t="str">
        <f>TEXT(InputData[[#This Row],[DATE]],"mmm")</f>
        <v>Feb</v>
      </c>
      <c r="P32">
        <f>YEAR(InputData[[#This Row],[DATE]])</f>
        <v>2021</v>
      </c>
    </row>
    <row r="33" spans="1:16" x14ac:dyDescent="0.25">
      <c r="A33" s="1">
        <v>44230</v>
      </c>
      <c r="B33" s="2" t="s">
        <v>23</v>
      </c>
      <c r="C33" s="3">
        <v>13</v>
      </c>
      <c r="D33" s="3" t="s">
        <v>61</v>
      </c>
      <c r="E33" s="3" t="s">
        <v>59</v>
      </c>
      <c r="F33" s="4">
        <v>0</v>
      </c>
      <c r="G33" t="e">
        <f>VLOOKUP(InputData[[#This Row],[PRODUCT ID]],#REF!,2,0)</f>
        <v>#REF!</v>
      </c>
      <c r="H33" t="e">
        <f>VLOOKUP(InputData[[#This Row],[PRODUCT ID]],#REF!,3,0)</f>
        <v>#REF!</v>
      </c>
      <c r="I33" t="e">
        <f>VLOOKUP(InputData[[#This Row],[PRODUCT ID]],#REF!,4,0)</f>
        <v>#REF!</v>
      </c>
      <c r="J33" s="5" t="e">
        <f>VLOOKUP(InputData[[#This Row],[PRODUCT ID]],#REF!,5,0)</f>
        <v>#REF!</v>
      </c>
      <c r="K33" s="5" t="e">
        <f>VLOOKUP(InputData[[#This Row],[PRODUCT ID]],#REF!,6,0)</f>
        <v>#REF!</v>
      </c>
      <c r="L33" s="5" t="e">
        <f>InputData[[#This Row],[BUYING PRIZE]]*InputData[[#This Row],[QUANTITY]]</f>
        <v>#REF!</v>
      </c>
      <c r="M33" s="5" t="e">
        <f>InputData[[#This Row],[SELLING PRICE]]*InputData[[#This Row],[QUANTITY]]*(1-InputData[[#This Row],[DISCOUNT %]])</f>
        <v>#REF!</v>
      </c>
      <c r="N33">
        <f>DAY(InputData[[#This Row],[DATE]])</f>
        <v>3</v>
      </c>
      <c r="O33" t="str">
        <f>TEXT(InputData[[#This Row],[DATE]],"mmm")</f>
        <v>Feb</v>
      </c>
      <c r="P33">
        <f>YEAR(InputData[[#This Row],[DATE]])</f>
        <v>2021</v>
      </c>
    </row>
    <row r="34" spans="1:16" x14ac:dyDescent="0.25">
      <c r="A34" s="1">
        <v>44230</v>
      </c>
      <c r="B34" s="2" t="s">
        <v>30</v>
      </c>
      <c r="C34" s="3">
        <v>2</v>
      </c>
      <c r="D34" s="3" t="s">
        <v>58</v>
      </c>
      <c r="E34" s="3" t="s">
        <v>60</v>
      </c>
      <c r="F34" s="4">
        <v>0</v>
      </c>
      <c r="G34" t="e">
        <f>VLOOKUP(InputData[[#This Row],[PRODUCT ID]],#REF!,2,0)</f>
        <v>#REF!</v>
      </c>
      <c r="H34" t="e">
        <f>VLOOKUP(InputData[[#This Row],[PRODUCT ID]],#REF!,3,0)</f>
        <v>#REF!</v>
      </c>
      <c r="I34" t="e">
        <f>VLOOKUP(InputData[[#This Row],[PRODUCT ID]],#REF!,4,0)</f>
        <v>#REF!</v>
      </c>
      <c r="J34" s="5" t="e">
        <f>VLOOKUP(InputData[[#This Row],[PRODUCT ID]],#REF!,5,0)</f>
        <v>#REF!</v>
      </c>
      <c r="K34" s="5" t="e">
        <f>VLOOKUP(InputData[[#This Row],[PRODUCT ID]],#REF!,6,0)</f>
        <v>#REF!</v>
      </c>
      <c r="L34" s="5" t="e">
        <f>InputData[[#This Row],[BUYING PRIZE]]*InputData[[#This Row],[QUANTITY]]</f>
        <v>#REF!</v>
      </c>
      <c r="M34" s="5" t="e">
        <f>InputData[[#This Row],[SELLING PRICE]]*InputData[[#This Row],[QUANTITY]]*(1-InputData[[#This Row],[DISCOUNT %]])</f>
        <v>#REF!</v>
      </c>
      <c r="N34">
        <f>DAY(InputData[[#This Row],[DATE]])</f>
        <v>3</v>
      </c>
      <c r="O34" t="str">
        <f>TEXT(InputData[[#This Row],[DATE]],"mmm")</f>
        <v>Feb</v>
      </c>
      <c r="P34">
        <f>YEAR(InputData[[#This Row],[DATE]])</f>
        <v>2021</v>
      </c>
    </row>
    <row r="35" spans="1:16" x14ac:dyDescent="0.25">
      <c r="A35" s="1">
        <v>44231</v>
      </c>
      <c r="B35" s="2" t="s">
        <v>45</v>
      </c>
      <c r="C35" s="3">
        <v>4</v>
      </c>
      <c r="D35" s="3" t="s">
        <v>59</v>
      </c>
      <c r="E35" s="3" t="s">
        <v>59</v>
      </c>
      <c r="F35" s="4">
        <v>0</v>
      </c>
      <c r="G35" t="e">
        <f>VLOOKUP(InputData[[#This Row],[PRODUCT ID]],#REF!,2,0)</f>
        <v>#REF!</v>
      </c>
      <c r="H35" t="e">
        <f>VLOOKUP(InputData[[#This Row],[PRODUCT ID]],#REF!,3,0)</f>
        <v>#REF!</v>
      </c>
      <c r="I35" t="e">
        <f>VLOOKUP(InputData[[#This Row],[PRODUCT ID]],#REF!,4,0)</f>
        <v>#REF!</v>
      </c>
      <c r="J35" s="5" t="e">
        <f>VLOOKUP(InputData[[#This Row],[PRODUCT ID]],#REF!,5,0)</f>
        <v>#REF!</v>
      </c>
      <c r="K35" s="5" t="e">
        <f>VLOOKUP(InputData[[#This Row],[PRODUCT ID]],#REF!,6,0)</f>
        <v>#REF!</v>
      </c>
      <c r="L35" s="5" t="e">
        <f>InputData[[#This Row],[BUYING PRIZE]]*InputData[[#This Row],[QUANTITY]]</f>
        <v>#REF!</v>
      </c>
      <c r="M35" s="5" t="e">
        <f>InputData[[#This Row],[SELLING PRICE]]*InputData[[#This Row],[QUANTITY]]*(1-InputData[[#This Row],[DISCOUNT %]])</f>
        <v>#REF!</v>
      </c>
      <c r="N35">
        <f>DAY(InputData[[#This Row],[DATE]])</f>
        <v>4</v>
      </c>
      <c r="O35" t="str">
        <f>TEXT(InputData[[#This Row],[DATE]],"mmm")</f>
        <v>Feb</v>
      </c>
      <c r="P35">
        <f>YEAR(InputData[[#This Row],[DATE]])</f>
        <v>2021</v>
      </c>
    </row>
    <row r="36" spans="1:16" x14ac:dyDescent="0.25">
      <c r="A36" s="1">
        <v>44232</v>
      </c>
      <c r="B36" s="2" t="s">
        <v>51</v>
      </c>
      <c r="C36" s="3">
        <v>7</v>
      </c>
      <c r="D36" s="3" t="s">
        <v>59</v>
      </c>
      <c r="E36" s="3" t="s">
        <v>60</v>
      </c>
      <c r="F36" s="4">
        <v>0</v>
      </c>
      <c r="G36" t="e">
        <f>VLOOKUP(InputData[[#This Row],[PRODUCT ID]],#REF!,2,0)</f>
        <v>#REF!</v>
      </c>
      <c r="H36" t="e">
        <f>VLOOKUP(InputData[[#This Row],[PRODUCT ID]],#REF!,3,0)</f>
        <v>#REF!</v>
      </c>
      <c r="I36" t="e">
        <f>VLOOKUP(InputData[[#This Row],[PRODUCT ID]],#REF!,4,0)</f>
        <v>#REF!</v>
      </c>
      <c r="J36" s="5" t="e">
        <f>VLOOKUP(InputData[[#This Row],[PRODUCT ID]],#REF!,5,0)</f>
        <v>#REF!</v>
      </c>
      <c r="K36" s="5" t="e">
        <f>VLOOKUP(InputData[[#This Row],[PRODUCT ID]],#REF!,6,0)</f>
        <v>#REF!</v>
      </c>
      <c r="L36" s="5" t="e">
        <f>InputData[[#This Row],[BUYING PRIZE]]*InputData[[#This Row],[QUANTITY]]</f>
        <v>#REF!</v>
      </c>
      <c r="M36" s="5" t="e">
        <f>InputData[[#This Row],[SELLING PRICE]]*InputData[[#This Row],[QUANTITY]]*(1-InputData[[#This Row],[DISCOUNT %]])</f>
        <v>#REF!</v>
      </c>
      <c r="N36">
        <f>DAY(InputData[[#This Row],[DATE]])</f>
        <v>5</v>
      </c>
      <c r="O36" t="str">
        <f>TEXT(InputData[[#This Row],[DATE]],"mmm")</f>
        <v>Feb</v>
      </c>
      <c r="P36">
        <f>YEAR(InputData[[#This Row],[DATE]])</f>
        <v>2021</v>
      </c>
    </row>
    <row r="37" spans="1:16" x14ac:dyDescent="0.25">
      <c r="A37" s="1">
        <v>44232</v>
      </c>
      <c r="B37" s="2" t="s">
        <v>10</v>
      </c>
      <c r="C37" s="3">
        <v>1</v>
      </c>
      <c r="D37" s="3" t="s">
        <v>61</v>
      </c>
      <c r="E37" s="3" t="s">
        <v>60</v>
      </c>
      <c r="F37" s="4">
        <v>0</v>
      </c>
      <c r="G37" t="e">
        <f>VLOOKUP(InputData[[#This Row],[PRODUCT ID]],#REF!,2,0)</f>
        <v>#REF!</v>
      </c>
      <c r="H37" t="e">
        <f>VLOOKUP(InputData[[#This Row],[PRODUCT ID]],#REF!,3,0)</f>
        <v>#REF!</v>
      </c>
      <c r="I37" t="e">
        <f>VLOOKUP(InputData[[#This Row],[PRODUCT ID]],#REF!,4,0)</f>
        <v>#REF!</v>
      </c>
      <c r="J37" s="5" t="e">
        <f>VLOOKUP(InputData[[#This Row],[PRODUCT ID]],#REF!,5,0)</f>
        <v>#REF!</v>
      </c>
      <c r="K37" s="5" t="e">
        <f>VLOOKUP(InputData[[#This Row],[PRODUCT ID]],#REF!,6,0)</f>
        <v>#REF!</v>
      </c>
      <c r="L37" s="5" t="e">
        <f>InputData[[#This Row],[BUYING PRIZE]]*InputData[[#This Row],[QUANTITY]]</f>
        <v>#REF!</v>
      </c>
      <c r="M37" s="5" t="e">
        <f>InputData[[#This Row],[SELLING PRICE]]*InputData[[#This Row],[QUANTITY]]*(1-InputData[[#This Row],[DISCOUNT %]])</f>
        <v>#REF!</v>
      </c>
      <c r="N37">
        <f>DAY(InputData[[#This Row],[DATE]])</f>
        <v>5</v>
      </c>
      <c r="O37" t="str">
        <f>TEXT(InputData[[#This Row],[DATE]],"mmm")</f>
        <v>Feb</v>
      </c>
      <c r="P37">
        <f>YEAR(InputData[[#This Row],[DATE]])</f>
        <v>2021</v>
      </c>
    </row>
    <row r="38" spans="1:16" x14ac:dyDescent="0.25">
      <c r="A38" s="1">
        <v>44232</v>
      </c>
      <c r="B38" s="2" t="s">
        <v>51</v>
      </c>
      <c r="C38" s="3">
        <v>9</v>
      </c>
      <c r="D38" s="3" t="s">
        <v>61</v>
      </c>
      <c r="E38" s="3" t="s">
        <v>60</v>
      </c>
      <c r="F38" s="4">
        <v>0</v>
      </c>
      <c r="G38" t="e">
        <f>VLOOKUP(InputData[[#This Row],[PRODUCT ID]],#REF!,2,0)</f>
        <v>#REF!</v>
      </c>
      <c r="H38" t="e">
        <f>VLOOKUP(InputData[[#This Row],[PRODUCT ID]],#REF!,3,0)</f>
        <v>#REF!</v>
      </c>
      <c r="I38" t="e">
        <f>VLOOKUP(InputData[[#This Row],[PRODUCT ID]],#REF!,4,0)</f>
        <v>#REF!</v>
      </c>
      <c r="J38" s="5" t="e">
        <f>VLOOKUP(InputData[[#This Row],[PRODUCT ID]],#REF!,5,0)</f>
        <v>#REF!</v>
      </c>
      <c r="K38" s="5" t="e">
        <f>VLOOKUP(InputData[[#This Row],[PRODUCT ID]],#REF!,6,0)</f>
        <v>#REF!</v>
      </c>
      <c r="L38" s="5" t="e">
        <f>InputData[[#This Row],[BUYING PRIZE]]*InputData[[#This Row],[QUANTITY]]</f>
        <v>#REF!</v>
      </c>
      <c r="M38" s="5" t="e">
        <f>InputData[[#This Row],[SELLING PRICE]]*InputData[[#This Row],[QUANTITY]]*(1-InputData[[#This Row],[DISCOUNT %]])</f>
        <v>#REF!</v>
      </c>
      <c r="N38">
        <f>DAY(InputData[[#This Row],[DATE]])</f>
        <v>5</v>
      </c>
      <c r="O38" t="str">
        <f>TEXT(InputData[[#This Row],[DATE]],"mmm")</f>
        <v>Feb</v>
      </c>
      <c r="P38">
        <f>YEAR(InputData[[#This Row],[DATE]])</f>
        <v>2021</v>
      </c>
    </row>
    <row r="39" spans="1:16" x14ac:dyDescent="0.25">
      <c r="A39" s="1">
        <v>44233</v>
      </c>
      <c r="B39" s="2" t="s">
        <v>43</v>
      </c>
      <c r="C39" s="3">
        <v>1</v>
      </c>
      <c r="D39" s="3" t="s">
        <v>61</v>
      </c>
      <c r="E39" s="3" t="s">
        <v>60</v>
      </c>
      <c r="F39" s="4">
        <v>0</v>
      </c>
      <c r="G39" t="e">
        <f>VLOOKUP(InputData[[#This Row],[PRODUCT ID]],#REF!,2,0)</f>
        <v>#REF!</v>
      </c>
      <c r="H39" t="e">
        <f>VLOOKUP(InputData[[#This Row],[PRODUCT ID]],#REF!,3,0)</f>
        <v>#REF!</v>
      </c>
      <c r="I39" t="e">
        <f>VLOOKUP(InputData[[#This Row],[PRODUCT ID]],#REF!,4,0)</f>
        <v>#REF!</v>
      </c>
      <c r="J39" s="5" t="e">
        <f>VLOOKUP(InputData[[#This Row],[PRODUCT ID]],#REF!,5,0)</f>
        <v>#REF!</v>
      </c>
      <c r="K39" s="5" t="e">
        <f>VLOOKUP(InputData[[#This Row],[PRODUCT ID]],#REF!,6,0)</f>
        <v>#REF!</v>
      </c>
      <c r="L39" s="5" t="e">
        <f>InputData[[#This Row],[BUYING PRIZE]]*InputData[[#This Row],[QUANTITY]]</f>
        <v>#REF!</v>
      </c>
      <c r="M39" s="5" t="e">
        <f>InputData[[#This Row],[SELLING PRICE]]*InputData[[#This Row],[QUANTITY]]*(1-InputData[[#This Row],[DISCOUNT %]])</f>
        <v>#REF!</v>
      </c>
      <c r="N39">
        <f>DAY(InputData[[#This Row],[DATE]])</f>
        <v>6</v>
      </c>
      <c r="O39" t="str">
        <f>TEXT(InputData[[#This Row],[DATE]],"mmm")</f>
        <v>Feb</v>
      </c>
      <c r="P39">
        <f>YEAR(InputData[[#This Row],[DATE]])</f>
        <v>2021</v>
      </c>
    </row>
    <row r="40" spans="1:16" x14ac:dyDescent="0.25">
      <c r="A40" s="1">
        <v>44236</v>
      </c>
      <c r="B40" s="2" t="s">
        <v>42</v>
      </c>
      <c r="C40" s="3">
        <v>14</v>
      </c>
      <c r="D40" s="3" t="s">
        <v>61</v>
      </c>
      <c r="E40" s="3" t="s">
        <v>59</v>
      </c>
      <c r="F40" s="4">
        <v>0</v>
      </c>
      <c r="G40" t="e">
        <f>VLOOKUP(InputData[[#This Row],[PRODUCT ID]],#REF!,2,0)</f>
        <v>#REF!</v>
      </c>
      <c r="H40" t="e">
        <f>VLOOKUP(InputData[[#This Row],[PRODUCT ID]],#REF!,3,0)</f>
        <v>#REF!</v>
      </c>
      <c r="I40" t="e">
        <f>VLOOKUP(InputData[[#This Row],[PRODUCT ID]],#REF!,4,0)</f>
        <v>#REF!</v>
      </c>
      <c r="J40" s="5" t="e">
        <f>VLOOKUP(InputData[[#This Row],[PRODUCT ID]],#REF!,5,0)</f>
        <v>#REF!</v>
      </c>
      <c r="K40" s="5" t="e">
        <f>VLOOKUP(InputData[[#This Row],[PRODUCT ID]],#REF!,6,0)</f>
        <v>#REF!</v>
      </c>
      <c r="L40" s="5" t="e">
        <f>InputData[[#This Row],[BUYING PRIZE]]*InputData[[#This Row],[QUANTITY]]</f>
        <v>#REF!</v>
      </c>
      <c r="M40" s="5" t="e">
        <f>InputData[[#This Row],[SELLING PRICE]]*InputData[[#This Row],[QUANTITY]]*(1-InputData[[#This Row],[DISCOUNT %]])</f>
        <v>#REF!</v>
      </c>
      <c r="N40">
        <f>DAY(InputData[[#This Row],[DATE]])</f>
        <v>9</v>
      </c>
      <c r="O40" t="str">
        <f>TEXT(InputData[[#This Row],[DATE]],"mmm")</f>
        <v>Feb</v>
      </c>
      <c r="P40">
        <f>YEAR(InputData[[#This Row],[DATE]])</f>
        <v>2021</v>
      </c>
    </row>
    <row r="41" spans="1:16" x14ac:dyDescent="0.25">
      <c r="A41" s="1">
        <v>44239</v>
      </c>
      <c r="B41" s="2" t="s">
        <v>13</v>
      </c>
      <c r="C41" s="3">
        <v>7</v>
      </c>
      <c r="D41" s="3" t="s">
        <v>61</v>
      </c>
      <c r="E41" s="3" t="s">
        <v>60</v>
      </c>
      <c r="F41" s="4">
        <v>0</v>
      </c>
      <c r="G41" t="e">
        <f>VLOOKUP(InputData[[#This Row],[PRODUCT ID]],#REF!,2,0)</f>
        <v>#REF!</v>
      </c>
      <c r="H41" t="e">
        <f>VLOOKUP(InputData[[#This Row],[PRODUCT ID]],#REF!,3,0)</f>
        <v>#REF!</v>
      </c>
      <c r="I41" t="e">
        <f>VLOOKUP(InputData[[#This Row],[PRODUCT ID]],#REF!,4,0)</f>
        <v>#REF!</v>
      </c>
      <c r="J41" s="5" t="e">
        <f>VLOOKUP(InputData[[#This Row],[PRODUCT ID]],#REF!,5,0)</f>
        <v>#REF!</v>
      </c>
      <c r="K41" s="5" t="e">
        <f>VLOOKUP(InputData[[#This Row],[PRODUCT ID]],#REF!,6,0)</f>
        <v>#REF!</v>
      </c>
      <c r="L41" s="5" t="e">
        <f>InputData[[#This Row],[BUYING PRIZE]]*InputData[[#This Row],[QUANTITY]]</f>
        <v>#REF!</v>
      </c>
      <c r="M41" s="5" t="e">
        <f>InputData[[#This Row],[SELLING PRICE]]*InputData[[#This Row],[QUANTITY]]*(1-InputData[[#This Row],[DISCOUNT %]])</f>
        <v>#REF!</v>
      </c>
      <c r="N41">
        <f>DAY(InputData[[#This Row],[DATE]])</f>
        <v>12</v>
      </c>
      <c r="O41" t="str">
        <f>TEXT(InputData[[#This Row],[DATE]],"mmm")</f>
        <v>Feb</v>
      </c>
      <c r="P41">
        <f>YEAR(InputData[[#This Row],[DATE]])</f>
        <v>2021</v>
      </c>
    </row>
    <row r="42" spans="1:16" x14ac:dyDescent="0.25">
      <c r="A42" s="1">
        <v>44239</v>
      </c>
      <c r="B42" s="2" t="s">
        <v>31</v>
      </c>
      <c r="C42" s="3">
        <v>9</v>
      </c>
      <c r="D42" s="3" t="s">
        <v>59</v>
      </c>
      <c r="E42" s="3" t="s">
        <v>60</v>
      </c>
      <c r="F42" s="4">
        <v>0</v>
      </c>
      <c r="G42" t="e">
        <f>VLOOKUP(InputData[[#This Row],[PRODUCT ID]],#REF!,2,0)</f>
        <v>#REF!</v>
      </c>
      <c r="H42" t="e">
        <f>VLOOKUP(InputData[[#This Row],[PRODUCT ID]],#REF!,3,0)</f>
        <v>#REF!</v>
      </c>
      <c r="I42" t="e">
        <f>VLOOKUP(InputData[[#This Row],[PRODUCT ID]],#REF!,4,0)</f>
        <v>#REF!</v>
      </c>
      <c r="J42" s="5" t="e">
        <f>VLOOKUP(InputData[[#This Row],[PRODUCT ID]],#REF!,5,0)</f>
        <v>#REF!</v>
      </c>
      <c r="K42" s="5" t="e">
        <f>VLOOKUP(InputData[[#This Row],[PRODUCT ID]],#REF!,6,0)</f>
        <v>#REF!</v>
      </c>
      <c r="L42" s="5" t="e">
        <f>InputData[[#This Row],[BUYING PRIZE]]*InputData[[#This Row],[QUANTITY]]</f>
        <v>#REF!</v>
      </c>
      <c r="M42" s="5" t="e">
        <f>InputData[[#This Row],[SELLING PRICE]]*InputData[[#This Row],[QUANTITY]]*(1-InputData[[#This Row],[DISCOUNT %]])</f>
        <v>#REF!</v>
      </c>
      <c r="N42">
        <f>DAY(InputData[[#This Row],[DATE]])</f>
        <v>12</v>
      </c>
      <c r="O42" t="str">
        <f>TEXT(InputData[[#This Row],[DATE]],"mmm")</f>
        <v>Feb</v>
      </c>
      <c r="P42">
        <f>YEAR(InputData[[#This Row],[DATE]])</f>
        <v>2021</v>
      </c>
    </row>
    <row r="43" spans="1:16" x14ac:dyDescent="0.25">
      <c r="A43" s="1">
        <v>44242</v>
      </c>
      <c r="B43" s="2" t="s">
        <v>35</v>
      </c>
      <c r="C43" s="3">
        <v>4</v>
      </c>
      <c r="D43" s="3" t="s">
        <v>61</v>
      </c>
      <c r="E43" s="3" t="s">
        <v>59</v>
      </c>
      <c r="F43" s="4">
        <v>0</v>
      </c>
      <c r="G43" t="e">
        <f>VLOOKUP(InputData[[#This Row],[PRODUCT ID]],#REF!,2,0)</f>
        <v>#REF!</v>
      </c>
      <c r="H43" t="e">
        <f>VLOOKUP(InputData[[#This Row],[PRODUCT ID]],#REF!,3,0)</f>
        <v>#REF!</v>
      </c>
      <c r="I43" t="e">
        <f>VLOOKUP(InputData[[#This Row],[PRODUCT ID]],#REF!,4,0)</f>
        <v>#REF!</v>
      </c>
      <c r="J43" s="5" t="e">
        <f>VLOOKUP(InputData[[#This Row],[PRODUCT ID]],#REF!,5,0)</f>
        <v>#REF!</v>
      </c>
      <c r="K43" s="5" t="e">
        <f>VLOOKUP(InputData[[#This Row],[PRODUCT ID]],#REF!,6,0)</f>
        <v>#REF!</v>
      </c>
      <c r="L43" s="5" t="e">
        <f>InputData[[#This Row],[BUYING PRIZE]]*InputData[[#This Row],[QUANTITY]]</f>
        <v>#REF!</v>
      </c>
      <c r="M43" s="5" t="e">
        <f>InputData[[#This Row],[SELLING PRICE]]*InputData[[#This Row],[QUANTITY]]*(1-InputData[[#This Row],[DISCOUNT %]])</f>
        <v>#REF!</v>
      </c>
      <c r="N43">
        <f>DAY(InputData[[#This Row],[DATE]])</f>
        <v>15</v>
      </c>
      <c r="O43" t="str">
        <f>TEXT(InputData[[#This Row],[DATE]],"mmm")</f>
        <v>Feb</v>
      </c>
      <c r="P43">
        <f>YEAR(InputData[[#This Row],[DATE]])</f>
        <v>2021</v>
      </c>
    </row>
    <row r="44" spans="1:16" x14ac:dyDescent="0.25">
      <c r="A44" s="1">
        <v>44245</v>
      </c>
      <c r="B44" s="2" t="s">
        <v>21</v>
      </c>
      <c r="C44" s="3">
        <v>6</v>
      </c>
      <c r="D44" s="3" t="s">
        <v>59</v>
      </c>
      <c r="E44" s="3" t="s">
        <v>60</v>
      </c>
      <c r="F44" s="4">
        <v>0</v>
      </c>
      <c r="G44" t="e">
        <f>VLOOKUP(InputData[[#This Row],[PRODUCT ID]],#REF!,2,0)</f>
        <v>#REF!</v>
      </c>
      <c r="H44" t="e">
        <f>VLOOKUP(InputData[[#This Row],[PRODUCT ID]],#REF!,3,0)</f>
        <v>#REF!</v>
      </c>
      <c r="I44" t="e">
        <f>VLOOKUP(InputData[[#This Row],[PRODUCT ID]],#REF!,4,0)</f>
        <v>#REF!</v>
      </c>
      <c r="J44" s="5" t="e">
        <f>VLOOKUP(InputData[[#This Row],[PRODUCT ID]],#REF!,5,0)</f>
        <v>#REF!</v>
      </c>
      <c r="K44" s="5" t="e">
        <f>VLOOKUP(InputData[[#This Row],[PRODUCT ID]],#REF!,6,0)</f>
        <v>#REF!</v>
      </c>
      <c r="L44" s="5" t="e">
        <f>InputData[[#This Row],[BUYING PRIZE]]*InputData[[#This Row],[QUANTITY]]</f>
        <v>#REF!</v>
      </c>
      <c r="M44" s="5" t="e">
        <f>InputData[[#This Row],[SELLING PRICE]]*InputData[[#This Row],[QUANTITY]]*(1-InputData[[#This Row],[DISCOUNT %]])</f>
        <v>#REF!</v>
      </c>
      <c r="N44">
        <f>DAY(InputData[[#This Row],[DATE]])</f>
        <v>18</v>
      </c>
      <c r="O44" t="str">
        <f>TEXT(InputData[[#This Row],[DATE]],"mmm")</f>
        <v>Feb</v>
      </c>
      <c r="P44">
        <f>YEAR(InputData[[#This Row],[DATE]])</f>
        <v>2021</v>
      </c>
    </row>
    <row r="45" spans="1:16" x14ac:dyDescent="0.25">
      <c r="A45" s="1">
        <v>44247</v>
      </c>
      <c r="B45" s="2" t="s">
        <v>38</v>
      </c>
      <c r="C45" s="3">
        <v>11</v>
      </c>
      <c r="D45" s="3" t="s">
        <v>59</v>
      </c>
      <c r="E45" s="3" t="s">
        <v>60</v>
      </c>
      <c r="F45" s="4">
        <v>0</v>
      </c>
      <c r="G45" t="e">
        <f>VLOOKUP(InputData[[#This Row],[PRODUCT ID]],#REF!,2,0)</f>
        <v>#REF!</v>
      </c>
      <c r="H45" t="e">
        <f>VLOOKUP(InputData[[#This Row],[PRODUCT ID]],#REF!,3,0)</f>
        <v>#REF!</v>
      </c>
      <c r="I45" t="e">
        <f>VLOOKUP(InputData[[#This Row],[PRODUCT ID]],#REF!,4,0)</f>
        <v>#REF!</v>
      </c>
      <c r="J45" s="5" t="e">
        <f>VLOOKUP(InputData[[#This Row],[PRODUCT ID]],#REF!,5,0)</f>
        <v>#REF!</v>
      </c>
      <c r="K45" s="5" t="e">
        <f>VLOOKUP(InputData[[#This Row],[PRODUCT ID]],#REF!,6,0)</f>
        <v>#REF!</v>
      </c>
      <c r="L45" s="5" t="e">
        <f>InputData[[#This Row],[BUYING PRIZE]]*InputData[[#This Row],[QUANTITY]]</f>
        <v>#REF!</v>
      </c>
      <c r="M45" s="5" t="e">
        <f>InputData[[#This Row],[SELLING PRICE]]*InputData[[#This Row],[QUANTITY]]*(1-InputData[[#This Row],[DISCOUNT %]])</f>
        <v>#REF!</v>
      </c>
      <c r="N45">
        <f>DAY(InputData[[#This Row],[DATE]])</f>
        <v>20</v>
      </c>
      <c r="O45" t="str">
        <f>TEXT(InputData[[#This Row],[DATE]],"mmm")</f>
        <v>Feb</v>
      </c>
      <c r="P45">
        <f>YEAR(InputData[[#This Row],[DATE]])</f>
        <v>2021</v>
      </c>
    </row>
    <row r="46" spans="1:16" x14ac:dyDescent="0.25">
      <c r="A46" s="1">
        <v>44249</v>
      </c>
      <c r="B46" s="2" t="s">
        <v>19</v>
      </c>
      <c r="C46" s="3">
        <v>5</v>
      </c>
      <c r="D46" s="3" t="s">
        <v>59</v>
      </c>
      <c r="E46" s="3" t="s">
        <v>60</v>
      </c>
      <c r="F46" s="4">
        <v>0</v>
      </c>
      <c r="G46" t="e">
        <f>VLOOKUP(InputData[[#This Row],[PRODUCT ID]],#REF!,2,0)</f>
        <v>#REF!</v>
      </c>
      <c r="H46" t="e">
        <f>VLOOKUP(InputData[[#This Row],[PRODUCT ID]],#REF!,3,0)</f>
        <v>#REF!</v>
      </c>
      <c r="I46" t="e">
        <f>VLOOKUP(InputData[[#This Row],[PRODUCT ID]],#REF!,4,0)</f>
        <v>#REF!</v>
      </c>
      <c r="J46" s="5" t="e">
        <f>VLOOKUP(InputData[[#This Row],[PRODUCT ID]],#REF!,5,0)</f>
        <v>#REF!</v>
      </c>
      <c r="K46" s="5" t="e">
        <f>VLOOKUP(InputData[[#This Row],[PRODUCT ID]],#REF!,6,0)</f>
        <v>#REF!</v>
      </c>
      <c r="L46" s="5" t="e">
        <f>InputData[[#This Row],[BUYING PRIZE]]*InputData[[#This Row],[QUANTITY]]</f>
        <v>#REF!</v>
      </c>
      <c r="M46" s="5" t="e">
        <f>InputData[[#This Row],[SELLING PRICE]]*InputData[[#This Row],[QUANTITY]]*(1-InputData[[#This Row],[DISCOUNT %]])</f>
        <v>#REF!</v>
      </c>
      <c r="N46">
        <f>DAY(InputData[[#This Row],[DATE]])</f>
        <v>22</v>
      </c>
      <c r="O46" t="str">
        <f>TEXT(InputData[[#This Row],[DATE]],"mmm")</f>
        <v>Feb</v>
      </c>
      <c r="P46">
        <f>YEAR(InputData[[#This Row],[DATE]])</f>
        <v>2021</v>
      </c>
    </row>
    <row r="47" spans="1:16" x14ac:dyDescent="0.25">
      <c r="A47" s="1">
        <v>44250</v>
      </c>
      <c r="B47" s="2" t="s">
        <v>33</v>
      </c>
      <c r="C47" s="3">
        <v>3</v>
      </c>
      <c r="D47" s="3" t="s">
        <v>61</v>
      </c>
      <c r="E47" s="3" t="s">
        <v>60</v>
      </c>
      <c r="F47" s="4">
        <v>0</v>
      </c>
      <c r="G47" t="e">
        <f>VLOOKUP(InputData[[#This Row],[PRODUCT ID]],#REF!,2,0)</f>
        <v>#REF!</v>
      </c>
      <c r="H47" t="e">
        <f>VLOOKUP(InputData[[#This Row],[PRODUCT ID]],#REF!,3,0)</f>
        <v>#REF!</v>
      </c>
      <c r="I47" t="e">
        <f>VLOOKUP(InputData[[#This Row],[PRODUCT ID]],#REF!,4,0)</f>
        <v>#REF!</v>
      </c>
      <c r="J47" s="5" t="e">
        <f>VLOOKUP(InputData[[#This Row],[PRODUCT ID]],#REF!,5,0)</f>
        <v>#REF!</v>
      </c>
      <c r="K47" s="5" t="e">
        <f>VLOOKUP(InputData[[#This Row],[PRODUCT ID]],#REF!,6,0)</f>
        <v>#REF!</v>
      </c>
      <c r="L47" s="5" t="e">
        <f>InputData[[#This Row],[BUYING PRIZE]]*InputData[[#This Row],[QUANTITY]]</f>
        <v>#REF!</v>
      </c>
      <c r="M47" s="5" t="e">
        <f>InputData[[#This Row],[SELLING PRICE]]*InputData[[#This Row],[QUANTITY]]*(1-InputData[[#This Row],[DISCOUNT %]])</f>
        <v>#REF!</v>
      </c>
      <c r="N47">
        <f>DAY(InputData[[#This Row],[DATE]])</f>
        <v>23</v>
      </c>
      <c r="O47" t="str">
        <f>TEXT(InputData[[#This Row],[DATE]],"mmm")</f>
        <v>Feb</v>
      </c>
      <c r="P47">
        <f>YEAR(InputData[[#This Row],[DATE]])</f>
        <v>2021</v>
      </c>
    </row>
    <row r="48" spans="1:16" x14ac:dyDescent="0.25">
      <c r="A48" s="1">
        <v>44250</v>
      </c>
      <c r="B48" s="2" t="s">
        <v>10</v>
      </c>
      <c r="C48" s="3">
        <v>2</v>
      </c>
      <c r="D48" s="3" t="s">
        <v>61</v>
      </c>
      <c r="E48" s="3" t="s">
        <v>59</v>
      </c>
      <c r="F48" s="4">
        <v>0</v>
      </c>
      <c r="G48" t="e">
        <f>VLOOKUP(InputData[[#This Row],[PRODUCT ID]],#REF!,2,0)</f>
        <v>#REF!</v>
      </c>
      <c r="H48" t="e">
        <f>VLOOKUP(InputData[[#This Row],[PRODUCT ID]],#REF!,3,0)</f>
        <v>#REF!</v>
      </c>
      <c r="I48" t="e">
        <f>VLOOKUP(InputData[[#This Row],[PRODUCT ID]],#REF!,4,0)</f>
        <v>#REF!</v>
      </c>
      <c r="J48" s="5" t="e">
        <f>VLOOKUP(InputData[[#This Row],[PRODUCT ID]],#REF!,5,0)</f>
        <v>#REF!</v>
      </c>
      <c r="K48" s="5" t="e">
        <f>VLOOKUP(InputData[[#This Row],[PRODUCT ID]],#REF!,6,0)</f>
        <v>#REF!</v>
      </c>
      <c r="L48" s="5" t="e">
        <f>InputData[[#This Row],[BUYING PRIZE]]*InputData[[#This Row],[QUANTITY]]</f>
        <v>#REF!</v>
      </c>
      <c r="M48" s="5" t="e">
        <f>InputData[[#This Row],[SELLING PRICE]]*InputData[[#This Row],[QUANTITY]]*(1-InputData[[#This Row],[DISCOUNT %]])</f>
        <v>#REF!</v>
      </c>
      <c r="N48">
        <f>DAY(InputData[[#This Row],[DATE]])</f>
        <v>23</v>
      </c>
      <c r="O48" t="str">
        <f>TEXT(InputData[[#This Row],[DATE]],"mmm")</f>
        <v>Feb</v>
      </c>
      <c r="P48">
        <f>YEAR(InputData[[#This Row],[DATE]])</f>
        <v>2021</v>
      </c>
    </row>
    <row r="49" spans="1:16" x14ac:dyDescent="0.25">
      <c r="A49" s="1">
        <v>44252</v>
      </c>
      <c r="B49" s="2" t="s">
        <v>7</v>
      </c>
      <c r="C49" s="3">
        <v>4</v>
      </c>
      <c r="D49" s="3" t="s">
        <v>58</v>
      </c>
      <c r="E49" s="3" t="s">
        <v>59</v>
      </c>
      <c r="F49" s="4">
        <v>0</v>
      </c>
      <c r="G49" t="e">
        <f>VLOOKUP(InputData[[#This Row],[PRODUCT ID]],#REF!,2,0)</f>
        <v>#REF!</v>
      </c>
      <c r="H49" t="e">
        <f>VLOOKUP(InputData[[#This Row],[PRODUCT ID]],#REF!,3,0)</f>
        <v>#REF!</v>
      </c>
      <c r="I49" t="e">
        <f>VLOOKUP(InputData[[#This Row],[PRODUCT ID]],#REF!,4,0)</f>
        <v>#REF!</v>
      </c>
      <c r="J49" s="5" t="e">
        <f>VLOOKUP(InputData[[#This Row],[PRODUCT ID]],#REF!,5,0)</f>
        <v>#REF!</v>
      </c>
      <c r="K49" s="5" t="e">
        <f>VLOOKUP(InputData[[#This Row],[PRODUCT ID]],#REF!,6,0)</f>
        <v>#REF!</v>
      </c>
      <c r="L49" s="5" t="e">
        <f>InputData[[#This Row],[BUYING PRIZE]]*InputData[[#This Row],[QUANTITY]]</f>
        <v>#REF!</v>
      </c>
      <c r="M49" s="5" t="e">
        <f>InputData[[#This Row],[SELLING PRICE]]*InputData[[#This Row],[QUANTITY]]*(1-InputData[[#This Row],[DISCOUNT %]])</f>
        <v>#REF!</v>
      </c>
      <c r="N49">
        <f>DAY(InputData[[#This Row],[DATE]])</f>
        <v>25</v>
      </c>
      <c r="O49" t="str">
        <f>TEXT(InputData[[#This Row],[DATE]],"mmm")</f>
        <v>Feb</v>
      </c>
      <c r="P49">
        <f>YEAR(InputData[[#This Row],[DATE]])</f>
        <v>2021</v>
      </c>
    </row>
    <row r="50" spans="1:16" x14ac:dyDescent="0.25">
      <c r="A50" s="1">
        <v>44252</v>
      </c>
      <c r="B50" s="2" t="s">
        <v>40</v>
      </c>
      <c r="C50" s="3">
        <v>11</v>
      </c>
      <c r="D50" s="3" t="s">
        <v>59</v>
      </c>
      <c r="E50" s="3" t="s">
        <v>60</v>
      </c>
      <c r="F50" s="4">
        <v>0</v>
      </c>
      <c r="G50" t="e">
        <f>VLOOKUP(InputData[[#This Row],[PRODUCT ID]],#REF!,2,0)</f>
        <v>#REF!</v>
      </c>
      <c r="H50" t="e">
        <f>VLOOKUP(InputData[[#This Row],[PRODUCT ID]],#REF!,3,0)</f>
        <v>#REF!</v>
      </c>
      <c r="I50" t="e">
        <f>VLOOKUP(InputData[[#This Row],[PRODUCT ID]],#REF!,4,0)</f>
        <v>#REF!</v>
      </c>
      <c r="J50" s="5" t="e">
        <f>VLOOKUP(InputData[[#This Row],[PRODUCT ID]],#REF!,5,0)</f>
        <v>#REF!</v>
      </c>
      <c r="K50" s="5" t="e">
        <f>VLOOKUP(InputData[[#This Row],[PRODUCT ID]],#REF!,6,0)</f>
        <v>#REF!</v>
      </c>
      <c r="L50" s="5" t="e">
        <f>InputData[[#This Row],[BUYING PRIZE]]*InputData[[#This Row],[QUANTITY]]</f>
        <v>#REF!</v>
      </c>
      <c r="M50" s="5" t="e">
        <f>InputData[[#This Row],[SELLING PRICE]]*InputData[[#This Row],[QUANTITY]]*(1-InputData[[#This Row],[DISCOUNT %]])</f>
        <v>#REF!</v>
      </c>
      <c r="N50">
        <f>DAY(InputData[[#This Row],[DATE]])</f>
        <v>25</v>
      </c>
      <c r="O50" t="str">
        <f>TEXT(InputData[[#This Row],[DATE]],"mmm")</f>
        <v>Feb</v>
      </c>
      <c r="P50">
        <f>YEAR(InputData[[#This Row],[DATE]])</f>
        <v>2021</v>
      </c>
    </row>
    <row r="51" spans="1:16" x14ac:dyDescent="0.25">
      <c r="A51" s="1">
        <v>44252</v>
      </c>
      <c r="B51" s="2" t="s">
        <v>38</v>
      </c>
      <c r="C51" s="3">
        <v>2</v>
      </c>
      <c r="D51" s="3" t="s">
        <v>61</v>
      </c>
      <c r="E51" s="3" t="s">
        <v>59</v>
      </c>
      <c r="F51" s="4">
        <v>0</v>
      </c>
      <c r="G51" t="e">
        <f>VLOOKUP(InputData[[#This Row],[PRODUCT ID]],#REF!,2,0)</f>
        <v>#REF!</v>
      </c>
      <c r="H51" t="e">
        <f>VLOOKUP(InputData[[#This Row],[PRODUCT ID]],#REF!,3,0)</f>
        <v>#REF!</v>
      </c>
      <c r="I51" t="e">
        <f>VLOOKUP(InputData[[#This Row],[PRODUCT ID]],#REF!,4,0)</f>
        <v>#REF!</v>
      </c>
      <c r="J51" s="5" t="e">
        <f>VLOOKUP(InputData[[#This Row],[PRODUCT ID]],#REF!,5,0)</f>
        <v>#REF!</v>
      </c>
      <c r="K51" s="5" t="e">
        <f>VLOOKUP(InputData[[#This Row],[PRODUCT ID]],#REF!,6,0)</f>
        <v>#REF!</v>
      </c>
      <c r="L51" s="5" t="e">
        <f>InputData[[#This Row],[BUYING PRIZE]]*InputData[[#This Row],[QUANTITY]]</f>
        <v>#REF!</v>
      </c>
      <c r="M51" s="5" t="e">
        <f>InputData[[#This Row],[SELLING PRICE]]*InputData[[#This Row],[QUANTITY]]*(1-InputData[[#This Row],[DISCOUNT %]])</f>
        <v>#REF!</v>
      </c>
      <c r="N51">
        <f>DAY(InputData[[#This Row],[DATE]])</f>
        <v>25</v>
      </c>
      <c r="O51" t="str">
        <f>TEXT(InputData[[#This Row],[DATE]],"mmm")</f>
        <v>Feb</v>
      </c>
      <c r="P51">
        <f>YEAR(InputData[[#This Row],[DATE]])</f>
        <v>2021</v>
      </c>
    </row>
    <row r="52" spans="1:16" x14ac:dyDescent="0.25">
      <c r="A52" s="1">
        <v>44254</v>
      </c>
      <c r="B52" s="2" t="s">
        <v>26</v>
      </c>
      <c r="C52" s="3">
        <v>11</v>
      </c>
      <c r="D52" s="3" t="s">
        <v>58</v>
      </c>
      <c r="E52" s="3" t="s">
        <v>59</v>
      </c>
      <c r="F52" s="4">
        <v>0</v>
      </c>
      <c r="G52" t="e">
        <f>VLOOKUP(InputData[[#This Row],[PRODUCT ID]],#REF!,2,0)</f>
        <v>#REF!</v>
      </c>
      <c r="H52" t="e">
        <f>VLOOKUP(InputData[[#This Row],[PRODUCT ID]],#REF!,3,0)</f>
        <v>#REF!</v>
      </c>
      <c r="I52" t="e">
        <f>VLOOKUP(InputData[[#This Row],[PRODUCT ID]],#REF!,4,0)</f>
        <v>#REF!</v>
      </c>
      <c r="J52" s="5" t="e">
        <f>VLOOKUP(InputData[[#This Row],[PRODUCT ID]],#REF!,5,0)</f>
        <v>#REF!</v>
      </c>
      <c r="K52" s="5" t="e">
        <f>VLOOKUP(InputData[[#This Row],[PRODUCT ID]],#REF!,6,0)</f>
        <v>#REF!</v>
      </c>
      <c r="L52" s="5" t="e">
        <f>InputData[[#This Row],[BUYING PRIZE]]*InputData[[#This Row],[QUANTITY]]</f>
        <v>#REF!</v>
      </c>
      <c r="M52" s="5" t="e">
        <f>InputData[[#This Row],[SELLING PRICE]]*InputData[[#This Row],[QUANTITY]]*(1-InputData[[#This Row],[DISCOUNT %]])</f>
        <v>#REF!</v>
      </c>
      <c r="N52">
        <f>DAY(InputData[[#This Row],[DATE]])</f>
        <v>27</v>
      </c>
      <c r="O52" t="str">
        <f>TEXT(InputData[[#This Row],[DATE]],"mmm")</f>
        <v>Feb</v>
      </c>
      <c r="P52">
        <f>YEAR(InputData[[#This Row],[DATE]])</f>
        <v>2021</v>
      </c>
    </row>
    <row r="53" spans="1:16" x14ac:dyDescent="0.25">
      <c r="A53" s="1">
        <v>44258</v>
      </c>
      <c r="B53" s="2" t="s">
        <v>17</v>
      </c>
      <c r="C53" s="3">
        <v>1</v>
      </c>
      <c r="D53" s="3" t="s">
        <v>61</v>
      </c>
      <c r="E53" s="3" t="s">
        <v>59</v>
      </c>
      <c r="F53" s="4">
        <v>0</v>
      </c>
      <c r="G53" t="e">
        <f>VLOOKUP(InputData[[#This Row],[PRODUCT ID]],#REF!,2,0)</f>
        <v>#REF!</v>
      </c>
      <c r="H53" t="e">
        <f>VLOOKUP(InputData[[#This Row],[PRODUCT ID]],#REF!,3,0)</f>
        <v>#REF!</v>
      </c>
      <c r="I53" t="e">
        <f>VLOOKUP(InputData[[#This Row],[PRODUCT ID]],#REF!,4,0)</f>
        <v>#REF!</v>
      </c>
      <c r="J53" s="5" t="e">
        <f>VLOOKUP(InputData[[#This Row],[PRODUCT ID]],#REF!,5,0)</f>
        <v>#REF!</v>
      </c>
      <c r="K53" s="5" t="e">
        <f>VLOOKUP(InputData[[#This Row],[PRODUCT ID]],#REF!,6,0)</f>
        <v>#REF!</v>
      </c>
      <c r="L53" s="5" t="e">
        <f>InputData[[#This Row],[BUYING PRIZE]]*InputData[[#This Row],[QUANTITY]]</f>
        <v>#REF!</v>
      </c>
      <c r="M53" s="5" t="e">
        <f>InputData[[#This Row],[SELLING PRICE]]*InputData[[#This Row],[QUANTITY]]*(1-InputData[[#This Row],[DISCOUNT %]])</f>
        <v>#REF!</v>
      </c>
      <c r="N53">
        <f>DAY(InputData[[#This Row],[DATE]])</f>
        <v>3</v>
      </c>
      <c r="O53" t="str">
        <f>TEXT(InputData[[#This Row],[DATE]],"mmm")</f>
        <v>Mar</v>
      </c>
      <c r="P53">
        <f>YEAR(InputData[[#This Row],[DATE]])</f>
        <v>2021</v>
      </c>
    </row>
    <row r="54" spans="1:16" x14ac:dyDescent="0.25">
      <c r="A54" s="1">
        <v>44262</v>
      </c>
      <c r="B54" s="2" t="s">
        <v>29</v>
      </c>
      <c r="C54" s="3">
        <v>9</v>
      </c>
      <c r="D54" s="3" t="s">
        <v>61</v>
      </c>
      <c r="E54" s="3" t="s">
        <v>60</v>
      </c>
      <c r="F54" s="4">
        <v>0</v>
      </c>
      <c r="G54" t="e">
        <f>VLOOKUP(InputData[[#This Row],[PRODUCT ID]],#REF!,2,0)</f>
        <v>#REF!</v>
      </c>
      <c r="H54" t="e">
        <f>VLOOKUP(InputData[[#This Row],[PRODUCT ID]],#REF!,3,0)</f>
        <v>#REF!</v>
      </c>
      <c r="I54" t="e">
        <f>VLOOKUP(InputData[[#This Row],[PRODUCT ID]],#REF!,4,0)</f>
        <v>#REF!</v>
      </c>
      <c r="J54" s="5" t="e">
        <f>VLOOKUP(InputData[[#This Row],[PRODUCT ID]],#REF!,5,0)</f>
        <v>#REF!</v>
      </c>
      <c r="K54" s="5" t="e">
        <f>VLOOKUP(InputData[[#This Row],[PRODUCT ID]],#REF!,6,0)</f>
        <v>#REF!</v>
      </c>
      <c r="L54" s="5" t="e">
        <f>InputData[[#This Row],[BUYING PRIZE]]*InputData[[#This Row],[QUANTITY]]</f>
        <v>#REF!</v>
      </c>
      <c r="M54" s="5" t="e">
        <f>InputData[[#This Row],[SELLING PRICE]]*InputData[[#This Row],[QUANTITY]]*(1-InputData[[#This Row],[DISCOUNT %]])</f>
        <v>#REF!</v>
      </c>
      <c r="N54">
        <f>DAY(InputData[[#This Row],[DATE]])</f>
        <v>7</v>
      </c>
      <c r="O54" t="str">
        <f>TEXT(InputData[[#This Row],[DATE]],"mmm")</f>
        <v>Mar</v>
      </c>
      <c r="P54">
        <f>YEAR(InputData[[#This Row],[DATE]])</f>
        <v>2021</v>
      </c>
    </row>
    <row r="55" spans="1:16" x14ac:dyDescent="0.25">
      <c r="A55" s="1">
        <v>44263</v>
      </c>
      <c r="B55" s="2" t="s">
        <v>35</v>
      </c>
      <c r="C55" s="3">
        <v>6</v>
      </c>
      <c r="D55" s="3" t="s">
        <v>59</v>
      </c>
      <c r="E55" s="3" t="s">
        <v>60</v>
      </c>
      <c r="F55" s="4">
        <v>0</v>
      </c>
      <c r="G55" t="e">
        <f>VLOOKUP(InputData[[#This Row],[PRODUCT ID]],#REF!,2,0)</f>
        <v>#REF!</v>
      </c>
      <c r="H55" t="e">
        <f>VLOOKUP(InputData[[#This Row],[PRODUCT ID]],#REF!,3,0)</f>
        <v>#REF!</v>
      </c>
      <c r="I55" t="e">
        <f>VLOOKUP(InputData[[#This Row],[PRODUCT ID]],#REF!,4,0)</f>
        <v>#REF!</v>
      </c>
      <c r="J55" s="5" t="e">
        <f>VLOOKUP(InputData[[#This Row],[PRODUCT ID]],#REF!,5,0)</f>
        <v>#REF!</v>
      </c>
      <c r="K55" s="5" t="e">
        <f>VLOOKUP(InputData[[#This Row],[PRODUCT ID]],#REF!,6,0)</f>
        <v>#REF!</v>
      </c>
      <c r="L55" s="5" t="e">
        <f>InputData[[#This Row],[BUYING PRIZE]]*InputData[[#This Row],[QUANTITY]]</f>
        <v>#REF!</v>
      </c>
      <c r="M55" s="5" t="e">
        <f>InputData[[#This Row],[SELLING PRICE]]*InputData[[#This Row],[QUANTITY]]*(1-InputData[[#This Row],[DISCOUNT %]])</f>
        <v>#REF!</v>
      </c>
      <c r="N55">
        <f>DAY(InputData[[#This Row],[DATE]])</f>
        <v>8</v>
      </c>
      <c r="O55" t="str">
        <f>TEXT(InputData[[#This Row],[DATE]],"mmm")</f>
        <v>Mar</v>
      </c>
      <c r="P55">
        <f>YEAR(InputData[[#This Row],[DATE]])</f>
        <v>2021</v>
      </c>
    </row>
    <row r="56" spans="1:16" x14ac:dyDescent="0.25">
      <c r="A56" s="1">
        <v>44263</v>
      </c>
      <c r="B56" s="2" t="s">
        <v>52</v>
      </c>
      <c r="C56" s="3">
        <v>9</v>
      </c>
      <c r="D56" s="3" t="s">
        <v>59</v>
      </c>
      <c r="E56" s="3" t="s">
        <v>59</v>
      </c>
      <c r="F56" s="4">
        <v>0</v>
      </c>
      <c r="G56" t="e">
        <f>VLOOKUP(InputData[[#This Row],[PRODUCT ID]],#REF!,2,0)</f>
        <v>#REF!</v>
      </c>
      <c r="H56" t="e">
        <f>VLOOKUP(InputData[[#This Row],[PRODUCT ID]],#REF!,3,0)</f>
        <v>#REF!</v>
      </c>
      <c r="I56" t="e">
        <f>VLOOKUP(InputData[[#This Row],[PRODUCT ID]],#REF!,4,0)</f>
        <v>#REF!</v>
      </c>
      <c r="J56" s="5" t="e">
        <f>VLOOKUP(InputData[[#This Row],[PRODUCT ID]],#REF!,5,0)</f>
        <v>#REF!</v>
      </c>
      <c r="K56" s="5" t="e">
        <f>VLOOKUP(InputData[[#This Row],[PRODUCT ID]],#REF!,6,0)</f>
        <v>#REF!</v>
      </c>
      <c r="L56" s="5" t="e">
        <f>InputData[[#This Row],[BUYING PRIZE]]*InputData[[#This Row],[QUANTITY]]</f>
        <v>#REF!</v>
      </c>
      <c r="M56" s="5" t="e">
        <f>InputData[[#This Row],[SELLING PRICE]]*InputData[[#This Row],[QUANTITY]]*(1-InputData[[#This Row],[DISCOUNT %]])</f>
        <v>#REF!</v>
      </c>
      <c r="N56">
        <f>DAY(InputData[[#This Row],[DATE]])</f>
        <v>8</v>
      </c>
      <c r="O56" t="str">
        <f>TEXT(InputData[[#This Row],[DATE]],"mmm")</f>
        <v>Mar</v>
      </c>
      <c r="P56">
        <f>YEAR(InputData[[#This Row],[DATE]])</f>
        <v>2021</v>
      </c>
    </row>
    <row r="57" spans="1:16" x14ac:dyDescent="0.25">
      <c r="A57" s="1">
        <v>44264</v>
      </c>
      <c r="B57" s="2" t="s">
        <v>37</v>
      </c>
      <c r="C57" s="3">
        <v>6</v>
      </c>
      <c r="D57" s="3" t="s">
        <v>58</v>
      </c>
      <c r="E57" s="3" t="s">
        <v>59</v>
      </c>
      <c r="F57" s="4">
        <v>0</v>
      </c>
      <c r="G57" t="e">
        <f>VLOOKUP(InputData[[#This Row],[PRODUCT ID]],#REF!,2,0)</f>
        <v>#REF!</v>
      </c>
      <c r="H57" t="e">
        <f>VLOOKUP(InputData[[#This Row],[PRODUCT ID]],#REF!,3,0)</f>
        <v>#REF!</v>
      </c>
      <c r="I57" t="e">
        <f>VLOOKUP(InputData[[#This Row],[PRODUCT ID]],#REF!,4,0)</f>
        <v>#REF!</v>
      </c>
      <c r="J57" s="5" t="e">
        <f>VLOOKUP(InputData[[#This Row],[PRODUCT ID]],#REF!,5,0)</f>
        <v>#REF!</v>
      </c>
      <c r="K57" s="5" t="e">
        <f>VLOOKUP(InputData[[#This Row],[PRODUCT ID]],#REF!,6,0)</f>
        <v>#REF!</v>
      </c>
      <c r="L57" s="5" t="e">
        <f>InputData[[#This Row],[BUYING PRIZE]]*InputData[[#This Row],[QUANTITY]]</f>
        <v>#REF!</v>
      </c>
      <c r="M57" s="5" t="e">
        <f>InputData[[#This Row],[SELLING PRICE]]*InputData[[#This Row],[QUANTITY]]*(1-InputData[[#This Row],[DISCOUNT %]])</f>
        <v>#REF!</v>
      </c>
      <c r="N57">
        <f>DAY(InputData[[#This Row],[DATE]])</f>
        <v>9</v>
      </c>
      <c r="O57" t="str">
        <f>TEXT(InputData[[#This Row],[DATE]],"mmm")</f>
        <v>Mar</v>
      </c>
      <c r="P57">
        <f>YEAR(InputData[[#This Row],[DATE]])</f>
        <v>2021</v>
      </c>
    </row>
    <row r="58" spans="1:16" x14ac:dyDescent="0.25">
      <c r="A58" s="1">
        <v>44266</v>
      </c>
      <c r="B58" s="2" t="s">
        <v>33</v>
      </c>
      <c r="C58" s="3">
        <v>11</v>
      </c>
      <c r="D58" s="3" t="s">
        <v>61</v>
      </c>
      <c r="E58" s="3" t="s">
        <v>60</v>
      </c>
      <c r="F58" s="4">
        <v>0</v>
      </c>
      <c r="G58" t="e">
        <f>VLOOKUP(InputData[[#This Row],[PRODUCT ID]],#REF!,2,0)</f>
        <v>#REF!</v>
      </c>
      <c r="H58" t="e">
        <f>VLOOKUP(InputData[[#This Row],[PRODUCT ID]],#REF!,3,0)</f>
        <v>#REF!</v>
      </c>
      <c r="I58" t="e">
        <f>VLOOKUP(InputData[[#This Row],[PRODUCT ID]],#REF!,4,0)</f>
        <v>#REF!</v>
      </c>
      <c r="J58" s="5" t="e">
        <f>VLOOKUP(InputData[[#This Row],[PRODUCT ID]],#REF!,5,0)</f>
        <v>#REF!</v>
      </c>
      <c r="K58" s="5" t="e">
        <f>VLOOKUP(InputData[[#This Row],[PRODUCT ID]],#REF!,6,0)</f>
        <v>#REF!</v>
      </c>
      <c r="L58" s="5" t="e">
        <f>InputData[[#This Row],[BUYING PRIZE]]*InputData[[#This Row],[QUANTITY]]</f>
        <v>#REF!</v>
      </c>
      <c r="M58" s="5" t="e">
        <f>InputData[[#This Row],[SELLING PRICE]]*InputData[[#This Row],[QUANTITY]]*(1-InputData[[#This Row],[DISCOUNT %]])</f>
        <v>#REF!</v>
      </c>
      <c r="N58">
        <f>DAY(InputData[[#This Row],[DATE]])</f>
        <v>11</v>
      </c>
      <c r="O58" t="str">
        <f>TEXT(InputData[[#This Row],[DATE]],"mmm")</f>
        <v>Mar</v>
      </c>
      <c r="P58">
        <f>YEAR(InputData[[#This Row],[DATE]])</f>
        <v>2021</v>
      </c>
    </row>
    <row r="59" spans="1:16" x14ac:dyDescent="0.25">
      <c r="A59" s="1">
        <v>44268</v>
      </c>
      <c r="B59" s="2" t="s">
        <v>36</v>
      </c>
      <c r="C59" s="3">
        <v>10</v>
      </c>
      <c r="D59" s="3" t="s">
        <v>58</v>
      </c>
      <c r="E59" s="3" t="s">
        <v>60</v>
      </c>
      <c r="F59" s="4">
        <v>0</v>
      </c>
      <c r="G59" t="e">
        <f>VLOOKUP(InputData[[#This Row],[PRODUCT ID]],#REF!,2,0)</f>
        <v>#REF!</v>
      </c>
      <c r="H59" t="e">
        <f>VLOOKUP(InputData[[#This Row],[PRODUCT ID]],#REF!,3,0)</f>
        <v>#REF!</v>
      </c>
      <c r="I59" t="e">
        <f>VLOOKUP(InputData[[#This Row],[PRODUCT ID]],#REF!,4,0)</f>
        <v>#REF!</v>
      </c>
      <c r="J59" s="5" t="e">
        <f>VLOOKUP(InputData[[#This Row],[PRODUCT ID]],#REF!,5,0)</f>
        <v>#REF!</v>
      </c>
      <c r="K59" s="5" t="e">
        <f>VLOOKUP(InputData[[#This Row],[PRODUCT ID]],#REF!,6,0)</f>
        <v>#REF!</v>
      </c>
      <c r="L59" s="5" t="e">
        <f>InputData[[#This Row],[BUYING PRIZE]]*InputData[[#This Row],[QUANTITY]]</f>
        <v>#REF!</v>
      </c>
      <c r="M59" s="5" t="e">
        <f>InputData[[#This Row],[SELLING PRICE]]*InputData[[#This Row],[QUANTITY]]*(1-InputData[[#This Row],[DISCOUNT %]])</f>
        <v>#REF!</v>
      </c>
      <c r="N59">
        <f>DAY(InputData[[#This Row],[DATE]])</f>
        <v>13</v>
      </c>
      <c r="O59" t="str">
        <f>TEXT(InputData[[#This Row],[DATE]],"mmm")</f>
        <v>Mar</v>
      </c>
      <c r="P59">
        <f>YEAR(InputData[[#This Row],[DATE]])</f>
        <v>2021</v>
      </c>
    </row>
    <row r="60" spans="1:16" x14ac:dyDescent="0.25">
      <c r="A60" s="1">
        <v>44270</v>
      </c>
      <c r="B60" s="2" t="s">
        <v>47</v>
      </c>
      <c r="C60" s="3">
        <v>11</v>
      </c>
      <c r="D60" s="3" t="s">
        <v>59</v>
      </c>
      <c r="E60" s="3" t="s">
        <v>60</v>
      </c>
      <c r="F60" s="4">
        <v>0</v>
      </c>
      <c r="G60" t="e">
        <f>VLOOKUP(InputData[[#This Row],[PRODUCT ID]],#REF!,2,0)</f>
        <v>#REF!</v>
      </c>
      <c r="H60" t="e">
        <f>VLOOKUP(InputData[[#This Row],[PRODUCT ID]],#REF!,3,0)</f>
        <v>#REF!</v>
      </c>
      <c r="I60" t="e">
        <f>VLOOKUP(InputData[[#This Row],[PRODUCT ID]],#REF!,4,0)</f>
        <v>#REF!</v>
      </c>
      <c r="J60" s="5" t="e">
        <f>VLOOKUP(InputData[[#This Row],[PRODUCT ID]],#REF!,5,0)</f>
        <v>#REF!</v>
      </c>
      <c r="K60" s="5" t="e">
        <f>VLOOKUP(InputData[[#This Row],[PRODUCT ID]],#REF!,6,0)</f>
        <v>#REF!</v>
      </c>
      <c r="L60" s="5" t="e">
        <f>InputData[[#This Row],[BUYING PRIZE]]*InputData[[#This Row],[QUANTITY]]</f>
        <v>#REF!</v>
      </c>
      <c r="M60" s="5" t="e">
        <f>InputData[[#This Row],[SELLING PRICE]]*InputData[[#This Row],[QUANTITY]]*(1-InputData[[#This Row],[DISCOUNT %]])</f>
        <v>#REF!</v>
      </c>
      <c r="N60">
        <f>DAY(InputData[[#This Row],[DATE]])</f>
        <v>15</v>
      </c>
      <c r="O60" t="str">
        <f>TEXT(InputData[[#This Row],[DATE]],"mmm")</f>
        <v>Mar</v>
      </c>
      <c r="P60">
        <f>YEAR(InputData[[#This Row],[DATE]])</f>
        <v>2021</v>
      </c>
    </row>
    <row r="61" spans="1:16" x14ac:dyDescent="0.25">
      <c r="A61" s="1">
        <v>44271</v>
      </c>
      <c r="B61" s="2" t="s">
        <v>18</v>
      </c>
      <c r="C61" s="3">
        <v>14</v>
      </c>
      <c r="D61" s="3" t="s">
        <v>61</v>
      </c>
      <c r="E61" s="3" t="s">
        <v>60</v>
      </c>
      <c r="F61" s="4">
        <v>0</v>
      </c>
      <c r="G61" t="e">
        <f>VLOOKUP(InputData[[#This Row],[PRODUCT ID]],#REF!,2,0)</f>
        <v>#REF!</v>
      </c>
      <c r="H61" t="e">
        <f>VLOOKUP(InputData[[#This Row],[PRODUCT ID]],#REF!,3,0)</f>
        <v>#REF!</v>
      </c>
      <c r="I61" t="e">
        <f>VLOOKUP(InputData[[#This Row],[PRODUCT ID]],#REF!,4,0)</f>
        <v>#REF!</v>
      </c>
      <c r="J61" s="5" t="e">
        <f>VLOOKUP(InputData[[#This Row],[PRODUCT ID]],#REF!,5,0)</f>
        <v>#REF!</v>
      </c>
      <c r="K61" s="5" t="e">
        <f>VLOOKUP(InputData[[#This Row],[PRODUCT ID]],#REF!,6,0)</f>
        <v>#REF!</v>
      </c>
      <c r="L61" s="5" t="e">
        <f>InputData[[#This Row],[BUYING PRIZE]]*InputData[[#This Row],[QUANTITY]]</f>
        <v>#REF!</v>
      </c>
      <c r="M61" s="5" t="e">
        <f>InputData[[#This Row],[SELLING PRICE]]*InputData[[#This Row],[QUANTITY]]*(1-InputData[[#This Row],[DISCOUNT %]])</f>
        <v>#REF!</v>
      </c>
      <c r="N61">
        <f>DAY(InputData[[#This Row],[DATE]])</f>
        <v>16</v>
      </c>
      <c r="O61" t="str">
        <f>TEXT(InputData[[#This Row],[DATE]],"mmm")</f>
        <v>Mar</v>
      </c>
      <c r="P61">
        <f>YEAR(InputData[[#This Row],[DATE]])</f>
        <v>2021</v>
      </c>
    </row>
    <row r="62" spans="1:16" x14ac:dyDescent="0.25">
      <c r="A62" s="1">
        <v>44273</v>
      </c>
      <c r="B62" s="2" t="s">
        <v>50</v>
      </c>
      <c r="C62" s="3">
        <v>8</v>
      </c>
      <c r="D62" s="3" t="s">
        <v>58</v>
      </c>
      <c r="E62" s="3" t="s">
        <v>60</v>
      </c>
      <c r="F62" s="4">
        <v>0</v>
      </c>
      <c r="G62" t="e">
        <f>VLOOKUP(InputData[[#This Row],[PRODUCT ID]],#REF!,2,0)</f>
        <v>#REF!</v>
      </c>
      <c r="H62" t="e">
        <f>VLOOKUP(InputData[[#This Row],[PRODUCT ID]],#REF!,3,0)</f>
        <v>#REF!</v>
      </c>
      <c r="I62" t="e">
        <f>VLOOKUP(InputData[[#This Row],[PRODUCT ID]],#REF!,4,0)</f>
        <v>#REF!</v>
      </c>
      <c r="J62" s="5" t="e">
        <f>VLOOKUP(InputData[[#This Row],[PRODUCT ID]],#REF!,5,0)</f>
        <v>#REF!</v>
      </c>
      <c r="K62" s="5" t="e">
        <f>VLOOKUP(InputData[[#This Row],[PRODUCT ID]],#REF!,6,0)</f>
        <v>#REF!</v>
      </c>
      <c r="L62" s="5" t="e">
        <f>InputData[[#This Row],[BUYING PRIZE]]*InputData[[#This Row],[QUANTITY]]</f>
        <v>#REF!</v>
      </c>
      <c r="M62" s="5" t="e">
        <f>InputData[[#This Row],[SELLING PRICE]]*InputData[[#This Row],[QUANTITY]]*(1-InputData[[#This Row],[DISCOUNT %]])</f>
        <v>#REF!</v>
      </c>
      <c r="N62">
        <f>DAY(InputData[[#This Row],[DATE]])</f>
        <v>18</v>
      </c>
      <c r="O62" t="str">
        <f>TEXT(InputData[[#This Row],[DATE]],"mmm")</f>
        <v>Mar</v>
      </c>
      <c r="P62">
        <f>YEAR(InputData[[#This Row],[DATE]])</f>
        <v>2021</v>
      </c>
    </row>
    <row r="63" spans="1:16" x14ac:dyDescent="0.25">
      <c r="A63" s="1">
        <v>44274</v>
      </c>
      <c r="B63" s="2" t="s">
        <v>36</v>
      </c>
      <c r="C63" s="3">
        <v>9</v>
      </c>
      <c r="D63" s="3" t="s">
        <v>59</v>
      </c>
      <c r="E63" s="3" t="s">
        <v>60</v>
      </c>
      <c r="F63" s="4">
        <v>0</v>
      </c>
      <c r="G63" t="e">
        <f>VLOOKUP(InputData[[#This Row],[PRODUCT ID]],#REF!,2,0)</f>
        <v>#REF!</v>
      </c>
      <c r="H63" t="e">
        <f>VLOOKUP(InputData[[#This Row],[PRODUCT ID]],#REF!,3,0)</f>
        <v>#REF!</v>
      </c>
      <c r="I63" t="e">
        <f>VLOOKUP(InputData[[#This Row],[PRODUCT ID]],#REF!,4,0)</f>
        <v>#REF!</v>
      </c>
      <c r="J63" s="5" t="e">
        <f>VLOOKUP(InputData[[#This Row],[PRODUCT ID]],#REF!,5,0)</f>
        <v>#REF!</v>
      </c>
      <c r="K63" s="5" t="e">
        <f>VLOOKUP(InputData[[#This Row],[PRODUCT ID]],#REF!,6,0)</f>
        <v>#REF!</v>
      </c>
      <c r="L63" s="5" t="e">
        <f>InputData[[#This Row],[BUYING PRIZE]]*InputData[[#This Row],[QUANTITY]]</f>
        <v>#REF!</v>
      </c>
      <c r="M63" s="5" t="e">
        <f>InputData[[#This Row],[SELLING PRICE]]*InputData[[#This Row],[QUANTITY]]*(1-InputData[[#This Row],[DISCOUNT %]])</f>
        <v>#REF!</v>
      </c>
      <c r="N63">
        <f>DAY(InputData[[#This Row],[DATE]])</f>
        <v>19</v>
      </c>
      <c r="O63" t="str">
        <f>TEXT(InputData[[#This Row],[DATE]],"mmm")</f>
        <v>Mar</v>
      </c>
      <c r="P63">
        <f>YEAR(InputData[[#This Row],[DATE]])</f>
        <v>2021</v>
      </c>
    </row>
    <row r="64" spans="1:16" x14ac:dyDescent="0.25">
      <c r="A64" s="1">
        <v>44276</v>
      </c>
      <c r="B64" s="2" t="s">
        <v>28</v>
      </c>
      <c r="C64" s="3">
        <v>13</v>
      </c>
      <c r="D64" s="3" t="s">
        <v>59</v>
      </c>
      <c r="E64" s="3" t="s">
        <v>59</v>
      </c>
      <c r="F64" s="4">
        <v>0</v>
      </c>
      <c r="G64" t="e">
        <f>VLOOKUP(InputData[[#This Row],[PRODUCT ID]],#REF!,2,0)</f>
        <v>#REF!</v>
      </c>
      <c r="H64" t="e">
        <f>VLOOKUP(InputData[[#This Row],[PRODUCT ID]],#REF!,3,0)</f>
        <v>#REF!</v>
      </c>
      <c r="I64" t="e">
        <f>VLOOKUP(InputData[[#This Row],[PRODUCT ID]],#REF!,4,0)</f>
        <v>#REF!</v>
      </c>
      <c r="J64" s="5" t="e">
        <f>VLOOKUP(InputData[[#This Row],[PRODUCT ID]],#REF!,5,0)</f>
        <v>#REF!</v>
      </c>
      <c r="K64" s="5" t="e">
        <f>VLOOKUP(InputData[[#This Row],[PRODUCT ID]],#REF!,6,0)</f>
        <v>#REF!</v>
      </c>
      <c r="L64" s="5" t="e">
        <f>InputData[[#This Row],[BUYING PRIZE]]*InputData[[#This Row],[QUANTITY]]</f>
        <v>#REF!</v>
      </c>
      <c r="M64" s="5" t="e">
        <f>InputData[[#This Row],[SELLING PRICE]]*InputData[[#This Row],[QUANTITY]]*(1-InputData[[#This Row],[DISCOUNT %]])</f>
        <v>#REF!</v>
      </c>
      <c r="N64">
        <f>DAY(InputData[[#This Row],[DATE]])</f>
        <v>21</v>
      </c>
      <c r="O64" t="str">
        <f>TEXT(InputData[[#This Row],[DATE]],"mmm")</f>
        <v>Mar</v>
      </c>
      <c r="P64">
        <f>YEAR(InputData[[#This Row],[DATE]])</f>
        <v>2021</v>
      </c>
    </row>
    <row r="65" spans="1:16" x14ac:dyDescent="0.25">
      <c r="A65" s="1">
        <v>44276</v>
      </c>
      <c r="B65" s="2" t="s">
        <v>47</v>
      </c>
      <c r="C65" s="3">
        <v>7</v>
      </c>
      <c r="D65" s="3" t="s">
        <v>61</v>
      </c>
      <c r="E65" s="3" t="s">
        <v>59</v>
      </c>
      <c r="F65" s="4">
        <v>0</v>
      </c>
      <c r="G65" t="e">
        <f>VLOOKUP(InputData[[#This Row],[PRODUCT ID]],#REF!,2,0)</f>
        <v>#REF!</v>
      </c>
      <c r="H65" t="e">
        <f>VLOOKUP(InputData[[#This Row],[PRODUCT ID]],#REF!,3,0)</f>
        <v>#REF!</v>
      </c>
      <c r="I65" t="e">
        <f>VLOOKUP(InputData[[#This Row],[PRODUCT ID]],#REF!,4,0)</f>
        <v>#REF!</v>
      </c>
      <c r="J65" s="5" t="e">
        <f>VLOOKUP(InputData[[#This Row],[PRODUCT ID]],#REF!,5,0)</f>
        <v>#REF!</v>
      </c>
      <c r="K65" s="5" t="e">
        <f>VLOOKUP(InputData[[#This Row],[PRODUCT ID]],#REF!,6,0)</f>
        <v>#REF!</v>
      </c>
      <c r="L65" s="5" t="e">
        <f>InputData[[#This Row],[BUYING PRIZE]]*InputData[[#This Row],[QUANTITY]]</f>
        <v>#REF!</v>
      </c>
      <c r="M65" s="5" t="e">
        <f>InputData[[#This Row],[SELLING PRICE]]*InputData[[#This Row],[QUANTITY]]*(1-InputData[[#This Row],[DISCOUNT %]])</f>
        <v>#REF!</v>
      </c>
      <c r="N65">
        <f>DAY(InputData[[#This Row],[DATE]])</f>
        <v>21</v>
      </c>
      <c r="O65" t="str">
        <f>TEXT(InputData[[#This Row],[DATE]],"mmm")</f>
        <v>Mar</v>
      </c>
      <c r="P65">
        <f>YEAR(InputData[[#This Row],[DATE]])</f>
        <v>2021</v>
      </c>
    </row>
    <row r="66" spans="1:16" x14ac:dyDescent="0.25">
      <c r="A66" s="1">
        <v>44277</v>
      </c>
      <c r="B66" s="2" t="s">
        <v>7</v>
      </c>
      <c r="C66" s="3">
        <v>8</v>
      </c>
      <c r="D66" s="3" t="s">
        <v>59</v>
      </c>
      <c r="E66" s="3" t="s">
        <v>59</v>
      </c>
      <c r="F66" s="4">
        <v>0</v>
      </c>
      <c r="G66" t="e">
        <f>VLOOKUP(InputData[[#This Row],[PRODUCT ID]],#REF!,2,0)</f>
        <v>#REF!</v>
      </c>
      <c r="H66" t="e">
        <f>VLOOKUP(InputData[[#This Row],[PRODUCT ID]],#REF!,3,0)</f>
        <v>#REF!</v>
      </c>
      <c r="I66" t="e">
        <f>VLOOKUP(InputData[[#This Row],[PRODUCT ID]],#REF!,4,0)</f>
        <v>#REF!</v>
      </c>
      <c r="J66" s="5" t="e">
        <f>VLOOKUP(InputData[[#This Row],[PRODUCT ID]],#REF!,5,0)</f>
        <v>#REF!</v>
      </c>
      <c r="K66" s="5" t="e">
        <f>VLOOKUP(InputData[[#This Row],[PRODUCT ID]],#REF!,6,0)</f>
        <v>#REF!</v>
      </c>
      <c r="L66" s="5" t="e">
        <f>InputData[[#This Row],[BUYING PRIZE]]*InputData[[#This Row],[QUANTITY]]</f>
        <v>#REF!</v>
      </c>
      <c r="M66" s="5" t="e">
        <f>InputData[[#This Row],[SELLING PRICE]]*InputData[[#This Row],[QUANTITY]]*(1-InputData[[#This Row],[DISCOUNT %]])</f>
        <v>#REF!</v>
      </c>
      <c r="N66">
        <f>DAY(InputData[[#This Row],[DATE]])</f>
        <v>22</v>
      </c>
      <c r="O66" t="str">
        <f>TEXT(InputData[[#This Row],[DATE]],"mmm")</f>
        <v>Mar</v>
      </c>
      <c r="P66">
        <f>YEAR(InputData[[#This Row],[DATE]])</f>
        <v>2021</v>
      </c>
    </row>
    <row r="67" spans="1:16" x14ac:dyDescent="0.25">
      <c r="A67" s="1">
        <v>44277</v>
      </c>
      <c r="B67" s="2" t="s">
        <v>18</v>
      </c>
      <c r="C67" s="3">
        <v>4</v>
      </c>
      <c r="D67" s="3" t="s">
        <v>59</v>
      </c>
      <c r="E67" s="3" t="s">
        <v>59</v>
      </c>
      <c r="F67" s="4">
        <v>0</v>
      </c>
      <c r="G67" t="e">
        <f>VLOOKUP(InputData[[#This Row],[PRODUCT ID]],#REF!,2,0)</f>
        <v>#REF!</v>
      </c>
      <c r="H67" t="e">
        <f>VLOOKUP(InputData[[#This Row],[PRODUCT ID]],#REF!,3,0)</f>
        <v>#REF!</v>
      </c>
      <c r="I67" t="e">
        <f>VLOOKUP(InputData[[#This Row],[PRODUCT ID]],#REF!,4,0)</f>
        <v>#REF!</v>
      </c>
      <c r="J67" s="5" t="e">
        <f>VLOOKUP(InputData[[#This Row],[PRODUCT ID]],#REF!,5,0)</f>
        <v>#REF!</v>
      </c>
      <c r="K67" s="5" t="e">
        <f>VLOOKUP(InputData[[#This Row],[PRODUCT ID]],#REF!,6,0)</f>
        <v>#REF!</v>
      </c>
      <c r="L67" s="5" t="e">
        <f>InputData[[#This Row],[BUYING PRIZE]]*InputData[[#This Row],[QUANTITY]]</f>
        <v>#REF!</v>
      </c>
      <c r="M67" s="5" t="e">
        <f>InputData[[#This Row],[SELLING PRICE]]*InputData[[#This Row],[QUANTITY]]*(1-InputData[[#This Row],[DISCOUNT %]])</f>
        <v>#REF!</v>
      </c>
      <c r="N67">
        <f>DAY(InputData[[#This Row],[DATE]])</f>
        <v>22</v>
      </c>
      <c r="O67" t="str">
        <f>TEXT(InputData[[#This Row],[DATE]],"mmm")</f>
        <v>Mar</v>
      </c>
      <c r="P67">
        <f>YEAR(InputData[[#This Row],[DATE]])</f>
        <v>2021</v>
      </c>
    </row>
    <row r="68" spans="1:16" x14ac:dyDescent="0.25">
      <c r="A68" s="1">
        <v>44280</v>
      </c>
      <c r="B68" s="2" t="s">
        <v>32</v>
      </c>
      <c r="C68" s="3">
        <v>14</v>
      </c>
      <c r="D68" s="3" t="s">
        <v>59</v>
      </c>
      <c r="E68" s="3" t="s">
        <v>60</v>
      </c>
      <c r="F68" s="4">
        <v>0</v>
      </c>
      <c r="G68" t="e">
        <f>VLOOKUP(InputData[[#This Row],[PRODUCT ID]],#REF!,2,0)</f>
        <v>#REF!</v>
      </c>
      <c r="H68" t="e">
        <f>VLOOKUP(InputData[[#This Row],[PRODUCT ID]],#REF!,3,0)</f>
        <v>#REF!</v>
      </c>
      <c r="I68" t="e">
        <f>VLOOKUP(InputData[[#This Row],[PRODUCT ID]],#REF!,4,0)</f>
        <v>#REF!</v>
      </c>
      <c r="J68" s="5" t="e">
        <f>VLOOKUP(InputData[[#This Row],[PRODUCT ID]],#REF!,5,0)</f>
        <v>#REF!</v>
      </c>
      <c r="K68" s="5" t="e">
        <f>VLOOKUP(InputData[[#This Row],[PRODUCT ID]],#REF!,6,0)</f>
        <v>#REF!</v>
      </c>
      <c r="L68" s="5" t="e">
        <f>InputData[[#This Row],[BUYING PRIZE]]*InputData[[#This Row],[QUANTITY]]</f>
        <v>#REF!</v>
      </c>
      <c r="M68" s="5" t="e">
        <f>InputData[[#This Row],[SELLING PRICE]]*InputData[[#This Row],[QUANTITY]]*(1-InputData[[#This Row],[DISCOUNT %]])</f>
        <v>#REF!</v>
      </c>
      <c r="N68">
        <f>DAY(InputData[[#This Row],[DATE]])</f>
        <v>25</v>
      </c>
      <c r="O68" t="str">
        <f>TEXT(InputData[[#This Row],[DATE]],"mmm")</f>
        <v>Mar</v>
      </c>
      <c r="P68">
        <f>YEAR(InputData[[#This Row],[DATE]])</f>
        <v>2021</v>
      </c>
    </row>
    <row r="69" spans="1:16" x14ac:dyDescent="0.25">
      <c r="A69" s="1">
        <v>44280</v>
      </c>
      <c r="B69" s="2" t="s">
        <v>11</v>
      </c>
      <c r="C69" s="3">
        <v>4</v>
      </c>
      <c r="D69" s="3" t="s">
        <v>61</v>
      </c>
      <c r="E69" s="3" t="s">
        <v>60</v>
      </c>
      <c r="F69" s="4">
        <v>0</v>
      </c>
      <c r="G69" t="e">
        <f>VLOOKUP(InputData[[#This Row],[PRODUCT ID]],#REF!,2,0)</f>
        <v>#REF!</v>
      </c>
      <c r="H69" t="e">
        <f>VLOOKUP(InputData[[#This Row],[PRODUCT ID]],#REF!,3,0)</f>
        <v>#REF!</v>
      </c>
      <c r="I69" t="e">
        <f>VLOOKUP(InputData[[#This Row],[PRODUCT ID]],#REF!,4,0)</f>
        <v>#REF!</v>
      </c>
      <c r="J69" s="5" t="e">
        <f>VLOOKUP(InputData[[#This Row],[PRODUCT ID]],#REF!,5,0)</f>
        <v>#REF!</v>
      </c>
      <c r="K69" s="5" t="e">
        <f>VLOOKUP(InputData[[#This Row],[PRODUCT ID]],#REF!,6,0)</f>
        <v>#REF!</v>
      </c>
      <c r="L69" s="5" t="e">
        <f>InputData[[#This Row],[BUYING PRIZE]]*InputData[[#This Row],[QUANTITY]]</f>
        <v>#REF!</v>
      </c>
      <c r="M69" s="5" t="e">
        <f>InputData[[#This Row],[SELLING PRICE]]*InputData[[#This Row],[QUANTITY]]*(1-InputData[[#This Row],[DISCOUNT %]])</f>
        <v>#REF!</v>
      </c>
      <c r="N69">
        <f>DAY(InputData[[#This Row],[DATE]])</f>
        <v>25</v>
      </c>
      <c r="O69" t="str">
        <f>TEXT(InputData[[#This Row],[DATE]],"mmm")</f>
        <v>Mar</v>
      </c>
      <c r="P69">
        <f>YEAR(InputData[[#This Row],[DATE]])</f>
        <v>2021</v>
      </c>
    </row>
    <row r="70" spans="1:16" x14ac:dyDescent="0.25">
      <c r="A70" s="1">
        <v>44280</v>
      </c>
      <c r="B70" s="2" t="s">
        <v>37</v>
      </c>
      <c r="C70" s="3">
        <v>8</v>
      </c>
      <c r="D70" s="3" t="s">
        <v>61</v>
      </c>
      <c r="E70" s="3" t="s">
        <v>60</v>
      </c>
      <c r="F70" s="4">
        <v>0</v>
      </c>
      <c r="G70" t="e">
        <f>VLOOKUP(InputData[[#This Row],[PRODUCT ID]],#REF!,2,0)</f>
        <v>#REF!</v>
      </c>
      <c r="H70" t="e">
        <f>VLOOKUP(InputData[[#This Row],[PRODUCT ID]],#REF!,3,0)</f>
        <v>#REF!</v>
      </c>
      <c r="I70" t="e">
        <f>VLOOKUP(InputData[[#This Row],[PRODUCT ID]],#REF!,4,0)</f>
        <v>#REF!</v>
      </c>
      <c r="J70" s="5" t="e">
        <f>VLOOKUP(InputData[[#This Row],[PRODUCT ID]],#REF!,5,0)</f>
        <v>#REF!</v>
      </c>
      <c r="K70" s="5" t="e">
        <f>VLOOKUP(InputData[[#This Row],[PRODUCT ID]],#REF!,6,0)</f>
        <v>#REF!</v>
      </c>
      <c r="L70" s="5" t="e">
        <f>InputData[[#This Row],[BUYING PRIZE]]*InputData[[#This Row],[QUANTITY]]</f>
        <v>#REF!</v>
      </c>
      <c r="M70" s="5" t="e">
        <f>InputData[[#This Row],[SELLING PRICE]]*InputData[[#This Row],[QUANTITY]]*(1-InputData[[#This Row],[DISCOUNT %]])</f>
        <v>#REF!</v>
      </c>
      <c r="N70">
        <f>DAY(InputData[[#This Row],[DATE]])</f>
        <v>25</v>
      </c>
      <c r="O70" t="str">
        <f>TEXT(InputData[[#This Row],[DATE]],"mmm")</f>
        <v>Mar</v>
      </c>
      <c r="P70">
        <f>YEAR(InputData[[#This Row],[DATE]])</f>
        <v>2021</v>
      </c>
    </row>
    <row r="71" spans="1:16" x14ac:dyDescent="0.25">
      <c r="A71" s="1">
        <v>44280</v>
      </c>
      <c r="B71" s="2" t="s">
        <v>46</v>
      </c>
      <c r="C71" s="3">
        <v>2</v>
      </c>
      <c r="D71" s="3" t="s">
        <v>61</v>
      </c>
      <c r="E71" s="3" t="s">
        <v>59</v>
      </c>
      <c r="F71" s="4">
        <v>0</v>
      </c>
      <c r="G71" t="e">
        <f>VLOOKUP(InputData[[#This Row],[PRODUCT ID]],#REF!,2,0)</f>
        <v>#REF!</v>
      </c>
      <c r="H71" t="e">
        <f>VLOOKUP(InputData[[#This Row],[PRODUCT ID]],#REF!,3,0)</f>
        <v>#REF!</v>
      </c>
      <c r="I71" t="e">
        <f>VLOOKUP(InputData[[#This Row],[PRODUCT ID]],#REF!,4,0)</f>
        <v>#REF!</v>
      </c>
      <c r="J71" s="5" t="e">
        <f>VLOOKUP(InputData[[#This Row],[PRODUCT ID]],#REF!,5,0)</f>
        <v>#REF!</v>
      </c>
      <c r="K71" s="5" t="e">
        <f>VLOOKUP(InputData[[#This Row],[PRODUCT ID]],#REF!,6,0)</f>
        <v>#REF!</v>
      </c>
      <c r="L71" s="5" t="e">
        <f>InputData[[#This Row],[BUYING PRIZE]]*InputData[[#This Row],[QUANTITY]]</f>
        <v>#REF!</v>
      </c>
      <c r="M71" s="5" t="e">
        <f>InputData[[#This Row],[SELLING PRICE]]*InputData[[#This Row],[QUANTITY]]*(1-InputData[[#This Row],[DISCOUNT %]])</f>
        <v>#REF!</v>
      </c>
      <c r="N71">
        <f>DAY(InputData[[#This Row],[DATE]])</f>
        <v>25</v>
      </c>
      <c r="O71" t="str">
        <f>TEXT(InputData[[#This Row],[DATE]],"mmm")</f>
        <v>Mar</v>
      </c>
      <c r="P71">
        <f>YEAR(InputData[[#This Row],[DATE]])</f>
        <v>2021</v>
      </c>
    </row>
    <row r="72" spans="1:16" x14ac:dyDescent="0.25">
      <c r="A72" s="1">
        <v>44281</v>
      </c>
      <c r="B72" s="2" t="s">
        <v>6</v>
      </c>
      <c r="C72" s="3">
        <v>4</v>
      </c>
      <c r="D72" s="3" t="s">
        <v>61</v>
      </c>
      <c r="E72" s="3" t="s">
        <v>60</v>
      </c>
      <c r="F72" s="4">
        <v>0</v>
      </c>
      <c r="G72" t="e">
        <f>VLOOKUP(InputData[[#This Row],[PRODUCT ID]],#REF!,2,0)</f>
        <v>#REF!</v>
      </c>
      <c r="H72" t="e">
        <f>VLOOKUP(InputData[[#This Row],[PRODUCT ID]],#REF!,3,0)</f>
        <v>#REF!</v>
      </c>
      <c r="I72" t="e">
        <f>VLOOKUP(InputData[[#This Row],[PRODUCT ID]],#REF!,4,0)</f>
        <v>#REF!</v>
      </c>
      <c r="J72" s="5" t="e">
        <f>VLOOKUP(InputData[[#This Row],[PRODUCT ID]],#REF!,5,0)</f>
        <v>#REF!</v>
      </c>
      <c r="K72" s="5" t="e">
        <f>VLOOKUP(InputData[[#This Row],[PRODUCT ID]],#REF!,6,0)</f>
        <v>#REF!</v>
      </c>
      <c r="L72" s="5" t="e">
        <f>InputData[[#This Row],[BUYING PRIZE]]*InputData[[#This Row],[QUANTITY]]</f>
        <v>#REF!</v>
      </c>
      <c r="M72" s="5" t="e">
        <f>InputData[[#This Row],[SELLING PRICE]]*InputData[[#This Row],[QUANTITY]]*(1-InputData[[#This Row],[DISCOUNT %]])</f>
        <v>#REF!</v>
      </c>
      <c r="N72">
        <f>DAY(InputData[[#This Row],[DATE]])</f>
        <v>26</v>
      </c>
      <c r="O72" t="str">
        <f>TEXT(InputData[[#This Row],[DATE]],"mmm")</f>
        <v>Mar</v>
      </c>
      <c r="P72">
        <f>YEAR(InputData[[#This Row],[DATE]])</f>
        <v>2021</v>
      </c>
    </row>
    <row r="73" spans="1:16" x14ac:dyDescent="0.25">
      <c r="A73" s="1">
        <v>44281</v>
      </c>
      <c r="B73" s="2" t="s">
        <v>50</v>
      </c>
      <c r="C73" s="3">
        <v>1</v>
      </c>
      <c r="D73" s="3" t="s">
        <v>61</v>
      </c>
      <c r="E73" s="3" t="s">
        <v>60</v>
      </c>
      <c r="F73" s="4">
        <v>0</v>
      </c>
      <c r="G73" t="e">
        <f>VLOOKUP(InputData[[#This Row],[PRODUCT ID]],#REF!,2,0)</f>
        <v>#REF!</v>
      </c>
      <c r="H73" t="e">
        <f>VLOOKUP(InputData[[#This Row],[PRODUCT ID]],#REF!,3,0)</f>
        <v>#REF!</v>
      </c>
      <c r="I73" t="e">
        <f>VLOOKUP(InputData[[#This Row],[PRODUCT ID]],#REF!,4,0)</f>
        <v>#REF!</v>
      </c>
      <c r="J73" s="5" t="e">
        <f>VLOOKUP(InputData[[#This Row],[PRODUCT ID]],#REF!,5,0)</f>
        <v>#REF!</v>
      </c>
      <c r="K73" s="5" t="e">
        <f>VLOOKUP(InputData[[#This Row],[PRODUCT ID]],#REF!,6,0)</f>
        <v>#REF!</v>
      </c>
      <c r="L73" s="5" t="e">
        <f>InputData[[#This Row],[BUYING PRIZE]]*InputData[[#This Row],[QUANTITY]]</f>
        <v>#REF!</v>
      </c>
      <c r="M73" s="5" t="e">
        <f>InputData[[#This Row],[SELLING PRICE]]*InputData[[#This Row],[QUANTITY]]*(1-InputData[[#This Row],[DISCOUNT %]])</f>
        <v>#REF!</v>
      </c>
      <c r="N73">
        <f>DAY(InputData[[#This Row],[DATE]])</f>
        <v>26</v>
      </c>
      <c r="O73" t="str">
        <f>TEXT(InputData[[#This Row],[DATE]],"mmm")</f>
        <v>Mar</v>
      </c>
      <c r="P73">
        <f>YEAR(InputData[[#This Row],[DATE]])</f>
        <v>2021</v>
      </c>
    </row>
    <row r="74" spans="1:16" x14ac:dyDescent="0.25">
      <c r="A74" s="1">
        <v>44281</v>
      </c>
      <c r="B74" s="2" t="s">
        <v>16</v>
      </c>
      <c r="C74" s="3">
        <v>9</v>
      </c>
      <c r="D74" s="3" t="s">
        <v>61</v>
      </c>
      <c r="E74" s="3" t="s">
        <v>59</v>
      </c>
      <c r="F74" s="4">
        <v>0</v>
      </c>
      <c r="G74" t="e">
        <f>VLOOKUP(InputData[[#This Row],[PRODUCT ID]],#REF!,2,0)</f>
        <v>#REF!</v>
      </c>
      <c r="H74" t="e">
        <f>VLOOKUP(InputData[[#This Row],[PRODUCT ID]],#REF!,3,0)</f>
        <v>#REF!</v>
      </c>
      <c r="I74" t="e">
        <f>VLOOKUP(InputData[[#This Row],[PRODUCT ID]],#REF!,4,0)</f>
        <v>#REF!</v>
      </c>
      <c r="J74" s="5" t="e">
        <f>VLOOKUP(InputData[[#This Row],[PRODUCT ID]],#REF!,5,0)</f>
        <v>#REF!</v>
      </c>
      <c r="K74" s="5" t="e">
        <f>VLOOKUP(InputData[[#This Row],[PRODUCT ID]],#REF!,6,0)</f>
        <v>#REF!</v>
      </c>
      <c r="L74" s="5" t="e">
        <f>InputData[[#This Row],[BUYING PRIZE]]*InputData[[#This Row],[QUANTITY]]</f>
        <v>#REF!</v>
      </c>
      <c r="M74" s="5" t="e">
        <f>InputData[[#This Row],[SELLING PRICE]]*InputData[[#This Row],[QUANTITY]]*(1-InputData[[#This Row],[DISCOUNT %]])</f>
        <v>#REF!</v>
      </c>
      <c r="N74">
        <f>DAY(InputData[[#This Row],[DATE]])</f>
        <v>26</v>
      </c>
      <c r="O74" t="str">
        <f>TEXT(InputData[[#This Row],[DATE]],"mmm")</f>
        <v>Mar</v>
      </c>
      <c r="P74">
        <f>YEAR(InputData[[#This Row],[DATE]])</f>
        <v>2021</v>
      </c>
    </row>
    <row r="75" spans="1:16" x14ac:dyDescent="0.25">
      <c r="A75" s="1">
        <v>44282</v>
      </c>
      <c r="B75" s="2" t="s">
        <v>38</v>
      </c>
      <c r="C75" s="3">
        <v>3</v>
      </c>
      <c r="D75" s="3" t="s">
        <v>61</v>
      </c>
      <c r="E75" s="3" t="s">
        <v>59</v>
      </c>
      <c r="F75" s="4">
        <v>0</v>
      </c>
      <c r="G75" t="e">
        <f>VLOOKUP(InputData[[#This Row],[PRODUCT ID]],#REF!,2,0)</f>
        <v>#REF!</v>
      </c>
      <c r="H75" t="e">
        <f>VLOOKUP(InputData[[#This Row],[PRODUCT ID]],#REF!,3,0)</f>
        <v>#REF!</v>
      </c>
      <c r="I75" t="e">
        <f>VLOOKUP(InputData[[#This Row],[PRODUCT ID]],#REF!,4,0)</f>
        <v>#REF!</v>
      </c>
      <c r="J75" s="5" t="e">
        <f>VLOOKUP(InputData[[#This Row],[PRODUCT ID]],#REF!,5,0)</f>
        <v>#REF!</v>
      </c>
      <c r="K75" s="5" t="e">
        <f>VLOOKUP(InputData[[#This Row],[PRODUCT ID]],#REF!,6,0)</f>
        <v>#REF!</v>
      </c>
      <c r="L75" s="5" t="e">
        <f>InputData[[#This Row],[BUYING PRIZE]]*InputData[[#This Row],[QUANTITY]]</f>
        <v>#REF!</v>
      </c>
      <c r="M75" s="5" t="e">
        <f>InputData[[#This Row],[SELLING PRICE]]*InputData[[#This Row],[QUANTITY]]*(1-InputData[[#This Row],[DISCOUNT %]])</f>
        <v>#REF!</v>
      </c>
      <c r="N75">
        <f>DAY(InputData[[#This Row],[DATE]])</f>
        <v>27</v>
      </c>
      <c r="O75" t="str">
        <f>TEXT(InputData[[#This Row],[DATE]],"mmm")</f>
        <v>Mar</v>
      </c>
      <c r="P75">
        <f>YEAR(InputData[[#This Row],[DATE]])</f>
        <v>2021</v>
      </c>
    </row>
    <row r="76" spans="1:16" x14ac:dyDescent="0.25">
      <c r="A76" s="1">
        <v>44283</v>
      </c>
      <c r="B76" s="2" t="s">
        <v>12</v>
      </c>
      <c r="C76" s="3">
        <v>8</v>
      </c>
      <c r="D76" s="3" t="s">
        <v>59</v>
      </c>
      <c r="E76" s="3" t="s">
        <v>60</v>
      </c>
      <c r="F76" s="4">
        <v>0</v>
      </c>
      <c r="G76" t="e">
        <f>VLOOKUP(InputData[[#This Row],[PRODUCT ID]],#REF!,2,0)</f>
        <v>#REF!</v>
      </c>
      <c r="H76" t="e">
        <f>VLOOKUP(InputData[[#This Row],[PRODUCT ID]],#REF!,3,0)</f>
        <v>#REF!</v>
      </c>
      <c r="I76" t="e">
        <f>VLOOKUP(InputData[[#This Row],[PRODUCT ID]],#REF!,4,0)</f>
        <v>#REF!</v>
      </c>
      <c r="J76" s="5" t="e">
        <f>VLOOKUP(InputData[[#This Row],[PRODUCT ID]],#REF!,5,0)</f>
        <v>#REF!</v>
      </c>
      <c r="K76" s="5" t="e">
        <f>VLOOKUP(InputData[[#This Row],[PRODUCT ID]],#REF!,6,0)</f>
        <v>#REF!</v>
      </c>
      <c r="L76" s="5" t="e">
        <f>InputData[[#This Row],[BUYING PRIZE]]*InputData[[#This Row],[QUANTITY]]</f>
        <v>#REF!</v>
      </c>
      <c r="M76" s="5" t="e">
        <f>InputData[[#This Row],[SELLING PRICE]]*InputData[[#This Row],[QUANTITY]]*(1-InputData[[#This Row],[DISCOUNT %]])</f>
        <v>#REF!</v>
      </c>
      <c r="N76">
        <f>DAY(InputData[[#This Row],[DATE]])</f>
        <v>28</v>
      </c>
      <c r="O76" t="str">
        <f>TEXT(InputData[[#This Row],[DATE]],"mmm")</f>
        <v>Mar</v>
      </c>
      <c r="P76">
        <f>YEAR(InputData[[#This Row],[DATE]])</f>
        <v>2021</v>
      </c>
    </row>
    <row r="77" spans="1:16" x14ac:dyDescent="0.25">
      <c r="A77" s="1">
        <v>44285</v>
      </c>
      <c r="B77" s="2" t="s">
        <v>46</v>
      </c>
      <c r="C77" s="3">
        <v>1</v>
      </c>
      <c r="D77" s="3" t="s">
        <v>59</v>
      </c>
      <c r="E77" s="3" t="s">
        <v>60</v>
      </c>
      <c r="F77" s="4">
        <v>0</v>
      </c>
      <c r="G77" t="e">
        <f>VLOOKUP(InputData[[#This Row],[PRODUCT ID]],#REF!,2,0)</f>
        <v>#REF!</v>
      </c>
      <c r="H77" t="e">
        <f>VLOOKUP(InputData[[#This Row],[PRODUCT ID]],#REF!,3,0)</f>
        <v>#REF!</v>
      </c>
      <c r="I77" t="e">
        <f>VLOOKUP(InputData[[#This Row],[PRODUCT ID]],#REF!,4,0)</f>
        <v>#REF!</v>
      </c>
      <c r="J77" s="5" t="e">
        <f>VLOOKUP(InputData[[#This Row],[PRODUCT ID]],#REF!,5,0)</f>
        <v>#REF!</v>
      </c>
      <c r="K77" s="5" t="e">
        <f>VLOOKUP(InputData[[#This Row],[PRODUCT ID]],#REF!,6,0)</f>
        <v>#REF!</v>
      </c>
      <c r="L77" s="5" t="e">
        <f>InputData[[#This Row],[BUYING PRIZE]]*InputData[[#This Row],[QUANTITY]]</f>
        <v>#REF!</v>
      </c>
      <c r="M77" s="5" t="e">
        <f>InputData[[#This Row],[SELLING PRICE]]*InputData[[#This Row],[QUANTITY]]*(1-InputData[[#This Row],[DISCOUNT %]])</f>
        <v>#REF!</v>
      </c>
      <c r="N77">
        <f>DAY(InputData[[#This Row],[DATE]])</f>
        <v>30</v>
      </c>
      <c r="O77" t="str">
        <f>TEXT(InputData[[#This Row],[DATE]],"mmm")</f>
        <v>Mar</v>
      </c>
      <c r="P77">
        <f>YEAR(InputData[[#This Row],[DATE]])</f>
        <v>2021</v>
      </c>
    </row>
    <row r="78" spans="1:16" x14ac:dyDescent="0.25">
      <c r="A78" s="1">
        <v>44286</v>
      </c>
      <c r="B78" s="2" t="s">
        <v>50</v>
      </c>
      <c r="C78" s="3">
        <v>3</v>
      </c>
      <c r="D78" s="3" t="s">
        <v>61</v>
      </c>
      <c r="E78" s="3" t="s">
        <v>60</v>
      </c>
      <c r="F78" s="4">
        <v>0</v>
      </c>
      <c r="G78" t="e">
        <f>VLOOKUP(InputData[[#This Row],[PRODUCT ID]],#REF!,2,0)</f>
        <v>#REF!</v>
      </c>
      <c r="H78" t="e">
        <f>VLOOKUP(InputData[[#This Row],[PRODUCT ID]],#REF!,3,0)</f>
        <v>#REF!</v>
      </c>
      <c r="I78" t="e">
        <f>VLOOKUP(InputData[[#This Row],[PRODUCT ID]],#REF!,4,0)</f>
        <v>#REF!</v>
      </c>
      <c r="J78" s="5" t="e">
        <f>VLOOKUP(InputData[[#This Row],[PRODUCT ID]],#REF!,5,0)</f>
        <v>#REF!</v>
      </c>
      <c r="K78" s="5" t="e">
        <f>VLOOKUP(InputData[[#This Row],[PRODUCT ID]],#REF!,6,0)</f>
        <v>#REF!</v>
      </c>
      <c r="L78" s="5" t="e">
        <f>InputData[[#This Row],[BUYING PRIZE]]*InputData[[#This Row],[QUANTITY]]</f>
        <v>#REF!</v>
      </c>
      <c r="M78" s="5" t="e">
        <f>InputData[[#This Row],[SELLING PRICE]]*InputData[[#This Row],[QUANTITY]]*(1-InputData[[#This Row],[DISCOUNT %]])</f>
        <v>#REF!</v>
      </c>
      <c r="N78">
        <f>DAY(InputData[[#This Row],[DATE]])</f>
        <v>31</v>
      </c>
      <c r="O78" t="str">
        <f>TEXT(InputData[[#This Row],[DATE]],"mmm")</f>
        <v>Mar</v>
      </c>
      <c r="P78">
        <f>YEAR(InputData[[#This Row],[DATE]])</f>
        <v>2021</v>
      </c>
    </row>
    <row r="79" spans="1:16" x14ac:dyDescent="0.25">
      <c r="A79" s="1">
        <v>44290</v>
      </c>
      <c r="B79" s="2" t="s">
        <v>48</v>
      </c>
      <c r="C79" s="3">
        <v>4</v>
      </c>
      <c r="D79" s="3" t="s">
        <v>61</v>
      </c>
      <c r="E79" s="3" t="s">
        <v>60</v>
      </c>
      <c r="F79" s="4">
        <v>0</v>
      </c>
      <c r="G79" t="e">
        <f>VLOOKUP(InputData[[#This Row],[PRODUCT ID]],#REF!,2,0)</f>
        <v>#REF!</v>
      </c>
      <c r="H79" t="e">
        <f>VLOOKUP(InputData[[#This Row],[PRODUCT ID]],#REF!,3,0)</f>
        <v>#REF!</v>
      </c>
      <c r="I79" t="e">
        <f>VLOOKUP(InputData[[#This Row],[PRODUCT ID]],#REF!,4,0)</f>
        <v>#REF!</v>
      </c>
      <c r="J79" s="5" t="e">
        <f>VLOOKUP(InputData[[#This Row],[PRODUCT ID]],#REF!,5,0)</f>
        <v>#REF!</v>
      </c>
      <c r="K79" s="5" t="e">
        <f>VLOOKUP(InputData[[#This Row],[PRODUCT ID]],#REF!,6,0)</f>
        <v>#REF!</v>
      </c>
      <c r="L79" s="5" t="e">
        <f>InputData[[#This Row],[BUYING PRIZE]]*InputData[[#This Row],[QUANTITY]]</f>
        <v>#REF!</v>
      </c>
      <c r="M79" s="5" t="e">
        <f>InputData[[#This Row],[SELLING PRICE]]*InputData[[#This Row],[QUANTITY]]*(1-InputData[[#This Row],[DISCOUNT %]])</f>
        <v>#REF!</v>
      </c>
      <c r="N79">
        <f>DAY(InputData[[#This Row],[DATE]])</f>
        <v>4</v>
      </c>
      <c r="O79" t="str">
        <f>TEXT(InputData[[#This Row],[DATE]],"mmm")</f>
        <v>Apr</v>
      </c>
      <c r="P79">
        <f>YEAR(InputData[[#This Row],[DATE]])</f>
        <v>2021</v>
      </c>
    </row>
    <row r="80" spans="1:16" x14ac:dyDescent="0.25">
      <c r="A80" s="1">
        <v>44290</v>
      </c>
      <c r="B80" s="2" t="s">
        <v>14</v>
      </c>
      <c r="C80" s="3">
        <v>9</v>
      </c>
      <c r="D80" s="3" t="s">
        <v>59</v>
      </c>
      <c r="E80" s="3" t="s">
        <v>60</v>
      </c>
      <c r="F80" s="4">
        <v>0</v>
      </c>
      <c r="G80" t="e">
        <f>VLOOKUP(InputData[[#This Row],[PRODUCT ID]],#REF!,2,0)</f>
        <v>#REF!</v>
      </c>
      <c r="H80" t="e">
        <f>VLOOKUP(InputData[[#This Row],[PRODUCT ID]],#REF!,3,0)</f>
        <v>#REF!</v>
      </c>
      <c r="I80" t="e">
        <f>VLOOKUP(InputData[[#This Row],[PRODUCT ID]],#REF!,4,0)</f>
        <v>#REF!</v>
      </c>
      <c r="J80" s="5" t="e">
        <f>VLOOKUP(InputData[[#This Row],[PRODUCT ID]],#REF!,5,0)</f>
        <v>#REF!</v>
      </c>
      <c r="K80" s="5" t="e">
        <f>VLOOKUP(InputData[[#This Row],[PRODUCT ID]],#REF!,6,0)</f>
        <v>#REF!</v>
      </c>
      <c r="L80" s="5" t="e">
        <f>InputData[[#This Row],[BUYING PRIZE]]*InputData[[#This Row],[QUANTITY]]</f>
        <v>#REF!</v>
      </c>
      <c r="M80" s="5" t="e">
        <f>InputData[[#This Row],[SELLING PRICE]]*InputData[[#This Row],[QUANTITY]]*(1-InputData[[#This Row],[DISCOUNT %]])</f>
        <v>#REF!</v>
      </c>
      <c r="N80">
        <f>DAY(InputData[[#This Row],[DATE]])</f>
        <v>4</v>
      </c>
      <c r="O80" t="str">
        <f>TEXT(InputData[[#This Row],[DATE]],"mmm")</f>
        <v>Apr</v>
      </c>
      <c r="P80">
        <f>YEAR(InputData[[#This Row],[DATE]])</f>
        <v>2021</v>
      </c>
    </row>
    <row r="81" spans="1:16" x14ac:dyDescent="0.25">
      <c r="A81" s="1">
        <v>44291</v>
      </c>
      <c r="B81" s="2" t="s">
        <v>39</v>
      </c>
      <c r="C81" s="3">
        <v>15</v>
      </c>
      <c r="D81" s="3" t="s">
        <v>59</v>
      </c>
      <c r="E81" s="3" t="s">
        <v>59</v>
      </c>
      <c r="F81" s="4">
        <v>0</v>
      </c>
      <c r="G81" t="e">
        <f>VLOOKUP(InputData[[#This Row],[PRODUCT ID]],#REF!,2,0)</f>
        <v>#REF!</v>
      </c>
      <c r="H81" t="e">
        <f>VLOOKUP(InputData[[#This Row],[PRODUCT ID]],#REF!,3,0)</f>
        <v>#REF!</v>
      </c>
      <c r="I81" t="e">
        <f>VLOOKUP(InputData[[#This Row],[PRODUCT ID]],#REF!,4,0)</f>
        <v>#REF!</v>
      </c>
      <c r="J81" s="5" t="e">
        <f>VLOOKUP(InputData[[#This Row],[PRODUCT ID]],#REF!,5,0)</f>
        <v>#REF!</v>
      </c>
      <c r="K81" s="5" t="e">
        <f>VLOOKUP(InputData[[#This Row],[PRODUCT ID]],#REF!,6,0)</f>
        <v>#REF!</v>
      </c>
      <c r="L81" s="5" t="e">
        <f>InputData[[#This Row],[BUYING PRIZE]]*InputData[[#This Row],[QUANTITY]]</f>
        <v>#REF!</v>
      </c>
      <c r="M81" s="5" t="e">
        <f>InputData[[#This Row],[SELLING PRICE]]*InputData[[#This Row],[QUANTITY]]*(1-InputData[[#This Row],[DISCOUNT %]])</f>
        <v>#REF!</v>
      </c>
      <c r="N81">
        <f>DAY(InputData[[#This Row],[DATE]])</f>
        <v>5</v>
      </c>
      <c r="O81" t="str">
        <f>TEXT(InputData[[#This Row],[DATE]],"mmm")</f>
        <v>Apr</v>
      </c>
      <c r="P81">
        <f>YEAR(InputData[[#This Row],[DATE]])</f>
        <v>2021</v>
      </c>
    </row>
    <row r="82" spans="1:16" x14ac:dyDescent="0.25">
      <c r="A82" s="1">
        <v>44295</v>
      </c>
      <c r="B82" s="2" t="s">
        <v>10</v>
      </c>
      <c r="C82" s="3">
        <v>3</v>
      </c>
      <c r="D82" s="3" t="s">
        <v>59</v>
      </c>
      <c r="E82" s="3" t="s">
        <v>59</v>
      </c>
      <c r="F82" s="4">
        <v>0</v>
      </c>
      <c r="G82" t="e">
        <f>VLOOKUP(InputData[[#This Row],[PRODUCT ID]],#REF!,2,0)</f>
        <v>#REF!</v>
      </c>
      <c r="H82" t="e">
        <f>VLOOKUP(InputData[[#This Row],[PRODUCT ID]],#REF!,3,0)</f>
        <v>#REF!</v>
      </c>
      <c r="I82" t="e">
        <f>VLOOKUP(InputData[[#This Row],[PRODUCT ID]],#REF!,4,0)</f>
        <v>#REF!</v>
      </c>
      <c r="J82" s="5" t="e">
        <f>VLOOKUP(InputData[[#This Row],[PRODUCT ID]],#REF!,5,0)</f>
        <v>#REF!</v>
      </c>
      <c r="K82" s="5" t="e">
        <f>VLOOKUP(InputData[[#This Row],[PRODUCT ID]],#REF!,6,0)</f>
        <v>#REF!</v>
      </c>
      <c r="L82" s="5" t="e">
        <f>InputData[[#This Row],[BUYING PRIZE]]*InputData[[#This Row],[QUANTITY]]</f>
        <v>#REF!</v>
      </c>
      <c r="M82" s="5" t="e">
        <f>InputData[[#This Row],[SELLING PRICE]]*InputData[[#This Row],[QUANTITY]]*(1-InputData[[#This Row],[DISCOUNT %]])</f>
        <v>#REF!</v>
      </c>
      <c r="N82">
        <f>DAY(InputData[[#This Row],[DATE]])</f>
        <v>9</v>
      </c>
      <c r="O82" t="str">
        <f>TEXT(InputData[[#This Row],[DATE]],"mmm")</f>
        <v>Apr</v>
      </c>
      <c r="P82">
        <f>YEAR(InputData[[#This Row],[DATE]])</f>
        <v>2021</v>
      </c>
    </row>
    <row r="83" spans="1:16" x14ac:dyDescent="0.25">
      <c r="A83" s="1">
        <v>44296</v>
      </c>
      <c r="B83" s="2" t="s">
        <v>30</v>
      </c>
      <c r="C83" s="3">
        <v>14</v>
      </c>
      <c r="D83" s="3" t="s">
        <v>61</v>
      </c>
      <c r="E83" s="3" t="s">
        <v>59</v>
      </c>
      <c r="F83" s="4">
        <v>0</v>
      </c>
      <c r="G83" t="e">
        <f>VLOOKUP(InputData[[#This Row],[PRODUCT ID]],#REF!,2,0)</f>
        <v>#REF!</v>
      </c>
      <c r="H83" t="e">
        <f>VLOOKUP(InputData[[#This Row],[PRODUCT ID]],#REF!,3,0)</f>
        <v>#REF!</v>
      </c>
      <c r="I83" t="e">
        <f>VLOOKUP(InputData[[#This Row],[PRODUCT ID]],#REF!,4,0)</f>
        <v>#REF!</v>
      </c>
      <c r="J83" s="5" t="e">
        <f>VLOOKUP(InputData[[#This Row],[PRODUCT ID]],#REF!,5,0)</f>
        <v>#REF!</v>
      </c>
      <c r="K83" s="5" t="e">
        <f>VLOOKUP(InputData[[#This Row],[PRODUCT ID]],#REF!,6,0)</f>
        <v>#REF!</v>
      </c>
      <c r="L83" s="5" t="e">
        <f>InputData[[#This Row],[BUYING PRIZE]]*InputData[[#This Row],[QUANTITY]]</f>
        <v>#REF!</v>
      </c>
      <c r="M83" s="5" t="e">
        <f>InputData[[#This Row],[SELLING PRICE]]*InputData[[#This Row],[QUANTITY]]*(1-InputData[[#This Row],[DISCOUNT %]])</f>
        <v>#REF!</v>
      </c>
      <c r="N83">
        <f>DAY(InputData[[#This Row],[DATE]])</f>
        <v>10</v>
      </c>
      <c r="O83" t="str">
        <f>TEXT(InputData[[#This Row],[DATE]],"mmm")</f>
        <v>Apr</v>
      </c>
      <c r="P83">
        <f>YEAR(InputData[[#This Row],[DATE]])</f>
        <v>2021</v>
      </c>
    </row>
    <row r="84" spans="1:16" x14ac:dyDescent="0.25">
      <c r="A84" s="1">
        <v>44298</v>
      </c>
      <c r="B84" s="2" t="s">
        <v>45</v>
      </c>
      <c r="C84" s="3">
        <v>3</v>
      </c>
      <c r="D84" s="3" t="s">
        <v>61</v>
      </c>
      <c r="E84" s="3" t="s">
        <v>60</v>
      </c>
      <c r="F84" s="4">
        <v>0</v>
      </c>
      <c r="G84" t="e">
        <f>VLOOKUP(InputData[[#This Row],[PRODUCT ID]],#REF!,2,0)</f>
        <v>#REF!</v>
      </c>
      <c r="H84" t="e">
        <f>VLOOKUP(InputData[[#This Row],[PRODUCT ID]],#REF!,3,0)</f>
        <v>#REF!</v>
      </c>
      <c r="I84" t="e">
        <f>VLOOKUP(InputData[[#This Row],[PRODUCT ID]],#REF!,4,0)</f>
        <v>#REF!</v>
      </c>
      <c r="J84" s="5" t="e">
        <f>VLOOKUP(InputData[[#This Row],[PRODUCT ID]],#REF!,5,0)</f>
        <v>#REF!</v>
      </c>
      <c r="K84" s="5" t="e">
        <f>VLOOKUP(InputData[[#This Row],[PRODUCT ID]],#REF!,6,0)</f>
        <v>#REF!</v>
      </c>
      <c r="L84" s="5" t="e">
        <f>InputData[[#This Row],[BUYING PRIZE]]*InputData[[#This Row],[QUANTITY]]</f>
        <v>#REF!</v>
      </c>
      <c r="M84" s="5" t="e">
        <f>InputData[[#This Row],[SELLING PRICE]]*InputData[[#This Row],[QUANTITY]]*(1-InputData[[#This Row],[DISCOUNT %]])</f>
        <v>#REF!</v>
      </c>
      <c r="N84">
        <f>DAY(InputData[[#This Row],[DATE]])</f>
        <v>12</v>
      </c>
      <c r="O84" t="str">
        <f>TEXT(InputData[[#This Row],[DATE]],"mmm")</f>
        <v>Apr</v>
      </c>
      <c r="P84">
        <f>YEAR(InputData[[#This Row],[DATE]])</f>
        <v>2021</v>
      </c>
    </row>
    <row r="85" spans="1:16" x14ac:dyDescent="0.25">
      <c r="A85" s="1">
        <v>44298</v>
      </c>
      <c r="B85" s="2" t="s">
        <v>37</v>
      </c>
      <c r="C85" s="3">
        <v>4</v>
      </c>
      <c r="D85" s="3" t="s">
        <v>61</v>
      </c>
      <c r="E85" s="3" t="s">
        <v>59</v>
      </c>
      <c r="F85" s="4">
        <v>0</v>
      </c>
      <c r="G85" t="e">
        <f>VLOOKUP(InputData[[#This Row],[PRODUCT ID]],#REF!,2,0)</f>
        <v>#REF!</v>
      </c>
      <c r="H85" t="e">
        <f>VLOOKUP(InputData[[#This Row],[PRODUCT ID]],#REF!,3,0)</f>
        <v>#REF!</v>
      </c>
      <c r="I85" t="e">
        <f>VLOOKUP(InputData[[#This Row],[PRODUCT ID]],#REF!,4,0)</f>
        <v>#REF!</v>
      </c>
      <c r="J85" s="5" t="e">
        <f>VLOOKUP(InputData[[#This Row],[PRODUCT ID]],#REF!,5,0)</f>
        <v>#REF!</v>
      </c>
      <c r="K85" s="5" t="e">
        <f>VLOOKUP(InputData[[#This Row],[PRODUCT ID]],#REF!,6,0)</f>
        <v>#REF!</v>
      </c>
      <c r="L85" s="5" t="e">
        <f>InputData[[#This Row],[BUYING PRIZE]]*InputData[[#This Row],[QUANTITY]]</f>
        <v>#REF!</v>
      </c>
      <c r="M85" s="5" t="e">
        <f>InputData[[#This Row],[SELLING PRICE]]*InputData[[#This Row],[QUANTITY]]*(1-InputData[[#This Row],[DISCOUNT %]])</f>
        <v>#REF!</v>
      </c>
      <c r="N85">
        <f>DAY(InputData[[#This Row],[DATE]])</f>
        <v>12</v>
      </c>
      <c r="O85" t="str">
        <f>TEXT(InputData[[#This Row],[DATE]],"mmm")</f>
        <v>Apr</v>
      </c>
      <c r="P85">
        <f>YEAR(InputData[[#This Row],[DATE]])</f>
        <v>2021</v>
      </c>
    </row>
    <row r="86" spans="1:16" x14ac:dyDescent="0.25">
      <c r="A86" s="1">
        <v>44298</v>
      </c>
      <c r="B86" s="2" t="s">
        <v>35</v>
      </c>
      <c r="C86" s="3">
        <v>9</v>
      </c>
      <c r="D86" s="3" t="s">
        <v>61</v>
      </c>
      <c r="E86" s="3" t="s">
        <v>59</v>
      </c>
      <c r="F86" s="4">
        <v>0</v>
      </c>
      <c r="G86" t="e">
        <f>VLOOKUP(InputData[[#This Row],[PRODUCT ID]],#REF!,2,0)</f>
        <v>#REF!</v>
      </c>
      <c r="H86" t="e">
        <f>VLOOKUP(InputData[[#This Row],[PRODUCT ID]],#REF!,3,0)</f>
        <v>#REF!</v>
      </c>
      <c r="I86" t="e">
        <f>VLOOKUP(InputData[[#This Row],[PRODUCT ID]],#REF!,4,0)</f>
        <v>#REF!</v>
      </c>
      <c r="J86" s="5" t="e">
        <f>VLOOKUP(InputData[[#This Row],[PRODUCT ID]],#REF!,5,0)</f>
        <v>#REF!</v>
      </c>
      <c r="K86" s="5" t="e">
        <f>VLOOKUP(InputData[[#This Row],[PRODUCT ID]],#REF!,6,0)</f>
        <v>#REF!</v>
      </c>
      <c r="L86" s="5" t="e">
        <f>InputData[[#This Row],[BUYING PRIZE]]*InputData[[#This Row],[QUANTITY]]</f>
        <v>#REF!</v>
      </c>
      <c r="M86" s="5" t="e">
        <f>InputData[[#This Row],[SELLING PRICE]]*InputData[[#This Row],[QUANTITY]]*(1-InputData[[#This Row],[DISCOUNT %]])</f>
        <v>#REF!</v>
      </c>
      <c r="N86">
        <f>DAY(InputData[[#This Row],[DATE]])</f>
        <v>12</v>
      </c>
      <c r="O86" t="str">
        <f>TEXT(InputData[[#This Row],[DATE]],"mmm")</f>
        <v>Apr</v>
      </c>
      <c r="P86">
        <f>YEAR(InputData[[#This Row],[DATE]])</f>
        <v>2021</v>
      </c>
    </row>
    <row r="87" spans="1:16" x14ac:dyDescent="0.25">
      <c r="A87" s="1">
        <v>44298</v>
      </c>
      <c r="B87" s="2" t="s">
        <v>41</v>
      </c>
      <c r="C87" s="3">
        <v>13</v>
      </c>
      <c r="D87" s="3" t="s">
        <v>61</v>
      </c>
      <c r="E87" s="3" t="s">
        <v>60</v>
      </c>
      <c r="F87" s="4">
        <v>0</v>
      </c>
      <c r="G87" t="e">
        <f>VLOOKUP(InputData[[#This Row],[PRODUCT ID]],#REF!,2,0)</f>
        <v>#REF!</v>
      </c>
      <c r="H87" t="e">
        <f>VLOOKUP(InputData[[#This Row],[PRODUCT ID]],#REF!,3,0)</f>
        <v>#REF!</v>
      </c>
      <c r="I87" t="e">
        <f>VLOOKUP(InputData[[#This Row],[PRODUCT ID]],#REF!,4,0)</f>
        <v>#REF!</v>
      </c>
      <c r="J87" s="5" t="e">
        <f>VLOOKUP(InputData[[#This Row],[PRODUCT ID]],#REF!,5,0)</f>
        <v>#REF!</v>
      </c>
      <c r="K87" s="5" t="e">
        <f>VLOOKUP(InputData[[#This Row],[PRODUCT ID]],#REF!,6,0)</f>
        <v>#REF!</v>
      </c>
      <c r="L87" s="5" t="e">
        <f>InputData[[#This Row],[BUYING PRIZE]]*InputData[[#This Row],[QUANTITY]]</f>
        <v>#REF!</v>
      </c>
      <c r="M87" s="5" t="e">
        <f>InputData[[#This Row],[SELLING PRICE]]*InputData[[#This Row],[QUANTITY]]*(1-InputData[[#This Row],[DISCOUNT %]])</f>
        <v>#REF!</v>
      </c>
      <c r="N87">
        <f>DAY(InputData[[#This Row],[DATE]])</f>
        <v>12</v>
      </c>
      <c r="O87" t="str">
        <f>TEXT(InputData[[#This Row],[DATE]],"mmm")</f>
        <v>Apr</v>
      </c>
      <c r="P87">
        <f>YEAR(InputData[[#This Row],[DATE]])</f>
        <v>2021</v>
      </c>
    </row>
    <row r="88" spans="1:16" x14ac:dyDescent="0.25">
      <c r="A88" s="1">
        <v>44301</v>
      </c>
      <c r="B88" s="2" t="s">
        <v>25</v>
      </c>
      <c r="C88" s="3">
        <v>3</v>
      </c>
      <c r="D88" s="3" t="s">
        <v>61</v>
      </c>
      <c r="E88" s="3" t="s">
        <v>59</v>
      </c>
      <c r="F88" s="4">
        <v>0</v>
      </c>
      <c r="G88" t="e">
        <f>VLOOKUP(InputData[[#This Row],[PRODUCT ID]],#REF!,2,0)</f>
        <v>#REF!</v>
      </c>
      <c r="H88" t="e">
        <f>VLOOKUP(InputData[[#This Row],[PRODUCT ID]],#REF!,3,0)</f>
        <v>#REF!</v>
      </c>
      <c r="I88" t="e">
        <f>VLOOKUP(InputData[[#This Row],[PRODUCT ID]],#REF!,4,0)</f>
        <v>#REF!</v>
      </c>
      <c r="J88" s="5" t="e">
        <f>VLOOKUP(InputData[[#This Row],[PRODUCT ID]],#REF!,5,0)</f>
        <v>#REF!</v>
      </c>
      <c r="K88" s="5" t="e">
        <f>VLOOKUP(InputData[[#This Row],[PRODUCT ID]],#REF!,6,0)</f>
        <v>#REF!</v>
      </c>
      <c r="L88" s="5" t="e">
        <f>InputData[[#This Row],[BUYING PRIZE]]*InputData[[#This Row],[QUANTITY]]</f>
        <v>#REF!</v>
      </c>
      <c r="M88" s="5" t="e">
        <f>InputData[[#This Row],[SELLING PRICE]]*InputData[[#This Row],[QUANTITY]]*(1-InputData[[#This Row],[DISCOUNT %]])</f>
        <v>#REF!</v>
      </c>
      <c r="N88">
        <f>DAY(InputData[[#This Row],[DATE]])</f>
        <v>15</v>
      </c>
      <c r="O88" t="str">
        <f>TEXT(InputData[[#This Row],[DATE]],"mmm")</f>
        <v>Apr</v>
      </c>
      <c r="P88">
        <f>YEAR(InputData[[#This Row],[DATE]])</f>
        <v>2021</v>
      </c>
    </row>
    <row r="89" spans="1:16" x14ac:dyDescent="0.25">
      <c r="A89" s="1">
        <v>44302</v>
      </c>
      <c r="B89" s="2" t="s">
        <v>26</v>
      </c>
      <c r="C89" s="3">
        <v>15</v>
      </c>
      <c r="D89" s="3" t="s">
        <v>61</v>
      </c>
      <c r="E89" s="3" t="s">
        <v>60</v>
      </c>
      <c r="F89" s="4">
        <v>0</v>
      </c>
      <c r="G89" t="e">
        <f>VLOOKUP(InputData[[#This Row],[PRODUCT ID]],#REF!,2,0)</f>
        <v>#REF!</v>
      </c>
      <c r="H89" t="e">
        <f>VLOOKUP(InputData[[#This Row],[PRODUCT ID]],#REF!,3,0)</f>
        <v>#REF!</v>
      </c>
      <c r="I89" t="e">
        <f>VLOOKUP(InputData[[#This Row],[PRODUCT ID]],#REF!,4,0)</f>
        <v>#REF!</v>
      </c>
      <c r="J89" s="5" t="e">
        <f>VLOOKUP(InputData[[#This Row],[PRODUCT ID]],#REF!,5,0)</f>
        <v>#REF!</v>
      </c>
      <c r="K89" s="5" t="e">
        <f>VLOOKUP(InputData[[#This Row],[PRODUCT ID]],#REF!,6,0)</f>
        <v>#REF!</v>
      </c>
      <c r="L89" s="5" t="e">
        <f>InputData[[#This Row],[BUYING PRIZE]]*InputData[[#This Row],[QUANTITY]]</f>
        <v>#REF!</v>
      </c>
      <c r="M89" s="5" t="e">
        <f>InputData[[#This Row],[SELLING PRICE]]*InputData[[#This Row],[QUANTITY]]*(1-InputData[[#This Row],[DISCOUNT %]])</f>
        <v>#REF!</v>
      </c>
      <c r="N89">
        <f>DAY(InputData[[#This Row],[DATE]])</f>
        <v>16</v>
      </c>
      <c r="O89" t="str">
        <f>TEXT(InputData[[#This Row],[DATE]],"mmm")</f>
        <v>Apr</v>
      </c>
      <c r="P89">
        <f>YEAR(InputData[[#This Row],[DATE]])</f>
        <v>2021</v>
      </c>
    </row>
    <row r="90" spans="1:16" x14ac:dyDescent="0.25">
      <c r="A90" s="1">
        <v>44304</v>
      </c>
      <c r="B90" s="2" t="s">
        <v>46</v>
      </c>
      <c r="C90" s="3">
        <v>9</v>
      </c>
      <c r="D90" s="3" t="s">
        <v>58</v>
      </c>
      <c r="E90" s="3" t="s">
        <v>59</v>
      </c>
      <c r="F90" s="4">
        <v>0</v>
      </c>
      <c r="G90" t="e">
        <f>VLOOKUP(InputData[[#This Row],[PRODUCT ID]],#REF!,2,0)</f>
        <v>#REF!</v>
      </c>
      <c r="H90" t="e">
        <f>VLOOKUP(InputData[[#This Row],[PRODUCT ID]],#REF!,3,0)</f>
        <v>#REF!</v>
      </c>
      <c r="I90" t="e">
        <f>VLOOKUP(InputData[[#This Row],[PRODUCT ID]],#REF!,4,0)</f>
        <v>#REF!</v>
      </c>
      <c r="J90" s="5" t="e">
        <f>VLOOKUP(InputData[[#This Row],[PRODUCT ID]],#REF!,5,0)</f>
        <v>#REF!</v>
      </c>
      <c r="K90" s="5" t="e">
        <f>VLOOKUP(InputData[[#This Row],[PRODUCT ID]],#REF!,6,0)</f>
        <v>#REF!</v>
      </c>
      <c r="L90" s="5" t="e">
        <f>InputData[[#This Row],[BUYING PRIZE]]*InputData[[#This Row],[QUANTITY]]</f>
        <v>#REF!</v>
      </c>
      <c r="M90" s="5" t="e">
        <f>InputData[[#This Row],[SELLING PRICE]]*InputData[[#This Row],[QUANTITY]]*(1-InputData[[#This Row],[DISCOUNT %]])</f>
        <v>#REF!</v>
      </c>
      <c r="N90">
        <f>DAY(InputData[[#This Row],[DATE]])</f>
        <v>18</v>
      </c>
      <c r="O90" t="str">
        <f>TEXT(InputData[[#This Row],[DATE]],"mmm")</f>
        <v>Apr</v>
      </c>
      <c r="P90">
        <f>YEAR(InputData[[#This Row],[DATE]])</f>
        <v>2021</v>
      </c>
    </row>
    <row r="91" spans="1:16" x14ac:dyDescent="0.25">
      <c r="A91" s="1">
        <v>44304</v>
      </c>
      <c r="B91" s="2" t="s">
        <v>27</v>
      </c>
      <c r="C91" s="3">
        <v>13</v>
      </c>
      <c r="D91" s="3" t="s">
        <v>61</v>
      </c>
      <c r="E91" s="3" t="s">
        <v>60</v>
      </c>
      <c r="F91" s="4">
        <v>0</v>
      </c>
      <c r="G91" t="e">
        <f>VLOOKUP(InputData[[#This Row],[PRODUCT ID]],#REF!,2,0)</f>
        <v>#REF!</v>
      </c>
      <c r="H91" t="e">
        <f>VLOOKUP(InputData[[#This Row],[PRODUCT ID]],#REF!,3,0)</f>
        <v>#REF!</v>
      </c>
      <c r="I91" t="e">
        <f>VLOOKUP(InputData[[#This Row],[PRODUCT ID]],#REF!,4,0)</f>
        <v>#REF!</v>
      </c>
      <c r="J91" s="5" t="e">
        <f>VLOOKUP(InputData[[#This Row],[PRODUCT ID]],#REF!,5,0)</f>
        <v>#REF!</v>
      </c>
      <c r="K91" s="5" t="e">
        <f>VLOOKUP(InputData[[#This Row],[PRODUCT ID]],#REF!,6,0)</f>
        <v>#REF!</v>
      </c>
      <c r="L91" s="5" t="e">
        <f>InputData[[#This Row],[BUYING PRIZE]]*InputData[[#This Row],[QUANTITY]]</f>
        <v>#REF!</v>
      </c>
      <c r="M91" s="5" t="e">
        <f>InputData[[#This Row],[SELLING PRICE]]*InputData[[#This Row],[QUANTITY]]*(1-InputData[[#This Row],[DISCOUNT %]])</f>
        <v>#REF!</v>
      </c>
      <c r="N91">
        <f>DAY(InputData[[#This Row],[DATE]])</f>
        <v>18</v>
      </c>
      <c r="O91" t="str">
        <f>TEXT(InputData[[#This Row],[DATE]],"mmm")</f>
        <v>Apr</v>
      </c>
      <c r="P91">
        <f>YEAR(InputData[[#This Row],[DATE]])</f>
        <v>2021</v>
      </c>
    </row>
    <row r="92" spans="1:16" x14ac:dyDescent="0.25">
      <c r="A92" s="1">
        <v>44309</v>
      </c>
      <c r="B92" s="2" t="s">
        <v>50</v>
      </c>
      <c r="C92" s="3">
        <v>6</v>
      </c>
      <c r="D92" s="3" t="s">
        <v>61</v>
      </c>
      <c r="E92" s="3" t="s">
        <v>59</v>
      </c>
      <c r="F92" s="4">
        <v>0</v>
      </c>
      <c r="G92" t="e">
        <f>VLOOKUP(InputData[[#This Row],[PRODUCT ID]],#REF!,2,0)</f>
        <v>#REF!</v>
      </c>
      <c r="H92" t="e">
        <f>VLOOKUP(InputData[[#This Row],[PRODUCT ID]],#REF!,3,0)</f>
        <v>#REF!</v>
      </c>
      <c r="I92" t="e">
        <f>VLOOKUP(InputData[[#This Row],[PRODUCT ID]],#REF!,4,0)</f>
        <v>#REF!</v>
      </c>
      <c r="J92" s="5" t="e">
        <f>VLOOKUP(InputData[[#This Row],[PRODUCT ID]],#REF!,5,0)</f>
        <v>#REF!</v>
      </c>
      <c r="K92" s="5" t="e">
        <f>VLOOKUP(InputData[[#This Row],[PRODUCT ID]],#REF!,6,0)</f>
        <v>#REF!</v>
      </c>
      <c r="L92" s="5" t="e">
        <f>InputData[[#This Row],[BUYING PRIZE]]*InputData[[#This Row],[QUANTITY]]</f>
        <v>#REF!</v>
      </c>
      <c r="M92" s="5" t="e">
        <f>InputData[[#This Row],[SELLING PRICE]]*InputData[[#This Row],[QUANTITY]]*(1-InputData[[#This Row],[DISCOUNT %]])</f>
        <v>#REF!</v>
      </c>
      <c r="N92">
        <f>DAY(InputData[[#This Row],[DATE]])</f>
        <v>23</v>
      </c>
      <c r="O92" t="str">
        <f>TEXT(InputData[[#This Row],[DATE]],"mmm")</f>
        <v>Apr</v>
      </c>
      <c r="P92">
        <f>YEAR(InputData[[#This Row],[DATE]])</f>
        <v>2021</v>
      </c>
    </row>
    <row r="93" spans="1:16" x14ac:dyDescent="0.25">
      <c r="A93" s="1">
        <v>44309</v>
      </c>
      <c r="B93" s="2" t="s">
        <v>36</v>
      </c>
      <c r="C93" s="3">
        <v>10</v>
      </c>
      <c r="D93" s="3" t="s">
        <v>61</v>
      </c>
      <c r="E93" s="3" t="s">
        <v>59</v>
      </c>
      <c r="F93" s="4">
        <v>0</v>
      </c>
      <c r="G93" t="e">
        <f>VLOOKUP(InputData[[#This Row],[PRODUCT ID]],#REF!,2,0)</f>
        <v>#REF!</v>
      </c>
      <c r="H93" t="e">
        <f>VLOOKUP(InputData[[#This Row],[PRODUCT ID]],#REF!,3,0)</f>
        <v>#REF!</v>
      </c>
      <c r="I93" t="e">
        <f>VLOOKUP(InputData[[#This Row],[PRODUCT ID]],#REF!,4,0)</f>
        <v>#REF!</v>
      </c>
      <c r="J93" s="5" t="e">
        <f>VLOOKUP(InputData[[#This Row],[PRODUCT ID]],#REF!,5,0)</f>
        <v>#REF!</v>
      </c>
      <c r="K93" s="5" t="e">
        <f>VLOOKUP(InputData[[#This Row],[PRODUCT ID]],#REF!,6,0)</f>
        <v>#REF!</v>
      </c>
      <c r="L93" s="5" t="e">
        <f>InputData[[#This Row],[BUYING PRIZE]]*InputData[[#This Row],[QUANTITY]]</f>
        <v>#REF!</v>
      </c>
      <c r="M93" s="5" t="e">
        <f>InputData[[#This Row],[SELLING PRICE]]*InputData[[#This Row],[QUANTITY]]*(1-InputData[[#This Row],[DISCOUNT %]])</f>
        <v>#REF!</v>
      </c>
      <c r="N93">
        <f>DAY(InputData[[#This Row],[DATE]])</f>
        <v>23</v>
      </c>
      <c r="O93" t="str">
        <f>TEXT(InputData[[#This Row],[DATE]],"mmm")</f>
        <v>Apr</v>
      </c>
      <c r="P93">
        <f>YEAR(InputData[[#This Row],[DATE]])</f>
        <v>2021</v>
      </c>
    </row>
    <row r="94" spans="1:16" x14ac:dyDescent="0.25">
      <c r="A94" s="1">
        <v>44310</v>
      </c>
      <c r="B94" s="2" t="s">
        <v>38</v>
      </c>
      <c r="C94" s="3">
        <v>2</v>
      </c>
      <c r="D94" s="3" t="s">
        <v>59</v>
      </c>
      <c r="E94" s="3" t="s">
        <v>59</v>
      </c>
      <c r="F94" s="4">
        <v>0</v>
      </c>
      <c r="G94" t="e">
        <f>VLOOKUP(InputData[[#This Row],[PRODUCT ID]],#REF!,2,0)</f>
        <v>#REF!</v>
      </c>
      <c r="H94" t="e">
        <f>VLOOKUP(InputData[[#This Row],[PRODUCT ID]],#REF!,3,0)</f>
        <v>#REF!</v>
      </c>
      <c r="I94" t="e">
        <f>VLOOKUP(InputData[[#This Row],[PRODUCT ID]],#REF!,4,0)</f>
        <v>#REF!</v>
      </c>
      <c r="J94" s="5" t="e">
        <f>VLOOKUP(InputData[[#This Row],[PRODUCT ID]],#REF!,5,0)</f>
        <v>#REF!</v>
      </c>
      <c r="K94" s="5" t="e">
        <f>VLOOKUP(InputData[[#This Row],[PRODUCT ID]],#REF!,6,0)</f>
        <v>#REF!</v>
      </c>
      <c r="L94" s="5" t="e">
        <f>InputData[[#This Row],[BUYING PRIZE]]*InputData[[#This Row],[QUANTITY]]</f>
        <v>#REF!</v>
      </c>
      <c r="M94" s="5" t="e">
        <f>InputData[[#This Row],[SELLING PRICE]]*InputData[[#This Row],[QUANTITY]]*(1-InputData[[#This Row],[DISCOUNT %]])</f>
        <v>#REF!</v>
      </c>
      <c r="N94">
        <f>DAY(InputData[[#This Row],[DATE]])</f>
        <v>24</v>
      </c>
      <c r="O94" t="str">
        <f>TEXT(InputData[[#This Row],[DATE]],"mmm")</f>
        <v>Apr</v>
      </c>
      <c r="P94">
        <f>YEAR(InputData[[#This Row],[DATE]])</f>
        <v>2021</v>
      </c>
    </row>
    <row r="95" spans="1:16" x14ac:dyDescent="0.25">
      <c r="A95" s="1">
        <v>44312</v>
      </c>
      <c r="B95" s="2" t="s">
        <v>45</v>
      </c>
      <c r="C95" s="3">
        <v>3</v>
      </c>
      <c r="D95" s="3" t="s">
        <v>61</v>
      </c>
      <c r="E95" s="3" t="s">
        <v>59</v>
      </c>
      <c r="F95" s="4">
        <v>0</v>
      </c>
      <c r="G95" t="e">
        <f>VLOOKUP(InputData[[#This Row],[PRODUCT ID]],#REF!,2,0)</f>
        <v>#REF!</v>
      </c>
      <c r="H95" t="e">
        <f>VLOOKUP(InputData[[#This Row],[PRODUCT ID]],#REF!,3,0)</f>
        <v>#REF!</v>
      </c>
      <c r="I95" t="e">
        <f>VLOOKUP(InputData[[#This Row],[PRODUCT ID]],#REF!,4,0)</f>
        <v>#REF!</v>
      </c>
      <c r="J95" s="5" t="e">
        <f>VLOOKUP(InputData[[#This Row],[PRODUCT ID]],#REF!,5,0)</f>
        <v>#REF!</v>
      </c>
      <c r="K95" s="5" t="e">
        <f>VLOOKUP(InputData[[#This Row],[PRODUCT ID]],#REF!,6,0)</f>
        <v>#REF!</v>
      </c>
      <c r="L95" s="5" t="e">
        <f>InputData[[#This Row],[BUYING PRIZE]]*InputData[[#This Row],[QUANTITY]]</f>
        <v>#REF!</v>
      </c>
      <c r="M95" s="5" t="e">
        <f>InputData[[#This Row],[SELLING PRICE]]*InputData[[#This Row],[QUANTITY]]*(1-InputData[[#This Row],[DISCOUNT %]])</f>
        <v>#REF!</v>
      </c>
      <c r="N95">
        <f>DAY(InputData[[#This Row],[DATE]])</f>
        <v>26</v>
      </c>
      <c r="O95" t="str">
        <f>TEXT(InputData[[#This Row],[DATE]],"mmm")</f>
        <v>Apr</v>
      </c>
      <c r="P95">
        <f>YEAR(InputData[[#This Row],[DATE]])</f>
        <v>2021</v>
      </c>
    </row>
    <row r="96" spans="1:16" x14ac:dyDescent="0.25">
      <c r="A96" s="1">
        <v>44315</v>
      </c>
      <c r="B96" s="2" t="s">
        <v>38</v>
      </c>
      <c r="C96" s="3">
        <v>7</v>
      </c>
      <c r="D96" s="3" t="s">
        <v>61</v>
      </c>
      <c r="E96" s="3" t="s">
        <v>59</v>
      </c>
      <c r="F96" s="4">
        <v>0</v>
      </c>
      <c r="G96" t="e">
        <f>VLOOKUP(InputData[[#This Row],[PRODUCT ID]],#REF!,2,0)</f>
        <v>#REF!</v>
      </c>
      <c r="H96" t="e">
        <f>VLOOKUP(InputData[[#This Row],[PRODUCT ID]],#REF!,3,0)</f>
        <v>#REF!</v>
      </c>
      <c r="I96" t="e">
        <f>VLOOKUP(InputData[[#This Row],[PRODUCT ID]],#REF!,4,0)</f>
        <v>#REF!</v>
      </c>
      <c r="J96" s="5" t="e">
        <f>VLOOKUP(InputData[[#This Row],[PRODUCT ID]],#REF!,5,0)</f>
        <v>#REF!</v>
      </c>
      <c r="K96" s="5" t="e">
        <f>VLOOKUP(InputData[[#This Row],[PRODUCT ID]],#REF!,6,0)</f>
        <v>#REF!</v>
      </c>
      <c r="L96" s="5" t="e">
        <f>InputData[[#This Row],[BUYING PRIZE]]*InputData[[#This Row],[QUANTITY]]</f>
        <v>#REF!</v>
      </c>
      <c r="M96" s="5" t="e">
        <f>InputData[[#This Row],[SELLING PRICE]]*InputData[[#This Row],[QUANTITY]]*(1-InputData[[#This Row],[DISCOUNT %]])</f>
        <v>#REF!</v>
      </c>
      <c r="N96">
        <f>DAY(InputData[[#This Row],[DATE]])</f>
        <v>29</v>
      </c>
      <c r="O96" t="str">
        <f>TEXT(InputData[[#This Row],[DATE]],"mmm")</f>
        <v>Apr</v>
      </c>
      <c r="P96">
        <f>YEAR(InputData[[#This Row],[DATE]])</f>
        <v>2021</v>
      </c>
    </row>
    <row r="97" spans="1:16" x14ac:dyDescent="0.25">
      <c r="A97" s="1">
        <v>44316</v>
      </c>
      <c r="B97" s="2" t="s">
        <v>37</v>
      </c>
      <c r="C97" s="3">
        <v>1</v>
      </c>
      <c r="D97" s="3" t="s">
        <v>61</v>
      </c>
      <c r="E97" s="3" t="s">
        <v>59</v>
      </c>
      <c r="F97" s="4">
        <v>0</v>
      </c>
      <c r="G97" t="e">
        <f>VLOOKUP(InputData[[#This Row],[PRODUCT ID]],#REF!,2,0)</f>
        <v>#REF!</v>
      </c>
      <c r="H97" t="e">
        <f>VLOOKUP(InputData[[#This Row],[PRODUCT ID]],#REF!,3,0)</f>
        <v>#REF!</v>
      </c>
      <c r="I97" t="e">
        <f>VLOOKUP(InputData[[#This Row],[PRODUCT ID]],#REF!,4,0)</f>
        <v>#REF!</v>
      </c>
      <c r="J97" s="5" t="e">
        <f>VLOOKUP(InputData[[#This Row],[PRODUCT ID]],#REF!,5,0)</f>
        <v>#REF!</v>
      </c>
      <c r="K97" s="5" t="e">
        <f>VLOOKUP(InputData[[#This Row],[PRODUCT ID]],#REF!,6,0)</f>
        <v>#REF!</v>
      </c>
      <c r="L97" s="5" t="e">
        <f>InputData[[#This Row],[BUYING PRIZE]]*InputData[[#This Row],[QUANTITY]]</f>
        <v>#REF!</v>
      </c>
      <c r="M97" s="5" t="e">
        <f>InputData[[#This Row],[SELLING PRICE]]*InputData[[#This Row],[QUANTITY]]*(1-InputData[[#This Row],[DISCOUNT %]])</f>
        <v>#REF!</v>
      </c>
      <c r="N97">
        <f>DAY(InputData[[#This Row],[DATE]])</f>
        <v>30</v>
      </c>
      <c r="O97" t="str">
        <f>TEXT(InputData[[#This Row],[DATE]],"mmm")</f>
        <v>Apr</v>
      </c>
      <c r="P97">
        <f>YEAR(InputData[[#This Row],[DATE]])</f>
        <v>2021</v>
      </c>
    </row>
    <row r="98" spans="1:16" x14ac:dyDescent="0.25">
      <c r="A98" s="1">
        <v>44317</v>
      </c>
      <c r="B98" s="2" t="s">
        <v>26</v>
      </c>
      <c r="C98" s="3">
        <v>3</v>
      </c>
      <c r="D98" s="3" t="s">
        <v>59</v>
      </c>
      <c r="E98" s="3" t="s">
        <v>60</v>
      </c>
      <c r="F98" s="4">
        <v>0</v>
      </c>
      <c r="G98" t="e">
        <f>VLOOKUP(InputData[[#This Row],[PRODUCT ID]],#REF!,2,0)</f>
        <v>#REF!</v>
      </c>
      <c r="H98" t="e">
        <f>VLOOKUP(InputData[[#This Row],[PRODUCT ID]],#REF!,3,0)</f>
        <v>#REF!</v>
      </c>
      <c r="I98" t="e">
        <f>VLOOKUP(InputData[[#This Row],[PRODUCT ID]],#REF!,4,0)</f>
        <v>#REF!</v>
      </c>
      <c r="J98" s="5" t="e">
        <f>VLOOKUP(InputData[[#This Row],[PRODUCT ID]],#REF!,5,0)</f>
        <v>#REF!</v>
      </c>
      <c r="K98" s="5" t="e">
        <f>VLOOKUP(InputData[[#This Row],[PRODUCT ID]],#REF!,6,0)</f>
        <v>#REF!</v>
      </c>
      <c r="L98" s="5" t="e">
        <f>InputData[[#This Row],[BUYING PRIZE]]*InputData[[#This Row],[QUANTITY]]</f>
        <v>#REF!</v>
      </c>
      <c r="M98" s="5" t="e">
        <f>InputData[[#This Row],[SELLING PRICE]]*InputData[[#This Row],[QUANTITY]]*(1-InputData[[#This Row],[DISCOUNT %]])</f>
        <v>#REF!</v>
      </c>
      <c r="N98">
        <f>DAY(InputData[[#This Row],[DATE]])</f>
        <v>1</v>
      </c>
      <c r="O98" t="str">
        <f>TEXT(InputData[[#This Row],[DATE]],"mmm")</f>
        <v>May</v>
      </c>
      <c r="P98">
        <f>YEAR(InputData[[#This Row],[DATE]])</f>
        <v>2021</v>
      </c>
    </row>
    <row r="99" spans="1:16" x14ac:dyDescent="0.25">
      <c r="A99" s="1">
        <v>44317</v>
      </c>
      <c r="B99" s="2" t="s">
        <v>50</v>
      </c>
      <c r="C99" s="3">
        <v>1</v>
      </c>
      <c r="D99" s="3" t="s">
        <v>59</v>
      </c>
      <c r="E99" s="3" t="s">
        <v>60</v>
      </c>
      <c r="F99" s="4">
        <v>0</v>
      </c>
      <c r="G99" t="e">
        <f>VLOOKUP(InputData[[#This Row],[PRODUCT ID]],#REF!,2,0)</f>
        <v>#REF!</v>
      </c>
      <c r="H99" t="e">
        <f>VLOOKUP(InputData[[#This Row],[PRODUCT ID]],#REF!,3,0)</f>
        <v>#REF!</v>
      </c>
      <c r="I99" t="e">
        <f>VLOOKUP(InputData[[#This Row],[PRODUCT ID]],#REF!,4,0)</f>
        <v>#REF!</v>
      </c>
      <c r="J99" s="5" t="e">
        <f>VLOOKUP(InputData[[#This Row],[PRODUCT ID]],#REF!,5,0)</f>
        <v>#REF!</v>
      </c>
      <c r="K99" s="5" t="e">
        <f>VLOOKUP(InputData[[#This Row],[PRODUCT ID]],#REF!,6,0)</f>
        <v>#REF!</v>
      </c>
      <c r="L99" s="5" t="e">
        <f>InputData[[#This Row],[BUYING PRIZE]]*InputData[[#This Row],[QUANTITY]]</f>
        <v>#REF!</v>
      </c>
      <c r="M99" s="5" t="e">
        <f>InputData[[#This Row],[SELLING PRICE]]*InputData[[#This Row],[QUANTITY]]*(1-InputData[[#This Row],[DISCOUNT %]])</f>
        <v>#REF!</v>
      </c>
      <c r="N99">
        <f>DAY(InputData[[#This Row],[DATE]])</f>
        <v>1</v>
      </c>
      <c r="O99" t="str">
        <f>TEXT(InputData[[#This Row],[DATE]],"mmm")</f>
        <v>May</v>
      </c>
      <c r="P99">
        <f>YEAR(InputData[[#This Row],[DATE]])</f>
        <v>2021</v>
      </c>
    </row>
    <row r="100" spans="1:16" x14ac:dyDescent="0.25">
      <c r="A100" s="1">
        <v>44319</v>
      </c>
      <c r="B100" s="2" t="s">
        <v>42</v>
      </c>
      <c r="C100" s="3">
        <v>3</v>
      </c>
      <c r="D100" s="3" t="s">
        <v>59</v>
      </c>
      <c r="E100" s="3" t="s">
        <v>59</v>
      </c>
      <c r="F100" s="4">
        <v>0</v>
      </c>
      <c r="G100" t="e">
        <f>VLOOKUP(InputData[[#This Row],[PRODUCT ID]],#REF!,2,0)</f>
        <v>#REF!</v>
      </c>
      <c r="H100" t="e">
        <f>VLOOKUP(InputData[[#This Row],[PRODUCT ID]],#REF!,3,0)</f>
        <v>#REF!</v>
      </c>
      <c r="I100" t="e">
        <f>VLOOKUP(InputData[[#This Row],[PRODUCT ID]],#REF!,4,0)</f>
        <v>#REF!</v>
      </c>
      <c r="J100" s="5" t="e">
        <f>VLOOKUP(InputData[[#This Row],[PRODUCT ID]],#REF!,5,0)</f>
        <v>#REF!</v>
      </c>
      <c r="K100" s="5" t="e">
        <f>VLOOKUP(InputData[[#This Row],[PRODUCT ID]],#REF!,6,0)</f>
        <v>#REF!</v>
      </c>
      <c r="L100" s="5" t="e">
        <f>InputData[[#This Row],[BUYING PRIZE]]*InputData[[#This Row],[QUANTITY]]</f>
        <v>#REF!</v>
      </c>
      <c r="M100" s="5" t="e">
        <f>InputData[[#This Row],[SELLING PRICE]]*InputData[[#This Row],[QUANTITY]]*(1-InputData[[#This Row],[DISCOUNT %]])</f>
        <v>#REF!</v>
      </c>
      <c r="N100">
        <f>DAY(InputData[[#This Row],[DATE]])</f>
        <v>3</v>
      </c>
      <c r="O100" t="str">
        <f>TEXT(InputData[[#This Row],[DATE]],"mmm")</f>
        <v>May</v>
      </c>
      <c r="P100">
        <f>YEAR(InputData[[#This Row],[DATE]])</f>
        <v>2021</v>
      </c>
    </row>
    <row r="101" spans="1:16" x14ac:dyDescent="0.25">
      <c r="A101" s="1">
        <v>44320</v>
      </c>
      <c r="B101" s="2" t="s">
        <v>21</v>
      </c>
      <c r="C101" s="3">
        <v>13</v>
      </c>
      <c r="D101" s="3" t="s">
        <v>59</v>
      </c>
      <c r="E101" s="3" t="s">
        <v>59</v>
      </c>
      <c r="F101" s="4">
        <v>0</v>
      </c>
      <c r="G101" t="e">
        <f>VLOOKUP(InputData[[#This Row],[PRODUCT ID]],#REF!,2,0)</f>
        <v>#REF!</v>
      </c>
      <c r="H101" t="e">
        <f>VLOOKUP(InputData[[#This Row],[PRODUCT ID]],#REF!,3,0)</f>
        <v>#REF!</v>
      </c>
      <c r="I101" t="e">
        <f>VLOOKUP(InputData[[#This Row],[PRODUCT ID]],#REF!,4,0)</f>
        <v>#REF!</v>
      </c>
      <c r="J101" s="5" t="e">
        <f>VLOOKUP(InputData[[#This Row],[PRODUCT ID]],#REF!,5,0)</f>
        <v>#REF!</v>
      </c>
      <c r="K101" s="5" t="e">
        <f>VLOOKUP(InputData[[#This Row],[PRODUCT ID]],#REF!,6,0)</f>
        <v>#REF!</v>
      </c>
      <c r="L101" s="5" t="e">
        <f>InputData[[#This Row],[BUYING PRIZE]]*InputData[[#This Row],[QUANTITY]]</f>
        <v>#REF!</v>
      </c>
      <c r="M101" s="5" t="e">
        <f>InputData[[#This Row],[SELLING PRICE]]*InputData[[#This Row],[QUANTITY]]*(1-InputData[[#This Row],[DISCOUNT %]])</f>
        <v>#REF!</v>
      </c>
      <c r="N101">
        <f>DAY(InputData[[#This Row],[DATE]])</f>
        <v>4</v>
      </c>
      <c r="O101" t="str">
        <f>TEXT(InputData[[#This Row],[DATE]],"mmm")</f>
        <v>May</v>
      </c>
      <c r="P101">
        <f>YEAR(InputData[[#This Row],[DATE]])</f>
        <v>2021</v>
      </c>
    </row>
    <row r="102" spans="1:16" x14ac:dyDescent="0.25">
      <c r="A102" s="1">
        <v>44320</v>
      </c>
      <c r="B102" s="2" t="s">
        <v>20</v>
      </c>
      <c r="C102" s="3">
        <v>4</v>
      </c>
      <c r="D102" s="3" t="s">
        <v>61</v>
      </c>
      <c r="E102" s="3" t="s">
        <v>60</v>
      </c>
      <c r="F102" s="4">
        <v>0</v>
      </c>
      <c r="G102" t="e">
        <f>VLOOKUP(InputData[[#This Row],[PRODUCT ID]],#REF!,2,0)</f>
        <v>#REF!</v>
      </c>
      <c r="H102" t="e">
        <f>VLOOKUP(InputData[[#This Row],[PRODUCT ID]],#REF!,3,0)</f>
        <v>#REF!</v>
      </c>
      <c r="I102" t="e">
        <f>VLOOKUP(InputData[[#This Row],[PRODUCT ID]],#REF!,4,0)</f>
        <v>#REF!</v>
      </c>
      <c r="J102" s="5" t="e">
        <f>VLOOKUP(InputData[[#This Row],[PRODUCT ID]],#REF!,5,0)</f>
        <v>#REF!</v>
      </c>
      <c r="K102" s="5" t="e">
        <f>VLOOKUP(InputData[[#This Row],[PRODUCT ID]],#REF!,6,0)</f>
        <v>#REF!</v>
      </c>
      <c r="L102" s="5" t="e">
        <f>InputData[[#This Row],[BUYING PRIZE]]*InputData[[#This Row],[QUANTITY]]</f>
        <v>#REF!</v>
      </c>
      <c r="M102" s="5" t="e">
        <f>InputData[[#This Row],[SELLING PRICE]]*InputData[[#This Row],[QUANTITY]]*(1-InputData[[#This Row],[DISCOUNT %]])</f>
        <v>#REF!</v>
      </c>
      <c r="N102">
        <f>DAY(InputData[[#This Row],[DATE]])</f>
        <v>4</v>
      </c>
      <c r="O102" t="str">
        <f>TEXT(InputData[[#This Row],[DATE]],"mmm")</f>
        <v>May</v>
      </c>
      <c r="P102">
        <f>YEAR(InputData[[#This Row],[DATE]])</f>
        <v>2021</v>
      </c>
    </row>
    <row r="103" spans="1:16" x14ac:dyDescent="0.25">
      <c r="A103" s="1">
        <v>44321</v>
      </c>
      <c r="B103" s="2" t="s">
        <v>14</v>
      </c>
      <c r="C103" s="3">
        <v>13</v>
      </c>
      <c r="D103" s="3" t="s">
        <v>61</v>
      </c>
      <c r="E103" s="3" t="s">
        <v>60</v>
      </c>
      <c r="F103" s="4">
        <v>0</v>
      </c>
      <c r="G103" t="e">
        <f>VLOOKUP(InputData[[#This Row],[PRODUCT ID]],#REF!,2,0)</f>
        <v>#REF!</v>
      </c>
      <c r="H103" t="e">
        <f>VLOOKUP(InputData[[#This Row],[PRODUCT ID]],#REF!,3,0)</f>
        <v>#REF!</v>
      </c>
      <c r="I103" t="e">
        <f>VLOOKUP(InputData[[#This Row],[PRODUCT ID]],#REF!,4,0)</f>
        <v>#REF!</v>
      </c>
      <c r="J103" s="5" t="e">
        <f>VLOOKUP(InputData[[#This Row],[PRODUCT ID]],#REF!,5,0)</f>
        <v>#REF!</v>
      </c>
      <c r="K103" s="5" t="e">
        <f>VLOOKUP(InputData[[#This Row],[PRODUCT ID]],#REF!,6,0)</f>
        <v>#REF!</v>
      </c>
      <c r="L103" s="5" t="e">
        <f>InputData[[#This Row],[BUYING PRIZE]]*InputData[[#This Row],[QUANTITY]]</f>
        <v>#REF!</v>
      </c>
      <c r="M103" s="5" t="e">
        <f>InputData[[#This Row],[SELLING PRICE]]*InputData[[#This Row],[QUANTITY]]*(1-InputData[[#This Row],[DISCOUNT %]])</f>
        <v>#REF!</v>
      </c>
      <c r="N103">
        <f>DAY(InputData[[#This Row],[DATE]])</f>
        <v>5</v>
      </c>
      <c r="O103" t="str">
        <f>TEXT(InputData[[#This Row],[DATE]],"mmm")</f>
        <v>May</v>
      </c>
      <c r="P103">
        <f>YEAR(InputData[[#This Row],[DATE]])</f>
        <v>2021</v>
      </c>
    </row>
    <row r="104" spans="1:16" x14ac:dyDescent="0.25">
      <c r="A104" s="1">
        <v>44322</v>
      </c>
      <c r="B104" s="2" t="s">
        <v>13</v>
      </c>
      <c r="C104" s="3">
        <v>15</v>
      </c>
      <c r="D104" s="3" t="s">
        <v>61</v>
      </c>
      <c r="E104" s="3" t="s">
        <v>59</v>
      </c>
      <c r="F104" s="4">
        <v>0</v>
      </c>
      <c r="G104" t="e">
        <f>VLOOKUP(InputData[[#This Row],[PRODUCT ID]],#REF!,2,0)</f>
        <v>#REF!</v>
      </c>
      <c r="H104" t="e">
        <f>VLOOKUP(InputData[[#This Row],[PRODUCT ID]],#REF!,3,0)</f>
        <v>#REF!</v>
      </c>
      <c r="I104" t="e">
        <f>VLOOKUP(InputData[[#This Row],[PRODUCT ID]],#REF!,4,0)</f>
        <v>#REF!</v>
      </c>
      <c r="J104" s="5" t="e">
        <f>VLOOKUP(InputData[[#This Row],[PRODUCT ID]],#REF!,5,0)</f>
        <v>#REF!</v>
      </c>
      <c r="K104" s="5" t="e">
        <f>VLOOKUP(InputData[[#This Row],[PRODUCT ID]],#REF!,6,0)</f>
        <v>#REF!</v>
      </c>
      <c r="L104" s="5" t="e">
        <f>InputData[[#This Row],[BUYING PRIZE]]*InputData[[#This Row],[QUANTITY]]</f>
        <v>#REF!</v>
      </c>
      <c r="M104" s="5" t="e">
        <f>InputData[[#This Row],[SELLING PRICE]]*InputData[[#This Row],[QUANTITY]]*(1-InputData[[#This Row],[DISCOUNT %]])</f>
        <v>#REF!</v>
      </c>
      <c r="N104">
        <f>DAY(InputData[[#This Row],[DATE]])</f>
        <v>6</v>
      </c>
      <c r="O104" t="str">
        <f>TEXT(InputData[[#This Row],[DATE]],"mmm")</f>
        <v>May</v>
      </c>
      <c r="P104">
        <f>YEAR(InputData[[#This Row],[DATE]])</f>
        <v>2021</v>
      </c>
    </row>
    <row r="105" spans="1:16" x14ac:dyDescent="0.25">
      <c r="A105" s="1">
        <v>44322</v>
      </c>
      <c r="B105" s="2" t="s">
        <v>14</v>
      </c>
      <c r="C105" s="3">
        <v>6</v>
      </c>
      <c r="D105" s="3" t="s">
        <v>59</v>
      </c>
      <c r="E105" s="3" t="s">
        <v>59</v>
      </c>
      <c r="F105" s="4">
        <v>0</v>
      </c>
      <c r="G105" t="e">
        <f>VLOOKUP(InputData[[#This Row],[PRODUCT ID]],#REF!,2,0)</f>
        <v>#REF!</v>
      </c>
      <c r="H105" t="e">
        <f>VLOOKUP(InputData[[#This Row],[PRODUCT ID]],#REF!,3,0)</f>
        <v>#REF!</v>
      </c>
      <c r="I105" t="e">
        <f>VLOOKUP(InputData[[#This Row],[PRODUCT ID]],#REF!,4,0)</f>
        <v>#REF!</v>
      </c>
      <c r="J105" s="5" t="e">
        <f>VLOOKUP(InputData[[#This Row],[PRODUCT ID]],#REF!,5,0)</f>
        <v>#REF!</v>
      </c>
      <c r="K105" s="5" t="e">
        <f>VLOOKUP(InputData[[#This Row],[PRODUCT ID]],#REF!,6,0)</f>
        <v>#REF!</v>
      </c>
      <c r="L105" s="5" t="e">
        <f>InputData[[#This Row],[BUYING PRIZE]]*InputData[[#This Row],[QUANTITY]]</f>
        <v>#REF!</v>
      </c>
      <c r="M105" s="5" t="e">
        <f>InputData[[#This Row],[SELLING PRICE]]*InputData[[#This Row],[QUANTITY]]*(1-InputData[[#This Row],[DISCOUNT %]])</f>
        <v>#REF!</v>
      </c>
      <c r="N105">
        <f>DAY(InputData[[#This Row],[DATE]])</f>
        <v>6</v>
      </c>
      <c r="O105" t="str">
        <f>TEXT(InputData[[#This Row],[DATE]],"mmm")</f>
        <v>May</v>
      </c>
      <c r="P105">
        <f>YEAR(InputData[[#This Row],[DATE]])</f>
        <v>2021</v>
      </c>
    </row>
    <row r="106" spans="1:16" x14ac:dyDescent="0.25">
      <c r="A106" s="1">
        <v>44323</v>
      </c>
      <c r="B106" s="2" t="s">
        <v>26</v>
      </c>
      <c r="C106" s="3">
        <v>1</v>
      </c>
      <c r="D106" s="3" t="s">
        <v>61</v>
      </c>
      <c r="E106" s="3" t="s">
        <v>60</v>
      </c>
      <c r="F106" s="4">
        <v>0</v>
      </c>
      <c r="G106" t="e">
        <f>VLOOKUP(InputData[[#This Row],[PRODUCT ID]],#REF!,2,0)</f>
        <v>#REF!</v>
      </c>
      <c r="H106" t="e">
        <f>VLOOKUP(InputData[[#This Row],[PRODUCT ID]],#REF!,3,0)</f>
        <v>#REF!</v>
      </c>
      <c r="I106" t="e">
        <f>VLOOKUP(InputData[[#This Row],[PRODUCT ID]],#REF!,4,0)</f>
        <v>#REF!</v>
      </c>
      <c r="J106" s="5" t="e">
        <f>VLOOKUP(InputData[[#This Row],[PRODUCT ID]],#REF!,5,0)</f>
        <v>#REF!</v>
      </c>
      <c r="K106" s="5" t="e">
        <f>VLOOKUP(InputData[[#This Row],[PRODUCT ID]],#REF!,6,0)</f>
        <v>#REF!</v>
      </c>
      <c r="L106" s="5" t="e">
        <f>InputData[[#This Row],[BUYING PRIZE]]*InputData[[#This Row],[QUANTITY]]</f>
        <v>#REF!</v>
      </c>
      <c r="M106" s="5" t="e">
        <f>InputData[[#This Row],[SELLING PRICE]]*InputData[[#This Row],[QUANTITY]]*(1-InputData[[#This Row],[DISCOUNT %]])</f>
        <v>#REF!</v>
      </c>
      <c r="N106">
        <f>DAY(InputData[[#This Row],[DATE]])</f>
        <v>7</v>
      </c>
      <c r="O106" t="str">
        <f>TEXT(InputData[[#This Row],[DATE]],"mmm")</f>
        <v>May</v>
      </c>
      <c r="P106">
        <f>YEAR(InputData[[#This Row],[DATE]])</f>
        <v>2021</v>
      </c>
    </row>
    <row r="107" spans="1:16" x14ac:dyDescent="0.25">
      <c r="A107" s="1">
        <v>44325</v>
      </c>
      <c r="B107" s="2" t="s">
        <v>23</v>
      </c>
      <c r="C107" s="3">
        <v>6</v>
      </c>
      <c r="D107" s="3" t="s">
        <v>59</v>
      </c>
      <c r="E107" s="3" t="s">
        <v>59</v>
      </c>
      <c r="F107" s="4">
        <v>0</v>
      </c>
      <c r="G107" t="e">
        <f>VLOOKUP(InputData[[#This Row],[PRODUCT ID]],#REF!,2,0)</f>
        <v>#REF!</v>
      </c>
      <c r="H107" t="e">
        <f>VLOOKUP(InputData[[#This Row],[PRODUCT ID]],#REF!,3,0)</f>
        <v>#REF!</v>
      </c>
      <c r="I107" t="e">
        <f>VLOOKUP(InputData[[#This Row],[PRODUCT ID]],#REF!,4,0)</f>
        <v>#REF!</v>
      </c>
      <c r="J107" s="5" t="e">
        <f>VLOOKUP(InputData[[#This Row],[PRODUCT ID]],#REF!,5,0)</f>
        <v>#REF!</v>
      </c>
      <c r="K107" s="5" t="e">
        <f>VLOOKUP(InputData[[#This Row],[PRODUCT ID]],#REF!,6,0)</f>
        <v>#REF!</v>
      </c>
      <c r="L107" s="5" t="e">
        <f>InputData[[#This Row],[BUYING PRIZE]]*InputData[[#This Row],[QUANTITY]]</f>
        <v>#REF!</v>
      </c>
      <c r="M107" s="5" t="e">
        <f>InputData[[#This Row],[SELLING PRICE]]*InputData[[#This Row],[QUANTITY]]*(1-InputData[[#This Row],[DISCOUNT %]])</f>
        <v>#REF!</v>
      </c>
      <c r="N107">
        <f>DAY(InputData[[#This Row],[DATE]])</f>
        <v>9</v>
      </c>
      <c r="O107" t="str">
        <f>TEXT(InputData[[#This Row],[DATE]],"mmm")</f>
        <v>May</v>
      </c>
      <c r="P107">
        <f>YEAR(InputData[[#This Row],[DATE]])</f>
        <v>2021</v>
      </c>
    </row>
    <row r="108" spans="1:16" x14ac:dyDescent="0.25">
      <c r="A108" s="1">
        <v>44325</v>
      </c>
      <c r="B108" s="2" t="s">
        <v>36</v>
      </c>
      <c r="C108" s="3">
        <v>8</v>
      </c>
      <c r="D108" s="3" t="s">
        <v>61</v>
      </c>
      <c r="E108" s="3" t="s">
        <v>60</v>
      </c>
      <c r="F108" s="4">
        <v>0</v>
      </c>
      <c r="G108" t="e">
        <f>VLOOKUP(InputData[[#This Row],[PRODUCT ID]],#REF!,2,0)</f>
        <v>#REF!</v>
      </c>
      <c r="H108" t="e">
        <f>VLOOKUP(InputData[[#This Row],[PRODUCT ID]],#REF!,3,0)</f>
        <v>#REF!</v>
      </c>
      <c r="I108" t="e">
        <f>VLOOKUP(InputData[[#This Row],[PRODUCT ID]],#REF!,4,0)</f>
        <v>#REF!</v>
      </c>
      <c r="J108" s="5" t="e">
        <f>VLOOKUP(InputData[[#This Row],[PRODUCT ID]],#REF!,5,0)</f>
        <v>#REF!</v>
      </c>
      <c r="K108" s="5" t="e">
        <f>VLOOKUP(InputData[[#This Row],[PRODUCT ID]],#REF!,6,0)</f>
        <v>#REF!</v>
      </c>
      <c r="L108" s="5" t="e">
        <f>InputData[[#This Row],[BUYING PRIZE]]*InputData[[#This Row],[QUANTITY]]</f>
        <v>#REF!</v>
      </c>
      <c r="M108" s="5" t="e">
        <f>InputData[[#This Row],[SELLING PRICE]]*InputData[[#This Row],[QUANTITY]]*(1-InputData[[#This Row],[DISCOUNT %]])</f>
        <v>#REF!</v>
      </c>
      <c r="N108">
        <f>DAY(InputData[[#This Row],[DATE]])</f>
        <v>9</v>
      </c>
      <c r="O108" t="str">
        <f>TEXT(InputData[[#This Row],[DATE]],"mmm")</f>
        <v>May</v>
      </c>
      <c r="P108">
        <f>YEAR(InputData[[#This Row],[DATE]])</f>
        <v>2021</v>
      </c>
    </row>
    <row r="109" spans="1:16" x14ac:dyDescent="0.25">
      <c r="A109" s="1">
        <v>44328</v>
      </c>
      <c r="B109" s="2" t="s">
        <v>23</v>
      </c>
      <c r="C109" s="3">
        <v>3</v>
      </c>
      <c r="D109" s="3" t="s">
        <v>61</v>
      </c>
      <c r="E109" s="3" t="s">
        <v>59</v>
      </c>
      <c r="F109" s="4">
        <v>0</v>
      </c>
      <c r="G109" t="e">
        <f>VLOOKUP(InputData[[#This Row],[PRODUCT ID]],#REF!,2,0)</f>
        <v>#REF!</v>
      </c>
      <c r="H109" t="e">
        <f>VLOOKUP(InputData[[#This Row],[PRODUCT ID]],#REF!,3,0)</f>
        <v>#REF!</v>
      </c>
      <c r="I109" t="e">
        <f>VLOOKUP(InputData[[#This Row],[PRODUCT ID]],#REF!,4,0)</f>
        <v>#REF!</v>
      </c>
      <c r="J109" s="5" t="e">
        <f>VLOOKUP(InputData[[#This Row],[PRODUCT ID]],#REF!,5,0)</f>
        <v>#REF!</v>
      </c>
      <c r="K109" s="5" t="e">
        <f>VLOOKUP(InputData[[#This Row],[PRODUCT ID]],#REF!,6,0)</f>
        <v>#REF!</v>
      </c>
      <c r="L109" s="5" t="e">
        <f>InputData[[#This Row],[BUYING PRIZE]]*InputData[[#This Row],[QUANTITY]]</f>
        <v>#REF!</v>
      </c>
      <c r="M109" s="5" t="e">
        <f>InputData[[#This Row],[SELLING PRICE]]*InputData[[#This Row],[QUANTITY]]*(1-InputData[[#This Row],[DISCOUNT %]])</f>
        <v>#REF!</v>
      </c>
      <c r="N109">
        <f>DAY(InputData[[#This Row],[DATE]])</f>
        <v>12</v>
      </c>
      <c r="O109" t="str">
        <f>TEXT(InputData[[#This Row],[DATE]],"mmm")</f>
        <v>May</v>
      </c>
      <c r="P109">
        <f>YEAR(InputData[[#This Row],[DATE]])</f>
        <v>2021</v>
      </c>
    </row>
    <row r="110" spans="1:16" x14ac:dyDescent="0.25">
      <c r="A110" s="1">
        <v>44328</v>
      </c>
      <c r="B110" s="2" t="s">
        <v>43</v>
      </c>
      <c r="C110" s="3">
        <v>15</v>
      </c>
      <c r="D110" s="3" t="s">
        <v>61</v>
      </c>
      <c r="E110" s="3" t="s">
        <v>59</v>
      </c>
      <c r="F110" s="4">
        <v>0</v>
      </c>
      <c r="G110" t="e">
        <f>VLOOKUP(InputData[[#This Row],[PRODUCT ID]],#REF!,2,0)</f>
        <v>#REF!</v>
      </c>
      <c r="H110" t="e">
        <f>VLOOKUP(InputData[[#This Row],[PRODUCT ID]],#REF!,3,0)</f>
        <v>#REF!</v>
      </c>
      <c r="I110" t="e">
        <f>VLOOKUP(InputData[[#This Row],[PRODUCT ID]],#REF!,4,0)</f>
        <v>#REF!</v>
      </c>
      <c r="J110" s="5" t="e">
        <f>VLOOKUP(InputData[[#This Row],[PRODUCT ID]],#REF!,5,0)</f>
        <v>#REF!</v>
      </c>
      <c r="K110" s="5" t="e">
        <f>VLOOKUP(InputData[[#This Row],[PRODUCT ID]],#REF!,6,0)</f>
        <v>#REF!</v>
      </c>
      <c r="L110" s="5" t="e">
        <f>InputData[[#This Row],[BUYING PRIZE]]*InputData[[#This Row],[QUANTITY]]</f>
        <v>#REF!</v>
      </c>
      <c r="M110" s="5" t="e">
        <f>InputData[[#This Row],[SELLING PRICE]]*InputData[[#This Row],[QUANTITY]]*(1-InputData[[#This Row],[DISCOUNT %]])</f>
        <v>#REF!</v>
      </c>
      <c r="N110">
        <f>DAY(InputData[[#This Row],[DATE]])</f>
        <v>12</v>
      </c>
      <c r="O110" t="str">
        <f>TEXT(InputData[[#This Row],[DATE]],"mmm")</f>
        <v>May</v>
      </c>
      <c r="P110">
        <f>YEAR(InputData[[#This Row],[DATE]])</f>
        <v>2021</v>
      </c>
    </row>
    <row r="111" spans="1:16" x14ac:dyDescent="0.25">
      <c r="A111" s="1">
        <v>44329</v>
      </c>
      <c r="B111" s="2" t="s">
        <v>37</v>
      </c>
      <c r="C111" s="3">
        <v>4</v>
      </c>
      <c r="D111" s="3" t="s">
        <v>61</v>
      </c>
      <c r="E111" s="3" t="s">
        <v>59</v>
      </c>
      <c r="F111" s="4">
        <v>0</v>
      </c>
      <c r="G111" t="e">
        <f>VLOOKUP(InputData[[#This Row],[PRODUCT ID]],#REF!,2,0)</f>
        <v>#REF!</v>
      </c>
      <c r="H111" t="e">
        <f>VLOOKUP(InputData[[#This Row],[PRODUCT ID]],#REF!,3,0)</f>
        <v>#REF!</v>
      </c>
      <c r="I111" t="e">
        <f>VLOOKUP(InputData[[#This Row],[PRODUCT ID]],#REF!,4,0)</f>
        <v>#REF!</v>
      </c>
      <c r="J111" s="5" t="e">
        <f>VLOOKUP(InputData[[#This Row],[PRODUCT ID]],#REF!,5,0)</f>
        <v>#REF!</v>
      </c>
      <c r="K111" s="5" t="e">
        <f>VLOOKUP(InputData[[#This Row],[PRODUCT ID]],#REF!,6,0)</f>
        <v>#REF!</v>
      </c>
      <c r="L111" s="5" t="e">
        <f>InputData[[#This Row],[BUYING PRIZE]]*InputData[[#This Row],[QUANTITY]]</f>
        <v>#REF!</v>
      </c>
      <c r="M111" s="5" t="e">
        <f>InputData[[#This Row],[SELLING PRICE]]*InputData[[#This Row],[QUANTITY]]*(1-InputData[[#This Row],[DISCOUNT %]])</f>
        <v>#REF!</v>
      </c>
      <c r="N111">
        <f>DAY(InputData[[#This Row],[DATE]])</f>
        <v>13</v>
      </c>
      <c r="O111" t="str">
        <f>TEXT(InputData[[#This Row],[DATE]],"mmm")</f>
        <v>May</v>
      </c>
      <c r="P111">
        <f>YEAR(InputData[[#This Row],[DATE]])</f>
        <v>2021</v>
      </c>
    </row>
    <row r="112" spans="1:16" x14ac:dyDescent="0.25">
      <c r="A112" s="1">
        <v>44336</v>
      </c>
      <c r="B112" s="2" t="s">
        <v>50</v>
      </c>
      <c r="C112" s="3">
        <v>2</v>
      </c>
      <c r="D112" s="3" t="s">
        <v>59</v>
      </c>
      <c r="E112" s="3" t="s">
        <v>60</v>
      </c>
      <c r="F112" s="4">
        <v>0</v>
      </c>
      <c r="G112" t="e">
        <f>VLOOKUP(InputData[[#This Row],[PRODUCT ID]],#REF!,2,0)</f>
        <v>#REF!</v>
      </c>
      <c r="H112" t="e">
        <f>VLOOKUP(InputData[[#This Row],[PRODUCT ID]],#REF!,3,0)</f>
        <v>#REF!</v>
      </c>
      <c r="I112" t="e">
        <f>VLOOKUP(InputData[[#This Row],[PRODUCT ID]],#REF!,4,0)</f>
        <v>#REF!</v>
      </c>
      <c r="J112" s="5" t="e">
        <f>VLOOKUP(InputData[[#This Row],[PRODUCT ID]],#REF!,5,0)</f>
        <v>#REF!</v>
      </c>
      <c r="K112" s="5" t="e">
        <f>VLOOKUP(InputData[[#This Row],[PRODUCT ID]],#REF!,6,0)</f>
        <v>#REF!</v>
      </c>
      <c r="L112" s="5" t="e">
        <f>InputData[[#This Row],[BUYING PRIZE]]*InputData[[#This Row],[QUANTITY]]</f>
        <v>#REF!</v>
      </c>
      <c r="M112" s="5" t="e">
        <f>InputData[[#This Row],[SELLING PRICE]]*InputData[[#This Row],[QUANTITY]]*(1-InputData[[#This Row],[DISCOUNT %]])</f>
        <v>#REF!</v>
      </c>
      <c r="N112">
        <f>DAY(InputData[[#This Row],[DATE]])</f>
        <v>20</v>
      </c>
      <c r="O112" t="str">
        <f>TEXT(InputData[[#This Row],[DATE]],"mmm")</f>
        <v>May</v>
      </c>
      <c r="P112">
        <f>YEAR(InputData[[#This Row],[DATE]])</f>
        <v>2021</v>
      </c>
    </row>
    <row r="113" spans="1:16" x14ac:dyDescent="0.25">
      <c r="A113" s="1">
        <v>44339</v>
      </c>
      <c r="B113" s="2" t="s">
        <v>48</v>
      </c>
      <c r="C113" s="3">
        <v>11</v>
      </c>
      <c r="D113" s="3" t="s">
        <v>61</v>
      </c>
      <c r="E113" s="3" t="s">
        <v>59</v>
      </c>
      <c r="F113" s="4">
        <v>0</v>
      </c>
      <c r="G113" t="e">
        <f>VLOOKUP(InputData[[#This Row],[PRODUCT ID]],#REF!,2,0)</f>
        <v>#REF!</v>
      </c>
      <c r="H113" t="e">
        <f>VLOOKUP(InputData[[#This Row],[PRODUCT ID]],#REF!,3,0)</f>
        <v>#REF!</v>
      </c>
      <c r="I113" t="e">
        <f>VLOOKUP(InputData[[#This Row],[PRODUCT ID]],#REF!,4,0)</f>
        <v>#REF!</v>
      </c>
      <c r="J113" s="5" t="e">
        <f>VLOOKUP(InputData[[#This Row],[PRODUCT ID]],#REF!,5,0)</f>
        <v>#REF!</v>
      </c>
      <c r="K113" s="5" t="e">
        <f>VLOOKUP(InputData[[#This Row],[PRODUCT ID]],#REF!,6,0)</f>
        <v>#REF!</v>
      </c>
      <c r="L113" s="5" t="e">
        <f>InputData[[#This Row],[BUYING PRIZE]]*InputData[[#This Row],[QUANTITY]]</f>
        <v>#REF!</v>
      </c>
      <c r="M113" s="5" t="e">
        <f>InputData[[#This Row],[SELLING PRICE]]*InputData[[#This Row],[QUANTITY]]*(1-InputData[[#This Row],[DISCOUNT %]])</f>
        <v>#REF!</v>
      </c>
      <c r="N113">
        <f>DAY(InputData[[#This Row],[DATE]])</f>
        <v>23</v>
      </c>
      <c r="O113" t="str">
        <f>TEXT(InputData[[#This Row],[DATE]],"mmm")</f>
        <v>May</v>
      </c>
      <c r="P113">
        <f>YEAR(InputData[[#This Row],[DATE]])</f>
        <v>2021</v>
      </c>
    </row>
    <row r="114" spans="1:16" x14ac:dyDescent="0.25">
      <c r="A114" s="1">
        <v>44346</v>
      </c>
      <c r="B114" s="2" t="s">
        <v>31</v>
      </c>
      <c r="C114" s="3">
        <v>13</v>
      </c>
      <c r="D114" s="3" t="s">
        <v>59</v>
      </c>
      <c r="E114" s="3" t="s">
        <v>59</v>
      </c>
      <c r="F114" s="4">
        <v>0</v>
      </c>
      <c r="G114" t="e">
        <f>VLOOKUP(InputData[[#This Row],[PRODUCT ID]],#REF!,2,0)</f>
        <v>#REF!</v>
      </c>
      <c r="H114" t="e">
        <f>VLOOKUP(InputData[[#This Row],[PRODUCT ID]],#REF!,3,0)</f>
        <v>#REF!</v>
      </c>
      <c r="I114" t="e">
        <f>VLOOKUP(InputData[[#This Row],[PRODUCT ID]],#REF!,4,0)</f>
        <v>#REF!</v>
      </c>
      <c r="J114" s="5" t="e">
        <f>VLOOKUP(InputData[[#This Row],[PRODUCT ID]],#REF!,5,0)</f>
        <v>#REF!</v>
      </c>
      <c r="K114" s="5" t="e">
        <f>VLOOKUP(InputData[[#This Row],[PRODUCT ID]],#REF!,6,0)</f>
        <v>#REF!</v>
      </c>
      <c r="L114" s="5" t="e">
        <f>InputData[[#This Row],[BUYING PRIZE]]*InputData[[#This Row],[QUANTITY]]</f>
        <v>#REF!</v>
      </c>
      <c r="M114" s="5" t="e">
        <f>InputData[[#This Row],[SELLING PRICE]]*InputData[[#This Row],[QUANTITY]]*(1-InputData[[#This Row],[DISCOUNT %]])</f>
        <v>#REF!</v>
      </c>
      <c r="N114">
        <f>DAY(InputData[[#This Row],[DATE]])</f>
        <v>30</v>
      </c>
      <c r="O114" t="str">
        <f>TEXT(InputData[[#This Row],[DATE]],"mmm")</f>
        <v>May</v>
      </c>
      <c r="P114">
        <f>YEAR(InputData[[#This Row],[DATE]])</f>
        <v>2021</v>
      </c>
    </row>
    <row r="115" spans="1:16" x14ac:dyDescent="0.25">
      <c r="A115" s="1">
        <v>44346</v>
      </c>
      <c r="B115" s="2" t="s">
        <v>19</v>
      </c>
      <c r="C115" s="3">
        <v>6</v>
      </c>
      <c r="D115" s="3" t="s">
        <v>59</v>
      </c>
      <c r="E115" s="3" t="s">
        <v>60</v>
      </c>
      <c r="F115" s="4">
        <v>0</v>
      </c>
      <c r="G115" t="e">
        <f>VLOOKUP(InputData[[#This Row],[PRODUCT ID]],#REF!,2,0)</f>
        <v>#REF!</v>
      </c>
      <c r="H115" t="e">
        <f>VLOOKUP(InputData[[#This Row],[PRODUCT ID]],#REF!,3,0)</f>
        <v>#REF!</v>
      </c>
      <c r="I115" t="e">
        <f>VLOOKUP(InputData[[#This Row],[PRODUCT ID]],#REF!,4,0)</f>
        <v>#REF!</v>
      </c>
      <c r="J115" s="5" t="e">
        <f>VLOOKUP(InputData[[#This Row],[PRODUCT ID]],#REF!,5,0)</f>
        <v>#REF!</v>
      </c>
      <c r="K115" s="5" t="e">
        <f>VLOOKUP(InputData[[#This Row],[PRODUCT ID]],#REF!,6,0)</f>
        <v>#REF!</v>
      </c>
      <c r="L115" s="5" t="e">
        <f>InputData[[#This Row],[BUYING PRIZE]]*InputData[[#This Row],[QUANTITY]]</f>
        <v>#REF!</v>
      </c>
      <c r="M115" s="5" t="e">
        <f>InputData[[#This Row],[SELLING PRICE]]*InputData[[#This Row],[QUANTITY]]*(1-InputData[[#This Row],[DISCOUNT %]])</f>
        <v>#REF!</v>
      </c>
      <c r="N115">
        <f>DAY(InputData[[#This Row],[DATE]])</f>
        <v>30</v>
      </c>
      <c r="O115" t="str">
        <f>TEXT(InputData[[#This Row],[DATE]],"mmm")</f>
        <v>May</v>
      </c>
      <c r="P115">
        <f>YEAR(InputData[[#This Row],[DATE]])</f>
        <v>2021</v>
      </c>
    </row>
    <row r="116" spans="1:16" x14ac:dyDescent="0.25">
      <c r="A116" s="1">
        <v>44350</v>
      </c>
      <c r="B116" s="2" t="s">
        <v>29</v>
      </c>
      <c r="C116" s="3">
        <v>10</v>
      </c>
      <c r="D116" s="3" t="s">
        <v>61</v>
      </c>
      <c r="E116" s="3" t="s">
        <v>60</v>
      </c>
      <c r="F116" s="4">
        <v>0</v>
      </c>
      <c r="G116" t="e">
        <f>VLOOKUP(InputData[[#This Row],[PRODUCT ID]],#REF!,2,0)</f>
        <v>#REF!</v>
      </c>
      <c r="H116" t="e">
        <f>VLOOKUP(InputData[[#This Row],[PRODUCT ID]],#REF!,3,0)</f>
        <v>#REF!</v>
      </c>
      <c r="I116" t="e">
        <f>VLOOKUP(InputData[[#This Row],[PRODUCT ID]],#REF!,4,0)</f>
        <v>#REF!</v>
      </c>
      <c r="J116" s="5" t="e">
        <f>VLOOKUP(InputData[[#This Row],[PRODUCT ID]],#REF!,5,0)</f>
        <v>#REF!</v>
      </c>
      <c r="K116" s="5" t="e">
        <f>VLOOKUP(InputData[[#This Row],[PRODUCT ID]],#REF!,6,0)</f>
        <v>#REF!</v>
      </c>
      <c r="L116" s="5" t="e">
        <f>InputData[[#This Row],[BUYING PRIZE]]*InputData[[#This Row],[QUANTITY]]</f>
        <v>#REF!</v>
      </c>
      <c r="M116" s="5" t="e">
        <f>InputData[[#This Row],[SELLING PRICE]]*InputData[[#This Row],[QUANTITY]]*(1-InputData[[#This Row],[DISCOUNT %]])</f>
        <v>#REF!</v>
      </c>
      <c r="N116">
        <f>DAY(InputData[[#This Row],[DATE]])</f>
        <v>3</v>
      </c>
      <c r="O116" t="str">
        <f>TEXT(InputData[[#This Row],[DATE]],"mmm")</f>
        <v>Jun</v>
      </c>
      <c r="P116">
        <f>YEAR(InputData[[#This Row],[DATE]])</f>
        <v>2021</v>
      </c>
    </row>
    <row r="117" spans="1:16" x14ac:dyDescent="0.25">
      <c r="A117" s="1">
        <v>44351</v>
      </c>
      <c r="B117" s="2" t="s">
        <v>28</v>
      </c>
      <c r="C117" s="3">
        <v>8</v>
      </c>
      <c r="D117" s="3" t="s">
        <v>58</v>
      </c>
      <c r="E117" s="3" t="s">
        <v>59</v>
      </c>
      <c r="F117" s="4">
        <v>0</v>
      </c>
      <c r="G117" t="e">
        <f>VLOOKUP(InputData[[#This Row],[PRODUCT ID]],#REF!,2,0)</f>
        <v>#REF!</v>
      </c>
      <c r="H117" t="e">
        <f>VLOOKUP(InputData[[#This Row],[PRODUCT ID]],#REF!,3,0)</f>
        <v>#REF!</v>
      </c>
      <c r="I117" t="e">
        <f>VLOOKUP(InputData[[#This Row],[PRODUCT ID]],#REF!,4,0)</f>
        <v>#REF!</v>
      </c>
      <c r="J117" s="5" t="e">
        <f>VLOOKUP(InputData[[#This Row],[PRODUCT ID]],#REF!,5,0)</f>
        <v>#REF!</v>
      </c>
      <c r="K117" s="5" t="e">
        <f>VLOOKUP(InputData[[#This Row],[PRODUCT ID]],#REF!,6,0)</f>
        <v>#REF!</v>
      </c>
      <c r="L117" s="5" t="e">
        <f>InputData[[#This Row],[BUYING PRIZE]]*InputData[[#This Row],[QUANTITY]]</f>
        <v>#REF!</v>
      </c>
      <c r="M117" s="5" t="e">
        <f>InputData[[#This Row],[SELLING PRICE]]*InputData[[#This Row],[QUANTITY]]*(1-InputData[[#This Row],[DISCOUNT %]])</f>
        <v>#REF!</v>
      </c>
      <c r="N117">
        <f>DAY(InputData[[#This Row],[DATE]])</f>
        <v>4</v>
      </c>
      <c r="O117" t="str">
        <f>TEXT(InputData[[#This Row],[DATE]],"mmm")</f>
        <v>Jun</v>
      </c>
      <c r="P117">
        <f>YEAR(InputData[[#This Row],[DATE]])</f>
        <v>2021</v>
      </c>
    </row>
    <row r="118" spans="1:16" x14ac:dyDescent="0.25">
      <c r="A118" s="1">
        <v>44351</v>
      </c>
      <c r="B118" s="2" t="s">
        <v>28</v>
      </c>
      <c r="C118" s="3">
        <v>12</v>
      </c>
      <c r="D118" s="3" t="s">
        <v>59</v>
      </c>
      <c r="E118" s="3" t="s">
        <v>60</v>
      </c>
      <c r="F118" s="4">
        <v>0</v>
      </c>
      <c r="G118" t="e">
        <f>VLOOKUP(InputData[[#This Row],[PRODUCT ID]],#REF!,2,0)</f>
        <v>#REF!</v>
      </c>
      <c r="H118" t="e">
        <f>VLOOKUP(InputData[[#This Row],[PRODUCT ID]],#REF!,3,0)</f>
        <v>#REF!</v>
      </c>
      <c r="I118" t="e">
        <f>VLOOKUP(InputData[[#This Row],[PRODUCT ID]],#REF!,4,0)</f>
        <v>#REF!</v>
      </c>
      <c r="J118" s="5" t="e">
        <f>VLOOKUP(InputData[[#This Row],[PRODUCT ID]],#REF!,5,0)</f>
        <v>#REF!</v>
      </c>
      <c r="K118" s="5" t="e">
        <f>VLOOKUP(InputData[[#This Row],[PRODUCT ID]],#REF!,6,0)</f>
        <v>#REF!</v>
      </c>
      <c r="L118" s="5" t="e">
        <f>InputData[[#This Row],[BUYING PRIZE]]*InputData[[#This Row],[QUANTITY]]</f>
        <v>#REF!</v>
      </c>
      <c r="M118" s="5" t="e">
        <f>InputData[[#This Row],[SELLING PRICE]]*InputData[[#This Row],[QUANTITY]]*(1-InputData[[#This Row],[DISCOUNT %]])</f>
        <v>#REF!</v>
      </c>
      <c r="N118">
        <f>DAY(InputData[[#This Row],[DATE]])</f>
        <v>4</v>
      </c>
      <c r="O118" t="str">
        <f>TEXT(InputData[[#This Row],[DATE]],"mmm")</f>
        <v>Jun</v>
      </c>
      <c r="P118">
        <f>YEAR(InputData[[#This Row],[DATE]])</f>
        <v>2021</v>
      </c>
    </row>
    <row r="119" spans="1:16" x14ac:dyDescent="0.25">
      <c r="A119" s="1">
        <v>44352</v>
      </c>
      <c r="B119" s="2" t="s">
        <v>30</v>
      </c>
      <c r="C119" s="3">
        <v>15</v>
      </c>
      <c r="D119" s="3" t="s">
        <v>58</v>
      </c>
      <c r="E119" s="3" t="s">
        <v>59</v>
      </c>
      <c r="F119" s="4">
        <v>0</v>
      </c>
      <c r="G119" t="e">
        <f>VLOOKUP(InputData[[#This Row],[PRODUCT ID]],#REF!,2,0)</f>
        <v>#REF!</v>
      </c>
      <c r="H119" t="e">
        <f>VLOOKUP(InputData[[#This Row],[PRODUCT ID]],#REF!,3,0)</f>
        <v>#REF!</v>
      </c>
      <c r="I119" t="e">
        <f>VLOOKUP(InputData[[#This Row],[PRODUCT ID]],#REF!,4,0)</f>
        <v>#REF!</v>
      </c>
      <c r="J119" s="5" t="e">
        <f>VLOOKUP(InputData[[#This Row],[PRODUCT ID]],#REF!,5,0)</f>
        <v>#REF!</v>
      </c>
      <c r="K119" s="5" t="e">
        <f>VLOOKUP(InputData[[#This Row],[PRODUCT ID]],#REF!,6,0)</f>
        <v>#REF!</v>
      </c>
      <c r="L119" s="5" t="e">
        <f>InputData[[#This Row],[BUYING PRIZE]]*InputData[[#This Row],[QUANTITY]]</f>
        <v>#REF!</v>
      </c>
      <c r="M119" s="5" t="e">
        <f>InputData[[#This Row],[SELLING PRICE]]*InputData[[#This Row],[QUANTITY]]*(1-InputData[[#This Row],[DISCOUNT %]])</f>
        <v>#REF!</v>
      </c>
      <c r="N119">
        <f>DAY(InputData[[#This Row],[DATE]])</f>
        <v>5</v>
      </c>
      <c r="O119" t="str">
        <f>TEXT(InputData[[#This Row],[DATE]],"mmm")</f>
        <v>Jun</v>
      </c>
      <c r="P119">
        <f>YEAR(InputData[[#This Row],[DATE]])</f>
        <v>2021</v>
      </c>
    </row>
    <row r="120" spans="1:16" x14ac:dyDescent="0.25">
      <c r="A120" s="1">
        <v>44352</v>
      </c>
      <c r="B120" s="2" t="s">
        <v>43</v>
      </c>
      <c r="C120" s="3">
        <v>10</v>
      </c>
      <c r="D120" s="3" t="s">
        <v>61</v>
      </c>
      <c r="E120" s="3" t="s">
        <v>59</v>
      </c>
      <c r="F120" s="4">
        <v>0</v>
      </c>
      <c r="G120" t="e">
        <f>VLOOKUP(InputData[[#This Row],[PRODUCT ID]],#REF!,2,0)</f>
        <v>#REF!</v>
      </c>
      <c r="H120" t="e">
        <f>VLOOKUP(InputData[[#This Row],[PRODUCT ID]],#REF!,3,0)</f>
        <v>#REF!</v>
      </c>
      <c r="I120" t="e">
        <f>VLOOKUP(InputData[[#This Row],[PRODUCT ID]],#REF!,4,0)</f>
        <v>#REF!</v>
      </c>
      <c r="J120" s="5" t="e">
        <f>VLOOKUP(InputData[[#This Row],[PRODUCT ID]],#REF!,5,0)</f>
        <v>#REF!</v>
      </c>
      <c r="K120" s="5" t="e">
        <f>VLOOKUP(InputData[[#This Row],[PRODUCT ID]],#REF!,6,0)</f>
        <v>#REF!</v>
      </c>
      <c r="L120" s="5" t="e">
        <f>InputData[[#This Row],[BUYING PRIZE]]*InputData[[#This Row],[QUANTITY]]</f>
        <v>#REF!</v>
      </c>
      <c r="M120" s="5" t="e">
        <f>InputData[[#This Row],[SELLING PRICE]]*InputData[[#This Row],[QUANTITY]]*(1-InputData[[#This Row],[DISCOUNT %]])</f>
        <v>#REF!</v>
      </c>
      <c r="N120">
        <f>DAY(InputData[[#This Row],[DATE]])</f>
        <v>5</v>
      </c>
      <c r="O120" t="str">
        <f>TEXT(InputData[[#This Row],[DATE]],"mmm")</f>
        <v>Jun</v>
      </c>
      <c r="P120">
        <f>YEAR(InputData[[#This Row],[DATE]])</f>
        <v>2021</v>
      </c>
    </row>
    <row r="121" spans="1:16" x14ac:dyDescent="0.25">
      <c r="A121" s="1">
        <v>44353</v>
      </c>
      <c r="B121" s="2" t="s">
        <v>41</v>
      </c>
      <c r="C121" s="3">
        <v>6</v>
      </c>
      <c r="D121" s="3" t="s">
        <v>61</v>
      </c>
      <c r="E121" s="3" t="s">
        <v>59</v>
      </c>
      <c r="F121" s="4">
        <v>0</v>
      </c>
      <c r="G121" t="e">
        <f>VLOOKUP(InputData[[#This Row],[PRODUCT ID]],#REF!,2,0)</f>
        <v>#REF!</v>
      </c>
      <c r="H121" t="e">
        <f>VLOOKUP(InputData[[#This Row],[PRODUCT ID]],#REF!,3,0)</f>
        <v>#REF!</v>
      </c>
      <c r="I121" t="e">
        <f>VLOOKUP(InputData[[#This Row],[PRODUCT ID]],#REF!,4,0)</f>
        <v>#REF!</v>
      </c>
      <c r="J121" s="5" t="e">
        <f>VLOOKUP(InputData[[#This Row],[PRODUCT ID]],#REF!,5,0)</f>
        <v>#REF!</v>
      </c>
      <c r="K121" s="5" t="e">
        <f>VLOOKUP(InputData[[#This Row],[PRODUCT ID]],#REF!,6,0)</f>
        <v>#REF!</v>
      </c>
      <c r="L121" s="5" t="e">
        <f>InputData[[#This Row],[BUYING PRIZE]]*InputData[[#This Row],[QUANTITY]]</f>
        <v>#REF!</v>
      </c>
      <c r="M121" s="5" t="e">
        <f>InputData[[#This Row],[SELLING PRICE]]*InputData[[#This Row],[QUANTITY]]*(1-InputData[[#This Row],[DISCOUNT %]])</f>
        <v>#REF!</v>
      </c>
      <c r="N121">
        <f>DAY(InputData[[#This Row],[DATE]])</f>
        <v>6</v>
      </c>
      <c r="O121" t="str">
        <f>TEXT(InputData[[#This Row],[DATE]],"mmm")</f>
        <v>Jun</v>
      </c>
      <c r="P121">
        <f>YEAR(InputData[[#This Row],[DATE]])</f>
        <v>2021</v>
      </c>
    </row>
    <row r="122" spans="1:16" x14ac:dyDescent="0.25">
      <c r="A122" s="1">
        <v>44355</v>
      </c>
      <c r="B122" s="2" t="s">
        <v>36</v>
      </c>
      <c r="C122" s="3">
        <v>11</v>
      </c>
      <c r="D122" s="3" t="s">
        <v>61</v>
      </c>
      <c r="E122" s="3" t="s">
        <v>59</v>
      </c>
      <c r="F122" s="4">
        <v>0</v>
      </c>
      <c r="G122" t="e">
        <f>VLOOKUP(InputData[[#This Row],[PRODUCT ID]],#REF!,2,0)</f>
        <v>#REF!</v>
      </c>
      <c r="H122" t="e">
        <f>VLOOKUP(InputData[[#This Row],[PRODUCT ID]],#REF!,3,0)</f>
        <v>#REF!</v>
      </c>
      <c r="I122" t="e">
        <f>VLOOKUP(InputData[[#This Row],[PRODUCT ID]],#REF!,4,0)</f>
        <v>#REF!</v>
      </c>
      <c r="J122" s="5" t="e">
        <f>VLOOKUP(InputData[[#This Row],[PRODUCT ID]],#REF!,5,0)</f>
        <v>#REF!</v>
      </c>
      <c r="K122" s="5" t="e">
        <f>VLOOKUP(InputData[[#This Row],[PRODUCT ID]],#REF!,6,0)</f>
        <v>#REF!</v>
      </c>
      <c r="L122" s="5" t="e">
        <f>InputData[[#This Row],[BUYING PRIZE]]*InputData[[#This Row],[QUANTITY]]</f>
        <v>#REF!</v>
      </c>
      <c r="M122" s="5" t="e">
        <f>InputData[[#This Row],[SELLING PRICE]]*InputData[[#This Row],[QUANTITY]]*(1-InputData[[#This Row],[DISCOUNT %]])</f>
        <v>#REF!</v>
      </c>
      <c r="N122">
        <f>DAY(InputData[[#This Row],[DATE]])</f>
        <v>8</v>
      </c>
      <c r="O122" t="str">
        <f>TEXT(InputData[[#This Row],[DATE]],"mmm")</f>
        <v>Jun</v>
      </c>
      <c r="P122">
        <f>YEAR(InputData[[#This Row],[DATE]])</f>
        <v>2021</v>
      </c>
    </row>
    <row r="123" spans="1:16" x14ac:dyDescent="0.25">
      <c r="A123" s="1">
        <v>44355</v>
      </c>
      <c r="B123" s="2" t="s">
        <v>9</v>
      </c>
      <c r="C123" s="3">
        <v>11</v>
      </c>
      <c r="D123" s="3" t="s">
        <v>58</v>
      </c>
      <c r="E123" s="3" t="s">
        <v>60</v>
      </c>
      <c r="F123" s="4">
        <v>0</v>
      </c>
      <c r="G123" t="e">
        <f>VLOOKUP(InputData[[#This Row],[PRODUCT ID]],#REF!,2,0)</f>
        <v>#REF!</v>
      </c>
      <c r="H123" t="e">
        <f>VLOOKUP(InputData[[#This Row],[PRODUCT ID]],#REF!,3,0)</f>
        <v>#REF!</v>
      </c>
      <c r="I123" t="e">
        <f>VLOOKUP(InputData[[#This Row],[PRODUCT ID]],#REF!,4,0)</f>
        <v>#REF!</v>
      </c>
      <c r="J123" s="5" t="e">
        <f>VLOOKUP(InputData[[#This Row],[PRODUCT ID]],#REF!,5,0)</f>
        <v>#REF!</v>
      </c>
      <c r="K123" s="5" t="e">
        <f>VLOOKUP(InputData[[#This Row],[PRODUCT ID]],#REF!,6,0)</f>
        <v>#REF!</v>
      </c>
      <c r="L123" s="5" t="e">
        <f>InputData[[#This Row],[BUYING PRIZE]]*InputData[[#This Row],[QUANTITY]]</f>
        <v>#REF!</v>
      </c>
      <c r="M123" s="5" t="e">
        <f>InputData[[#This Row],[SELLING PRICE]]*InputData[[#This Row],[QUANTITY]]*(1-InputData[[#This Row],[DISCOUNT %]])</f>
        <v>#REF!</v>
      </c>
      <c r="N123">
        <f>DAY(InputData[[#This Row],[DATE]])</f>
        <v>8</v>
      </c>
      <c r="O123" t="str">
        <f>TEXT(InputData[[#This Row],[DATE]],"mmm")</f>
        <v>Jun</v>
      </c>
      <c r="P123">
        <f>YEAR(InputData[[#This Row],[DATE]])</f>
        <v>2021</v>
      </c>
    </row>
    <row r="124" spans="1:16" x14ac:dyDescent="0.25">
      <c r="A124" s="1">
        <v>44356</v>
      </c>
      <c r="B124" s="2" t="s">
        <v>6</v>
      </c>
      <c r="C124" s="3">
        <v>7</v>
      </c>
      <c r="D124" s="3" t="s">
        <v>61</v>
      </c>
      <c r="E124" s="3" t="s">
        <v>59</v>
      </c>
      <c r="F124" s="4">
        <v>0</v>
      </c>
      <c r="G124" t="e">
        <f>VLOOKUP(InputData[[#This Row],[PRODUCT ID]],#REF!,2,0)</f>
        <v>#REF!</v>
      </c>
      <c r="H124" t="e">
        <f>VLOOKUP(InputData[[#This Row],[PRODUCT ID]],#REF!,3,0)</f>
        <v>#REF!</v>
      </c>
      <c r="I124" t="e">
        <f>VLOOKUP(InputData[[#This Row],[PRODUCT ID]],#REF!,4,0)</f>
        <v>#REF!</v>
      </c>
      <c r="J124" s="5" t="e">
        <f>VLOOKUP(InputData[[#This Row],[PRODUCT ID]],#REF!,5,0)</f>
        <v>#REF!</v>
      </c>
      <c r="K124" s="5" t="e">
        <f>VLOOKUP(InputData[[#This Row],[PRODUCT ID]],#REF!,6,0)</f>
        <v>#REF!</v>
      </c>
      <c r="L124" s="5" t="e">
        <f>InputData[[#This Row],[BUYING PRIZE]]*InputData[[#This Row],[QUANTITY]]</f>
        <v>#REF!</v>
      </c>
      <c r="M124" s="5" t="e">
        <f>InputData[[#This Row],[SELLING PRICE]]*InputData[[#This Row],[QUANTITY]]*(1-InputData[[#This Row],[DISCOUNT %]])</f>
        <v>#REF!</v>
      </c>
      <c r="N124">
        <f>DAY(InputData[[#This Row],[DATE]])</f>
        <v>9</v>
      </c>
      <c r="O124" t="str">
        <f>TEXT(InputData[[#This Row],[DATE]],"mmm")</f>
        <v>Jun</v>
      </c>
      <c r="P124">
        <f>YEAR(InputData[[#This Row],[DATE]])</f>
        <v>2021</v>
      </c>
    </row>
    <row r="125" spans="1:16" x14ac:dyDescent="0.25">
      <c r="A125" s="1">
        <v>44358</v>
      </c>
      <c r="B125" s="2" t="s">
        <v>40</v>
      </c>
      <c r="C125" s="3">
        <v>12</v>
      </c>
      <c r="D125" s="3" t="s">
        <v>58</v>
      </c>
      <c r="E125" s="3" t="s">
        <v>60</v>
      </c>
      <c r="F125" s="4">
        <v>0</v>
      </c>
      <c r="G125" t="e">
        <f>VLOOKUP(InputData[[#This Row],[PRODUCT ID]],#REF!,2,0)</f>
        <v>#REF!</v>
      </c>
      <c r="H125" t="e">
        <f>VLOOKUP(InputData[[#This Row],[PRODUCT ID]],#REF!,3,0)</f>
        <v>#REF!</v>
      </c>
      <c r="I125" t="e">
        <f>VLOOKUP(InputData[[#This Row],[PRODUCT ID]],#REF!,4,0)</f>
        <v>#REF!</v>
      </c>
      <c r="J125" s="5" t="e">
        <f>VLOOKUP(InputData[[#This Row],[PRODUCT ID]],#REF!,5,0)</f>
        <v>#REF!</v>
      </c>
      <c r="K125" s="5" t="e">
        <f>VLOOKUP(InputData[[#This Row],[PRODUCT ID]],#REF!,6,0)</f>
        <v>#REF!</v>
      </c>
      <c r="L125" s="5" t="e">
        <f>InputData[[#This Row],[BUYING PRIZE]]*InputData[[#This Row],[QUANTITY]]</f>
        <v>#REF!</v>
      </c>
      <c r="M125" s="5" t="e">
        <f>InputData[[#This Row],[SELLING PRICE]]*InputData[[#This Row],[QUANTITY]]*(1-InputData[[#This Row],[DISCOUNT %]])</f>
        <v>#REF!</v>
      </c>
      <c r="N125">
        <f>DAY(InputData[[#This Row],[DATE]])</f>
        <v>11</v>
      </c>
      <c r="O125" t="str">
        <f>TEXT(InputData[[#This Row],[DATE]],"mmm")</f>
        <v>Jun</v>
      </c>
      <c r="P125">
        <f>YEAR(InputData[[#This Row],[DATE]])</f>
        <v>2021</v>
      </c>
    </row>
    <row r="126" spans="1:16" x14ac:dyDescent="0.25">
      <c r="A126" s="1">
        <v>44359</v>
      </c>
      <c r="B126" s="2" t="s">
        <v>49</v>
      </c>
      <c r="C126" s="3">
        <v>6</v>
      </c>
      <c r="D126" s="3" t="s">
        <v>61</v>
      </c>
      <c r="E126" s="3" t="s">
        <v>59</v>
      </c>
      <c r="F126" s="4">
        <v>0</v>
      </c>
      <c r="G126" t="e">
        <f>VLOOKUP(InputData[[#This Row],[PRODUCT ID]],#REF!,2,0)</f>
        <v>#REF!</v>
      </c>
      <c r="H126" t="e">
        <f>VLOOKUP(InputData[[#This Row],[PRODUCT ID]],#REF!,3,0)</f>
        <v>#REF!</v>
      </c>
      <c r="I126" t="e">
        <f>VLOOKUP(InputData[[#This Row],[PRODUCT ID]],#REF!,4,0)</f>
        <v>#REF!</v>
      </c>
      <c r="J126" s="5" t="e">
        <f>VLOOKUP(InputData[[#This Row],[PRODUCT ID]],#REF!,5,0)</f>
        <v>#REF!</v>
      </c>
      <c r="K126" s="5" t="e">
        <f>VLOOKUP(InputData[[#This Row],[PRODUCT ID]],#REF!,6,0)</f>
        <v>#REF!</v>
      </c>
      <c r="L126" s="5" t="e">
        <f>InputData[[#This Row],[BUYING PRIZE]]*InputData[[#This Row],[QUANTITY]]</f>
        <v>#REF!</v>
      </c>
      <c r="M126" s="5" t="e">
        <f>InputData[[#This Row],[SELLING PRICE]]*InputData[[#This Row],[QUANTITY]]*(1-InputData[[#This Row],[DISCOUNT %]])</f>
        <v>#REF!</v>
      </c>
      <c r="N126">
        <f>DAY(InputData[[#This Row],[DATE]])</f>
        <v>12</v>
      </c>
      <c r="O126" t="str">
        <f>TEXT(InputData[[#This Row],[DATE]],"mmm")</f>
        <v>Jun</v>
      </c>
      <c r="P126">
        <f>YEAR(InputData[[#This Row],[DATE]])</f>
        <v>2021</v>
      </c>
    </row>
    <row r="127" spans="1:16" x14ac:dyDescent="0.25">
      <c r="A127" s="1">
        <v>44361</v>
      </c>
      <c r="B127" s="2" t="s">
        <v>33</v>
      </c>
      <c r="C127" s="3">
        <v>10</v>
      </c>
      <c r="D127" s="3" t="s">
        <v>59</v>
      </c>
      <c r="E127" s="3" t="s">
        <v>60</v>
      </c>
      <c r="F127" s="4">
        <v>0</v>
      </c>
      <c r="G127" t="e">
        <f>VLOOKUP(InputData[[#This Row],[PRODUCT ID]],#REF!,2,0)</f>
        <v>#REF!</v>
      </c>
      <c r="H127" t="e">
        <f>VLOOKUP(InputData[[#This Row],[PRODUCT ID]],#REF!,3,0)</f>
        <v>#REF!</v>
      </c>
      <c r="I127" t="e">
        <f>VLOOKUP(InputData[[#This Row],[PRODUCT ID]],#REF!,4,0)</f>
        <v>#REF!</v>
      </c>
      <c r="J127" s="5" t="e">
        <f>VLOOKUP(InputData[[#This Row],[PRODUCT ID]],#REF!,5,0)</f>
        <v>#REF!</v>
      </c>
      <c r="K127" s="5" t="e">
        <f>VLOOKUP(InputData[[#This Row],[PRODUCT ID]],#REF!,6,0)</f>
        <v>#REF!</v>
      </c>
      <c r="L127" s="5" t="e">
        <f>InputData[[#This Row],[BUYING PRIZE]]*InputData[[#This Row],[QUANTITY]]</f>
        <v>#REF!</v>
      </c>
      <c r="M127" s="5" t="e">
        <f>InputData[[#This Row],[SELLING PRICE]]*InputData[[#This Row],[QUANTITY]]*(1-InputData[[#This Row],[DISCOUNT %]])</f>
        <v>#REF!</v>
      </c>
      <c r="N127">
        <f>DAY(InputData[[#This Row],[DATE]])</f>
        <v>14</v>
      </c>
      <c r="O127" t="str">
        <f>TEXT(InputData[[#This Row],[DATE]],"mmm")</f>
        <v>Jun</v>
      </c>
      <c r="P127">
        <f>YEAR(InputData[[#This Row],[DATE]])</f>
        <v>2021</v>
      </c>
    </row>
    <row r="128" spans="1:16" x14ac:dyDescent="0.25">
      <c r="A128" s="1">
        <v>44363</v>
      </c>
      <c r="B128" s="2" t="s">
        <v>27</v>
      </c>
      <c r="C128" s="3">
        <v>5</v>
      </c>
      <c r="D128" s="3" t="s">
        <v>58</v>
      </c>
      <c r="E128" s="3" t="s">
        <v>60</v>
      </c>
      <c r="F128" s="4">
        <v>0</v>
      </c>
      <c r="G128" t="e">
        <f>VLOOKUP(InputData[[#This Row],[PRODUCT ID]],#REF!,2,0)</f>
        <v>#REF!</v>
      </c>
      <c r="H128" t="e">
        <f>VLOOKUP(InputData[[#This Row],[PRODUCT ID]],#REF!,3,0)</f>
        <v>#REF!</v>
      </c>
      <c r="I128" t="e">
        <f>VLOOKUP(InputData[[#This Row],[PRODUCT ID]],#REF!,4,0)</f>
        <v>#REF!</v>
      </c>
      <c r="J128" s="5" t="e">
        <f>VLOOKUP(InputData[[#This Row],[PRODUCT ID]],#REF!,5,0)</f>
        <v>#REF!</v>
      </c>
      <c r="K128" s="5" t="e">
        <f>VLOOKUP(InputData[[#This Row],[PRODUCT ID]],#REF!,6,0)</f>
        <v>#REF!</v>
      </c>
      <c r="L128" s="5" t="e">
        <f>InputData[[#This Row],[BUYING PRIZE]]*InputData[[#This Row],[QUANTITY]]</f>
        <v>#REF!</v>
      </c>
      <c r="M128" s="5" t="e">
        <f>InputData[[#This Row],[SELLING PRICE]]*InputData[[#This Row],[QUANTITY]]*(1-InputData[[#This Row],[DISCOUNT %]])</f>
        <v>#REF!</v>
      </c>
      <c r="N128">
        <f>DAY(InputData[[#This Row],[DATE]])</f>
        <v>16</v>
      </c>
      <c r="O128" t="str">
        <f>TEXT(InputData[[#This Row],[DATE]],"mmm")</f>
        <v>Jun</v>
      </c>
      <c r="P128">
        <f>YEAR(InputData[[#This Row],[DATE]])</f>
        <v>2021</v>
      </c>
    </row>
    <row r="129" spans="1:16" x14ac:dyDescent="0.25">
      <c r="A129" s="1">
        <v>44363</v>
      </c>
      <c r="B129" s="2" t="s">
        <v>21</v>
      </c>
      <c r="C129" s="3">
        <v>12</v>
      </c>
      <c r="D129" s="3" t="s">
        <v>59</v>
      </c>
      <c r="E129" s="3" t="s">
        <v>60</v>
      </c>
      <c r="F129" s="4">
        <v>0</v>
      </c>
      <c r="G129" t="e">
        <f>VLOOKUP(InputData[[#This Row],[PRODUCT ID]],#REF!,2,0)</f>
        <v>#REF!</v>
      </c>
      <c r="H129" t="e">
        <f>VLOOKUP(InputData[[#This Row],[PRODUCT ID]],#REF!,3,0)</f>
        <v>#REF!</v>
      </c>
      <c r="I129" t="e">
        <f>VLOOKUP(InputData[[#This Row],[PRODUCT ID]],#REF!,4,0)</f>
        <v>#REF!</v>
      </c>
      <c r="J129" s="5" t="e">
        <f>VLOOKUP(InputData[[#This Row],[PRODUCT ID]],#REF!,5,0)</f>
        <v>#REF!</v>
      </c>
      <c r="K129" s="5" t="e">
        <f>VLOOKUP(InputData[[#This Row],[PRODUCT ID]],#REF!,6,0)</f>
        <v>#REF!</v>
      </c>
      <c r="L129" s="5" t="e">
        <f>InputData[[#This Row],[BUYING PRIZE]]*InputData[[#This Row],[QUANTITY]]</f>
        <v>#REF!</v>
      </c>
      <c r="M129" s="5" t="e">
        <f>InputData[[#This Row],[SELLING PRICE]]*InputData[[#This Row],[QUANTITY]]*(1-InputData[[#This Row],[DISCOUNT %]])</f>
        <v>#REF!</v>
      </c>
      <c r="N129">
        <f>DAY(InputData[[#This Row],[DATE]])</f>
        <v>16</v>
      </c>
      <c r="O129" t="str">
        <f>TEXT(InputData[[#This Row],[DATE]],"mmm")</f>
        <v>Jun</v>
      </c>
      <c r="P129">
        <f>YEAR(InputData[[#This Row],[DATE]])</f>
        <v>2021</v>
      </c>
    </row>
    <row r="130" spans="1:16" x14ac:dyDescent="0.25">
      <c r="A130" s="1">
        <v>44363</v>
      </c>
      <c r="B130" s="2" t="s">
        <v>47</v>
      </c>
      <c r="C130" s="3">
        <v>11</v>
      </c>
      <c r="D130" s="3" t="s">
        <v>61</v>
      </c>
      <c r="E130" s="3" t="s">
        <v>60</v>
      </c>
      <c r="F130" s="4">
        <v>0</v>
      </c>
      <c r="G130" t="e">
        <f>VLOOKUP(InputData[[#This Row],[PRODUCT ID]],#REF!,2,0)</f>
        <v>#REF!</v>
      </c>
      <c r="H130" t="e">
        <f>VLOOKUP(InputData[[#This Row],[PRODUCT ID]],#REF!,3,0)</f>
        <v>#REF!</v>
      </c>
      <c r="I130" t="e">
        <f>VLOOKUP(InputData[[#This Row],[PRODUCT ID]],#REF!,4,0)</f>
        <v>#REF!</v>
      </c>
      <c r="J130" s="5" t="e">
        <f>VLOOKUP(InputData[[#This Row],[PRODUCT ID]],#REF!,5,0)</f>
        <v>#REF!</v>
      </c>
      <c r="K130" s="5" t="e">
        <f>VLOOKUP(InputData[[#This Row],[PRODUCT ID]],#REF!,6,0)</f>
        <v>#REF!</v>
      </c>
      <c r="L130" s="5" t="e">
        <f>InputData[[#This Row],[BUYING PRIZE]]*InputData[[#This Row],[QUANTITY]]</f>
        <v>#REF!</v>
      </c>
      <c r="M130" s="5" t="e">
        <f>InputData[[#This Row],[SELLING PRICE]]*InputData[[#This Row],[QUANTITY]]*(1-InputData[[#This Row],[DISCOUNT %]])</f>
        <v>#REF!</v>
      </c>
      <c r="N130">
        <f>DAY(InputData[[#This Row],[DATE]])</f>
        <v>16</v>
      </c>
      <c r="O130" t="str">
        <f>TEXT(InputData[[#This Row],[DATE]],"mmm")</f>
        <v>Jun</v>
      </c>
      <c r="P130">
        <f>YEAR(InputData[[#This Row],[DATE]])</f>
        <v>2021</v>
      </c>
    </row>
    <row r="131" spans="1:16" x14ac:dyDescent="0.25">
      <c r="A131" s="1">
        <v>44365</v>
      </c>
      <c r="B131" s="2" t="s">
        <v>33</v>
      </c>
      <c r="C131" s="3">
        <v>13</v>
      </c>
      <c r="D131" s="3" t="s">
        <v>61</v>
      </c>
      <c r="E131" s="3" t="s">
        <v>60</v>
      </c>
      <c r="F131" s="4">
        <v>0</v>
      </c>
      <c r="G131" t="e">
        <f>VLOOKUP(InputData[[#This Row],[PRODUCT ID]],#REF!,2,0)</f>
        <v>#REF!</v>
      </c>
      <c r="H131" t="e">
        <f>VLOOKUP(InputData[[#This Row],[PRODUCT ID]],#REF!,3,0)</f>
        <v>#REF!</v>
      </c>
      <c r="I131" t="e">
        <f>VLOOKUP(InputData[[#This Row],[PRODUCT ID]],#REF!,4,0)</f>
        <v>#REF!</v>
      </c>
      <c r="J131" s="5" t="e">
        <f>VLOOKUP(InputData[[#This Row],[PRODUCT ID]],#REF!,5,0)</f>
        <v>#REF!</v>
      </c>
      <c r="K131" s="5" t="e">
        <f>VLOOKUP(InputData[[#This Row],[PRODUCT ID]],#REF!,6,0)</f>
        <v>#REF!</v>
      </c>
      <c r="L131" s="5" t="e">
        <f>InputData[[#This Row],[BUYING PRIZE]]*InputData[[#This Row],[QUANTITY]]</f>
        <v>#REF!</v>
      </c>
      <c r="M131" s="5" t="e">
        <f>InputData[[#This Row],[SELLING PRICE]]*InputData[[#This Row],[QUANTITY]]*(1-InputData[[#This Row],[DISCOUNT %]])</f>
        <v>#REF!</v>
      </c>
      <c r="N131">
        <f>DAY(InputData[[#This Row],[DATE]])</f>
        <v>18</v>
      </c>
      <c r="O131" t="str">
        <f>TEXT(InputData[[#This Row],[DATE]],"mmm")</f>
        <v>Jun</v>
      </c>
      <c r="P131">
        <f>YEAR(InputData[[#This Row],[DATE]])</f>
        <v>2021</v>
      </c>
    </row>
    <row r="132" spans="1:16" x14ac:dyDescent="0.25">
      <c r="A132" s="1">
        <v>44366</v>
      </c>
      <c r="B132" s="2" t="s">
        <v>49</v>
      </c>
      <c r="C132" s="3">
        <v>5</v>
      </c>
      <c r="D132" s="3" t="s">
        <v>61</v>
      </c>
      <c r="E132" s="3" t="s">
        <v>59</v>
      </c>
      <c r="F132" s="4">
        <v>0</v>
      </c>
      <c r="G132" t="e">
        <f>VLOOKUP(InputData[[#This Row],[PRODUCT ID]],#REF!,2,0)</f>
        <v>#REF!</v>
      </c>
      <c r="H132" t="e">
        <f>VLOOKUP(InputData[[#This Row],[PRODUCT ID]],#REF!,3,0)</f>
        <v>#REF!</v>
      </c>
      <c r="I132" t="e">
        <f>VLOOKUP(InputData[[#This Row],[PRODUCT ID]],#REF!,4,0)</f>
        <v>#REF!</v>
      </c>
      <c r="J132" s="5" t="e">
        <f>VLOOKUP(InputData[[#This Row],[PRODUCT ID]],#REF!,5,0)</f>
        <v>#REF!</v>
      </c>
      <c r="K132" s="5" t="e">
        <f>VLOOKUP(InputData[[#This Row],[PRODUCT ID]],#REF!,6,0)</f>
        <v>#REF!</v>
      </c>
      <c r="L132" s="5" t="e">
        <f>InputData[[#This Row],[BUYING PRIZE]]*InputData[[#This Row],[QUANTITY]]</f>
        <v>#REF!</v>
      </c>
      <c r="M132" s="5" t="e">
        <f>InputData[[#This Row],[SELLING PRICE]]*InputData[[#This Row],[QUANTITY]]*(1-InputData[[#This Row],[DISCOUNT %]])</f>
        <v>#REF!</v>
      </c>
      <c r="N132">
        <f>DAY(InputData[[#This Row],[DATE]])</f>
        <v>19</v>
      </c>
      <c r="O132" t="str">
        <f>TEXT(InputData[[#This Row],[DATE]],"mmm")</f>
        <v>Jun</v>
      </c>
      <c r="P132">
        <f>YEAR(InputData[[#This Row],[DATE]])</f>
        <v>2021</v>
      </c>
    </row>
    <row r="133" spans="1:16" x14ac:dyDescent="0.25">
      <c r="A133" s="1">
        <v>44367</v>
      </c>
      <c r="B133" s="2" t="s">
        <v>23</v>
      </c>
      <c r="C133" s="3">
        <v>1</v>
      </c>
      <c r="D133" s="3" t="s">
        <v>58</v>
      </c>
      <c r="E133" s="3" t="s">
        <v>60</v>
      </c>
      <c r="F133" s="4">
        <v>0</v>
      </c>
      <c r="G133" t="e">
        <f>VLOOKUP(InputData[[#This Row],[PRODUCT ID]],#REF!,2,0)</f>
        <v>#REF!</v>
      </c>
      <c r="H133" t="e">
        <f>VLOOKUP(InputData[[#This Row],[PRODUCT ID]],#REF!,3,0)</f>
        <v>#REF!</v>
      </c>
      <c r="I133" t="e">
        <f>VLOOKUP(InputData[[#This Row],[PRODUCT ID]],#REF!,4,0)</f>
        <v>#REF!</v>
      </c>
      <c r="J133" s="5" t="e">
        <f>VLOOKUP(InputData[[#This Row],[PRODUCT ID]],#REF!,5,0)</f>
        <v>#REF!</v>
      </c>
      <c r="K133" s="5" t="e">
        <f>VLOOKUP(InputData[[#This Row],[PRODUCT ID]],#REF!,6,0)</f>
        <v>#REF!</v>
      </c>
      <c r="L133" s="5" t="e">
        <f>InputData[[#This Row],[BUYING PRIZE]]*InputData[[#This Row],[QUANTITY]]</f>
        <v>#REF!</v>
      </c>
      <c r="M133" s="5" t="e">
        <f>InputData[[#This Row],[SELLING PRICE]]*InputData[[#This Row],[QUANTITY]]*(1-InputData[[#This Row],[DISCOUNT %]])</f>
        <v>#REF!</v>
      </c>
      <c r="N133">
        <f>DAY(InputData[[#This Row],[DATE]])</f>
        <v>20</v>
      </c>
      <c r="O133" t="str">
        <f>TEXT(InputData[[#This Row],[DATE]],"mmm")</f>
        <v>Jun</v>
      </c>
      <c r="P133">
        <f>YEAR(InputData[[#This Row],[DATE]])</f>
        <v>2021</v>
      </c>
    </row>
    <row r="134" spans="1:16" x14ac:dyDescent="0.25">
      <c r="A134" s="1">
        <v>44370</v>
      </c>
      <c r="B134" s="2" t="s">
        <v>23</v>
      </c>
      <c r="C134" s="3">
        <v>4</v>
      </c>
      <c r="D134" s="3" t="s">
        <v>61</v>
      </c>
      <c r="E134" s="3" t="s">
        <v>59</v>
      </c>
      <c r="F134" s="4">
        <v>0</v>
      </c>
      <c r="G134" t="e">
        <f>VLOOKUP(InputData[[#This Row],[PRODUCT ID]],#REF!,2,0)</f>
        <v>#REF!</v>
      </c>
      <c r="H134" t="e">
        <f>VLOOKUP(InputData[[#This Row],[PRODUCT ID]],#REF!,3,0)</f>
        <v>#REF!</v>
      </c>
      <c r="I134" t="e">
        <f>VLOOKUP(InputData[[#This Row],[PRODUCT ID]],#REF!,4,0)</f>
        <v>#REF!</v>
      </c>
      <c r="J134" s="5" t="e">
        <f>VLOOKUP(InputData[[#This Row],[PRODUCT ID]],#REF!,5,0)</f>
        <v>#REF!</v>
      </c>
      <c r="K134" s="5" t="e">
        <f>VLOOKUP(InputData[[#This Row],[PRODUCT ID]],#REF!,6,0)</f>
        <v>#REF!</v>
      </c>
      <c r="L134" s="5" t="e">
        <f>InputData[[#This Row],[BUYING PRIZE]]*InputData[[#This Row],[QUANTITY]]</f>
        <v>#REF!</v>
      </c>
      <c r="M134" s="5" t="e">
        <f>InputData[[#This Row],[SELLING PRICE]]*InputData[[#This Row],[QUANTITY]]*(1-InputData[[#This Row],[DISCOUNT %]])</f>
        <v>#REF!</v>
      </c>
      <c r="N134">
        <f>DAY(InputData[[#This Row],[DATE]])</f>
        <v>23</v>
      </c>
      <c r="O134" t="str">
        <f>TEXT(InputData[[#This Row],[DATE]],"mmm")</f>
        <v>Jun</v>
      </c>
      <c r="P134">
        <f>YEAR(InputData[[#This Row],[DATE]])</f>
        <v>2021</v>
      </c>
    </row>
    <row r="135" spans="1:16" x14ac:dyDescent="0.25">
      <c r="A135" s="1">
        <v>44371</v>
      </c>
      <c r="B135" s="2" t="s">
        <v>17</v>
      </c>
      <c r="C135" s="3">
        <v>13</v>
      </c>
      <c r="D135" s="3" t="s">
        <v>61</v>
      </c>
      <c r="E135" s="3" t="s">
        <v>59</v>
      </c>
      <c r="F135" s="4">
        <v>0</v>
      </c>
      <c r="G135" t="e">
        <f>VLOOKUP(InputData[[#This Row],[PRODUCT ID]],#REF!,2,0)</f>
        <v>#REF!</v>
      </c>
      <c r="H135" t="e">
        <f>VLOOKUP(InputData[[#This Row],[PRODUCT ID]],#REF!,3,0)</f>
        <v>#REF!</v>
      </c>
      <c r="I135" t="e">
        <f>VLOOKUP(InputData[[#This Row],[PRODUCT ID]],#REF!,4,0)</f>
        <v>#REF!</v>
      </c>
      <c r="J135" s="5" t="e">
        <f>VLOOKUP(InputData[[#This Row],[PRODUCT ID]],#REF!,5,0)</f>
        <v>#REF!</v>
      </c>
      <c r="K135" s="5" t="e">
        <f>VLOOKUP(InputData[[#This Row],[PRODUCT ID]],#REF!,6,0)</f>
        <v>#REF!</v>
      </c>
      <c r="L135" s="5" t="e">
        <f>InputData[[#This Row],[BUYING PRIZE]]*InputData[[#This Row],[QUANTITY]]</f>
        <v>#REF!</v>
      </c>
      <c r="M135" s="5" t="e">
        <f>InputData[[#This Row],[SELLING PRICE]]*InputData[[#This Row],[QUANTITY]]*(1-InputData[[#This Row],[DISCOUNT %]])</f>
        <v>#REF!</v>
      </c>
      <c r="N135">
        <f>DAY(InputData[[#This Row],[DATE]])</f>
        <v>24</v>
      </c>
      <c r="O135" t="str">
        <f>TEXT(InputData[[#This Row],[DATE]],"mmm")</f>
        <v>Jun</v>
      </c>
      <c r="P135">
        <f>YEAR(InputData[[#This Row],[DATE]])</f>
        <v>2021</v>
      </c>
    </row>
    <row r="136" spans="1:16" x14ac:dyDescent="0.25">
      <c r="A136" s="1">
        <v>44373</v>
      </c>
      <c r="B136" s="2" t="s">
        <v>14</v>
      </c>
      <c r="C136" s="3">
        <v>7</v>
      </c>
      <c r="D136" s="3" t="s">
        <v>59</v>
      </c>
      <c r="E136" s="3" t="s">
        <v>59</v>
      </c>
      <c r="F136" s="4">
        <v>0</v>
      </c>
      <c r="G136" t="e">
        <f>VLOOKUP(InputData[[#This Row],[PRODUCT ID]],#REF!,2,0)</f>
        <v>#REF!</v>
      </c>
      <c r="H136" t="e">
        <f>VLOOKUP(InputData[[#This Row],[PRODUCT ID]],#REF!,3,0)</f>
        <v>#REF!</v>
      </c>
      <c r="I136" t="e">
        <f>VLOOKUP(InputData[[#This Row],[PRODUCT ID]],#REF!,4,0)</f>
        <v>#REF!</v>
      </c>
      <c r="J136" s="5" t="e">
        <f>VLOOKUP(InputData[[#This Row],[PRODUCT ID]],#REF!,5,0)</f>
        <v>#REF!</v>
      </c>
      <c r="K136" s="5" t="e">
        <f>VLOOKUP(InputData[[#This Row],[PRODUCT ID]],#REF!,6,0)</f>
        <v>#REF!</v>
      </c>
      <c r="L136" s="5" t="e">
        <f>InputData[[#This Row],[BUYING PRIZE]]*InputData[[#This Row],[QUANTITY]]</f>
        <v>#REF!</v>
      </c>
      <c r="M136" s="5" t="e">
        <f>InputData[[#This Row],[SELLING PRICE]]*InputData[[#This Row],[QUANTITY]]*(1-InputData[[#This Row],[DISCOUNT %]])</f>
        <v>#REF!</v>
      </c>
      <c r="N136">
        <f>DAY(InputData[[#This Row],[DATE]])</f>
        <v>26</v>
      </c>
      <c r="O136" t="str">
        <f>TEXT(InputData[[#This Row],[DATE]],"mmm")</f>
        <v>Jun</v>
      </c>
      <c r="P136">
        <f>YEAR(InputData[[#This Row],[DATE]])</f>
        <v>2021</v>
      </c>
    </row>
    <row r="137" spans="1:16" x14ac:dyDescent="0.25">
      <c r="A137" s="1">
        <v>44374</v>
      </c>
      <c r="B137" s="2" t="s">
        <v>10</v>
      </c>
      <c r="C137" s="3">
        <v>11</v>
      </c>
      <c r="D137" s="3" t="s">
        <v>61</v>
      </c>
      <c r="E137" s="3" t="s">
        <v>60</v>
      </c>
      <c r="F137" s="4">
        <v>0</v>
      </c>
      <c r="G137" t="e">
        <f>VLOOKUP(InputData[[#This Row],[PRODUCT ID]],#REF!,2,0)</f>
        <v>#REF!</v>
      </c>
      <c r="H137" t="e">
        <f>VLOOKUP(InputData[[#This Row],[PRODUCT ID]],#REF!,3,0)</f>
        <v>#REF!</v>
      </c>
      <c r="I137" t="e">
        <f>VLOOKUP(InputData[[#This Row],[PRODUCT ID]],#REF!,4,0)</f>
        <v>#REF!</v>
      </c>
      <c r="J137" s="5" t="e">
        <f>VLOOKUP(InputData[[#This Row],[PRODUCT ID]],#REF!,5,0)</f>
        <v>#REF!</v>
      </c>
      <c r="K137" s="5" t="e">
        <f>VLOOKUP(InputData[[#This Row],[PRODUCT ID]],#REF!,6,0)</f>
        <v>#REF!</v>
      </c>
      <c r="L137" s="5" t="e">
        <f>InputData[[#This Row],[BUYING PRIZE]]*InputData[[#This Row],[QUANTITY]]</f>
        <v>#REF!</v>
      </c>
      <c r="M137" s="5" t="e">
        <f>InputData[[#This Row],[SELLING PRICE]]*InputData[[#This Row],[QUANTITY]]*(1-InputData[[#This Row],[DISCOUNT %]])</f>
        <v>#REF!</v>
      </c>
      <c r="N137">
        <f>DAY(InputData[[#This Row],[DATE]])</f>
        <v>27</v>
      </c>
      <c r="O137" t="str">
        <f>TEXT(InputData[[#This Row],[DATE]],"mmm")</f>
        <v>Jun</v>
      </c>
      <c r="P137">
        <f>YEAR(InputData[[#This Row],[DATE]])</f>
        <v>2021</v>
      </c>
    </row>
    <row r="138" spans="1:16" x14ac:dyDescent="0.25">
      <c r="A138" s="1">
        <v>44375</v>
      </c>
      <c r="B138" s="2" t="s">
        <v>29</v>
      </c>
      <c r="C138" s="3">
        <v>2</v>
      </c>
      <c r="D138" s="3" t="s">
        <v>59</v>
      </c>
      <c r="E138" s="3" t="s">
        <v>60</v>
      </c>
      <c r="F138" s="4">
        <v>0</v>
      </c>
      <c r="G138" t="e">
        <f>VLOOKUP(InputData[[#This Row],[PRODUCT ID]],#REF!,2,0)</f>
        <v>#REF!</v>
      </c>
      <c r="H138" t="e">
        <f>VLOOKUP(InputData[[#This Row],[PRODUCT ID]],#REF!,3,0)</f>
        <v>#REF!</v>
      </c>
      <c r="I138" t="e">
        <f>VLOOKUP(InputData[[#This Row],[PRODUCT ID]],#REF!,4,0)</f>
        <v>#REF!</v>
      </c>
      <c r="J138" s="5" t="e">
        <f>VLOOKUP(InputData[[#This Row],[PRODUCT ID]],#REF!,5,0)</f>
        <v>#REF!</v>
      </c>
      <c r="K138" s="5" t="e">
        <f>VLOOKUP(InputData[[#This Row],[PRODUCT ID]],#REF!,6,0)</f>
        <v>#REF!</v>
      </c>
      <c r="L138" s="5" t="e">
        <f>InputData[[#This Row],[BUYING PRIZE]]*InputData[[#This Row],[QUANTITY]]</f>
        <v>#REF!</v>
      </c>
      <c r="M138" s="5" t="e">
        <f>InputData[[#This Row],[SELLING PRICE]]*InputData[[#This Row],[QUANTITY]]*(1-InputData[[#This Row],[DISCOUNT %]])</f>
        <v>#REF!</v>
      </c>
      <c r="N138">
        <f>DAY(InputData[[#This Row],[DATE]])</f>
        <v>28</v>
      </c>
      <c r="O138" t="str">
        <f>TEXT(InputData[[#This Row],[DATE]],"mmm")</f>
        <v>Jun</v>
      </c>
      <c r="P138">
        <f>YEAR(InputData[[#This Row],[DATE]])</f>
        <v>2021</v>
      </c>
    </row>
    <row r="139" spans="1:16" x14ac:dyDescent="0.25">
      <c r="A139" s="1">
        <v>44375</v>
      </c>
      <c r="B139" s="2" t="s">
        <v>43</v>
      </c>
      <c r="C139" s="3">
        <v>7</v>
      </c>
      <c r="D139" s="3" t="s">
        <v>59</v>
      </c>
      <c r="E139" s="3" t="s">
        <v>59</v>
      </c>
      <c r="F139" s="4">
        <v>0</v>
      </c>
      <c r="G139" t="e">
        <f>VLOOKUP(InputData[[#This Row],[PRODUCT ID]],#REF!,2,0)</f>
        <v>#REF!</v>
      </c>
      <c r="H139" t="e">
        <f>VLOOKUP(InputData[[#This Row],[PRODUCT ID]],#REF!,3,0)</f>
        <v>#REF!</v>
      </c>
      <c r="I139" t="e">
        <f>VLOOKUP(InputData[[#This Row],[PRODUCT ID]],#REF!,4,0)</f>
        <v>#REF!</v>
      </c>
      <c r="J139" s="5" t="e">
        <f>VLOOKUP(InputData[[#This Row],[PRODUCT ID]],#REF!,5,0)</f>
        <v>#REF!</v>
      </c>
      <c r="K139" s="5" t="e">
        <f>VLOOKUP(InputData[[#This Row],[PRODUCT ID]],#REF!,6,0)</f>
        <v>#REF!</v>
      </c>
      <c r="L139" s="5" t="e">
        <f>InputData[[#This Row],[BUYING PRIZE]]*InputData[[#This Row],[QUANTITY]]</f>
        <v>#REF!</v>
      </c>
      <c r="M139" s="5" t="e">
        <f>InputData[[#This Row],[SELLING PRICE]]*InputData[[#This Row],[QUANTITY]]*(1-InputData[[#This Row],[DISCOUNT %]])</f>
        <v>#REF!</v>
      </c>
      <c r="N139">
        <f>DAY(InputData[[#This Row],[DATE]])</f>
        <v>28</v>
      </c>
      <c r="O139" t="str">
        <f>TEXT(InputData[[#This Row],[DATE]],"mmm")</f>
        <v>Jun</v>
      </c>
      <c r="P139">
        <f>YEAR(InputData[[#This Row],[DATE]])</f>
        <v>2021</v>
      </c>
    </row>
    <row r="140" spans="1:16" x14ac:dyDescent="0.25">
      <c r="A140" s="1">
        <v>44376</v>
      </c>
      <c r="B140" s="2" t="s">
        <v>20</v>
      </c>
      <c r="C140" s="3">
        <v>4</v>
      </c>
      <c r="D140" s="3" t="s">
        <v>61</v>
      </c>
      <c r="E140" s="3" t="s">
        <v>59</v>
      </c>
      <c r="F140" s="4">
        <v>0</v>
      </c>
      <c r="G140" t="e">
        <f>VLOOKUP(InputData[[#This Row],[PRODUCT ID]],#REF!,2,0)</f>
        <v>#REF!</v>
      </c>
      <c r="H140" t="e">
        <f>VLOOKUP(InputData[[#This Row],[PRODUCT ID]],#REF!,3,0)</f>
        <v>#REF!</v>
      </c>
      <c r="I140" t="e">
        <f>VLOOKUP(InputData[[#This Row],[PRODUCT ID]],#REF!,4,0)</f>
        <v>#REF!</v>
      </c>
      <c r="J140" s="5" t="e">
        <f>VLOOKUP(InputData[[#This Row],[PRODUCT ID]],#REF!,5,0)</f>
        <v>#REF!</v>
      </c>
      <c r="K140" s="5" t="e">
        <f>VLOOKUP(InputData[[#This Row],[PRODUCT ID]],#REF!,6,0)</f>
        <v>#REF!</v>
      </c>
      <c r="L140" s="5" t="e">
        <f>InputData[[#This Row],[BUYING PRIZE]]*InputData[[#This Row],[QUANTITY]]</f>
        <v>#REF!</v>
      </c>
      <c r="M140" s="5" t="e">
        <f>InputData[[#This Row],[SELLING PRICE]]*InputData[[#This Row],[QUANTITY]]*(1-InputData[[#This Row],[DISCOUNT %]])</f>
        <v>#REF!</v>
      </c>
      <c r="N140">
        <f>DAY(InputData[[#This Row],[DATE]])</f>
        <v>29</v>
      </c>
      <c r="O140" t="str">
        <f>TEXT(InputData[[#This Row],[DATE]],"mmm")</f>
        <v>Jun</v>
      </c>
      <c r="P140">
        <f>YEAR(InputData[[#This Row],[DATE]])</f>
        <v>2021</v>
      </c>
    </row>
    <row r="141" spans="1:16" x14ac:dyDescent="0.25">
      <c r="A141" s="1">
        <v>44378</v>
      </c>
      <c r="B141" s="2" t="s">
        <v>10</v>
      </c>
      <c r="C141" s="3">
        <v>11</v>
      </c>
      <c r="D141" s="3" t="s">
        <v>61</v>
      </c>
      <c r="E141" s="3" t="s">
        <v>60</v>
      </c>
      <c r="F141" s="4">
        <v>0</v>
      </c>
      <c r="G141" t="e">
        <f>VLOOKUP(InputData[[#This Row],[PRODUCT ID]],#REF!,2,0)</f>
        <v>#REF!</v>
      </c>
      <c r="H141" t="e">
        <f>VLOOKUP(InputData[[#This Row],[PRODUCT ID]],#REF!,3,0)</f>
        <v>#REF!</v>
      </c>
      <c r="I141" t="e">
        <f>VLOOKUP(InputData[[#This Row],[PRODUCT ID]],#REF!,4,0)</f>
        <v>#REF!</v>
      </c>
      <c r="J141" s="5" t="e">
        <f>VLOOKUP(InputData[[#This Row],[PRODUCT ID]],#REF!,5,0)</f>
        <v>#REF!</v>
      </c>
      <c r="K141" s="5" t="e">
        <f>VLOOKUP(InputData[[#This Row],[PRODUCT ID]],#REF!,6,0)</f>
        <v>#REF!</v>
      </c>
      <c r="L141" s="5" t="e">
        <f>InputData[[#This Row],[BUYING PRIZE]]*InputData[[#This Row],[QUANTITY]]</f>
        <v>#REF!</v>
      </c>
      <c r="M141" s="5" t="e">
        <f>InputData[[#This Row],[SELLING PRICE]]*InputData[[#This Row],[QUANTITY]]*(1-InputData[[#This Row],[DISCOUNT %]])</f>
        <v>#REF!</v>
      </c>
      <c r="N141">
        <f>DAY(InputData[[#This Row],[DATE]])</f>
        <v>1</v>
      </c>
      <c r="O141" t="str">
        <f>TEXT(InputData[[#This Row],[DATE]],"mmm")</f>
        <v>Jul</v>
      </c>
      <c r="P141">
        <f>YEAR(InputData[[#This Row],[DATE]])</f>
        <v>2021</v>
      </c>
    </row>
    <row r="142" spans="1:16" x14ac:dyDescent="0.25">
      <c r="A142" s="1">
        <v>44379</v>
      </c>
      <c r="B142" s="2" t="s">
        <v>16</v>
      </c>
      <c r="C142" s="3">
        <v>11</v>
      </c>
      <c r="D142" s="3" t="s">
        <v>61</v>
      </c>
      <c r="E142" s="3" t="s">
        <v>60</v>
      </c>
      <c r="F142" s="4">
        <v>0</v>
      </c>
      <c r="G142" t="e">
        <f>VLOOKUP(InputData[[#This Row],[PRODUCT ID]],#REF!,2,0)</f>
        <v>#REF!</v>
      </c>
      <c r="H142" t="e">
        <f>VLOOKUP(InputData[[#This Row],[PRODUCT ID]],#REF!,3,0)</f>
        <v>#REF!</v>
      </c>
      <c r="I142" t="e">
        <f>VLOOKUP(InputData[[#This Row],[PRODUCT ID]],#REF!,4,0)</f>
        <v>#REF!</v>
      </c>
      <c r="J142" s="5" t="e">
        <f>VLOOKUP(InputData[[#This Row],[PRODUCT ID]],#REF!,5,0)</f>
        <v>#REF!</v>
      </c>
      <c r="K142" s="5" t="e">
        <f>VLOOKUP(InputData[[#This Row],[PRODUCT ID]],#REF!,6,0)</f>
        <v>#REF!</v>
      </c>
      <c r="L142" s="5" t="e">
        <f>InputData[[#This Row],[BUYING PRIZE]]*InputData[[#This Row],[QUANTITY]]</f>
        <v>#REF!</v>
      </c>
      <c r="M142" s="5" t="e">
        <f>InputData[[#This Row],[SELLING PRICE]]*InputData[[#This Row],[QUANTITY]]*(1-InputData[[#This Row],[DISCOUNT %]])</f>
        <v>#REF!</v>
      </c>
      <c r="N142">
        <f>DAY(InputData[[#This Row],[DATE]])</f>
        <v>2</v>
      </c>
      <c r="O142" t="str">
        <f>TEXT(InputData[[#This Row],[DATE]],"mmm")</f>
        <v>Jul</v>
      </c>
      <c r="P142">
        <f>YEAR(InputData[[#This Row],[DATE]])</f>
        <v>2021</v>
      </c>
    </row>
    <row r="143" spans="1:16" x14ac:dyDescent="0.25">
      <c r="A143" s="1">
        <v>44380</v>
      </c>
      <c r="B143" s="2" t="s">
        <v>41</v>
      </c>
      <c r="C143" s="3">
        <v>9</v>
      </c>
      <c r="D143" s="3" t="s">
        <v>59</v>
      </c>
      <c r="E143" s="3" t="s">
        <v>60</v>
      </c>
      <c r="F143" s="4">
        <v>0</v>
      </c>
      <c r="G143" t="e">
        <f>VLOOKUP(InputData[[#This Row],[PRODUCT ID]],#REF!,2,0)</f>
        <v>#REF!</v>
      </c>
      <c r="H143" t="e">
        <f>VLOOKUP(InputData[[#This Row],[PRODUCT ID]],#REF!,3,0)</f>
        <v>#REF!</v>
      </c>
      <c r="I143" t="e">
        <f>VLOOKUP(InputData[[#This Row],[PRODUCT ID]],#REF!,4,0)</f>
        <v>#REF!</v>
      </c>
      <c r="J143" s="5" t="e">
        <f>VLOOKUP(InputData[[#This Row],[PRODUCT ID]],#REF!,5,0)</f>
        <v>#REF!</v>
      </c>
      <c r="K143" s="5" t="e">
        <f>VLOOKUP(InputData[[#This Row],[PRODUCT ID]],#REF!,6,0)</f>
        <v>#REF!</v>
      </c>
      <c r="L143" s="5" t="e">
        <f>InputData[[#This Row],[BUYING PRIZE]]*InputData[[#This Row],[QUANTITY]]</f>
        <v>#REF!</v>
      </c>
      <c r="M143" s="5" t="e">
        <f>InputData[[#This Row],[SELLING PRICE]]*InputData[[#This Row],[QUANTITY]]*(1-InputData[[#This Row],[DISCOUNT %]])</f>
        <v>#REF!</v>
      </c>
      <c r="N143">
        <f>DAY(InputData[[#This Row],[DATE]])</f>
        <v>3</v>
      </c>
      <c r="O143" t="str">
        <f>TEXT(InputData[[#This Row],[DATE]],"mmm")</f>
        <v>Jul</v>
      </c>
      <c r="P143">
        <f>YEAR(InputData[[#This Row],[DATE]])</f>
        <v>2021</v>
      </c>
    </row>
    <row r="144" spans="1:16" x14ac:dyDescent="0.25">
      <c r="A144" s="1">
        <v>44380</v>
      </c>
      <c r="B144" s="2" t="s">
        <v>8</v>
      </c>
      <c r="C144" s="3">
        <v>8</v>
      </c>
      <c r="D144" s="3" t="s">
        <v>59</v>
      </c>
      <c r="E144" s="3" t="s">
        <v>60</v>
      </c>
      <c r="F144" s="4">
        <v>0</v>
      </c>
      <c r="G144" t="e">
        <f>VLOOKUP(InputData[[#This Row],[PRODUCT ID]],#REF!,2,0)</f>
        <v>#REF!</v>
      </c>
      <c r="H144" t="e">
        <f>VLOOKUP(InputData[[#This Row],[PRODUCT ID]],#REF!,3,0)</f>
        <v>#REF!</v>
      </c>
      <c r="I144" t="e">
        <f>VLOOKUP(InputData[[#This Row],[PRODUCT ID]],#REF!,4,0)</f>
        <v>#REF!</v>
      </c>
      <c r="J144" s="5" t="e">
        <f>VLOOKUP(InputData[[#This Row],[PRODUCT ID]],#REF!,5,0)</f>
        <v>#REF!</v>
      </c>
      <c r="K144" s="5" t="e">
        <f>VLOOKUP(InputData[[#This Row],[PRODUCT ID]],#REF!,6,0)</f>
        <v>#REF!</v>
      </c>
      <c r="L144" s="5" t="e">
        <f>InputData[[#This Row],[BUYING PRIZE]]*InputData[[#This Row],[QUANTITY]]</f>
        <v>#REF!</v>
      </c>
      <c r="M144" s="5" t="e">
        <f>InputData[[#This Row],[SELLING PRICE]]*InputData[[#This Row],[QUANTITY]]*(1-InputData[[#This Row],[DISCOUNT %]])</f>
        <v>#REF!</v>
      </c>
      <c r="N144">
        <f>DAY(InputData[[#This Row],[DATE]])</f>
        <v>3</v>
      </c>
      <c r="O144" t="str">
        <f>TEXT(InputData[[#This Row],[DATE]],"mmm")</f>
        <v>Jul</v>
      </c>
      <c r="P144">
        <f>YEAR(InputData[[#This Row],[DATE]])</f>
        <v>2021</v>
      </c>
    </row>
    <row r="145" spans="1:16" x14ac:dyDescent="0.25">
      <c r="A145" s="1">
        <v>44382</v>
      </c>
      <c r="B145" s="2" t="s">
        <v>7</v>
      </c>
      <c r="C145" s="3">
        <v>8</v>
      </c>
      <c r="D145" s="3" t="s">
        <v>61</v>
      </c>
      <c r="E145" s="3" t="s">
        <v>59</v>
      </c>
      <c r="F145" s="4">
        <v>0</v>
      </c>
      <c r="G145" t="e">
        <f>VLOOKUP(InputData[[#This Row],[PRODUCT ID]],#REF!,2,0)</f>
        <v>#REF!</v>
      </c>
      <c r="H145" t="e">
        <f>VLOOKUP(InputData[[#This Row],[PRODUCT ID]],#REF!,3,0)</f>
        <v>#REF!</v>
      </c>
      <c r="I145" t="e">
        <f>VLOOKUP(InputData[[#This Row],[PRODUCT ID]],#REF!,4,0)</f>
        <v>#REF!</v>
      </c>
      <c r="J145" s="5" t="e">
        <f>VLOOKUP(InputData[[#This Row],[PRODUCT ID]],#REF!,5,0)</f>
        <v>#REF!</v>
      </c>
      <c r="K145" s="5" t="e">
        <f>VLOOKUP(InputData[[#This Row],[PRODUCT ID]],#REF!,6,0)</f>
        <v>#REF!</v>
      </c>
      <c r="L145" s="5" t="e">
        <f>InputData[[#This Row],[BUYING PRIZE]]*InputData[[#This Row],[QUANTITY]]</f>
        <v>#REF!</v>
      </c>
      <c r="M145" s="5" t="e">
        <f>InputData[[#This Row],[SELLING PRICE]]*InputData[[#This Row],[QUANTITY]]*(1-InputData[[#This Row],[DISCOUNT %]])</f>
        <v>#REF!</v>
      </c>
      <c r="N145">
        <f>DAY(InputData[[#This Row],[DATE]])</f>
        <v>5</v>
      </c>
      <c r="O145" t="str">
        <f>TEXT(InputData[[#This Row],[DATE]],"mmm")</f>
        <v>Jul</v>
      </c>
      <c r="P145">
        <f>YEAR(InputData[[#This Row],[DATE]])</f>
        <v>2021</v>
      </c>
    </row>
    <row r="146" spans="1:16" x14ac:dyDescent="0.25">
      <c r="A146" s="1">
        <v>44383</v>
      </c>
      <c r="B146" s="2" t="s">
        <v>49</v>
      </c>
      <c r="C146" s="3">
        <v>15</v>
      </c>
      <c r="D146" s="3" t="s">
        <v>61</v>
      </c>
      <c r="E146" s="3" t="s">
        <v>60</v>
      </c>
      <c r="F146" s="4">
        <v>0</v>
      </c>
      <c r="G146" t="e">
        <f>VLOOKUP(InputData[[#This Row],[PRODUCT ID]],#REF!,2,0)</f>
        <v>#REF!</v>
      </c>
      <c r="H146" t="e">
        <f>VLOOKUP(InputData[[#This Row],[PRODUCT ID]],#REF!,3,0)</f>
        <v>#REF!</v>
      </c>
      <c r="I146" t="e">
        <f>VLOOKUP(InputData[[#This Row],[PRODUCT ID]],#REF!,4,0)</f>
        <v>#REF!</v>
      </c>
      <c r="J146" s="5" t="e">
        <f>VLOOKUP(InputData[[#This Row],[PRODUCT ID]],#REF!,5,0)</f>
        <v>#REF!</v>
      </c>
      <c r="K146" s="5" t="e">
        <f>VLOOKUP(InputData[[#This Row],[PRODUCT ID]],#REF!,6,0)</f>
        <v>#REF!</v>
      </c>
      <c r="L146" s="5" t="e">
        <f>InputData[[#This Row],[BUYING PRIZE]]*InputData[[#This Row],[QUANTITY]]</f>
        <v>#REF!</v>
      </c>
      <c r="M146" s="5" t="e">
        <f>InputData[[#This Row],[SELLING PRICE]]*InputData[[#This Row],[QUANTITY]]*(1-InputData[[#This Row],[DISCOUNT %]])</f>
        <v>#REF!</v>
      </c>
      <c r="N146">
        <f>DAY(InputData[[#This Row],[DATE]])</f>
        <v>6</v>
      </c>
      <c r="O146" t="str">
        <f>TEXT(InputData[[#This Row],[DATE]],"mmm")</f>
        <v>Jul</v>
      </c>
      <c r="P146">
        <f>YEAR(InputData[[#This Row],[DATE]])</f>
        <v>2021</v>
      </c>
    </row>
    <row r="147" spans="1:16" x14ac:dyDescent="0.25">
      <c r="A147" s="1">
        <v>44385</v>
      </c>
      <c r="B147" s="2" t="s">
        <v>9</v>
      </c>
      <c r="C147" s="3">
        <v>10</v>
      </c>
      <c r="D147" s="3" t="s">
        <v>61</v>
      </c>
      <c r="E147" s="3" t="s">
        <v>59</v>
      </c>
      <c r="F147" s="4">
        <v>0</v>
      </c>
      <c r="G147" t="e">
        <f>VLOOKUP(InputData[[#This Row],[PRODUCT ID]],#REF!,2,0)</f>
        <v>#REF!</v>
      </c>
      <c r="H147" t="e">
        <f>VLOOKUP(InputData[[#This Row],[PRODUCT ID]],#REF!,3,0)</f>
        <v>#REF!</v>
      </c>
      <c r="I147" t="e">
        <f>VLOOKUP(InputData[[#This Row],[PRODUCT ID]],#REF!,4,0)</f>
        <v>#REF!</v>
      </c>
      <c r="J147" s="5" t="e">
        <f>VLOOKUP(InputData[[#This Row],[PRODUCT ID]],#REF!,5,0)</f>
        <v>#REF!</v>
      </c>
      <c r="K147" s="5" t="e">
        <f>VLOOKUP(InputData[[#This Row],[PRODUCT ID]],#REF!,6,0)</f>
        <v>#REF!</v>
      </c>
      <c r="L147" s="5" t="e">
        <f>InputData[[#This Row],[BUYING PRIZE]]*InputData[[#This Row],[QUANTITY]]</f>
        <v>#REF!</v>
      </c>
      <c r="M147" s="5" t="e">
        <f>InputData[[#This Row],[SELLING PRICE]]*InputData[[#This Row],[QUANTITY]]*(1-InputData[[#This Row],[DISCOUNT %]])</f>
        <v>#REF!</v>
      </c>
      <c r="N147">
        <f>DAY(InputData[[#This Row],[DATE]])</f>
        <v>8</v>
      </c>
      <c r="O147" t="str">
        <f>TEXT(InputData[[#This Row],[DATE]],"mmm")</f>
        <v>Jul</v>
      </c>
      <c r="P147">
        <f>YEAR(InputData[[#This Row],[DATE]])</f>
        <v>2021</v>
      </c>
    </row>
    <row r="148" spans="1:16" x14ac:dyDescent="0.25">
      <c r="A148" s="1">
        <v>44387</v>
      </c>
      <c r="B148" s="2" t="s">
        <v>42</v>
      </c>
      <c r="C148" s="3">
        <v>6</v>
      </c>
      <c r="D148" s="3" t="s">
        <v>58</v>
      </c>
      <c r="E148" s="3" t="s">
        <v>60</v>
      </c>
      <c r="F148" s="4">
        <v>0</v>
      </c>
      <c r="G148" t="e">
        <f>VLOOKUP(InputData[[#This Row],[PRODUCT ID]],#REF!,2,0)</f>
        <v>#REF!</v>
      </c>
      <c r="H148" t="e">
        <f>VLOOKUP(InputData[[#This Row],[PRODUCT ID]],#REF!,3,0)</f>
        <v>#REF!</v>
      </c>
      <c r="I148" t="e">
        <f>VLOOKUP(InputData[[#This Row],[PRODUCT ID]],#REF!,4,0)</f>
        <v>#REF!</v>
      </c>
      <c r="J148" s="5" t="e">
        <f>VLOOKUP(InputData[[#This Row],[PRODUCT ID]],#REF!,5,0)</f>
        <v>#REF!</v>
      </c>
      <c r="K148" s="5" t="e">
        <f>VLOOKUP(InputData[[#This Row],[PRODUCT ID]],#REF!,6,0)</f>
        <v>#REF!</v>
      </c>
      <c r="L148" s="5" t="e">
        <f>InputData[[#This Row],[BUYING PRIZE]]*InputData[[#This Row],[QUANTITY]]</f>
        <v>#REF!</v>
      </c>
      <c r="M148" s="5" t="e">
        <f>InputData[[#This Row],[SELLING PRICE]]*InputData[[#This Row],[QUANTITY]]*(1-InputData[[#This Row],[DISCOUNT %]])</f>
        <v>#REF!</v>
      </c>
      <c r="N148">
        <f>DAY(InputData[[#This Row],[DATE]])</f>
        <v>10</v>
      </c>
      <c r="O148" t="str">
        <f>TEXT(InputData[[#This Row],[DATE]],"mmm")</f>
        <v>Jul</v>
      </c>
      <c r="P148">
        <f>YEAR(InputData[[#This Row],[DATE]])</f>
        <v>2021</v>
      </c>
    </row>
    <row r="149" spans="1:16" x14ac:dyDescent="0.25">
      <c r="A149" s="1">
        <v>44388</v>
      </c>
      <c r="B149" s="2" t="s">
        <v>14</v>
      </c>
      <c r="C149" s="3">
        <v>4</v>
      </c>
      <c r="D149" s="3" t="s">
        <v>58</v>
      </c>
      <c r="E149" s="3" t="s">
        <v>59</v>
      </c>
      <c r="F149" s="4">
        <v>0</v>
      </c>
      <c r="G149" t="e">
        <f>VLOOKUP(InputData[[#This Row],[PRODUCT ID]],#REF!,2,0)</f>
        <v>#REF!</v>
      </c>
      <c r="H149" t="e">
        <f>VLOOKUP(InputData[[#This Row],[PRODUCT ID]],#REF!,3,0)</f>
        <v>#REF!</v>
      </c>
      <c r="I149" t="e">
        <f>VLOOKUP(InputData[[#This Row],[PRODUCT ID]],#REF!,4,0)</f>
        <v>#REF!</v>
      </c>
      <c r="J149" s="5" t="e">
        <f>VLOOKUP(InputData[[#This Row],[PRODUCT ID]],#REF!,5,0)</f>
        <v>#REF!</v>
      </c>
      <c r="K149" s="5" t="e">
        <f>VLOOKUP(InputData[[#This Row],[PRODUCT ID]],#REF!,6,0)</f>
        <v>#REF!</v>
      </c>
      <c r="L149" s="5" t="e">
        <f>InputData[[#This Row],[BUYING PRIZE]]*InputData[[#This Row],[QUANTITY]]</f>
        <v>#REF!</v>
      </c>
      <c r="M149" s="5" t="e">
        <f>InputData[[#This Row],[SELLING PRICE]]*InputData[[#This Row],[QUANTITY]]*(1-InputData[[#This Row],[DISCOUNT %]])</f>
        <v>#REF!</v>
      </c>
      <c r="N149">
        <f>DAY(InputData[[#This Row],[DATE]])</f>
        <v>11</v>
      </c>
      <c r="O149" t="str">
        <f>TEXT(InputData[[#This Row],[DATE]],"mmm")</f>
        <v>Jul</v>
      </c>
      <c r="P149">
        <f>YEAR(InputData[[#This Row],[DATE]])</f>
        <v>2021</v>
      </c>
    </row>
    <row r="150" spans="1:16" x14ac:dyDescent="0.25">
      <c r="A150" s="1">
        <v>44390</v>
      </c>
      <c r="B150" s="2" t="s">
        <v>27</v>
      </c>
      <c r="C150" s="3">
        <v>1</v>
      </c>
      <c r="D150" s="3" t="s">
        <v>61</v>
      </c>
      <c r="E150" s="3" t="s">
        <v>60</v>
      </c>
      <c r="F150" s="4">
        <v>0</v>
      </c>
      <c r="G150" t="e">
        <f>VLOOKUP(InputData[[#This Row],[PRODUCT ID]],#REF!,2,0)</f>
        <v>#REF!</v>
      </c>
      <c r="H150" t="e">
        <f>VLOOKUP(InputData[[#This Row],[PRODUCT ID]],#REF!,3,0)</f>
        <v>#REF!</v>
      </c>
      <c r="I150" t="e">
        <f>VLOOKUP(InputData[[#This Row],[PRODUCT ID]],#REF!,4,0)</f>
        <v>#REF!</v>
      </c>
      <c r="J150" s="5" t="e">
        <f>VLOOKUP(InputData[[#This Row],[PRODUCT ID]],#REF!,5,0)</f>
        <v>#REF!</v>
      </c>
      <c r="K150" s="5" t="e">
        <f>VLOOKUP(InputData[[#This Row],[PRODUCT ID]],#REF!,6,0)</f>
        <v>#REF!</v>
      </c>
      <c r="L150" s="5" t="e">
        <f>InputData[[#This Row],[BUYING PRIZE]]*InputData[[#This Row],[QUANTITY]]</f>
        <v>#REF!</v>
      </c>
      <c r="M150" s="5" t="e">
        <f>InputData[[#This Row],[SELLING PRICE]]*InputData[[#This Row],[QUANTITY]]*(1-InputData[[#This Row],[DISCOUNT %]])</f>
        <v>#REF!</v>
      </c>
      <c r="N150">
        <f>DAY(InputData[[#This Row],[DATE]])</f>
        <v>13</v>
      </c>
      <c r="O150" t="str">
        <f>TEXT(InputData[[#This Row],[DATE]],"mmm")</f>
        <v>Jul</v>
      </c>
      <c r="P150">
        <f>YEAR(InputData[[#This Row],[DATE]])</f>
        <v>2021</v>
      </c>
    </row>
    <row r="151" spans="1:16" x14ac:dyDescent="0.25">
      <c r="A151" s="1">
        <v>44393</v>
      </c>
      <c r="B151" s="2" t="s">
        <v>31</v>
      </c>
      <c r="C151" s="3">
        <v>8</v>
      </c>
      <c r="D151" s="3" t="s">
        <v>58</v>
      </c>
      <c r="E151" s="3" t="s">
        <v>60</v>
      </c>
      <c r="F151" s="4">
        <v>0</v>
      </c>
      <c r="G151" t="e">
        <f>VLOOKUP(InputData[[#This Row],[PRODUCT ID]],#REF!,2,0)</f>
        <v>#REF!</v>
      </c>
      <c r="H151" t="e">
        <f>VLOOKUP(InputData[[#This Row],[PRODUCT ID]],#REF!,3,0)</f>
        <v>#REF!</v>
      </c>
      <c r="I151" t="e">
        <f>VLOOKUP(InputData[[#This Row],[PRODUCT ID]],#REF!,4,0)</f>
        <v>#REF!</v>
      </c>
      <c r="J151" s="5" t="e">
        <f>VLOOKUP(InputData[[#This Row],[PRODUCT ID]],#REF!,5,0)</f>
        <v>#REF!</v>
      </c>
      <c r="K151" s="5" t="e">
        <f>VLOOKUP(InputData[[#This Row],[PRODUCT ID]],#REF!,6,0)</f>
        <v>#REF!</v>
      </c>
      <c r="L151" s="5" t="e">
        <f>InputData[[#This Row],[BUYING PRIZE]]*InputData[[#This Row],[QUANTITY]]</f>
        <v>#REF!</v>
      </c>
      <c r="M151" s="5" t="e">
        <f>InputData[[#This Row],[SELLING PRICE]]*InputData[[#This Row],[QUANTITY]]*(1-InputData[[#This Row],[DISCOUNT %]])</f>
        <v>#REF!</v>
      </c>
      <c r="N151">
        <f>DAY(InputData[[#This Row],[DATE]])</f>
        <v>16</v>
      </c>
      <c r="O151" t="str">
        <f>TEXT(InputData[[#This Row],[DATE]],"mmm")</f>
        <v>Jul</v>
      </c>
      <c r="P151">
        <f>YEAR(InputData[[#This Row],[DATE]])</f>
        <v>2021</v>
      </c>
    </row>
    <row r="152" spans="1:16" x14ac:dyDescent="0.25">
      <c r="A152" s="1">
        <v>44395</v>
      </c>
      <c r="B152" s="2" t="s">
        <v>35</v>
      </c>
      <c r="C152" s="3">
        <v>14</v>
      </c>
      <c r="D152" s="3" t="s">
        <v>59</v>
      </c>
      <c r="E152" s="3" t="s">
        <v>59</v>
      </c>
      <c r="F152" s="4">
        <v>0</v>
      </c>
      <c r="G152" t="e">
        <f>VLOOKUP(InputData[[#This Row],[PRODUCT ID]],#REF!,2,0)</f>
        <v>#REF!</v>
      </c>
      <c r="H152" t="e">
        <f>VLOOKUP(InputData[[#This Row],[PRODUCT ID]],#REF!,3,0)</f>
        <v>#REF!</v>
      </c>
      <c r="I152" t="e">
        <f>VLOOKUP(InputData[[#This Row],[PRODUCT ID]],#REF!,4,0)</f>
        <v>#REF!</v>
      </c>
      <c r="J152" s="5" t="e">
        <f>VLOOKUP(InputData[[#This Row],[PRODUCT ID]],#REF!,5,0)</f>
        <v>#REF!</v>
      </c>
      <c r="K152" s="5" t="e">
        <f>VLOOKUP(InputData[[#This Row],[PRODUCT ID]],#REF!,6,0)</f>
        <v>#REF!</v>
      </c>
      <c r="L152" s="5" t="e">
        <f>InputData[[#This Row],[BUYING PRIZE]]*InputData[[#This Row],[QUANTITY]]</f>
        <v>#REF!</v>
      </c>
      <c r="M152" s="5" t="e">
        <f>InputData[[#This Row],[SELLING PRICE]]*InputData[[#This Row],[QUANTITY]]*(1-InputData[[#This Row],[DISCOUNT %]])</f>
        <v>#REF!</v>
      </c>
      <c r="N152">
        <f>DAY(InputData[[#This Row],[DATE]])</f>
        <v>18</v>
      </c>
      <c r="O152" t="str">
        <f>TEXT(InputData[[#This Row],[DATE]],"mmm")</f>
        <v>Jul</v>
      </c>
      <c r="P152">
        <f>YEAR(InputData[[#This Row],[DATE]])</f>
        <v>2021</v>
      </c>
    </row>
    <row r="153" spans="1:16" x14ac:dyDescent="0.25">
      <c r="A153" s="1">
        <v>44397</v>
      </c>
      <c r="B153" s="2" t="s">
        <v>46</v>
      </c>
      <c r="C153" s="3">
        <v>11</v>
      </c>
      <c r="D153" s="3" t="s">
        <v>59</v>
      </c>
      <c r="E153" s="3" t="s">
        <v>59</v>
      </c>
      <c r="F153" s="4">
        <v>0</v>
      </c>
      <c r="G153" t="e">
        <f>VLOOKUP(InputData[[#This Row],[PRODUCT ID]],#REF!,2,0)</f>
        <v>#REF!</v>
      </c>
      <c r="H153" t="e">
        <f>VLOOKUP(InputData[[#This Row],[PRODUCT ID]],#REF!,3,0)</f>
        <v>#REF!</v>
      </c>
      <c r="I153" t="e">
        <f>VLOOKUP(InputData[[#This Row],[PRODUCT ID]],#REF!,4,0)</f>
        <v>#REF!</v>
      </c>
      <c r="J153" s="5" t="e">
        <f>VLOOKUP(InputData[[#This Row],[PRODUCT ID]],#REF!,5,0)</f>
        <v>#REF!</v>
      </c>
      <c r="K153" s="5" t="e">
        <f>VLOOKUP(InputData[[#This Row],[PRODUCT ID]],#REF!,6,0)</f>
        <v>#REF!</v>
      </c>
      <c r="L153" s="5" t="e">
        <f>InputData[[#This Row],[BUYING PRIZE]]*InputData[[#This Row],[QUANTITY]]</f>
        <v>#REF!</v>
      </c>
      <c r="M153" s="5" t="e">
        <f>InputData[[#This Row],[SELLING PRICE]]*InputData[[#This Row],[QUANTITY]]*(1-InputData[[#This Row],[DISCOUNT %]])</f>
        <v>#REF!</v>
      </c>
      <c r="N153">
        <f>DAY(InputData[[#This Row],[DATE]])</f>
        <v>20</v>
      </c>
      <c r="O153" t="str">
        <f>TEXT(InputData[[#This Row],[DATE]],"mmm")</f>
        <v>Jul</v>
      </c>
      <c r="P153">
        <f>YEAR(InputData[[#This Row],[DATE]])</f>
        <v>2021</v>
      </c>
    </row>
    <row r="154" spans="1:16" x14ac:dyDescent="0.25">
      <c r="A154" s="1">
        <v>44397</v>
      </c>
      <c r="B154" s="2" t="s">
        <v>51</v>
      </c>
      <c r="C154" s="3">
        <v>5</v>
      </c>
      <c r="D154" s="3" t="s">
        <v>61</v>
      </c>
      <c r="E154" s="3" t="s">
        <v>59</v>
      </c>
      <c r="F154" s="4">
        <v>0</v>
      </c>
      <c r="G154" t="e">
        <f>VLOOKUP(InputData[[#This Row],[PRODUCT ID]],#REF!,2,0)</f>
        <v>#REF!</v>
      </c>
      <c r="H154" t="e">
        <f>VLOOKUP(InputData[[#This Row],[PRODUCT ID]],#REF!,3,0)</f>
        <v>#REF!</v>
      </c>
      <c r="I154" t="e">
        <f>VLOOKUP(InputData[[#This Row],[PRODUCT ID]],#REF!,4,0)</f>
        <v>#REF!</v>
      </c>
      <c r="J154" s="5" t="e">
        <f>VLOOKUP(InputData[[#This Row],[PRODUCT ID]],#REF!,5,0)</f>
        <v>#REF!</v>
      </c>
      <c r="K154" s="5" t="e">
        <f>VLOOKUP(InputData[[#This Row],[PRODUCT ID]],#REF!,6,0)</f>
        <v>#REF!</v>
      </c>
      <c r="L154" s="5" t="e">
        <f>InputData[[#This Row],[BUYING PRIZE]]*InputData[[#This Row],[QUANTITY]]</f>
        <v>#REF!</v>
      </c>
      <c r="M154" s="5" t="e">
        <f>InputData[[#This Row],[SELLING PRICE]]*InputData[[#This Row],[QUANTITY]]*(1-InputData[[#This Row],[DISCOUNT %]])</f>
        <v>#REF!</v>
      </c>
      <c r="N154">
        <f>DAY(InputData[[#This Row],[DATE]])</f>
        <v>20</v>
      </c>
      <c r="O154" t="str">
        <f>TEXT(InputData[[#This Row],[DATE]],"mmm")</f>
        <v>Jul</v>
      </c>
      <c r="P154">
        <f>YEAR(InputData[[#This Row],[DATE]])</f>
        <v>2021</v>
      </c>
    </row>
    <row r="155" spans="1:16" x14ac:dyDescent="0.25">
      <c r="A155" s="1">
        <v>44398</v>
      </c>
      <c r="B155" s="2" t="s">
        <v>37</v>
      </c>
      <c r="C155" s="3">
        <v>15</v>
      </c>
      <c r="D155" s="3" t="s">
        <v>61</v>
      </c>
      <c r="E155" s="3" t="s">
        <v>59</v>
      </c>
      <c r="F155" s="4">
        <v>0</v>
      </c>
      <c r="G155" t="e">
        <f>VLOOKUP(InputData[[#This Row],[PRODUCT ID]],#REF!,2,0)</f>
        <v>#REF!</v>
      </c>
      <c r="H155" t="e">
        <f>VLOOKUP(InputData[[#This Row],[PRODUCT ID]],#REF!,3,0)</f>
        <v>#REF!</v>
      </c>
      <c r="I155" t="e">
        <f>VLOOKUP(InputData[[#This Row],[PRODUCT ID]],#REF!,4,0)</f>
        <v>#REF!</v>
      </c>
      <c r="J155" s="5" t="e">
        <f>VLOOKUP(InputData[[#This Row],[PRODUCT ID]],#REF!,5,0)</f>
        <v>#REF!</v>
      </c>
      <c r="K155" s="5" t="e">
        <f>VLOOKUP(InputData[[#This Row],[PRODUCT ID]],#REF!,6,0)</f>
        <v>#REF!</v>
      </c>
      <c r="L155" s="5" t="e">
        <f>InputData[[#This Row],[BUYING PRIZE]]*InputData[[#This Row],[QUANTITY]]</f>
        <v>#REF!</v>
      </c>
      <c r="M155" s="5" t="e">
        <f>InputData[[#This Row],[SELLING PRICE]]*InputData[[#This Row],[QUANTITY]]*(1-InputData[[#This Row],[DISCOUNT %]])</f>
        <v>#REF!</v>
      </c>
      <c r="N155">
        <f>DAY(InputData[[#This Row],[DATE]])</f>
        <v>21</v>
      </c>
      <c r="O155" t="str">
        <f>TEXT(InputData[[#This Row],[DATE]],"mmm")</f>
        <v>Jul</v>
      </c>
      <c r="P155">
        <f>YEAR(InputData[[#This Row],[DATE]])</f>
        <v>2021</v>
      </c>
    </row>
    <row r="156" spans="1:16" x14ac:dyDescent="0.25">
      <c r="A156" s="1">
        <v>44399</v>
      </c>
      <c r="B156" s="2" t="s">
        <v>34</v>
      </c>
      <c r="C156" s="3">
        <v>3</v>
      </c>
      <c r="D156" s="3" t="s">
        <v>58</v>
      </c>
      <c r="E156" s="3" t="s">
        <v>60</v>
      </c>
      <c r="F156" s="4">
        <v>0</v>
      </c>
      <c r="G156" t="e">
        <f>VLOOKUP(InputData[[#This Row],[PRODUCT ID]],#REF!,2,0)</f>
        <v>#REF!</v>
      </c>
      <c r="H156" t="e">
        <f>VLOOKUP(InputData[[#This Row],[PRODUCT ID]],#REF!,3,0)</f>
        <v>#REF!</v>
      </c>
      <c r="I156" t="e">
        <f>VLOOKUP(InputData[[#This Row],[PRODUCT ID]],#REF!,4,0)</f>
        <v>#REF!</v>
      </c>
      <c r="J156" s="5" t="e">
        <f>VLOOKUP(InputData[[#This Row],[PRODUCT ID]],#REF!,5,0)</f>
        <v>#REF!</v>
      </c>
      <c r="K156" s="5" t="e">
        <f>VLOOKUP(InputData[[#This Row],[PRODUCT ID]],#REF!,6,0)</f>
        <v>#REF!</v>
      </c>
      <c r="L156" s="5" t="e">
        <f>InputData[[#This Row],[BUYING PRIZE]]*InputData[[#This Row],[QUANTITY]]</f>
        <v>#REF!</v>
      </c>
      <c r="M156" s="5" t="e">
        <f>InputData[[#This Row],[SELLING PRICE]]*InputData[[#This Row],[QUANTITY]]*(1-InputData[[#This Row],[DISCOUNT %]])</f>
        <v>#REF!</v>
      </c>
      <c r="N156">
        <f>DAY(InputData[[#This Row],[DATE]])</f>
        <v>22</v>
      </c>
      <c r="O156" t="str">
        <f>TEXT(InputData[[#This Row],[DATE]],"mmm")</f>
        <v>Jul</v>
      </c>
      <c r="P156">
        <f>YEAR(InputData[[#This Row],[DATE]])</f>
        <v>2021</v>
      </c>
    </row>
    <row r="157" spans="1:16" x14ac:dyDescent="0.25">
      <c r="A157" s="1">
        <v>44399</v>
      </c>
      <c r="B157" s="2" t="s">
        <v>32</v>
      </c>
      <c r="C157" s="3">
        <v>14</v>
      </c>
      <c r="D157" s="3" t="s">
        <v>59</v>
      </c>
      <c r="E157" s="3" t="s">
        <v>60</v>
      </c>
      <c r="F157" s="4">
        <v>0</v>
      </c>
      <c r="G157" t="e">
        <f>VLOOKUP(InputData[[#This Row],[PRODUCT ID]],#REF!,2,0)</f>
        <v>#REF!</v>
      </c>
      <c r="H157" t="e">
        <f>VLOOKUP(InputData[[#This Row],[PRODUCT ID]],#REF!,3,0)</f>
        <v>#REF!</v>
      </c>
      <c r="I157" t="e">
        <f>VLOOKUP(InputData[[#This Row],[PRODUCT ID]],#REF!,4,0)</f>
        <v>#REF!</v>
      </c>
      <c r="J157" s="5" t="e">
        <f>VLOOKUP(InputData[[#This Row],[PRODUCT ID]],#REF!,5,0)</f>
        <v>#REF!</v>
      </c>
      <c r="K157" s="5" t="e">
        <f>VLOOKUP(InputData[[#This Row],[PRODUCT ID]],#REF!,6,0)</f>
        <v>#REF!</v>
      </c>
      <c r="L157" s="5" t="e">
        <f>InputData[[#This Row],[BUYING PRIZE]]*InputData[[#This Row],[QUANTITY]]</f>
        <v>#REF!</v>
      </c>
      <c r="M157" s="5" t="e">
        <f>InputData[[#This Row],[SELLING PRICE]]*InputData[[#This Row],[QUANTITY]]*(1-InputData[[#This Row],[DISCOUNT %]])</f>
        <v>#REF!</v>
      </c>
      <c r="N157">
        <f>DAY(InputData[[#This Row],[DATE]])</f>
        <v>22</v>
      </c>
      <c r="O157" t="str">
        <f>TEXT(InputData[[#This Row],[DATE]],"mmm")</f>
        <v>Jul</v>
      </c>
      <c r="P157">
        <f>YEAR(InputData[[#This Row],[DATE]])</f>
        <v>2021</v>
      </c>
    </row>
    <row r="158" spans="1:16" x14ac:dyDescent="0.25">
      <c r="A158" s="1">
        <v>44400</v>
      </c>
      <c r="B158" s="2" t="s">
        <v>44</v>
      </c>
      <c r="C158" s="3">
        <v>7</v>
      </c>
      <c r="D158" s="3" t="s">
        <v>58</v>
      </c>
      <c r="E158" s="3" t="s">
        <v>59</v>
      </c>
      <c r="F158" s="4">
        <v>0</v>
      </c>
      <c r="G158" t="e">
        <f>VLOOKUP(InputData[[#This Row],[PRODUCT ID]],#REF!,2,0)</f>
        <v>#REF!</v>
      </c>
      <c r="H158" t="e">
        <f>VLOOKUP(InputData[[#This Row],[PRODUCT ID]],#REF!,3,0)</f>
        <v>#REF!</v>
      </c>
      <c r="I158" t="e">
        <f>VLOOKUP(InputData[[#This Row],[PRODUCT ID]],#REF!,4,0)</f>
        <v>#REF!</v>
      </c>
      <c r="J158" s="5" t="e">
        <f>VLOOKUP(InputData[[#This Row],[PRODUCT ID]],#REF!,5,0)</f>
        <v>#REF!</v>
      </c>
      <c r="K158" s="5" t="e">
        <f>VLOOKUP(InputData[[#This Row],[PRODUCT ID]],#REF!,6,0)</f>
        <v>#REF!</v>
      </c>
      <c r="L158" s="5" t="e">
        <f>InputData[[#This Row],[BUYING PRIZE]]*InputData[[#This Row],[QUANTITY]]</f>
        <v>#REF!</v>
      </c>
      <c r="M158" s="5" t="e">
        <f>InputData[[#This Row],[SELLING PRICE]]*InputData[[#This Row],[QUANTITY]]*(1-InputData[[#This Row],[DISCOUNT %]])</f>
        <v>#REF!</v>
      </c>
      <c r="N158">
        <f>DAY(InputData[[#This Row],[DATE]])</f>
        <v>23</v>
      </c>
      <c r="O158" t="str">
        <f>TEXT(InputData[[#This Row],[DATE]],"mmm")</f>
        <v>Jul</v>
      </c>
      <c r="P158">
        <f>YEAR(InputData[[#This Row],[DATE]])</f>
        <v>2021</v>
      </c>
    </row>
    <row r="159" spans="1:16" x14ac:dyDescent="0.25">
      <c r="A159" s="1">
        <v>44400</v>
      </c>
      <c r="B159" s="2" t="s">
        <v>45</v>
      </c>
      <c r="C159" s="3">
        <v>8</v>
      </c>
      <c r="D159" s="3" t="s">
        <v>61</v>
      </c>
      <c r="E159" s="3" t="s">
        <v>59</v>
      </c>
      <c r="F159" s="4">
        <v>0</v>
      </c>
      <c r="G159" t="e">
        <f>VLOOKUP(InputData[[#This Row],[PRODUCT ID]],#REF!,2,0)</f>
        <v>#REF!</v>
      </c>
      <c r="H159" t="e">
        <f>VLOOKUP(InputData[[#This Row],[PRODUCT ID]],#REF!,3,0)</f>
        <v>#REF!</v>
      </c>
      <c r="I159" t="e">
        <f>VLOOKUP(InputData[[#This Row],[PRODUCT ID]],#REF!,4,0)</f>
        <v>#REF!</v>
      </c>
      <c r="J159" s="5" t="e">
        <f>VLOOKUP(InputData[[#This Row],[PRODUCT ID]],#REF!,5,0)</f>
        <v>#REF!</v>
      </c>
      <c r="K159" s="5" t="e">
        <f>VLOOKUP(InputData[[#This Row],[PRODUCT ID]],#REF!,6,0)</f>
        <v>#REF!</v>
      </c>
      <c r="L159" s="5" t="e">
        <f>InputData[[#This Row],[BUYING PRIZE]]*InputData[[#This Row],[QUANTITY]]</f>
        <v>#REF!</v>
      </c>
      <c r="M159" s="5" t="e">
        <f>InputData[[#This Row],[SELLING PRICE]]*InputData[[#This Row],[QUANTITY]]*(1-InputData[[#This Row],[DISCOUNT %]])</f>
        <v>#REF!</v>
      </c>
      <c r="N159">
        <f>DAY(InputData[[#This Row],[DATE]])</f>
        <v>23</v>
      </c>
      <c r="O159" t="str">
        <f>TEXT(InputData[[#This Row],[DATE]],"mmm")</f>
        <v>Jul</v>
      </c>
      <c r="P159">
        <f>YEAR(InputData[[#This Row],[DATE]])</f>
        <v>2021</v>
      </c>
    </row>
    <row r="160" spans="1:16" x14ac:dyDescent="0.25">
      <c r="A160" s="1">
        <v>44401</v>
      </c>
      <c r="B160" s="2" t="s">
        <v>14</v>
      </c>
      <c r="C160" s="3">
        <v>4</v>
      </c>
      <c r="D160" s="3" t="s">
        <v>59</v>
      </c>
      <c r="E160" s="3" t="s">
        <v>60</v>
      </c>
      <c r="F160" s="4">
        <v>0</v>
      </c>
      <c r="G160" t="e">
        <f>VLOOKUP(InputData[[#This Row],[PRODUCT ID]],#REF!,2,0)</f>
        <v>#REF!</v>
      </c>
      <c r="H160" t="e">
        <f>VLOOKUP(InputData[[#This Row],[PRODUCT ID]],#REF!,3,0)</f>
        <v>#REF!</v>
      </c>
      <c r="I160" t="e">
        <f>VLOOKUP(InputData[[#This Row],[PRODUCT ID]],#REF!,4,0)</f>
        <v>#REF!</v>
      </c>
      <c r="J160" s="5" t="e">
        <f>VLOOKUP(InputData[[#This Row],[PRODUCT ID]],#REF!,5,0)</f>
        <v>#REF!</v>
      </c>
      <c r="K160" s="5" t="e">
        <f>VLOOKUP(InputData[[#This Row],[PRODUCT ID]],#REF!,6,0)</f>
        <v>#REF!</v>
      </c>
      <c r="L160" s="5" t="e">
        <f>InputData[[#This Row],[BUYING PRIZE]]*InputData[[#This Row],[QUANTITY]]</f>
        <v>#REF!</v>
      </c>
      <c r="M160" s="5" t="e">
        <f>InputData[[#This Row],[SELLING PRICE]]*InputData[[#This Row],[QUANTITY]]*(1-InputData[[#This Row],[DISCOUNT %]])</f>
        <v>#REF!</v>
      </c>
      <c r="N160">
        <f>DAY(InputData[[#This Row],[DATE]])</f>
        <v>24</v>
      </c>
      <c r="O160" t="str">
        <f>TEXT(InputData[[#This Row],[DATE]],"mmm")</f>
        <v>Jul</v>
      </c>
      <c r="P160">
        <f>YEAR(InputData[[#This Row],[DATE]])</f>
        <v>2021</v>
      </c>
    </row>
    <row r="161" spans="1:16" x14ac:dyDescent="0.25">
      <c r="A161" s="1">
        <v>44406</v>
      </c>
      <c r="B161" s="2" t="s">
        <v>52</v>
      </c>
      <c r="C161" s="3">
        <v>15</v>
      </c>
      <c r="D161" s="3" t="s">
        <v>59</v>
      </c>
      <c r="E161" s="3" t="s">
        <v>60</v>
      </c>
      <c r="F161" s="4">
        <v>0</v>
      </c>
      <c r="G161" t="e">
        <f>VLOOKUP(InputData[[#This Row],[PRODUCT ID]],#REF!,2,0)</f>
        <v>#REF!</v>
      </c>
      <c r="H161" t="e">
        <f>VLOOKUP(InputData[[#This Row],[PRODUCT ID]],#REF!,3,0)</f>
        <v>#REF!</v>
      </c>
      <c r="I161" t="e">
        <f>VLOOKUP(InputData[[#This Row],[PRODUCT ID]],#REF!,4,0)</f>
        <v>#REF!</v>
      </c>
      <c r="J161" s="5" t="e">
        <f>VLOOKUP(InputData[[#This Row],[PRODUCT ID]],#REF!,5,0)</f>
        <v>#REF!</v>
      </c>
      <c r="K161" s="5" t="e">
        <f>VLOOKUP(InputData[[#This Row],[PRODUCT ID]],#REF!,6,0)</f>
        <v>#REF!</v>
      </c>
      <c r="L161" s="5" t="e">
        <f>InputData[[#This Row],[BUYING PRIZE]]*InputData[[#This Row],[QUANTITY]]</f>
        <v>#REF!</v>
      </c>
      <c r="M161" s="5" t="e">
        <f>InputData[[#This Row],[SELLING PRICE]]*InputData[[#This Row],[QUANTITY]]*(1-InputData[[#This Row],[DISCOUNT %]])</f>
        <v>#REF!</v>
      </c>
      <c r="N161">
        <f>DAY(InputData[[#This Row],[DATE]])</f>
        <v>29</v>
      </c>
      <c r="O161" t="str">
        <f>TEXT(InputData[[#This Row],[DATE]],"mmm")</f>
        <v>Jul</v>
      </c>
      <c r="P161">
        <f>YEAR(InputData[[#This Row],[DATE]])</f>
        <v>2021</v>
      </c>
    </row>
    <row r="162" spans="1:16" x14ac:dyDescent="0.25">
      <c r="A162" s="1">
        <v>44409</v>
      </c>
      <c r="B162" s="2" t="s">
        <v>6</v>
      </c>
      <c r="C162" s="3">
        <v>11</v>
      </c>
      <c r="D162" s="3" t="s">
        <v>61</v>
      </c>
      <c r="E162" s="3" t="s">
        <v>60</v>
      </c>
      <c r="F162" s="4">
        <v>0</v>
      </c>
      <c r="G162" t="e">
        <f>VLOOKUP(InputData[[#This Row],[PRODUCT ID]],#REF!,2,0)</f>
        <v>#REF!</v>
      </c>
      <c r="H162" t="e">
        <f>VLOOKUP(InputData[[#This Row],[PRODUCT ID]],#REF!,3,0)</f>
        <v>#REF!</v>
      </c>
      <c r="I162" t="e">
        <f>VLOOKUP(InputData[[#This Row],[PRODUCT ID]],#REF!,4,0)</f>
        <v>#REF!</v>
      </c>
      <c r="J162" s="5" t="e">
        <f>VLOOKUP(InputData[[#This Row],[PRODUCT ID]],#REF!,5,0)</f>
        <v>#REF!</v>
      </c>
      <c r="K162" s="5" t="e">
        <f>VLOOKUP(InputData[[#This Row],[PRODUCT ID]],#REF!,6,0)</f>
        <v>#REF!</v>
      </c>
      <c r="L162" s="5" t="e">
        <f>InputData[[#This Row],[BUYING PRIZE]]*InputData[[#This Row],[QUANTITY]]</f>
        <v>#REF!</v>
      </c>
      <c r="M162" s="5" t="e">
        <f>InputData[[#This Row],[SELLING PRICE]]*InputData[[#This Row],[QUANTITY]]*(1-InputData[[#This Row],[DISCOUNT %]])</f>
        <v>#REF!</v>
      </c>
      <c r="N162">
        <f>DAY(InputData[[#This Row],[DATE]])</f>
        <v>1</v>
      </c>
      <c r="O162" t="str">
        <f>TEXT(InputData[[#This Row],[DATE]],"mmm")</f>
        <v>Aug</v>
      </c>
      <c r="P162">
        <f>YEAR(InputData[[#This Row],[DATE]])</f>
        <v>2021</v>
      </c>
    </row>
    <row r="163" spans="1:16" x14ac:dyDescent="0.25">
      <c r="A163" s="1">
        <v>44410</v>
      </c>
      <c r="B163" s="2" t="s">
        <v>31</v>
      </c>
      <c r="C163" s="3">
        <v>3</v>
      </c>
      <c r="D163" s="3" t="s">
        <v>61</v>
      </c>
      <c r="E163" s="3" t="s">
        <v>59</v>
      </c>
      <c r="F163" s="4">
        <v>0</v>
      </c>
      <c r="G163" t="e">
        <f>VLOOKUP(InputData[[#This Row],[PRODUCT ID]],#REF!,2,0)</f>
        <v>#REF!</v>
      </c>
      <c r="H163" t="e">
        <f>VLOOKUP(InputData[[#This Row],[PRODUCT ID]],#REF!,3,0)</f>
        <v>#REF!</v>
      </c>
      <c r="I163" t="e">
        <f>VLOOKUP(InputData[[#This Row],[PRODUCT ID]],#REF!,4,0)</f>
        <v>#REF!</v>
      </c>
      <c r="J163" s="5" t="e">
        <f>VLOOKUP(InputData[[#This Row],[PRODUCT ID]],#REF!,5,0)</f>
        <v>#REF!</v>
      </c>
      <c r="K163" s="5" t="e">
        <f>VLOOKUP(InputData[[#This Row],[PRODUCT ID]],#REF!,6,0)</f>
        <v>#REF!</v>
      </c>
      <c r="L163" s="5" t="e">
        <f>InputData[[#This Row],[BUYING PRIZE]]*InputData[[#This Row],[QUANTITY]]</f>
        <v>#REF!</v>
      </c>
      <c r="M163" s="5" t="e">
        <f>InputData[[#This Row],[SELLING PRICE]]*InputData[[#This Row],[QUANTITY]]*(1-InputData[[#This Row],[DISCOUNT %]])</f>
        <v>#REF!</v>
      </c>
      <c r="N163">
        <f>DAY(InputData[[#This Row],[DATE]])</f>
        <v>2</v>
      </c>
      <c r="O163" t="str">
        <f>TEXT(InputData[[#This Row],[DATE]],"mmm")</f>
        <v>Aug</v>
      </c>
      <c r="P163">
        <f>YEAR(InputData[[#This Row],[DATE]])</f>
        <v>2021</v>
      </c>
    </row>
    <row r="164" spans="1:16" x14ac:dyDescent="0.25">
      <c r="A164" s="1">
        <v>44411</v>
      </c>
      <c r="B164" s="2" t="s">
        <v>30</v>
      </c>
      <c r="C164" s="3">
        <v>13</v>
      </c>
      <c r="D164" s="3" t="s">
        <v>59</v>
      </c>
      <c r="E164" s="3" t="s">
        <v>59</v>
      </c>
      <c r="F164" s="4">
        <v>0</v>
      </c>
      <c r="G164" t="e">
        <f>VLOOKUP(InputData[[#This Row],[PRODUCT ID]],#REF!,2,0)</f>
        <v>#REF!</v>
      </c>
      <c r="H164" t="e">
        <f>VLOOKUP(InputData[[#This Row],[PRODUCT ID]],#REF!,3,0)</f>
        <v>#REF!</v>
      </c>
      <c r="I164" t="e">
        <f>VLOOKUP(InputData[[#This Row],[PRODUCT ID]],#REF!,4,0)</f>
        <v>#REF!</v>
      </c>
      <c r="J164" s="5" t="e">
        <f>VLOOKUP(InputData[[#This Row],[PRODUCT ID]],#REF!,5,0)</f>
        <v>#REF!</v>
      </c>
      <c r="K164" s="5" t="e">
        <f>VLOOKUP(InputData[[#This Row],[PRODUCT ID]],#REF!,6,0)</f>
        <v>#REF!</v>
      </c>
      <c r="L164" s="5" t="e">
        <f>InputData[[#This Row],[BUYING PRIZE]]*InputData[[#This Row],[QUANTITY]]</f>
        <v>#REF!</v>
      </c>
      <c r="M164" s="5" t="e">
        <f>InputData[[#This Row],[SELLING PRICE]]*InputData[[#This Row],[QUANTITY]]*(1-InputData[[#This Row],[DISCOUNT %]])</f>
        <v>#REF!</v>
      </c>
      <c r="N164">
        <f>DAY(InputData[[#This Row],[DATE]])</f>
        <v>3</v>
      </c>
      <c r="O164" t="str">
        <f>TEXT(InputData[[#This Row],[DATE]],"mmm")</f>
        <v>Aug</v>
      </c>
      <c r="P164">
        <f>YEAR(InputData[[#This Row],[DATE]])</f>
        <v>2021</v>
      </c>
    </row>
    <row r="165" spans="1:16" x14ac:dyDescent="0.25">
      <c r="A165" s="1">
        <v>44411</v>
      </c>
      <c r="B165" s="2" t="s">
        <v>42</v>
      </c>
      <c r="C165" s="3">
        <v>12</v>
      </c>
      <c r="D165" s="3" t="s">
        <v>59</v>
      </c>
      <c r="E165" s="3" t="s">
        <v>59</v>
      </c>
      <c r="F165" s="4">
        <v>0</v>
      </c>
      <c r="G165" t="e">
        <f>VLOOKUP(InputData[[#This Row],[PRODUCT ID]],#REF!,2,0)</f>
        <v>#REF!</v>
      </c>
      <c r="H165" t="e">
        <f>VLOOKUP(InputData[[#This Row],[PRODUCT ID]],#REF!,3,0)</f>
        <v>#REF!</v>
      </c>
      <c r="I165" t="e">
        <f>VLOOKUP(InputData[[#This Row],[PRODUCT ID]],#REF!,4,0)</f>
        <v>#REF!</v>
      </c>
      <c r="J165" s="5" t="e">
        <f>VLOOKUP(InputData[[#This Row],[PRODUCT ID]],#REF!,5,0)</f>
        <v>#REF!</v>
      </c>
      <c r="K165" s="5" t="e">
        <f>VLOOKUP(InputData[[#This Row],[PRODUCT ID]],#REF!,6,0)</f>
        <v>#REF!</v>
      </c>
      <c r="L165" s="5" t="e">
        <f>InputData[[#This Row],[BUYING PRIZE]]*InputData[[#This Row],[QUANTITY]]</f>
        <v>#REF!</v>
      </c>
      <c r="M165" s="5" t="e">
        <f>InputData[[#This Row],[SELLING PRICE]]*InputData[[#This Row],[QUANTITY]]*(1-InputData[[#This Row],[DISCOUNT %]])</f>
        <v>#REF!</v>
      </c>
      <c r="N165">
        <f>DAY(InputData[[#This Row],[DATE]])</f>
        <v>3</v>
      </c>
      <c r="O165" t="str">
        <f>TEXT(InputData[[#This Row],[DATE]],"mmm")</f>
        <v>Aug</v>
      </c>
      <c r="P165">
        <f>YEAR(InputData[[#This Row],[DATE]])</f>
        <v>2021</v>
      </c>
    </row>
    <row r="166" spans="1:16" x14ac:dyDescent="0.25">
      <c r="A166" s="1">
        <v>44413</v>
      </c>
      <c r="B166" s="2" t="s">
        <v>36</v>
      </c>
      <c r="C166" s="3">
        <v>14</v>
      </c>
      <c r="D166" s="3" t="s">
        <v>61</v>
      </c>
      <c r="E166" s="3" t="s">
        <v>60</v>
      </c>
      <c r="F166" s="4">
        <v>0</v>
      </c>
      <c r="G166" t="e">
        <f>VLOOKUP(InputData[[#This Row],[PRODUCT ID]],#REF!,2,0)</f>
        <v>#REF!</v>
      </c>
      <c r="H166" t="e">
        <f>VLOOKUP(InputData[[#This Row],[PRODUCT ID]],#REF!,3,0)</f>
        <v>#REF!</v>
      </c>
      <c r="I166" t="e">
        <f>VLOOKUP(InputData[[#This Row],[PRODUCT ID]],#REF!,4,0)</f>
        <v>#REF!</v>
      </c>
      <c r="J166" s="5" t="e">
        <f>VLOOKUP(InputData[[#This Row],[PRODUCT ID]],#REF!,5,0)</f>
        <v>#REF!</v>
      </c>
      <c r="K166" s="5" t="e">
        <f>VLOOKUP(InputData[[#This Row],[PRODUCT ID]],#REF!,6,0)</f>
        <v>#REF!</v>
      </c>
      <c r="L166" s="5" t="e">
        <f>InputData[[#This Row],[BUYING PRIZE]]*InputData[[#This Row],[QUANTITY]]</f>
        <v>#REF!</v>
      </c>
      <c r="M166" s="5" t="e">
        <f>InputData[[#This Row],[SELLING PRICE]]*InputData[[#This Row],[QUANTITY]]*(1-InputData[[#This Row],[DISCOUNT %]])</f>
        <v>#REF!</v>
      </c>
      <c r="N166">
        <f>DAY(InputData[[#This Row],[DATE]])</f>
        <v>5</v>
      </c>
      <c r="O166" t="str">
        <f>TEXT(InputData[[#This Row],[DATE]],"mmm")</f>
        <v>Aug</v>
      </c>
      <c r="P166">
        <f>YEAR(InputData[[#This Row],[DATE]])</f>
        <v>2021</v>
      </c>
    </row>
    <row r="167" spans="1:16" x14ac:dyDescent="0.25">
      <c r="A167" s="1">
        <v>44414</v>
      </c>
      <c r="B167" s="2" t="s">
        <v>45</v>
      </c>
      <c r="C167" s="3">
        <v>1</v>
      </c>
      <c r="D167" s="3" t="s">
        <v>58</v>
      </c>
      <c r="E167" s="3" t="s">
        <v>60</v>
      </c>
      <c r="F167" s="4">
        <v>0</v>
      </c>
      <c r="G167" t="e">
        <f>VLOOKUP(InputData[[#This Row],[PRODUCT ID]],#REF!,2,0)</f>
        <v>#REF!</v>
      </c>
      <c r="H167" t="e">
        <f>VLOOKUP(InputData[[#This Row],[PRODUCT ID]],#REF!,3,0)</f>
        <v>#REF!</v>
      </c>
      <c r="I167" t="e">
        <f>VLOOKUP(InputData[[#This Row],[PRODUCT ID]],#REF!,4,0)</f>
        <v>#REF!</v>
      </c>
      <c r="J167" s="5" t="e">
        <f>VLOOKUP(InputData[[#This Row],[PRODUCT ID]],#REF!,5,0)</f>
        <v>#REF!</v>
      </c>
      <c r="K167" s="5" t="e">
        <f>VLOOKUP(InputData[[#This Row],[PRODUCT ID]],#REF!,6,0)</f>
        <v>#REF!</v>
      </c>
      <c r="L167" s="5" t="e">
        <f>InputData[[#This Row],[BUYING PRIZE]]*InputData[[#This Row],[QUANTITY]]</f>
        <v>#REF!</v>
      </c>
      <c r="M167" s="5" t="e">
        <f>InputData[[#This Row],[SELLING PRICE]]*InputData[[#This Row],[QUANTITY]]*(1-InputData[[#This Row],[DISCOUNT %]])</f>
        <v>#REF!</v>
      </c>
      <c r="N167">
        <f>DAY(InputData[[#This Row],[DATE]])</f>
        <v>6</v>
      </c>
      <c r="O167" t="str">
        <f>TEXT(InputData[[#This Row],[DATE]],"mmm")</f>
        <v>Aug</v>
      </c>
      <c r="P167">
        <f>YEAR(InputData[[#This Row],[DATE]])</f>
        <v>2021</v>
      </c>
    </row>
    <row r="168" spans="1:16" x14ac:dyDescent="0.25">
      <c r="A168" s="1">
        <v>44418</v>
      </c>
      <c r="B168" s="2" t="s">
        <v>10</v>
      </c>
      <c r="C168" s="3">
        <v>4</v>
      </c>
      <c r="D168" s="3" t="s">
        <v>58</v>
      </c>
      <c r="E168" s="3" t="s">
        <v>60</v>
      </c>
      <c r="F168" s="4">
        <v>0</v>
      </c>
      <c r="G168" t="e">
        <f>VLOOKUP(InputData[[#This Row],[PRODUCT ID]],#REF!,2,0)</f>
        <v>#REF!</v>
      </c>
      <c r="H168" t="e">
        <f>VLOOKUP(InputData[[#This Row],[PRODUCT ID]],#REF!,3,0)</f>
        <v>#REF!</v>
      </c>
      <c r="I168" t="e">
        <f>VLOOKUP(InputData[[#This Row],[PRODUCT ID]],#REF!,4,0)</f>
        <v>#REF!</v>
      </c>
      <c r="J168" s="5" t="e">
        <f>VLOOKUP(InputData[[#This Row],[PRODUCT ID]],#REF!,5,0)</f>
        <v>#REF!</v>
      </c>
      <c r="K168" s="5" t="e">
        <f>VLOOKUP(InputData[[#This Row],[PRODUCT ID]],#REF!,6,0)</f>
        <v>#REF!</v>
      </c>
      <c r="L168" s="5" t="e">
        <f>InputData[[#This Row],[BUYING PRIZE]]*InputData[[#This Row],[QUANTITY]]</f>
        <v>#REF!</v>
      </c>
      <c r="M168" s="5" t="e">
        <f>InputData[[#This Row],[SELLING PRICE]]*InputData[[#This Row],[QUANTITY]]*(1-InputData[[#This Row],[DISCOUNT %]])</f>
        <v>#REF!</v>
      </c>
      <c r="N168">
        <f>DAY(InputData[[#This Row],[DATE]])</f>
        <v>10</v>
      </c>
      <c r="O168" t="str">
        <f>TEXT(InputData[[#This Row],[DATE]],"mmm")</f>
        <v>Aug</v>
      </c>
      <c r="P168">
        <f>YEAR(InputData[[#This Row],[DATE]])</f>
        <v>2021</v>
      </c>
    </row>
    <row r="169" spans="1:16" x14ac:dyDescent="0.25">
      <c r="A169" s="1">
        <v>44418</v>
      </c>
      <c r="B169" s="2" t="s">
        <v>52</v>
      </c>
      <c r="C169" s="3">
        <v>10</v>
      </c>
      <c r="D169" s="3" t="s">
        <v>59</v>
      </c>
      <c r="E169" s="3" t="s">
        <v>60</v>
      </c>
      <c r="F169" s="4">
        <v>0</v>
      </c>
      <c r="G169" t="e">
        <f>VLOOKUP(InputData[[#This Row],[PRODUCT ID]],#REF!,2,0)</f>
        <v>#REF!</v>
      </c>
      <c r="H169" t="e">
        <f>VLOOKUP(InputData[[#This Row],[PRODUCT ID]],#REF!,3,0)</f>
        <v>#REF!</v>
      </c>
      <c r="I169" t="e">
        <f>VLOOKUP(InputData[[#This Row],[PRODUCT ID]],#REF!,4,0)</f>
        <v>#REF!</v>
      </c>
      <c r="J169" s="5" t="e">
        <f>VLOOKUP(InputData[[#This Row],[PRODUCT ID]],#REF!,5,0)</f>
        <v>#REF!</v>
      </c>
      <c r="K169" s="5" t="e">
        <f>VLOOKUP(InputData[[#This Row],[PRODUCT ID]],#REF!,6,0)</f>
        <v>#REF!</v>
      </c>
      <c r="L169" s="5" t="e">
        <f>InputData[[#This Row],[BUYING PRIZE]]*InputData[[#This Row],[QUANTITY]]</f>
        <v>#REF!</v>
      </c>
      <c r="M169" s="5" t="e">
        <f>InputData[[#This Row],[SELLING PRICE]]*InputData[[#This Row],[QUANTITY]]*(1-InputData[[#This Row],[DISCOUNT %]])</f>
        <v>#REF!</v>
      </c>
      <c r="N169">
        <f>DAY(InputData[[#This Row],[DATE]])</f>
        <v>10</v>
      </c>
      <c r="O169" t="str">
        <f>TEXT(InputData[[#This Row],[DATE]],"mmm")</f>
        <v>Aug</v>
      </c>
      <c r="P169">
        <f>YEAR(InputData[[#This Row],[DATE]])</f>
        <v>2021</v>
      </c>
    </row>
    <row r="170" spans="1:16" x14ac:dyDescent="0.25">
      <c r="A170" s="1">
        <v>44418</v>
      </c>
      <c r="B170" s="2" t="s">
        <v>11</v>
      </c>
      <c r="C170" s="3">
        <v>6</v>
      </c>
      <c r="D170" s="3" t="s">
        <v>61</v>
      </c>
      <c r="E170" s="3" t="s">
        <v>60</v>
      </c>
      <c r="F170" s="4">
        <v>0</v>
      </c>
      <c r="G170" t="e">
        <f>VLOOKUP(InputData[[#This Row],[PRODUCT ID]],#REF!,2,0)</f>
        <v>#REF!</v>
      </c>
      <c r="H170" t="e">
        <f>VLOOKUP(InputData[[#This Row],[PRODUCT ID]],#REF!,3,0)</f>
        <v>#REF!</v>
      </c>
      <c r="I170" t="e">
        <f>VLOOKUP(InputData[[#This Row],[PRODUCT ID]],#REF!,4,0)</f>
        <v>#REF!</v>
      </c>
      <c r="J170" s="5" t="e">
        <f>VLOOKUP(InputData[[#This Row],[PRODUCT ID]],#REF!,5,0)</f>
        <v>#REF!</v>
      </c>
      <c r="K170" s="5" t="e">
        <f>VLOOKUP(InputData[[#This Row],[PRODUCT ID]],#REF!,6,0)</f>
        <v>#REF!</v>
      </c>
      <c r="L170" s="5" t="e">
        <f>InputData[[#This Row],[BUYING PRIZE]]*InputData[[#This Row],[QUANTITY]]</f>
        <v>#REF!</v>
      </c>
      <c r="M170" s="5" t="e">
        <f>InputData[[#This Row],[SELLING PRICE]]*InputData[[#This Row],[QUANTITY]]*(1-InputData[[#This Row],[DISCOUNT %]])</f>
        <v>#REF!</v>
      </c>
      <c r="N170">
        <f>DAY(InputData[[#This Row],[DATE]])</f>
        <v>10</v>
      </c>
      <c r="O170" t="str">
        <f>TEXT(InputData[[#This Row],[DATE]],"mmm")</f>
        <v>Aug</v>
      </c>
      <c r="P170">
        <f>YEAR(InputData[[#This Row],[DATE]])</f>
        <v>2021</v>
      </c>
    </row>
    <row r="171" spans="1:16" x14ac:dyDescent="0.25">
      <c r="A171" s="1">
        <v>44419</v>
      </c>
      <c r="B171" s="2" t="s">
        <v>31</v>
      </c>
      <c r="C171" s="3">
        <v>4</v>
      </c>
      <c r="D171" s="3" t="s">
        <v>61</v>
      </c>
      <c r="E171" s="3" t="s">
        <v>59</v>
      </c>
      <c r="F171" s="4">
        <v>0</v>
      </c>
      <c r="G171" t="e">
        <f>VLOOKUP(InputData[[#This Row],[PRODUCT ID]],#REF!,2,0)</f>
        <v>#REF!</v>
      </c>
      <c r="H171" t="e">
        <f>VLOOKUP(InputData[[#This Row],[PRODUCT ID]],#REF!,3,0)</f>
        <v>#REF!</v>
      </c>
      <c r="I171" t="e">
        <f>VLOOKUP(InputData[[#This Row],[PRODUCT ID]],#REF!,4,0)</f>
        <v>#REF!</v>
      </c>
      <c r="J171" s="5" t="e">
        <f>VLOOKUP(InputData[[#This Row],[PRODUCT ID]],#REF!,5,0)</f>
        <v>#REF!</v>
      </c>
      <c r="K171" s="5" t="e">
        <f>VLOOKUP(InputData[[#This Row],[PRODUCT ID]],#REF!,6,0)</f>
        <v>#REF!</v>
      </c>
      <c r="L171" s="5" t="e">
        <f>InputData[[#This Row],[BUYING PRIZE]]*InputData[[#This Row],[QUANTITY]]</f>
        <v>#REF!</v>
      </c>
      <c r="M171" s="5" t="e">
        <f>InputData[[#This Row],[SELLING PRICE]]*InputData[[#This Row],[QUANTITY]]*(1-InputData[[#This Row],[DISCOUNT %]])</f>
        <v>#REF!</v>
      </c>
      <c r="N171">
        <f>DAY(InputData[[#This Row],[DATE]])</f>
        <v>11</v>
      </c>
      <c r="O171" t="str">
        <f>TEXT(InputData[[#This Row],[DATE]],"mmm")</f>
        <v>Aug</v>
      </c>
      <c r="P171">
        <f>YEAR(InputData[[#This Row],[DATE]])</f>
        <v>2021</v>
      </c>
    </row>
    <row r="172" spans="1:16" x14ac:dyDescent="0.25">
      <c r="A172" s="1">
        <v>44421</v>
      </c>
      <c r="B172" s="2" t="s">
        <v>17</v>
      </c>
      <c r="C172" s="3">
        <v>13</v>
      </c>
      <c r="D172" s="3" t="s">
        <v>61</v>
      </c>
      <c r="E172" s="3" t="s">
        <v>59</v>
      </c>
      <c r="F172" s="4">
        <v>0</v>
      </c>
      <c r="G172" t="e">
        <f>VLOOKUP(InputData[[#This Row],[PRODUCT ID]],#REF!,2,0)</f>
        <v>#REF!</v>
      </c>
      <c r="H172" t="e">
        <f>VLOOKUP(InputData[[#This Row],[PRODUCT ID]],#REF!,3,0)</f>
        <v>#REF!</v>
      </c>
      <c r="I172" t="e">
        <f>VLOOKUP(InputData[[#This Row],[PRODUCT ID]],#REF!,4,0)</f>
        <v>#REF!</v>
      </c>
      <c r="J172" s="5" t="e">
        <f>VLOOKUP(InputData[[#This Row],[PRODUCT ID]],#REF!,5,0)</f>
        <v>#REF!</v>
      </c>
      <c r="K172" s="5" t="e">
        <f>VLOOKUP(InputData[[#This Row],[PRODUCT ID]],#REF!,6,0)</f>
        <v>#REF!</v>
      </c>
      <c r="L172" s="5" t="e">
        <f>InputData[[#This Row],[BUYING PRIZE]]*InputData[[#This Row],[QUANTITY]]</f>
        <v>#REF!</v>
      </c>
      <c r="M172" s="5" t="e">
        <f>InputData[[#This Row],[SELLING PRICE]]*InputData[[#This Row],[QUANTITY]]*(1-InputData[[#This Row],[DISCOUNT %]])</f>
        <v>#REF!</v>
      </c>
      <c r="N172">
        <f>DAY(InputData[[#This Row],[DATE]])</f>
        <v>13</v>
      </c>
      <c r="O172" t="str">
        <f>TEXT(InputData[[#This Row],[DATE]],"mmm")</f>
        <v>Aug</v>
      </c>
      <c r="P172">
        <f>YEAR(InputData[[#This Row],[DATE]])</f>
        <v>2021</v>
      </c>
    </row>
    <row r="173" spans="1:16" x14ac:dyDescent="0.25">
      <c r="A173" s="1">
        <v>44421</v>
      </c>
      <c r="B173" s="2" t="s">
        <v>35</v>
      </c>
      <c r="C173" s="3">
        <v>9</v>
      </c>
      <c r="D173" s="3" t="s">
        <v>61</v>
      </c>
      <c r="E173" s="3" t="s">
        <v>59</v>
      </c>
      <c r="F173" s="4">
        <v>0</v>
      </c>
      <c r="G173" t="e">
        <f>VLOOKUP(InputData[[#This Row],[PRODUCT ID]],#REF!,2,0)</f>
        <v>#REF!</v>
      </c>
      <c r="H173" t="e">
        <f>VLOOKUP(InputData[[#This Row],[PRODUCT ID]],#REF!,3,0)</f>
        <v>#REF!</v>
      </c>
      <c r="I173" t="e">
        <f>VLOOKUP(InputData[[#This Row],[PRODUCT ID]],#REF!,4,0)</f>
        <v>#REF!</v>
      </c>
      <c r="J173" s="5" t="e">
        <f>VLOOKUP(InputData[[#This Row],[PRODUCT ID]],#REF!,5,0)</f>
        <v>#REF!</v>
      </c>
      <c r="K173" s="5" t="e">
        <f>VLOOKUP(InputData[[#This Row],[PRODUCT ID]],#REF!,6,0)</f>
        <v>#REF!</v>
      </c>
      <c r="L173" s="5" t="e">
        <f>InputData[[#This Row],[BUYING PRIZE]]*InputData[[#This Row],[QUANTITY]]</f>
        <v>#REF!</v>
      </c>
      <c r="M173" s="5" t="e">
        <f>InputData[[#This Row],[SELLING PRICE]]*InputData[[#This Row],[QUANTITY]]*(1-InputData[[#This Row],[DISCOUNT %]])</f>
        <v>#REF!</v>
      </c>
      <c r="N173">
        <f>DAY(InputData[[#This Row],[DATE]])</f>
        <v>13</v>
      </c>
      <c r="O173" t="str">
        <f>TEXT(InputData[[#This Row],[DATE]],"mmm")</f>
        <v>Aug</v>
      </c>
      <c r="P173">
        <f>YEAR(InputData[[#This Row],[DATE]])</f>
        <v>2021</v>
      </c>
    </row>
    <row r="174" spans="1:16" x14ac:dyDescent="0.25">
      <c r="A174" s="1">
        <v>44424</v>
      </c>
      <c r="B174" s="2" t="s">
        <v>8</v>
      </c>
      <c r="C174" s="3">
        <v>3</v>
      </c>
      <c r="D174" s="3" t="s">
        <v>59</v>
      </c>
      <c r="E174" s="3" t="s">
        <v>59</v>
      </c>
      <c r="F174" s="4">
        <v>0</v>
      </c>
      <c r="G174" t="e">
        <f>VLOOKUP(InputData[[#This Row],[PRODUCT ID]],#REF!,2,0)</f>
        <v>#REF!</v>
      </c>
      <c r="H174" t="e">
        <f>VLOOKUP(InputData[[#This Row],[PRODUCT ID]],#REF!,3,0)</f>
        <v>#REF!</v>
      </c>
      <c r="I174" t="e">
        <f>VLOOKUP(InputData[[#This Row],[PRODUCT ID]],#REF!,4,0)</f>
        <v>#REF!</v>
      </c>
      <c r="J174" s="5" t="e">
        <f>VLOOKUP(InputData[[#This Row],[PRODUCT ID]],#REF!,5,0)</f>
        <v>#REF!</v>
      </c>
      <c r="K174" s="5" t="e">
        <f>VLOOKUP(InputData[[#This Row],[PRODUCT ID]],#REF!,6,0)</f>
        <v>#REF!</v>
      </c>
      <c r="L174" s="5" t="e">
        <f>InputData[[#This Row],[BUYING PRIZE]]*InputData[[#This Row],[QUANTITY]]</f>
        <v>#REF!</v>
      </c>
      <c r="M174" s="5" t="e">
        <f>InputData[[#This Row],[SELLING PRICE]]*InputData[[#This Row],[QUANTITY]]*(1-InputData[[#This Row],[DISCOUNT %]])</f>
        <v>#REF!</v>
      </c>
      <c r="N174">
        <f>DAY(InputData[[#This Row],[DATE]])</f>
        <v>16</v>
      </c>
      <c r="O174" t="str">
        <f>TEXT(InputData[[#This Row],[DATE]],"mmm")</f>
        <v>Aug</v>
      </c>
      <c r="P174">
        <f>YEAR(InputData[[#This Row],[DATE]])</f>
        <v>2021</v>
      </c>
    </row>
    <row r="175" spans="1:16" x14ac:dyDescent="0.25">
      <c r="A175" s="1">
        <v>44426</v>
      </c>
      <c r="B175" s="2" t="s">
        <v>33</v>
      </c>
      <c r="C175" s="3">
        <v>6</v>
      </c>
      <c r="D175" s="3" t="s">
        <v>61</v>
      </c>
      <c r="E175" s="3" t="s">
        <v>59</v>
      </c>
      <c r="F175" s="4">
        <v>0</v>
      </c>
      <c r="G175" t="e">
        <f>VLOOKUP(InputData[[#This Row],[PRODUCT ID]],#REF!,2,0)</f>
        <v>#REF!</v>
      </c>
      <c r="H175" t="e">
        <f>VLOOKUP(InputData[[#This Row],[PRODUCT ID]],#REF!,3,0)</f>
        <v>#REF!</v>
      </c>
      <c r="I175" t="e">
        <f>VLOOKUP(InputData[[#This Row],[PRODUCT ID]],#REF!,4,0)</f>
        <v>#REF!</v>
      </c>
      <c r="J175" s="5" t="e">
        <f>VLOOKUP(InputData[[#This Row],[PRODUCT ID]],#REF!,5,0)</f>
        <v>#REF!</v>
      </c>
      <c r="K175" s="5" t="e">
        <f>VLOOKUP(InputData[[#This Row],[PRODUCT ID]],#REF!,6,0)</f>
        <v>#REF!</v>
      </c>
      <c r="L175" s="5" t="e">
        <f>InputData[[#This Row],[BUYING PRIZE]]*InputData[[#This Row],[QUANTITY]]</f>
        <v>#REF!</v>
      </c>
      <c r="M175" s="5" t="e">
        <f>InputData[[#This Row],[SELLING PRICE]]*InputData[[#This Row],[QUANTITY]]*(1-InputData[[#This Row],[DISCOUNT %]])</f>
        <v>#REF!</v>
      </c>
      <c r="N175">
        <f>DAY(InputData[[#This Row],[DATE]])</f>
        <v>18</v>
      </c>
      <c r="O175" t="str">
        <f>TEXT(InputData[[#This Row],[DATE]],"mmm")</f>
        <v>Aug</v>
      </c>
      <c r="P175">
        <f>YEAR(InputData[[#This Row],[DATE]])</f>
        <v>2021</v>
      </c>
    </row>
    <row r="176" spans="1:16" x14ac:dyDescent="0.25">
      <c r="A176" s="1">
        <v>44428</v>
      </c>
      <c r="B176" s="2" t="s">
        <v>28</v>
      </c>
      <c r="C176" s="3">
        <v>15</v>
      </c>
      <c r="D176" s="3" t="s">
        <v>61</v>
      </c>
      <c r="E176" s="3" t="s">
        <v>60</v>
      </c>
      <c r="F176" s="4">
        <v>0</v>
      </c>
      <c r="G176" t="e">
        <f>VLOOKUP(InputData[[#This Row],[PRODUCT ID]],#REF!,2,0)</f>
        <v>#REF!</v>
      </c>
      <c r="H176" t="e">
        <f>VLOOKUP(InputData[[#This Row],[PRODUCT ID]],#REF!,3,0)</f>
        <v>#REF!</v>
      </c>
      <c r="I176" t="e">
        <f>VLOOKUP(InputData[[#This Row],[PRODUCT ID]],#REF!,4,0)</f>
        <v>#REF!</v>
      </c>
      <c r="J176" s="5" t="e">
        <f>VLOOKUP(InputData[[#This Row],[PRODUCT ID]],#REF!,5,0)</f>
        <v>#REF!</v>
      </c>
      <c r="K176" s="5" t="e">
        <f>VLOOKUP(InputData[[#This Row],[PRODUCT ID]],#REF!,6,0)</f>
        <v>#REF!</v>
      </c>
      <c r="L176" s="5" t="e">
        <f>InputData[[#This Row],[BUYING PRIZE]]*InputData[[#This Row],[QUANTITY]]</f>
        <v>#REF!</v>
      </c>
      <c r="M176" s="5" t="e">
        <f>InputData[[#This Row],[SELLING PRICE]]*InputData[[#This Row],[QUANTITY]]*(1-InputData[[#This Row],[DISCOUNT %]])</f>
        <v>#REF!</v>
      </c>
      <c r="N176">
        <f>DAY(InputData[[#This Row],[DATE]])</f>
        <v>20</v>
      </c>
      <c r="O176" t="str">
        <f>TEXT(InputData[[#This Row],[DATE]],"mmm")</f>
        <v>Aug</v>
      </c>
      <c r="P176">
        <f>YEAR(InputData[[#This Row],[DATE]])</f>
        <v>2021</v>
      </c>
    </row>
    <row r="177" spans="1:16" x14ac:dyDescent="0.25">
      <c r="A177" s="1">
        <v>44428</v>
      </c>
      <c r="B177" s="2" t="s">
        <v>39</v>
      </c>
      <c r="C177" s="3">
        <v>9</v>
      </c>
      <c r="D177" s="3" t="s">
        <v>61</v>
      </c>
      <c r="E177" s="3" t="s">
        <v>59</v>
      </c>
      <c r="F177" s="4">
        <v>0</v>
      </c>
      <c r="G177" t="e">
        <f>VLOOKUP(InputData[[#This Row],[PRODUCT ID]],#REF!,2,0)</f>
        <v>#REF!</v>
      </c>
      <c r="H177" t="e">
        <f>VLOOKUP(InputData[[#This Row],[PRODUCT ID]],#REF!,3,0)</f>
        <v>#REF!</v>
      </c>
      <c r="I177" t="e">
        <f>VLOOKUP(InputData[[#This Row],[PRODUCT ID]],#REF!,4,0)</f>
        <v>#REF!</v>
      </c>
      <c r="J177" s="5" t="e">
        <f>VLOOKUP(InputData[[#This Row],[PRODUCT ID]],#REF!,5,0)</f>
        <v>#REF!</v>
      </c>
      <c r="K177" s="5" t="e">
        <f>VLOOKUP(InputData[[#This Row],[PRODUCT ID]],#REF!,6,0)</f>
        <v>#REF!</v>
      </c>
      <c r="L177" s="5" t="e">
        <f>InputData[[#This Row],[BUYING PRIZE]]*InputData[[#This Row],[QUANTITY]]</f>
        <v>#REF!</v>
      </c>
      <c r="M177" s="5" t="e">
        <f>InputData[[#This Row],[SELLING PRICE]]*InputData[[#This Row],[QUANTITY]]*(1-InputData[[#This Row],[DISCOUNT %]])</f>
        <v>#REF!</v>
      </c>
      <c r="N177">
        <f>DAY(InputData[[#This Row],[DATE]])</f>
        <v>20</v>
      </c>
      <c r="O177" t="str">
        <f>TEXT(InputData[[#This Row],[DATE]],"mmm")</f>
        <v>Aug</v>
      </c>
      <c r="P177">
        <f>YEAR(InputData[[#This Row],[DATE]])</f>
        <v>2021</v>
      </c>
    </row>
    <row r="178" spans="1:16" x14ac:dyDescent="0.25">
      <c r="A178" s="1">
        <v>44428</v>
      </c>
      <c r="B178" s="2" t="s">
        <v>36</v>
      </c>
      <c r="C178" s="3">
        <v>13</v>
      </c>
      <c r="D178" s="3" t="s">
        <v>61</v>
      </c>
      <c r="E178" s="3" t="s">
        <v>59</v>
      </c>
      <c r="F178" s="4">
        <v>0</v>
      </c>
      <c r="G178" t="e">
        <f>VLOOKUP(InputData[[#This Row],[PRODUCT ID]],#REF!,2,0)</f>
        <v>#REF!</v>
      </c>
      <c r="H178" t="e">
        <f>VLOOKUP(InputData[[#This Row],[PRODUCT ID]],#REF!,3,0)</f>
        <v>#REF!</v>
      </c>
      <c r="I178" t="e">
        <f>VLOOKUP(InputData[[#This Row],[PRODUCT ID]],#REF!,4,0)</f>
        <v>#REF!</v>
      </c>
      <c r="J178" s="5" t="e">
        <f>VLOOKUP(InputData[[#This Row],[PRODUCT ID]],#REF!,5,0)</f>
        <v>#REF!</v>
      </c>
      <c r="K178" s="5" t="e">
        <f>VLOOKUP(InputData[[#This Row],[PRODUCT ID]],#REF!,6,0)</f>
        <v>#REF!</v>
      </c>
      <c r="L178" s="5" t="e">
        <f>InputData[[#This Row],[BUYING PRIZE]]*InputData[[#This Row],[QUANTITY]]</f>
        <v>#REF!</v>
      </c>
      <c r="M178" s="5" t="e">
        <f>InputData[[#This Row],[SELLING PRICE]]*InputData[[#This Row],[QUANTITY]]*(1-InputData[[#This Row],[DISCOUNT %]])</f>
        <v>#REF!</v>
      </c>
      <c r="N178">
        <f>DAY(InputData[[#This Row],[DATE]])</f>
        <v>20</v>
      </c>
      <c r="O178" t="str">
        <f>TEXT(InputData[[#This Row],[DATE]],"mmm")</f>
        <v>Aug</v>
      </c>
      <c r="P178">
        <f>YEAR(InputData[[#This Row],[DATE]])</f>
        <v>2021</v>
      </c>
    </row>
    <row r="179" spans="1:16" x14ac:dyDescent="0.25">
      <c r="A179" s="1">
        <v>44434</v>
      </c>
      <c r="B179" s="2" t="s">
        <v>47</v>
      </c>
      <c r="C179" s="3">
        <v>4</v>
      </c>
      <c r="D179" s="3" t="s">
        <v>61</v>
      </c>
      <c r="E179" s="3" t="s">
        <v>59</v>
      </c>
      <c r="F179" s="4">
        <v>0</v>
      </c>
      <c r="G179" t="e">
        <f>VLOOKUP(InputData[[#This Row],[PRODUCT ID]],#REF!,2,0)</f>
        <v>#REF!</v>
      </c>
      <c r="H179" t="e">
        <f>VLOOKUP(InputData[[#This Row],[PRODUCT ID]],#REF!,3,0)</f>
        <v>#REF!</v>
      </c>
      <c r="I179" t="e">
        <f>VLOOKUP(InputData[[#This Row],[PRODUCT ID]],#REF!,4,0)</f>
        <v>#REF!</v>
      </c>
      <c r="J179" s="5" t="e">
        <f>VLOOKUP(InputData[[#This Row],[PRODUCT ID]],#REF!,5,0)</f>
        <v>#REF!</v>
      </c>
      <c r="K179" s="5" t="e">
        <f>VLOOKUP(InputData[[#This Row],[PRODUCT ID]],#REF!,6,0)</f>
        <v>#REF!</v>
      </c>
      <c r="L179" s="5" t="e">
        <f>InputData[[#This Row],[BUYING PRIZE]]*InputData[[#This Row],[QUANTITY]]</f>
        <v>#REF!</v>
      </c>
      <c r="M179" s="5" t="e">
        <f>InputData[[#This Row],[SELLING PRICE]]*InputData[[#This Row],[QUANTITY]]*(1-InputData[[#This Row],[DISCOUNT %]])</f>
        <v>#REF!</v>
      </c>
      <c r="N179">
        <f>DAY(InputData[[#This Row],[DATE]])</f>
        <v>26</v>
      </c>
      <c r="O179" t="str">
        <f>TEXT(InputData[[#This Row],[DATE]],"mmm")</f>
        <v>Aug</v>
      </c>
      <c r="P179">
        <f>YEAR(InputData[[#This Row],[DATE]])</f>
        <v>2021</v>
      </c>
    </row>
    <row r="180" spans="1:16" x14ac:dyDescent="0.25">
      <c r="A180" s="1">
        <v>44437</v>
      </c>
      <c r="B180" s="2" t="s">
        <v>42</v>
      </c>
      <c r="C180" s="3">
        <v>12</v>
      </c>
      <c r="D180" s="3" t="s">
        <v>58</v>
      </c>
      <c r="E180" s="3" t="s">
        <v>59</v>
      </c>
      <c r="F180" s="4">
        <v>0</v>
      </c>
      <c r="G180" t="e">
        <f>VLOOKUP(InputData[[#This Row],[PRODUCT ID]],#REF!,2,0)</f>
        <v>#REF!</v>
      </c>
      <c r="H180" t="e">
        <f>VLOOKUP(InputData[[#This Row],[PRODUCT ID]],#REF!,3,0)</f>
        <v>#REF!</v>
      </c>
      <c r="I180" t="e">
        <f>VLOOKUP(InputData[[#This Row],[PRODUCT ID]],#REF!,4,0)</f>
        <v>#REF!</v>
      </c>
      <c r="J180" s="5" t="e">
        <f>VLOOKUP(InputData[[#This Row],[PRODUCT ID]],#REF!,5,0)</f>
        <v>#REF!</v>
      </c>
      <c r="K180" s="5" t="e">
        <f>VLOOKUP(InputData[[#This Row],[PRODUCT ID]],#REF!,6,0)</f>
        <v>#REF!</v>
      </c>
      <c r="L180" s="5" t="e">
        <f>InputData[[#This Row],[BUYING PRIZE]]*InputData[[#This Row],[QUANTITY]]</f>
        <v>#REF!</v>
      </c>
      <c r="M180" s="5" t="e">
        <f>InputData[[#This Row],[SELLING PRICE]]*InputData[[#This Row],[QUANTITY]]*(1-InputData[[#This Row],[DISCOUNT %]])</f>
        <v>#REF!</v>
      </c>
      <c r="N180">
        <f>DAY(InputData[[#This Row],[DATE]])</f>
        <v>29</v>
      </c>
      <c r="O180" t="str">
        <f>TEXT(InputData[[#This Row],[DATE]],"mmm")</f>
        <v>Aug</v>
      </c>
      <c r="P180">
        <f>YEAR(InputData[[#This Row],[DATE]])</f>
        <v>2021</v>
      </c>
    </row>
    <row r="181" spans="1:16" x14ac:dyDescent="0.25">
      <c r="A181" s="1">
        <v>44438</v>
      </c>
      <c r="B181" s="2" t="s">
        <v>19</v>
      </c>
      <c r="C181" s="3">
        <v>13</v>
      </c>
      <c r="D181" s="3" t="s">
        <v>61</v>
      </c>
      <c r="E181" s="3" t="s">
        <v>59</v>
      </c>
      <c r="F181" s="4">
        <v>0</v>
      </c>
      <c r="G181" t="e">
        <f>VLOOKUP(InputData[[#This Row],[PRODUCT ID]],#REF!,2,0)</f>
        <v>#REF!</v>
      </c>
      <c r="H181" t="e">
        <f>VLOOKUP(InputData[[#This Row],[PRODUCT ID]],#REF!,3,0)</f>
        <v>#REF!</v>
      </c>
      <c r="I181" t="e">
        <f>VLOOKUP(InputData[[#This Row],[PRODUCT ID]],#REF!,4,0)</f>
        <v>#REF!</v>
      </c>
      <c r="J181" s="5" t="e">
        <f>VLOOKUP(InputData[[#This Row],[PRODUCT ID]],#REF!,5,0)</f>
        <v>#REF!</v>
      </c>
      <c r="K181" s="5" t="e">
        <f>VLOOKUP(InputData[[#This Row],[PRODUCT ID]],#REF!,6,0)</f>
        <v>#REF!</v>
      </c>
      <c r="L181" s="5" t="e">
        <f>InputData[[#This Row],[BUYING PRIZE]]*InputData[[#This Row],[QUANTITY]]</f>
        <v>#REF!</v>
      </c>
      <c r="M181" s="5" t="e">
        <f>InputData[[#This Row],[SELLING PRICE]]*InputData[[#This Row],[QUANTITY]]*(1-InputData[[#This Row],[DISCOUNT %]])</f>
        <v>#REF!</v>
      </c>
      <c r="N181">
        <f>DAY(InputData[[#This Row],[DATE]])</f>
        <v>30</v>
      </c>
      <c r="O181" t="str">
        <f>TEXT(InputData[[#This Row],[DATE]],"mmm")</f>
        <v>Aug</v>
      </c>
      <c r="P181">
        <f>YEAR(InputData[[#This Row],[DATE]])</f>
        <v>2021</v>
      </c>
    </row>
    <row r="182" spans="1:16" x14ac:dyDescent="0.25">
      <c r="A182" s="1">
        <v>44439</v>
      </c>
      <c r="B182" s="2" t="s">
        <v>6</v>
      </c>
      <c r="C182" s="3">
        <v>2</v>
      </c>
      <c r="D182" s="3" t="s">
        <v>61</v>
      </c>
      <c r="E182" s="3" t="s">
        <v>59</v>
      </c>
      <c r="F182" s="4">
        <v>0</v>
      </c>
      <c r="G182" t="e">
        <f>VLOOKUP(InputData[[#This Row],[PRODUCT ID]],#REF!,2,0)</f>
        <v>#REF!</v>
      </c>
      <c r="H182" t="e">
        <f>VLOOKUP(InputData[[#This Row],[PRODUCT ID]],#REF!,3,0)</f>
        <v>#REF!</v>
      </c>
      <c r="I182" t="e">
        <f>VLOOKUP(InputData[[#This Row],[PRODUCT ID]],#REF!,4,0)</f>
        <v>#REF!</v>
      </c>
      <c r="J182" s="5" t="e">
        <f>VLOOKUP(InputData[[#This Row],[PRODUCT ID]],#REF!,5,0)</f>
        <v>#REF!</v>
      </c>
      <c r="K182" s="5" t="e">
        <f>VLOOKUP(InputData[[#This Row],[PRODUCT ID]],#REF!,6,0)</f>
        <v>#REF!</v>
      </c>
      <c r="L182" s="5" t="e">
        <f>InputData[[#This Row],[BUYING PRIZE]]*InputData[[#This Row],[QUANTITY]]</f>
        <v>#REF!</v>
      </c>
      <c r="M182" s="5" t="e">
        <f>InputData[[#This Row],[SELLING PRICE]]*InputData[[#This Row],[QUANTITY]]*(1-InputData[[#This Row],[DISCOUNT %]])</f>
        <v>#REF!</v>
      </c>
      <c r="N182">
        <f>DAY(InputData[[#This Row],[DATE]])</f>
        <v>31</v>
      </c>
      <c r="O182" t="str">
        <f>TEXT(InputData[[#This Row],[DATE]],"mmm")</f>
        <v>Aug</v>
      </c>
      <c r="P182">
        <f>YEAR(InputData[[#This Row],[DATE]])</f>
        <v>2021</v>
      </c>
    </row>
    <row r="183" spans="1:16" x14ac:dyDescent="0.25">
      <c r="A183" s="1">
        <v>44439</v>
      </c>
      <c r="B183" s="2" t="s">
        <v>43</v>
      </c>
      <c r="C183" s="3">
        <v>11</v>
      </c>
      <c r="D183" s="3" t="s">
        <v>61</v>
      </c>
      <c r="E183" s="3" t="s">
        <v>59</v>
      </c>
      <c r="F183" s="4">
        <v>0</v>
      </c>
      <c r="G183" t="e">
        <f>VLOOKUP(InputData[[#This Row],[PRODUCT ID]],#REF!,2,0)</f>
        <v>#REF!</v>
      </c>
      <c r="H183" t="e">
        <f>VLOOKUP(InputData[[#This Row],[PRODUCT ID]],#REF!,3,0)</f>
        <v>#REF!</v>
      </c>
      <c r="I183" t="e">
        <f>VLOOKUP(InputData[[#This Row],[PRODUCT ID]],#REF!,4,0)</f>
        <v>#REF!</v>
      </c>
      <c r="J183" s="5" t="e">
        <f>VLOOKUP(InputData[[#This Row],[PRODUCT ID]],#REF!,5,0)</f>
        <v>#REF!</v>
      </c>
      <c r="K183" s="5" t="e">
        <f>VLOOKUP(InputData[[#This Row],[PRODUCT ID]],#REF!,6,0)</f>
        <v>#REF!</v>
      </c>
      <c r="L183" s="5" t="e">
        <f>InputData[[#This Row],[BUYING PRIZE]]*InputData[[#This Row],[QUANTITY]]</f>
        <v>#REF!</v>
      </c>
      <c r="M183" s="5" t="e">
        <f>InputData[[#This Row],[SELLING PRICE]]*InputData[[#This Row],[QUANTITY]]*(1-InputData[[#This Row],[DISCOUNT %]])</f>
        <v>#REF!</v>
      </c>
      <c r="N183">
        <f>DAY(InputData[[#This Row],[DATE]])</f>
        <v>31</v>
      </c>
      <c r="O183" t="str">
        <f>TEXT(InputData[[#This Row],[DATE]],"mmm")</f>
        <v>Aug</v>
      </c>
      <c r="P183">
        <f>YEAR(InputData[[#This Row],[DATE]])</f>
        <v>2021</v>
      </c>
    </row>
    <row r="184" spans="1:16" x14ac:dyDescent="0.25">
      <c r="A184" s="1">
        <v>44440</v>
      </c>
      <c r="B184" s="2" t="s">
        <v>32</v>
      </c>
      <c r="C184" s="3">
        <v>1</v>
      </c>
      <c r="D184" s="3" t="s">
        <v>58</v>
      </c>
      <c r="E184" s="3" t="s">
        <v>60</v>
      </c>
      <c r="F184" s="4">
        <v>0</v>
      </c>
      <c r="G184" t="e">
        <f>VLOOKUP(InputData[[#This Row],[PRODUCT ID]],#REF!,2,0)</f>
        <v>#REF!</v>
      </c>
      <c r="H184" t="e">
        <f>VLOOKUP(InputData[[#This Row],[PRODUCT ID]],#REF!,3,0)</f>
        <v>#REF!</v>
      </c>
      <c r="I184" t="e">
        <f>VLOOKUP(InputData[[#This Row],[PRODUCT ID]],#REF!,4,0)</f>
        <v>#REF!</v>
      </c>
      <c r="J184" s="5" t="e">
        <f>VLOOKUP(InputData[[#This Row],[PRODUCT ID]],#REF!,5,0)</f>
        <v>#REF!</v>
      </c>
      <c r="K184" s="5" t="e">
        <f>VLOOKUP(InputData[[#This Row],[PRODUCT ID]],#REF!,6,0)</f>
        <v>#REF!</v>
      </c>
      <c r="L184" s="5" t="e">
        <f>InputData[[#This Row],[BUYING PRIZE]]*InputData[[#This Row],[QUANTITY]]</f>
        <v>#REF!</v>
      </c>
      <c r="M184" s="5" t="e">
        <f>InputData[[#This Row],[SELLING PRICE]]*InputData[[#This Row],[QUANTITY]]*(1-InputData[[#This Row],[DISCOUNT %]])</f>
        <v>#REF!</v>
      </c>
      <c r="N184">
        <f>DAY(InputData[[#This Row],[DATE]])</f>
        <v>1</v>
      </c>
      <c r="O184" t="str">
        <f>TEXT(InputData[[#This Row],[DATE]],"mmm")</f>
        <v>Sep</v>
      </c>
      <c r="P184">
        <f>YEAR(InputData[[#This Row],[DATE]])</f>
        <v>2021</v>
      </c>
    </row>
    <row r="185" spans="1:16" x14ac:dyDescent="0.25">
      <c r="A185" s="1">
        <v>44440</v>
      </c>
      <c r="B185" s="2" t="s">
        <v>8</v>
      </c>
      <c r="C185" s="3">
        <v>14</v>
      </c>
      <c r="D185" s="3" t="s">
        <v>59</v>
      </c>
      <c r="E185" s="3" t="s">
        <v>59</v>
      </c>
      <c r="F185" s="4">
        <v>0</v>
      </c>
      <c r="G185" t="e">
        <f>VLOOKUP(InputData[[#This Row],[PRODUCT ID]],#REF!,2,0)</f>
        <v>#REF!</v>
      </c>
      <c r="H185" t="e">
        <f>VLOOKUP(InputData[[#This Row],[PRODUCT ID]],#REF!,3,0)</f>
        <v>#REF!</v>
      </c>
      <c r="I185" t="e">
        <f>VLOOKUP(InputData[[#This Row],[PRODUCT ID]],#REF!,4,0)</f>
        <v>#REF!</v>
      </c>
      <c r="J185" s="5" t="e">
        <f>VLOOKUP(InputData[[#This Row],[PRODUCT ID]],#REF!,5,0)</f>
        <v>#REF!</v>
      </c>
      <c r="K185" s="5" t="e">
        <f>VLOOKUP(InputData[[#This Row],[PRODUCT ID]],#REF!,6,0)</f>
        <v>#REF!</v>
      </c>
      <c r="L185" s="5" t="e">
        <f>InputData[[#This Row],[BUYING PRIZE]]*InputData[[#This Row],[QUANTITY]]</f>
        <v>#REF!</v>
      </c>
      <c r="M185" s="5" t="e">
        <f>InputData[[#This Row],[SELLING PRICE]]*InputData[[#This Row],[QUANTITY]]*(1-InputData[[#This Row],[DISCOUNT %]])</f>
        <v>#REF!</v>
      </c>
      <c r="N185">
        <f>DAY(InputData[[#This Row],[DATE]])</f>
        <v>1</v>
      </c>
      <c r="O185" t="str">
        <f>TEXT(InputData[[#This Row],[DATE]],"mmm")</f>
        <v>Sep</v>
      </c>
      <c r="P185">
        <f>YEAR(InputData[[#This Row],[DATE]])</f>
        <v>2021</v>
      </c>
    </row>
    <row r="186" spans="1:16" x14ac:dyDescent="0.25">
      <c r="A186" s="1">
        <v>44442</v>
      </c>
      <c r="B186" s="2" t="s">
        <v>49</v>
      </c>
      <c r="C186" s="3">
        <v>8</v>
      </c>
      <c r="D186" s="3" t="s">
        <v>61</v>
      </c>
      <c r="E186" s="3" t="s">
        <v>59</v>
      </c>
      <c r="F186" s="4">
        <v>0</v>
      </c>
      <c r="G186" t="e">
        <f>VLOOKUP(InputData[[#This Row],[PRODUCT ID]],#REF!,2,0)</f>
        <v>#REF!</v>
      </c>
      <c r="H186" t="e">
        <f>VLOOKUP(InputData[[#This Row],[PRODUCT ID]],#REF!,3,0)</f>
        <v>#REF!</v>
      </c>
      <c r="I186" t="e">
        <f>VLOOKUP(InputData[[#This Row],[PRODUCT ID]],#REF!,4,0)</f>
        <v>#REF!</v>
      </c>
      <c r="J186" s="5" t="e">
        <f>VLOOKUP(InputData[[#This Row],[PRODUCT ID]],#REF!,5,0)</f>
        <v>#REF!</v>
      </c>
      <c r="K186" s="5" t="e">
        <f>VLOOKUP(InputData[[#This Row],[PRODUCT ID]],#REF!,6,0)</f>
        <v>#REF!</v>
      </c>
      <c r="L186" s="5" t="e">
        <f>InputData[[#This Row],[BUYING PRIZE]]*InputData[[#This Row],[QUANTITY]]</f>
        <v>#REF!</v>
      </c>
      <c r="M186" s="5" t="e">
        <f>InputData[[#This Row],[SELLING PRICE]]*InputData[[#This Row],[QUANTITY]]*(1-InputData[[#This Row],[DISCOUNT %]])</f>
        <v>#REF!</v>
      </c>
      <c r="N186">
        <f>DAY(InputData[[#This Row],[DATE]])</f>
        <v>3</v>
      </c>
      <c r="O186" t="str">
        <f>TEXT(InputData[[#This Row],[DATE]],"mmm")</f>
        <v>Sep</v>
      </c>
      <c r="P186">
        <f>YEAR(InputData[[#This Row],[DATE]])</f>
        <v>2021</v>
      </c>
    </row>
    <row r="187" spans="1:16" x14ac:dyDescent="0.25">
      <c r="A187" s="1">
        <v>44443</v>
      </c>
      <c r="B187" s="2" t="s">
        <v>36</v>
      </c>
      <c r="C187" s="3">
        <v>7</v>
      </c>
      <c r="D187" s="3" t="s">
        <v>61</v>
      </c>
      <c r="E187" s="3" t="s">
        <v>59</v>
      </c>
      <c r="F187" s="4">
        <v>0</v>
      </c>
      <c r="G187" t="e">
        <f>VLOOKUP(InputData[[#This Row],[PRODUCT ID]],#REF!,2,0)</f>
        <v>#REF!</v>
      </c>
      <c r="H187" t="e">
        <f>VLOOKUP(InputData[[#This Row],[PRODUCT ID]],#REF!,3,0)</f>
        <v>#REF!</v>
      </c>
      <c r="I187" t="e">
        <f>VLOOKUP(InputData[[#This Row],[PRODUCT ID]],#REF!,4,0)</f>
        <v>#REF!</v>
      </c>
      <c r="J187" s="5" t="e">
        <f>VLOOKUP(InputData[[#This Row],[PRODUCT ID]],#REF!,5,0)</f>
        <v>#REF!</v>
      </c>
      <c r="K187" s="5" t="e">
        <f>VLOOKUP(InputData[[#This Row],[PRODUCT ID]],#REF!,6,0)</f>
        <v>#REF!</v>
      </c>
      <c r="L187" s="5" t="e">
        <f>InputData[[#This Row],[BUYING PRIZE]]*InputData[[#This Row],[QUANTITY]]</f>
        <v>#REF!</v>
      </c>
      <c r="M187" s="5" t="e">
        <f>InputData[[#This Row],[SELLING PRICE]]*InputData[[#This Row],[QUANTITY]]*(1-InputData[[#This Row],[DISCOUNT %]])</f>
        <v>#REF!</v>
      </c>
      <c r="N187">
        <f>DAY(InputData[[#This Row],[DATE]])</f>
        <v>4</v>
      </c>
      <c r="O187" t="str">
        <f>TEXT(InputData[[#This Row],[DATE]],"mmm")</f>
        <v>Sep</v>
      </c>
      <c r="P187">
        <f>YEAR(InputData[[#This Row],[DATE]])</f>
        <v>2021</v>
      </c>
    </row>
    <row r="188" spans="1:16" x14ac:dyDescent="0.25">
      <c r="A188" s="1">
        <v>44443</v>
      </c>
      <c r="B188" s="2" t="s">
        <v>31</v>
      </c>
      <c r="C188" s="3">
        <v>15</v>
      </c>
      <c r="D188" s="3" t="s">
        <v>61</v>
      </c>
      <c r="E188" s="3" t="s">
        <v>59</v>
      </c>
      <c r="F188" s="4">
        <v>0</v>
      </c>
      <c r="G188" t="e">
        <f>VLOOKUP(InputData[[#This Row],[PRODUCT ID]],#REF!,2,0)</f>
        <v>#REF!</v>
      </c>
      <c r="H188" t="e">
        <f>VLOOKUP(InputData[[#This Row],[PRODUCT ID]],#REF!,3,0)</f>
        <v>#REF!</v>
      </c>
      <c r="I188" t="e">
        <f>VLOOKUP(InputData[[#This Row],[PRODUCT ID]],#REF!,4,0)</f>
        <v>#REF!</v>
      </c>
      <c r="J188" s="5" t="e">
        <f>VLOOKUP(InputData[[#This Row],[PRODUCT ID]],#REF!,5,0)</f>
        <v>#REF!</v>
      </c>
      <c r="K188" s="5" t="e">
        <f>VLOOKUP(InputData[[#This Row],[PRODUCT ID]],#REF!,6,0)</f>
        <v>#REF!</v>
      </c>
      <c r="L188" s="5" t="e">
        <f>InputData[[#This Row],[BUYING PRIZE]]*InputData[[#This Row],[QUANTITY]]</f>
        <v>#REF!</v>
      </c>
      <c r="M188" s="5" t="e">
        <f>InputData[[#This Row],[SELLING PRICE]]*InputData[[#This Row],[QUANTITY]]*(1-InputData[[#This Row],[DISCOUNT %]])</f>
        <v>#REF!</v>
      </c>
      <c r="N188">
        <f>DAY(InputData[[#This Row],[DATE]])</f>
        <v>4</v>
      </c>
      <c r="O188" t="str">
        <f>TEXT(InputData[[#This Row],[DATE]],"mmm")</f>
        <v>Sep</v>
      </c>
      <c r="P188">
        <f>YEAR(InputData[[#This Row],[DATE]])</f>
        <v>2021</v>
      </c>
    </row>
    <row r="189" spans="1:16" x14ac:dyDescent="0.25">
      <c r="A189" s="1">
        <v>44444</v>
      </c>
      <c r="B189" s="2" t="s">
        <v>40</v>
      </c>
      <c r="C189" s="3">
        <v>1</v>
      </c>
      <c r="D189" s="3" t="s">
        <v>61</v>
      </c>
      <c r="E189" s="3" t="s">
        <v>60</v>
      </c>
      <c r="F189" s="4">
        <v>0</v>
      </c>
      <c r="G189" t="e">
        <f>VLOOKUP(InputData[[#This Row],[PRODUCT ID]],#REF!,2,0)</f>
        <v>#REF!</v>
      </c>
      <c r="H189" t="e">
        <f>VLOOKUP(InputData[[#This Row],[PRODUCT ID]],#REF!,3,0)</f>
        <v>#REF!</v>
      </c>
      <c r="I189" t="e">
        <f>VLOOKUP(InputData[[#This Row],[PRODUCT ID]],#REF!,4,0)</f>
        <v>#REF!</v>
      </c>
      <c r="J189" s="5" t="e">
        <f>VLOOKUP(InputData[[#This Row],[PRODUCT ID]],#REF!,5,0)</f>
        <v>#REF!</v>
      </c>
      <c r="K189" s="5" t="e">
        <f>VLOOKUP(InputData[[#This Row],[PRODUCT ID]],#REF!,6,0)</f>
        <v>#REF!</v>
      </c>
      <c r="L189" s="5" t="e">
        <f>InputData[[#This Row],[BUYING PRIZE]]*InputData[[#This Row],[QUANTITY]]</f>
        <v>#REF!</v>
      </c>
      <c r="M189" s="5" t="e">
        <f>InputData[[#This Row],[SELLING PRICE]]*InputData[[#This Row],[QUANTITY]]*(1-InputData[[#This Row],[DISCOUNT %]])</f>
        <v>#REF!</v>
      </c>
      <c r="N189">
        <f>DAY(InputData[[#This Row],[DATE]])</f>
        <v>5</v>
      </c>
      <c r="O189" t="str">
        <f>TEXT(InputData[[#This Row],[DATE]],"mmm")</f>
        <v>Sep</v>
      </c>
      <c r="P189">
        <f>YEAR(InputData[[#This Row],[DATE]])</f>
        <v>2021</v>
      </c>
    </row>
    <row r="190" spans="1:16" x14ac:dyDescent="0.25">
      <c r="A190" s="1">
        <v>44446</v>
      </c>
      <c r="B190" s="2" t="s">
        <v>27</v>
      </c>
      <c r="C190" s="3">
        <v>5</v>
      </c>
      <c r="D190" s="3" t="s">
        <v>61</v>
      </c>
      <c r="E190" s="3" t="s">
        <v>59</v>
      </c>
      <c r="F190" s="4">
        <v>0</v>
      </c>
      <c r="G190" t="e">
        <f>VLOOKUP(InputData[[#This Row],[PRODUCT ID]],#REF!,2,0)</f>
        <v>#REF!</v>
      </c>
      <c r="H190" t="e">
        <f>VLOOKUP(InputData[[#This Row],[PRODUCT ID]],#REF!,3,0)</f>
        <v>#REF!</v>
      </c>
      <c r="I190" t="e">
        <f>VLOOKUP(InputData[[#This Row],[PRODUCT ID]],#REF!,4,0)</f>
        <v>#REF!</v>
      </c>
      <c r="J190" s="5" t="e">
        <f>VLOOKUP(InputData[[#This Row],[PRODUCT ID]],#REF!,5,0)</f>
        <v>#REF!</v>
      </c>
      <c r="K190" s="5" t="e">
        <f>VLOOKUP(InputData[[#This Row],[PRODUCT ID]],#REF!,6,0)</f>
        <v>#REF!</v>
      </c>
      <c r="L190" s="5" t="e">
        <f>InputData[[#This Row],[BUYING PRIZE]]*InputData[[#This Row],[QUANTITY]]</f>
        <v>#REF!</v>
      </c>
      <c r="M190" s="5" t="e">
        <f>InputData[[#This Row],[SELLING PRICE]]*InputData[[#This Row],[QUANTITY]]*(1-InputData[[#This Row],[DISCOUNT %]])</f>
        <v>#REF!</v>
      </c>
      <c r="N190">
        <f>DAY(InputData[[#This Row],[DATE]])</f>
        <v>7</v>
      </c>
      <c r="O190" t="str">
        <f>TEXT(InputData[[#This Row],[DATE]],"mmm")</f>
        <v>Sep</v>
      </c>
      <c r="P190">
        <f>YEAR(InputData[[#This Row],[DATE]])</f>
        <v>2021</v>
      </c>
    </row>
    <row r="191" spans="1:16" x14ac:dyDescent="0.25">
      <c r="A191" s="1">
        <v>44448</v>
      </c>
      <c r="B191" s="2" t="s">
        <v>52</v>
      </c>
      <c r="C191" s="3">
        <v>4</v>
      </c>
      <c r="D191" s="3" t="s">
        <v>61</v>
      </c>
      <c r="E191" s="3" t="s">
        <v>59</v>
      </c>
      <c r="F191" s="4">
        <v>0</v>
      </c>
      <c r="G191" t="e">
        <f>VLOOKUP(InputData[[#This Row],[PRODUCT ID]],#REF!,2,0)</f>
        <v>#REF!</v>
      </c>
      <c r="H191" t="e">
        <f>VLOOKUP(InputData[[#This Row],[PRODUCT ID]],#REF!,3,0)</f>
        <v>#REF!</v>
      </c>
      <c r="I191" t="e">
        <f>VLOOKUP(InputData[[#This Row],[PRODUCT ID]],#REF!,4,0)</f>
        <v>#REF!</v>
      </c>
      <c r="J191" s="5" t="e">
        <f>VLOOKUP(InputData[[#This Row],[PRODUCT ID]],#REF!,5,0)</f>
        <v>#REF!</v>
      </c>
      <c r="K191" s="5" t="e">
        <f>VLOOKUP(InputData[[#This Row],[PRODUCT ID]],#REF!,6,0)</f>
        <v>#REF!</v>
      </c>
      <c r="L191" s="5" t="e">
        <f>InputData[[#This Row],[BUYING PRIZE]]*InputData[[#This Row],[QUANTITY]]</f>
        <v>#REF!</v>
      </c>
      <c r="M191" s="5" t="e">
        <f>InputData[[#This Row],[SELLING PRICE]]*InputData[[#This Row],[QUANTITY]]*(1-InputData[[#This Row],[DISCOUNT %]])</f>
        <v>#REF!</v>
      </c>
      <c r="N191">
        <f>DAY(InputData[[#This Row],[DATE]])</f>
        <v>9</v>
      </c>
      <c r="O191" t="str">
        <f>TEXT(InputData[[#This Row],[DATE]],"mmm")</f>
        <v>Sep</v>
      </c>
      <c r="P191">
        <f>YEAR(InputData[[#This Row],[DATE]])</f>
        <v>2021</v>
      </c>
    </row>
    <row r="192" spans="1:16" x14ac:dyDescent="0.25">
      <c r="A192" s="1">
        <v>44449</v>
      </c>
      <c r="B192" s="2" t="s">
        <v>38</v>
      </c>
      <c r="C192" s="3">
        <v>6</v>
      </c>
      <c r="D192" s="3" t="s">
        <v>61</v>
      </c>
      <c r="E192" s="3" t="s">
        <v>59</v>
      </c>
      <c r="F192" s="4">
        <v>0</v>
      </c>
      <c r="G192" t="e">
        <f>VLOOKUP(InputData[[#This Row],[PRODUCT ID]],#REF!,2,0)</f>
        <v>#REF!</v>
      </c>
      <c r="H192" t="e">
        <f>VLOOKUP(InputData[[#This Row],[PRODUCT ID]],#REF!,3,0)</f>
        <v>#REF!</v>
      </c>
      <c r="I192" t="e">
        <f>VLOOKUP(InputData[[#This Row],[PRODUCT ID]],#REF!,4,0)</f>
        <v>#REF!</v>
      </c>
      <c r="J192" s="5" t="e">
        <f>VLOOKUP(InputData[[#This Row],[PRODUCT ID]],#REF!,5,0)</f>
        <v>#REF!</v>
      </c>
      <c r="K192" s="5" t="e">
        <f>VLOOKUP(InputData[[#This Row],[PRODUCT ID]],#REF!,6,0)</f>
        <v>#REF!</v>
      </c>
      <c r="L192" s="5" t="e">
        <f>InputData[[#This Row],[BUYING PRIZE]]*InputData[[#This Row],[QUANTITY]]</f>
        <v>#REF!</v>
      </c>
      <c r="M192" s="5" t="e">
        <f>InputData[[#This Row],[SELLING PRICE]]*InputData[[#This Row],[QUANTITY]]*(1-InputData[[#This Row],[DISCOUNT %]])</f>
        <v>#REF!</v>
      </c>
      <c r="N192">
        <f>DAY(InputData[[#This Row],[DATE]])</f>
        <v>10</v>
      </c>
      <c r="O192" t="str">
        <f>TEXT(InputData[[#This Row],[DATE]],"mmm")</f>
        <v>Sep</v>
      </c>
      <c r="P192">
        <f>YEAR(InputData[[#This Row],[DATE]])</f>
        <v>2021</v>
      </c>
    </row>
    <row r="193" spans="1:16" x14ac:dyDescent="0.25">
      <c r="A193" s="1">
        <v>44449</v>
      </c>
      <c r="B193" s="2" t="s">
        <v>6</v>
      </c>
      <c r="C193" s="3">
        <v>9</v>
      </c>
      <c r="D193" s="3" t="s">
        <v>58</v>
      </c>
      <c r="E193" s="3" t="s">
        <v>59</v>
      </c>
      <c r="F193" s="4">
        <v>0</v>
      </c>
      <c r="G193" t="e">
        <f>VLOOKUP(InputData[[#This Row],[PRODUCT ID]],#REF!,2,0)</f>
        <v>#REF!</v>
      </c>
      <c r="H193" t="e">
        <f>VLOOKUP(InputData[[#This Row],[PRODUCT ID]],#REF!,3,0)</f>
        <v>#REF!</v>
      </c>
      <c r="I193" t="e">
        <f>VLOOKUP(InputData[[#This Row],[PRODUCT ID]],#REF!,4,0)</f>
        <v>#REF!</v>
      </c>
      <c r="J193" s="5" t="e">
        <f>VLOOKUP(InputData[[#This Row],[PRODUCT ID]],#REF!,5,0)</f>
        <v>#REF!</v>
      </c>
      <c r="K193" s="5" t="e">
        <f>VLOOKUP(InputData[[#This Row],[PRODUCT ID]],#REF!,6,0)</f>
        <v>#REF!</v>
      </c>
      <c r="L193" s="5" t="e">
        <f>InputData[[#This Row],[BUYING PRIZE]]*InputData[[#This Row],[QUANTITY]]</f>
        <v>#REF!</v>
      </c>
      <c r="M193" s="5" t="e">
        <f>InputData[[#This Row],[SELLING PRICE]]*InputData[[#This Row],[QUANTITY]]*(1-InputData[[#This Row],[DISCOUNT %]])</f>
        <v>#REF!</v>
      </c>
      <c r="N193">
        <f>DAY(InputData[[#This Row],[DATE]])</f>
        <v>10</v>
      </c>
      <c r="O193" t="str">
        <f>TEXT(InputData[[#This Row],[DATE]],"mmm")</f>
        <v>Sep</v>
      </c>
      <c r="P193">
        <f>YEAR(InputData[[#This Row],[DATE]])</f>
        <v>2021</v>
      </c>
    </row>
    <row r="194" spans="1:16" x14ac:dyDescent="0.25">
      <c r="A194" s="1">
        <v>44449</v>
      </c>
      <c r="B194" s="2" t="s">
        <v>34</v>
      </c>
      <c r="C194" s="3">
        <v>2</v>
      </c>
      <c r="D194" s="3" t="s">
        <v>61</v>
      </c>
      <c r="E194" s="3" t="s">
        <v>59</v>
      </c>
      <c r="F194" s="4">
        <v>0</v>
      </c>
      <c r="G194" t="e">
        <f>VLOOKUP(InputData[[#This Row],[PRODUCT ID]],#REF!,2,0)</f>
        <v>#REF!</v>
      </c>
      <c r="H194" t="e">
        <f>VLOOKUP(InputData[[#This Row],[PRODUCT ID]],#REF!,3,0)</f>
        <v>#REF!</v>
      </c>
      <c r="I194" t="e">
        <f>VLOOKUP(InputData[[#This Row],[PRODUCT ID]],#REF!,4,0)</f>
        <v>#REF!</v>
      </c>
      <c r="J194" s="5" t="e">
        <f>VLOOKUP(InputData[[#This Row],[PRODUCT ID]],#REF!,5,0)</f>
        <v>#REF!</v>
      </c>
      <c r="K194" s="5" t="e">
        <f>VLOOKUP(InputData[[#This Row],[PRODUCT ID]],#REF!,6,0)</f>
        <v>#REF!</v>
      </c>
      <c r="L194" s="5" t="e">
        <f>InputData[[#This Row],[BUYING PRIZE]]*InputData[[#This Row],[QUANTITY]]</f>
        <v>#REF!</v>
      </c>
      <c r="M194" s="5" t="e">
        <f>InputData[[#This Row],[SELLING PRICE]]*InputData[[#This Row],[QUANTITY]]*(1-InputData[[#This Row],[DISCOUNT %]])</f>
        <v>#REF!</v>
      </c>
      <c r="N194">
        <f>DAY(InputData[[#This Row],[DATE]])</f>
        <v>10</v>
      </c>
      <c r="O194" t="str">
        <f>TEXT(InputData[[#This Row],[DATE]],"mmm")</f>
        <v>Sep</v>
      </c>
      <c r="P194">
        <f>YEAR(InputData[[#This Row],[DATE]])</f>
        <v>2021</v>
      </c>
    </row>
    <row r="195" spans="1:16" x14ac:dyDescent="0.25">
      <c r="A195" s="1">
        <v>44450</v>
      </c>
      <c r="B195" s="2" t="s">
        <v>6</v>
      </c>
      <c r="C195" s="3">
        <v>6</v>
      </c>
      <c r="D195" s="3" t="s">
        <v>58</v>
      </c>
      <c r="E195" s="3" t="s">
        <v>59</v>
      </c>
      <c r="F195" s="4">
        <v>0</v>
      </c>
      <c r="G195" t="e">
        <f>VLOOKUP(InputData[[#This Row],[PRODUCT ID]],#REF!,2,0)</f>
        <v>#REF!</v>
      </c>
      <c r="H195" t="e">
        <f>VLOOKUP(InputData[[#This Row],[PRODUCT ID]],#REF!,3,0)</f>
        <v>#REF!</v>
      </c>
      <c r="I195" t="e">
        <f>VLOOKUP(InputData[[#This Row],[PRODUCT ID]],#REF!,4,0)</f>
        <v>#REF!</v>
      </c>
      <c r="J195" s="5" t="e">
        <f>VLOOKUP(InputData[[#This Row],[PRODUCT ID]],#REF!,5,0)</f>
        <v>#REF!</v>
      </c>
      <c r="K195" s="5" t="e">
        <f>VLOOKUP(InputData[[#This Row],[PRODUCT ID]],#REF!,6,0)</f>
        <v>#REF!</v>
      </c>
      <c r="L195" s="5" t="e">
        <f>InputData[[#This Row],[BUYING PRIZE]]*InputData[[#This Row],[QUANTITY]]</f>
        <v>#REF!</v>
      </c>
      <c r="M195" s="5" t="e">
        <f>InputData[[#This Row],[SELLING PRICE]]*InputData[[#This Row],[QUANTITY]]*(1-InputData[[#This Row],[DISCOUNT %]])</f>
        <v>#REF!</v>
      </c>
      <c r="N195">
        <f>DAY(InputData[[#This Row],[DATE]])</f>
        <v>11</v>
      </c>
      <c r="O195" t="str">
        <f>TEXT(InputData[[#This Row],[DATE]],"mmm")</f>
        <v>Sep</v>
      </c>
      <c r="P195">
        <f>YEAR(InputData[[#This Row],[DATE]])</f>
        <v>2021</v>
      </c>
    </row>
    <row r="196" spans="1:16" x14ac:dyDescent="0.25">
      <c r="A196" s="1">
        <v>44452</v>
      </c>
      <c r="B196" s="2" t="s">
        <v>49</v>
      </c>
      <c r="C196" s="3">
        <v>7</v>
      </c>
      <c r="D196" s="3" t="s">
        <v>61</v>
      </c>
      <c r="E196" s="3" t="s">
        <v>60</v>
      </c>
      <c r="F196" s="4">
        <v>0</v>
      </c>
      <c r="G196" t="e">
        <f>VLOOKUP(InputData[[#This Row],[PRODUCT ID]],#REF!,2,0)</f>
        <v>#REF!</v>
      </c>
      <c r="H196" t="e">
        <f>VLOOKUP(InputData[[#This Row],[PRODUCT ID]],#REF!,3,0)</f>
        <v>#REF!</v>
      </c>
      <c r="I196" t="e">
        <f>VLOOKUP(InputData[[#This Row],[PRODUCT ID]],#REF!,4,0)</f>
        <v>#REF!</v>
      </c>
      <c r="J196" s="5" t="e">
        <f>VLOOKUP(InputData[[#This Row],[PRODUCT ID]],#REF!,5,0)</f>
        <v>#REF!</v>
      </c>
      <c r="K196" s="5" t="e">
        <f>VLOOKUP(InputData[[#This Row],[PRODUCT ID]],#REF!,6,0)</f>
        <v>#REF!</v>
      </c>
      <c r="L196" s="5" t="e">
        <f>InputData[[#This Row],[BUYING PRIZE]]*InputData[[#This Row],[QUANTITY]]</f>
        <v>#REF!</v>
      </c>
      <c r="M196" s="5" t="e">
        <f>InputData[[#This Row],[SELLING PRICE]]*InputData[[#This Row],[QUANTITY]]*(1-InputData[[#This Row],[DISCOUNT %]])</f>
        <v>#REF!</v>
      </c>
      <c r="N196">
        <f>DAY(InputData[[#This Row],[DATE]])</f>
        <v>13</v>
      </c>
      <c r="O196" t="str">
        <f>TEXT(InputData[[#This Row],[DATE]],"mmm")</f>
        <v>Sep</v>
      </c>
      <c r="P196">
        <f>YEAR(InputData[[#This Row],[DATE]])</f>
        <v>2021</v>
      </c>
    </row>
    <row r="197" spans="1:16" x14ac:dyDescent="0.25">
      <c r="A197" s="1">
        <v>44454</v>
      </c>
      <c r="B197" s="2" t="s">
        <v>50</v>
      </c>
      <c r="C197" s="3">
        <v>6</v>
      </c>
      <c r="D197" s="3" t="s">
        <v>61</v>
      </c>
      <c r="E197" s="3" t="s">
        <v>59</v>
      </c>
      <c r="F197" s="4">
        <v>0</v>
      </c>
      <c r="G197" t="e">
        <f>VLOOKUP(InputData[[#This Row],[PRODUCT ID]],#REF!,2,0)</f>
        <v>#REF!</v>
      </c>
      <c r="H197" t="e">
        <f>VLOOKUP(InputData[[#This Row],[PRODUCT ID]],#REF!,3,0)</f>
        <v>#REF!</v>
      </c>
      <c r="I197" t="e">
        <f>VLOOKUP(InputData[[#This Row],[PRODUCT ID]],#REF!,4,0)</f>
        <v>#REF!</v>
      </c>
      <c r="J197" s="5" t="e">
        <f>VLOOKUP(InputData[[#This Row],[PRODUCT ID]],#REF!,5,0)</f>
        <v>#REF!</v>
      </c>
      <c r="K197" s="5" t="e">
        <f>VLOOKUP(InputData[[#This Row],[PRODUCT ID]],#REF!,6,0)</f>
        <v>#REF!</v>
      </c>
      <c r="L197" s="5" t="e">
        <f>InputData[[#This Row],[BUYING PRIZE]]*InputData[[#This Row],[QUANTITY]]</f>
        <v>#REF!</v>
      </c>
      <c r="M197" s="5" t="e">
        <f>InputData[[#This Row],[SELLING PRICE]]*InputData[[#This Row],[QUANTITY]]*(1-InputData[[#This Row],[DISCOUNT %]])</f>
        <v>#REF!</v>
      </c>
      <c r="N197">
        <f>DAY(InputData[[#This Row],[DATE]])</f>
        <v>15</v>
      </c>
      <c r="O197" t="str">
        <f>TEXT(InputData[[#This Row],[DATE]],"mmm")</f>
        <v>Sep</v>
      </c>
      <c r="P197">
        <f>YEAR(InputData[[#This Row],[DATE]])</f>
        <v>2021</v>
      </c>
    </row>
    <row r="198" spans="1:16" x14ac:dyDescent="0.25">
      <c r="A198" s="1">
        <v>44454</v>
      </c>
      <c r="B198" s="2" t="s">
        <v>50</v>
      </c>
      <c r="C198" s="3">
        <v>14</v>
      </c>
      <c r="D198" s="3" t="s">
        <v>61</v>
      </c>
      <c r="E198" s="3" t="s">
        <v>59</v>
      </c>
      <c r="F198" s="4">
        <v>0</v>
      </c>
      <c r="G198" t="e">
        <f>VLOOKUP(InputData[[#This Row],[PRODUCT ID]],#REF!,2,0)</f>
        <v>#REF!</v>
      </c>
      <c r="H198" t="e">
        <f>VLOOKUP(InputData[[#This Row],[PRODUCT ID]],#REF!,3,0)</f>
        <v>#REF!</v>
      </c>
      <c r="I198" t="e">
        <f>VLOOKUP(InputData[[#This Row],[PRODUCT ID]],#REF!,4,0)</f>
        <v>#REF!</v>
      </c>
      <c r="J198" s="5" t="e">
        <f>VLOOKUP(InputData[[#This Row],[PRODUCT ID]],#REF!,5,0)</f>
        <v>#REF!</v>
      </c>
      <c r="K198" s="5" t="e">
        <f>VLOOKUP(InputData[[#This Row],[PRODUCT ID]],#REF!,6,0)</f>
        <v>#REF!</v>
      </c>
      <c r="L198" s="5" t="e">
        <f>InputData[[#This Row],[BUYING PRIZE]]*InputData[[#This Row],[QUANTITY]]</f>
        <v>#REF!</v>
      </c>
      <c r="M198" s="5" t="e">
        <f>InputData[[#This Row],[SELLING PRICE]]*InputData[[#This Row],[QUANTITY]]*(1-InputData[[#This Row],[DISCOUNT %]])</f>
        <v>#REF!</v>
      </c>
      <c r="N198">
        <f>DAY(InputData[[#This Row],[DATE]])</f>
        <v>15</v>
      </c>
      <c r="O198" t="str">
        <f>TEXT(InputData[[#This Row],[DATE]],"mmm")</f>
        <v>Sep</v>
      </c>
      <c r="P198">
        <f>YEAR(InputData[[#This Row],[DATE]])</f>
        <v>2021</v>
      </c>
    </row>
    <row r="199" spans="1:16" x14ac:dyDescent="0.25">
      <c r="A199" s="1">
        <v>44460</v>
      </c>
      <c r="B199" s="2" t="s">
        <v>28</v>
      </c>
      <c r="C199" s="3">
        <v>7</v>
      </c>
      <c r="D199" s="3" t="s">
        <v>58</v>
      </c>
      <c r="E199" s="3" t="s">
        <v>60</v>
      </c>
      <c r="F199" s="4">
        <v>0</v>
      </c>
      <c r="G199" t="e">
        <f>VLOOKUP(InputData[[#This Row],[PRODUCT ID]],#REF!,2,0)</f>
        <v>#REF!</v>
      </c>
      <c r="H199" t="e">
        <f>VLOOKUP(InputData[[#This Row],[PRODUCT ID]],#REF!,3,0)</f>
        <v>#REF!</v>
      </c>
      <c r="I199" t="e">
        <f>VLOOKUP(InputData[[#This Row],[PRODUCT ID]],#REF!,4,0)</f>
        <v>#REF!</v>
      </c>
      <c r="J199" s="5" t="e">
        <f>VLOOKUP(InputData[[#This Row],[PRODUCT ID]],#REF!,5,0)</f>
        <v>#REF!</v>
      </c>
      <c r="K199" s="5" t="e">
        <f>VLOOKUP(InputData[[#This Row],[PRODUCT ID]],#REF!,6,0)</f>
        <v>#REF!</v>
      </c>
      <c r="L199" s="5" t="e">
        <f>InputData[[#This Row],[BUYING PRIZE]]*InputData[[#This Row],[QUANTITY]]</f>
        <v>#REF!</v>
      </c>
      <c r="M199" s="5" t="e">
        <f>InputData[[#This Row],[SELLING PRICE]]*InputData[[#This Row],[QUANTITY]]*(1-InputData[[#This Row],[DISCOUNT %]])</f>
        <v>#REF!</v>
      </c>
      <c r="N199">
        <f>DAY(InputData[[#This Row],[DATE]])</f>
        <v>21</v>
      </c>
      <c r="O199" t="str">
        <f>TEXT(InputData[[#This Row],[DATE]],"mmm")</f>
        <v>Sep</v>
      </c>
      <c r="P199">
        <f>YEAR(InputData[[#This Row],[DATE]])</f>
        <v>2021</v>
      </c>
    </row>
    <row r="200" spans="1:16" x14ac:dyDescent="0.25">
      <c r="A200" s="1">
        <v>44461</v>
      </c>
      <c r="B200" s="2" t="s">
        <v>48</v>
      </c>
      <c r="C200" s="3">
        <v>2</v>
      </c>
      <c r="D200" s="3" t="s">
        <v>59</v>
      </c>
      <c r="E200" s="3" t="s">
        <v>60</v>
      </c>
      <c r="F200" s="4">
        <v>0</v>
      </c>
      <c r="G200" t="e">
        <f>VLOOKUP(InputData[[#This Row],[PRODUCT ID]],#REF!,2,0)</f>
        <v>#REF!</v>
      </c>
      <c r="H200" t="e">
        <f>VLOOKUP(InputData[[#This Row],[PRODUCT ID]],#REF!,3,0)</f>
        <v>#REF!</v>
      </c>
      <c r="I200" t="e">
        <f>VLOOKUP(InputData[[#This Row],[PRODUCT ID]],#REF!,4,0)</f>
        <v>#REF!</v>
      </c>
      <c r="J200" s="5" t="e">
        <f>VLOOKUP(InputData[[#This Row],[PRODUCT ID]],#REF!,5,0)</f>
        <v>#REF!</v>
      </c>
      <c r="K200" s="5" t="e">
        <f>VLOOKUP(InputData[[#This Row],[PRODUCT ID]],#REF!,6,0)</f>
        <v>#REF!</v>
      </c>
      <c r="L200" s="5" t="e">
        <f>InputData[[#This Row],[BUYING PRIZE]]*InputData[[#This Row],[QUANTITY]]</f>
        <v>#REF!</v>
      </c>
      <c r="M200" s="5" t="e">
        <f>InputData[[#This Row],[SELLING PRICE]]*InputData[[#This Row],[QUANTITY]]*(1-InputData[[#This Row],[DISCOUNT %]])</f>
        <v>#REF!</v>
      </c>
      <c r="N200">
        <f>DAY(InputData[[#This Row],[DATE]])</f>
        <v>22</v>
      </c>
      <c r="O200" t="str">
        <f>TEXT(InputData[[#This Row],[DATE]],"mmm")</f>
        <v>Sep</v>
      </c>
      <c r="P200">
        <f>YEAR(InputData[[#This Row],[DATE]])</f>
        <v>2021</v>
      </c>
    </row>
    <row r="201" spans="1:16" x14ac:dyDescent="0.25">
      <c r="A201" s="1">
        <v>44461</v>
      </c>
      <c r="B201" s="2" t="s">
        <v>7</v>
      </c>
      <c r="C201" s="3">
        <v>4</v>
      </c>
      <c r="D201" s="3" t="s">
        <v>61</v>
      </c>
      <c r="E201" s="3" t="s">
        <v>60</v>
      </c>
      <c r="F201" s="4">
        <v>0</v>
      </c>
      <c r="G201" t="e">
        <f>VLOOKUP(InputData[[#This Row],[PRODUCT ID]],#REF!,2,0)</f>
        <v>#REF!</v>
      </c>
      <c r="H201" t="e">
        <f>VLOOKUP(InputData[[#This Row],[PRODUCT ID]],#REF!,3,0)</f>
        <v>#REF!</v>
      </c>
      <c r="I201" t="e">
        <f>VLOOKUP(InputData[[#This Row],[PRODUCT ID]],#REF!,4,0)</f>
        <v>#REF!</v>
      </c>
      <c r="J201" s="5" t="e">
        <f>VLOOKUP(InputData[[#This Row],[PRODUCT ID]],#REF!,5,0)</f>
        <v>#REF!</v>
      </c>
      <c r="K201" s="5" t="e">
        <f>VLOOKUP(InputData[[#This Row],[PRODUCT ID]],#REF!,6,0)</f>
        <v>#REF!</v>
      </c>
      <c r="L201" s="5" t="e">
        <f>InputData[[#This Row],[BUYING PRIZE]]*InputData[[#This Row],[QUANTITY]]</f>
        <v>#REF!</v>
      </c>
      <c r="M201" s="5" t="e">
        <f>InputData[[#This Row],[SELLING PRICE]]*InputData[[#This Row],[QUANTITY]]*(1-InputData[[#This Row],[DISCOUNT %]])</f>
        <v>#REF!</v>
      </c>
      <c r="N201">
        <f>DAY(InputData[[#This Row],[DATE]])</f>
        <v>22</v>
      </c>
      <c r="O201" t="str">
        <f>TEXT(InputData[[#This Row],[DATE]],"mmm")</f>
        <v>Sep</v>
      </c>
      <c r="P201">
        <f>YEAR(InputData[[#This Row],[DATE]])</f>
        <v>2021</v>
      </c>
    </row>
    <row r="202" spans="1:16" x14ac:dyDescent="0.25">
      <c r="A202" s="1">
        <v>44462</v>
      </c>
      <c r="B202" s="2" t="s">
        <v>26</v>
      </c>
      <c r="C202" s="3">
        <v>12</v>
      </c>
      <c r="D202" s="3" t="s">
        <v>61</v>
      </c>
      <c r="E202" s="3" t="s">
        <v>60</v>
      </c>
      <c r="F202" s="4">
        <v>0</v>
      </c>
      <c r="G202" t="e">
        <f>VLOOKUP(InputData[[#This Row],[PRODUCT ID]],#REF!,2,0)</f>
        <v>#REF!</v>
      </c>
      <c r="H202" t="e">
        <f>VLOOKUP(InputData[[#This Row],[PRODUCT ID]],#REF!,3,0)</f>
        <v>#REF!</v>
      </c>
      <c r="I202" t="e">
        <f>VLOOKUP(InputData[[#This Row],[PRODUCT ID]],#REF!,4,0)</f>
        <v>#REF!</v>
      </c>
      <c r="J202" s="5" t="e">
        <f>VLOOKUP(InputData[[#This Row],[PRODUCT ID]],#REF!,5,0)</f>
        <v>#REF!</v>
      </c>
      <c r="K202" s="5" t="e">
        <f>VLOOKUP(InputData[[#This Row],[PRODUCT ID]],#REF!,6,0)</f>
        <v>#REF!</v>
      </c>
      <c r="L202" s="5" t="e">
        <f>InputData[[#This Row],[BUYING PRIZE]]*InputData[[#This Row],[QUANTITY]]</f>
        <v>#REF!</v>
      </c>
      <c r="M202" s="5" t="e">
        <f>InputData[[#This Row],[SELLING PRICE]]*InputData[[#This Row],[QUANTITY]]*(1-InputData[[#This Row],[DISCOUNT %]])</f>
        <v>#REF!</v>
      </c>
      <c r="N202">
        <f>DAY(InputData[[#This Row],[DATE]])</f>
        <v>23</v>
      </c>
      <c r="O202" t="str">
        <f>TEXT(InputData[[#This Row],[DATE]],"mmm")</f>
        <v>Sep</v>
      </c>
      <c r="P202">
        <f>YEAR(InputData[[#This Row],[DATE]])</f>
        <v>2021</v>
      </c>
    </row>
    <row r="203" spans="1:16" x14ac:dyDescent="0.25">
      <c r="A203" s="1">
        <v>44462</v>
      </c>
      <c r="B203" s="2" t="s">
        <v>29</v>
      </c>
      <c r="C203" s="3">
        <v>7</v>
      </c>
      <c r="D203" s="3" t="s">
        <v>59</v>
      </c>
      <c r="E203" s="3" t="s">
        <v>59</v>
      </c>
      <c r="F203" s="4">
        <v>0</v>
      </c>
      <c r="G203" t="e">
        <f>VLOOKUP(InputData[[#This Row],[PRODUCT ID]],#REF!,2,0)</f>
        <v>#REF!</v>
      </c>
      <c r="H203" t="e">
        <f>VLOOKUP(InputData[[#This Row],[PRODUCT ID]],#REF!,3,0)</f>
        <v>#REF!</v>
      </c>
      <c r="I203" t="e">
        <f>VLOOKUP(InputData[[#This Row],[PRODUCT ID]],#REF!,4,0)</f>
        <v>#REF!</v>
      </c>
      <c r="J203" s="5" t="e">
        <f>VLOOKUP(InputData[[#This Row],[PRODUCT ID]],#REF!,5,0)</f>
        <v>#REF!</v>
      </c>
      <c r="K203" s="5" t="e">
        <f>VLOOKUP(InputData[[#This Row],[PRODUCT ID]],#REF!,6,0)</f>
        <v>#REF!</v>
      </c>
      <c r="L203" s="5" t="e">
        <f>InputData[[#This Row],[BUYING PRIZE]]*InputData[[#This Row],[QUANTITY]]</f>
        <v>#REF!</v>
      </c>
      <c r="M203" s="5" t="e">
        <f>InputData[[#This Row],[SELLING PRICE]]*InputData[[#This Row],[QUANTITY]]*(1-InputData[[#This Row],[DISCOUNT %]])</f>
        <v>#REF!</v>
      </c>
      <c r="N203">
        <f>DAY(InputData[[#This Row],[DATE]])</f>
        <v>23</v>
      </c>
      <c r="O203" t="str">
        <f>TEXT(InputData[[#This Row],[DATE]],"mmm")</f>
        <v>Sep</v>
      </c>
      <c r="P203">
        <f>YEAR(InputData[[#This Row],[DATE]])</f>
        <v>2021</v>
      </c>
    </row>
    <row r="204" spans="1:16" x14ac:dyDescent="0.25">
      <c r="A204" s="1">
        <v>44466</v>
      </c>
      <c r="B204" s="2" t="s">
        <v>42</v>
      </c>
      <c r="C204" s="3">
        <v>1</v>
      </c>
      <c r="D204" s="3" t="s">
        <v>61</v>
      </c>
      <c r="E204" s="3" t="s">
        <v>60</v>
      </c>
      <c r="F204" s="4">
        <v>0</v>
      </c>
      <c r="G204" t="e">
        <f>VLOOKUP(InputData[[#This Row],[PRODUCT ID]],#REF!,2,0)</f>
        <v>#REF!</v>
      </c>
      <c r="H204" t="e">
        <f>VLOOKUP(InputData[[#This Row],[PRODUCT ID]],#REF!,3,0)</f>
        <v>#REF!</v>
      </c>
      <c r="I204" t="e">
        <f>VLOOKUP(InputData[[#This Row],[PRODUCT ID]],#REF!,4,0)</f>
        <v>#REF!</v>
      </c>
      <c r="J204" s="5" t="e">
        <f>VLOOKUP(InputData[[#This Row],[PRODUCT ID]],#REF!,5,0)</f>
        <v>#REF!</v>
      </c>
      <c r="K204" s="5" t="e">
        <f>VLOOKUP(InputData[[#This Row],[PRODUCT ID]],#REF!,6,0)</f>
        <v>#REF!</v>
      </c>
      <c r="L204" s="5" t="e">
        <f>InputData[[#This Row],[BUYING PRIZE]]*InputData[[#This Row],[QUANTITY]]</f>
        <v>#REF!</v>
      </c>
      <c r="M204" s="5" t="e">
        <f>InputData[[#This Row],[SELLING PRICE]]*InputData[[#This Row],[QUANTITY]]*(1-InputData[[#This Row],[DISCOUNT %]])</f>
        <v>#REF!</v>
      </c>
      <c r="N204">
        <f>DAY(InputData[[#This Row],[DATE]])</f>
        <v>27</v>
      </c>
      <c r="O204" t="str">
        <f>TEXT(InputData[[#This Row],[DATE]],"mmm")</f>
        <v>Sep</v>
      </c>
      <c r="P204">
        <f>YEAR(InputData[[#This Row],[DATE]])</f>
        <v>2021</v>
      </c>
    </row>
    <row r="205" spans="1:16" x14ac:dyDescent="0.25">
      <c r="A205" s="1">
        <v>44469</v>
      </c>
      <c r="B205" s="2" t="s">
        <v>20</v>
      </c>
      <c r="C205" s="3">
        <v>9</v>
      </c>
      <c r="D205" s="3" t="s">
        <v>59</v>
      </c>
      <c r="E205" s="3" t="s">
        <v>59</v>
      </c>
      <c r="F205" s="4">
        <v>0</v>
      </c>
      <c r="G205" t="e">
        <f>VLOOKUP(InputData[[#This Row],[PRODUCT ID]],#REF!,2,0)</f>
        <v>#REF!</v>
      </c>
      <c r="H205" t="e">
        <f>VLOOKUP(InputData[[#This Row],[PRODUCT ID]],#REF!,3,0)</f>
        <v>#REF!</v>
      </c>
      <c r="I205" t="e">
        <f>VLOOKUP(InputData[[#This Row],[PRODUCT ID]],#REF!,4,0)</f>
        <v>#REF!</v>
      </c>
      <c r="J205" s="5" t="e">
        <f>VLOOKUP(InputData[[#This Row],[PRODUCT ID]],#REF!,5,0)</f>
        <v>#REF!</v>
      </c>
      <c r="K205" s="5" t="e">
        <f>VLOOKUP(InputData[[#This Row],[PRODUCT ID]],#REF!,6,0)</f>
        <v>#REF!</v>
      </c>
      <c r="L205" s="5" t="e">
        <f>InputData[[#This Row],[BUYING PRIZE]]*InputData[[#This Row],[QUANTITY]]</f>
        <v>#REF!</v>
      </c>
      <c r="M205" s="5" t="e">
        <f>InputData[[#This Row],[SELLING PRICE]]*InputData[[#This Row],[QUANTITY]]*(1-InputData[[#This Row],[DISCOUNT %]])</f>
        <v>#REF!</v>
      </c>
      <c r="N205">
        <f>DAY(InputData[[#This Row],[DATE]])</f>
        <v>30</v>
      </c>
      <c r="O205" t="str">
        <f>TEXT(InputData[[#This Row],[DATE]],"mmm")</f>
        <v>Sep</v>
      </c>
      <c r="P205">
        <f>YEAR(InputData[[#This Row],[DATE]])</f>
        <v>2021</v>
      </c>
    </row>
    <row r="206" spans="1:16" x14ac:dyDescent="0.25">
      <c r="A206" s="1">
        <v>44469</v>
      </c>
      <c r="B206" s="2" t="s">
        <v>11</v>
      </c>
      <c r="C206" s="3">
        <v>5</v>
      </c>
      <c r="D206" s="3" t="s">
        <v>59</v>
      </c>
      <c r="E206" s="3" t="s">
        <v>59</v>
      </c>
      <c r="F206" s="4">
        <v>0</v>
      </c>
      <c r="G206" t="e">
        <f>VLOOKUP(InputData[[#This Row],[PRODUCT ID]],#REF!,2,0)</f>
        <v>#REF!</v>
      </c>
      <c r="H206" t="e">
        <f>VLOOKUP(InputData[[#This Row],[PRODUCT ID]],#REF!,3,0)</f>
        <v>#REF!</v>
      </c>
      <c r="I206" t="e">
        <f>VLOOKUP(InputData[[#This Row],[PRODUCT ID]],#REF!,4,0)</f>
        <v>#REF!</v>
      </c>
      <c r="J206" s="5" t="e">
        <f>VLOOKUP(InputData[[#This Row],[PRODUCT ID]],#REF!,5,0)</f>
        <v>#REF!</v>
      </c>
      <c r="K206" s="5" t="e">
        <f>VLOOKUP(InputData[[#This Row],[PRODUCT ID]],#REF!,6,0)</f>
        <v>#REF!</v>
      </c>
      <c r="L206" s="5" t="e">
        <f>InputData[[#This Row],[BUYING PRIZE]]*InputData[[#This Row],[QUANTITY]]</f>
        <v>#REF!</v>
      </c>
      <c r="M206" s="5" t="e">
        <f>InputData[[#This Row],[SELLING PRICE]]*InputData[[#This Row],[QUANTITY]]*(1-InputData[[#This Row],[DISCOUNT %]])</f>
        <v>#REF!</v>
      </c>
      <c r="N206">
        <f>DAY(InputData[[#This Row],[DATE]])</f>
        <v>30</v>
      </c>
      <c r="O206" t="str">
        <f>TEXT(InputData[[#This Row],[DATE]],"mmm")</f>
        <v>Sep</v>
      </c>
      <c r="P206">
        <f>YEAR(InputData[[#This Row],[DATE]])</f>
        <v>2021</v>
      </c>
    </row>
    <row r="207" spans="1:16" x14ac:dyDescent="0.25">
      <c r="A207" s="1">
        <v>44470</v>
      </c>
      <c r="B207" s="2" t="s">
        <v>38</v>
      </c>
      <c r="C207" s="3">
        <v>14</v>
      </c>
      <c r="D207" s="3" t="s">
        <v>59</v>
      </c>
      <c r="E207" s="3" t="s">
        <v>60</v>
      </c>
      <c r="F207" s="4">
        <v>0</v>
      </c>
      <c r="G207" t="e">
        <f>VLOOKUP(InputData[[#This Row],[PRODUCT ID]],#REF!,2,0)</f>
        <v>#REF!</v>
      </c>
      <c r="H207" t="e">
        <f>VLOOKUP(InputData[[#This Row],[PRODUCT ID]],#REF!,3,0)</f>
        <v>#REF!</v>
      </c>
      <c r="I207" t="e">
        <f>VLOOKUP(InputData[[#This Row],[PRODUCT ID]],#REF!,4,0)</f>
        <v>#REF!</v>
      </c>
      <c r="J207" s="5" t="e">
        <f>VLOOKUP(InputData[[#This Row],[PRODUCT ID]],#REF!,5,0)</f>
        <v>#REF!</v>
      </c>
      <c r="K207" s="5" t="e">
        <f>VLOOKUP(InputData[[#This Row],[PRODUCT ID]],#REF!,6,0)</f>
        <v>#REF!</v>
      </c>
      <c r="L207" s="5" t="e">
        <f>InputData[[#This Row],[BUYING PRIZE]]*InputData[[#This Row],[QUANTITY]]</f>
        <v>#REF!</v>
      </c>
      <c r="M207" s="5" t="e">
        <f>InputData[[#This Row],[SELLING PRICE]]*InputData[[#This Row],[QUANTITY]]*(1-InputData[[#This Row],[DISCOUNT %]])</f>
        <v>#REF!</v>
      </c>
      <c r="N207">
        <f>DAY(InputData[[#This Row],[DATE]])</f>
        <v>1</v>
      </c>
      <c r="O207" t="str">
        <f>TEXT(InputData[[#This Row],[DATE]],"mmm")</f>
        <v>Oct</v>
      </c>
      <c r="P207">
        <f>YEAR(InputData[[#This Row],[DATE]])</f>
        <v>2021</v>
      </c>
    </row>
    <row r="208" spans="1:16" x14ac:dyDescent="0.25">
      <c r="A208" s="1">
        <v>44471</v>
      </c>
      <c r="B208" s="2" t="s">
        <v>20</v>
      </c>
      <c r="C208" s="3">
        <v>15</v>
      </c>
      <c r="D208" s="3" t="s">
        <v>61</v>
      </c>
      <c r="E208" s="3" t="s">
        <v>59</v>
      </c>
      <c r="F208" s="4">
        <v>0</v>
      </c>
      <c r="G208" t="e">
        <f>VLOOKUP(InputData[[#This Row],[PRODUCT ID]],#REF!,2,0)</f>
        <v>#REF!</v>
      </c>
      <c r="H208" t="e">
        <f>VLOOKUP(InputData[[#This Row],[PRODUCT ID]],#REF!,3,0)</f>
        <v>#REF!</v>
      </c>
      <c r="I208" t="e">
        <f>VLOOKUP(InputData[[#This Row],[PRODUCT ID]],#REF!,4,0)</f>
        <v>#REF!</v>
      </c>
      <c r="J208" s="5" t="e">
        <f>VLOOKUP(InputData[[#This Row],[PRODUCT ID]],#REF!,5,0)</f>
        <v>#REF!</v>
      </c>
      <c r="K208" s="5" t="e">
        <f>VLOOKUP(InputData[[#This Row],[PRODUCT ID]],#REF!,6,0)</f>
        <v>#REF!</v>
      </c>
      <c r="L208" s="5" t="e">
        <f>InputData[[#This Row],[BUYING PRIZE]]*InputData[[#This Row],[QUANTITY]]</f>
        <v>#REF!</v>
      </c>
      <c r="M208" s="5" t="e">
        <f>InputData[[#This Row],[SELLING PRICE]]*InputData[[#This Row],[QUANTITY]]*(1-InputData[[#This Row],[DISCOUNT %]])</f>
        <v>#REF!</v>
      </c>
      <c r="N208">
        <f>DAY(InputData[[#This Row],[DATE]])</f>
        <v>2</v>
      </c>
      <c r="O208" t="str">
        <f>TEXT(InputData[[#This Row],[DATE]],"mmm")</f>
        <v>Oct</v>
      </c>
      <c r="P208">
        <f>YEAR(InputData[[#This Row],[DATE]])</f>
        <v>2021</v>
      </c>
    </row>
    <row r="209" spans="1:16" x14ac:dyDescent="0.25">
      <c r="A209" s="1">
        <v>44472</v>
      </c>
      <c r="B209" s="2" t="s">
        <v>27</v>
      </c>
      <c r="C209" s="3">
        <v>9</v>
      </c>
      <c r="D209" s="3" t="s">
        <v>61</v>
      </c>
      <c r="E209" s="3" t="s">
        <v>59</v>
      </c>
      <c r="F209" s="4">
        <v>0</v>
      </c>
      <c r="G209" t="e">
        <f>VLOOKUP(InputData[[#This Row],[PRODUCT ID]],#REF!,2,0)</f>
        <v>#REF!</v>
      </c>
      <c r="H209" t="e">
        <f>VLOOKUP(InputData[[#This Row],[PRODUCT ID]],#REF!,3,0)</f>
        <v>#REF!</v>
      </c>
      <c r="I209" t="e">
        <f>VLOOKUP(InputData[[#This Row],[PRODUCT ID]],#REF!,4,0)</f>
        <v>#REF!</v>
      </c>
      <c r="J209" s="5" t="e">
        <f>VLOOKUP(InputData[[#This Row],[PRODUCT ID]],#REF!,5,0)</f>
        <v>#REF!</v>
      </c>
      <c r="K209" s="5" t="e">
        <f>VLOOKUP(InputData[[#This Row],[PRODUCT ID]],#REF!,6,0)</f>
        <v>#REF!</v>
      </c>
      <c r="L209" s="5" t="e">
        <f>InputData[[#This Row],[BUYING PRIZE]]*InputData[[#This Row],[QUANTITY]]</f>
        <v>#REF!</v>
      </c>
      <c r="M209" s="5" t="e">
        <f>InputData[[#This Row],[SELLING PRICE]]*InputData[[#This Row],[QUANTITY]]*(1-InputData[[#This Row],[DISCOUNT %]])</f>
        <v>#REF!</v>
      </c>
      <c r="N209">
        <f>DAY(InputData[[#This Row],[DATE]])</f>
        <v>3</v>
      </c>
      <c r="O209" t="str">
        <f>TEXT(InputData[[#This Row],[DATE]],"mmm")</f>
        <v>Oct</v>
      </c>
      <c r="P209">
        <f>YEAR(InputData[[#This Row],[DATE]])</f>
        <v>2021</v>
      </c>
    </row>
    <row r="210" spans="1:16" x14ac:dyDescent="0.25">
      <c r="A210" s="1">
        <v>44475</v>
      </c>
      <c r="B210" s="2" t="s">
        <v>43</v>
      </c>
      <c r="C210" s="3">
        <v>1</v>
      </c>
      <c r="D210" s="3" t="s">
        <v>61</v>
      </c>
      <c r="E210" s="3" t="s">
        <v>59</v>
      </c>
      <c r="F210" s="4">
        <v>0</v>
      </c>
      <c r="G210" t="e">
        <f>VLOOKUP(InputData[[#This Row],[PRODUCT ID]],#REF!,2,0)</f>
        <v>#REF!</v>
      </c>
      <c r="H210" t="e">
        <f>VLOOKUP(InputData[[#This Row],[PRODUCT ID]],#REF!,3,0)</f>
        <v>#REF!</v>
      </c>
      <c r="I210" t="e">
        <f>VLOOKUP(InputData[[#This Row],[PRODUCT ID]],#REF!,4,0)</f>
        <v>#REF!</v>
      </c>
      <c r="J210" s="5" t="e">
        <f>VLOOKUP(InputData[[#This Row],[PRODUCT ID]],#REF!,5,0)</f>
        <v>#REF!</v>
      </c>
      <c r="K210" s="5" t="e">
        <f>VLOOKUP(InputData[[#This Row],[PRODUCT ID]],#REF!,6,0)</f>
        <v>#REF!</v>
      </c>
      <c r="L210" s="5" t="e">
        <f>InputData[[#This Row],[BUYING PRIZE]]*InputData[[#This Row],[QUANTITY]]</f>
        <v>#REF!</v>
      </c>
      <c r="M210" s="5" t="e">
        <f>InputData[[#This Row],[SELLING PRICE]]*InputData[[#This Row],[QUANTITY]]*(1-InputData[[#This Row],[DISCOUNT %]])</f>
        <v>#REF!</v>
      </c>
      <c r="N210">
        <f>DAY(InputData[[#This Row],[DATE]])</f>
        <v>6</v>
      </c>
      <c r="O210" t="str">
        <f>TEXT(InputData[[#This Row],[DATE]],"mmm")</f>
        <v>Oct</v>
      </c>
      <c r="P210">
        <f>YEAR(InputData[[#This Row],[DATE]])</f>
        <v>2021</v>
      </c>
    </row>
    <row r="211" spans="1:16" x14ac:dyDescent="0.25">
      <c r="A211" s="1">
        <v>44475</v>
      </c>
      <c r="B211" s="2" t="s">
        <v>44</v>
      </c>
      <c r="C211" s="3">
        <v>12</v>
      </c>
      <c r="D211" s="3" t="s">
        <v>59</v>
      </c>
      <c r="E211" s="3" t="s">
        <v>59</v>
      </c>
      <c r="F211" s="4">
        <v>0</v>
      </c>
      <c r="G211" t="e">
        <f>VLOOKUP(InputData[[#This Row],[PRODUCT ID]],#REF!,2,0)</f>
        <v>#REF!</v>
      </c>
      <c r="H211" t="e">
        <f>VLOOKUP(InputData[[#This Row],[PRODUCT ID]],#REF!,3,0)</f>
        <v>#REF!</v>
      </c>
      <c r="I211" t="e">
        <f>VLOOKUP(InputData[[#This Row],[PRODUCT ID]],#REF!,4,0)</f>
        <v>#REF!</v>
      </c>
      <c r="J211" s="5" t="e">
        <f>VLOOKUP(InputData[[#This Row],[PRODUCT ID]],#REF!,5,0)</f>
        <v>#REF!</v>
      </c>
      <c r="K211" s="5" t="e">
        <f>VLOOKUP(InputData[[#This Row],[PRODUCT ID]],#REF!,6,0)</f>
        <v>#REF!</v>
      </c>
      <c r="L211" s="5" t="e">
        <f>InputData[[#This Row],[BUYING PRIZE]]*InputData[[#This Row],[QUANTITY]]</f>
        <v>#REF!</v>
      </c>
      <c r="M211" s="5" t="e">
        <f>InputData[[#This Row],[SELLING PRICE]]*InputData[[#This Row],[QUANTITY]]*(1-InputData[[#This Row],[DISCOUNT %]])</f>
        <v>#REF!</v>
      </c>
      <c r="N211">
        <f>DAY(InputData[[#This Row],[DATE]])</f>
        <v>6</v>
      </c>
      <c r="O211" t="str">
        <f>TEXT(InputData[[#This Row],[DATE]],"mmm")</f>
        <v>Oct</v>
      </c>
      <c r="P211">
        <f>YEAR(InputData[[#This Row],[DATE]])</f>
        <v>2021</v>
      </c>
    </row>
    <row r="212" spans="1:16" x14ac:dyDescent="0.25">
      <c r="A212" s="1">
        <v>44476</v>
      </c>
      <c r="B212" s="2" t="s">
        <v>34</v>
      </c>
      <c r="C212" s="3">
        <v>6</v>
      </c>
      <c r="D212" s="3" t="s">
        <v>61</v>
      </c>
      <c r="E212" s="3" t="s">
        <v>60</v>
      </c>
      <c r="F212" s="4">
        <v>0</v>
      </c>
      <c r="G212" t="e">
        <f>VLOOKUP(InputData[[#This Row],[PRODUCT ID]],#REF!,2,0)</f>
        <v>#REF!</v>
      </c>
      <c r="H212" t="e">
        <f>VLOOKUP(InputData[[#This Row],[PRODUCT ID]],#REF!,3,0)</f>
        <v>#REF!</v>
      </c>
      <c r="I212" t="e">
        <f>VLOOKUP(InputData[[#This Row],[PRODUCT ID]],#REF!,4,0)</f>
        <v>#REF!</v>
      </c>
      <c r="J212" s="5" t="e">
        <f>VLOOKUP(InputData[[#This Row],[PRODUCT ID]],#REF!,5,0)</f>
        <v>#REF!</v>
      </c>
      <c r="K212" s="5" t="e">
        <f>VLOOKUP(InputData[[#This Row],[PRODUCT ID]],#REF!,6,0)</f>
        <v>#REF!</v>
      </c>
      <c r="L212" s="5" t="e">
        <f>InputData[[#This Row],[BUYING PRIZE]]*InputData[[#This Row],[QUANTITY]]</f>
        <v>#REF!</v>
      </c>
      <c r="M212" s="5" t="e">
        <f>InputData[[#This Row],[SELLING PRICE]]*InputData[[#This Row],[QUANTITY]]*(1-InputData[[#This Row],[DISCOUNT %]])</f>
        <v>#REF!</v>
      </c>
      <c r="N212">
        <f>DAY(InputData[[#This Row],[DATE]])</f>
        <v>7</v>
      </c>
      <c r="O212" t="str">
        <f>TEXT(InputData[[#This Row],[DATE]],"mmm")</f>
        <v>Oct</v>
      </c>
      <c r="P212">
        <f>YEAR(InputData[[#This Row],[DATE]])</f>
        <v>2021</v>
      </c>
    </row>
    <row r="213" spans="1:16" x14ac:dyDescent="0.25">
      <c r="A213" s="1">
        <v>44478</v>
      </c>
      <c r="B213" s="2" t="s">
        <v>46</v>
      </c>
      <c r="C213" s="3">
        <v>5</v>
      </c>
      <c r="D213" s="3" t="s">
        <v>61</v>
      </c>
      <c r="E213" s="3" t="s">
        <v>60</v>
      </c>
      <c r="F213" s="4">
        <v>0</v>
      </c>
      <c r="G213" t="e">
        <f>VLOOKUP(InputData[[#This Row],[PRODUCT ID]],#REF!,2,0)</f>
        <v>#REF!</v>
      </c>
      <c r="H213" t="e">
        <f>VLOOKUP(InputData[[#This Row],[PRODUCT ID]],#REF!,3,0)</f>
        <v>#REF!</v>
      </c>
      <c r="I213" t="e">
        <f>VLOOKUP(InputData[[#This Row],[PRODUCT ID]],#REF!,4,0)</f>
        <v>#REF!</v>
      </c>
      <c r="J213" s="5" t="e">
        <f>VLOOKUP(InputData[[#This Row],[PRODUCT ID]],#REF!,5,0)</f>
        <v>#REF!</v>
      </c>
      <c r="K213" s="5" t="e">
        <f>VLOOKUP(InputData[[#This Row],[PRODUCT ID]],#REF!,6,0)</f>
        <v>#REF!</v>
      </c>
      <c r="L213" s="5" t="e">
        <f>InputData[[#This Row],[BUYING PRIZE]]*InputData[[#This Row],[QUANTITY]]</f>
        <v>#REF!</v>
      </c>
      <c r="M213" s="5" t="e">
        <f>InputData[[#This Row],[SELLING PRICE]]*InputData[[#This Row],[QUANTITY]]*(1-InputData[[#This Row],[DISCOUNT %]])</f>
        <v>#REF!</v>
      </c>
      <c r="N213">
        <f>DAY(InputData[[#This Row],[DATE]])</f>
        <v>9</v>
      </c>
      <c r="O213" t="str">
        <f>TEXT(InputData[[#This Row],[DATE]],"mmm")</f>
        <v>Oct</v>
      </c>
      <c r="P213">
        <f>YEAR(InputData[[#This Row],[DATE]])</f>
        <v>2021</v>
      </c>
    </row>
    <row r="214" spans="1:16" x14ac:dyDescent="0.25">
      <c r="A214" s="1">
        <v>44478</v>
      </c>
      <c r="B214" s="2" t="s">
        <v>40</v>
      </c>
      <c r="C214" s="3">
        <v>11</v>
      </c>
      <c r="D214" s="3" t="s">
        <v>59</v>
      </c>
      <c r="E214" s="3" t="s">
        <v>60</v>
      </c>
      <c r="F214" s="4">
        <v>0</v>
      </c>
      <c r="G214" t="e">
        <f>VLOOKUP(InputData[[#This Row],[PRODUCT ID]],#REF!,2,0)</f>
        <v>#REF!</v>
      </c>
      <c r="H214" t="e">
        <f>VLOOKUP(InputData[[#This Row],[PRODUCT ID]],#REF!,3,0)</f>
        <v>#REF!</v>
      </c>
      <c r="I214" t="e">
        <f>VLOOKUP(InputData[[#This Row],[PRODUCT ID]],#REF!,4,0)</f>
        <v>#REF!</v>
      </c>
      <c r="J214" s="5" t="e">
        <f>VLOOKUP(InputData[[#This Row],[PRODUCT ID]],#REF!,5,0)</f>
        <v>#REF!</v>
      </c>
      <c r="K214" s="5" t="e">
        <f>VLOOKUP(InputData[[#This Row],[PRODUCT ID]],#REF!,6,0)</f>
        <v>#REF!</v>
      </c>
      <c r="L214" s="5" t="e">
        <f>InputData[[#This Row],[BUYING PRIZE]]*InputData[[#This Row],[QUANTITY]]</f>
        <v>#REF!</v>
      </c>
      <c r="M214" s="5" t="e">
        <f>InputData[[#This Row],[SELLING PRICE]]*InputData[[#This Row],[QUANTITY]]*(1-InputData[[#This Row],[DISCOUNT %]])</f>
        <v>#REF!</v>
      </c>
      <c r="N214">
        <f>DAY(InputData[[#This Row],[DATE]])</f>
        <v>9</v>
      </c>
      <c r="O214" t="str">
        <f>TEXT(InputData[[#This Row],[DATE]],"mmm")</f>
        <v>Oct</v>
      </c>
      <c r="P214">
        <f>YEAR(InputData[[#This Row],[DATE]])</f>
        <v>2021</v>
      </c>
    </row>
    <row r="215" spans="1:16" x14ac:dyDescent="0.25">
      <c r="A215" s="1">
        <v>44479</v>
      </c>
      <c r="B215" s="2" t="s">
        <v>43</v>
      </c>
      <c r="C215" s="3">
        <v>14</v>
      </c>
      <c r="D215" s="3" t="s">
        <v>61</v>
      </c>
      <c r="E215" s="3" t="s">
        <v>60</v>
      </c>
      <c r="F215" s="4">
        <v>0</v>
      </c>
      <c r="G215" t="e">
        <f>VLOOKUP(InputData[[#This Row],[PRODUCT ID]],#REF!,2,0)</f>
        <v>#REF!</v>
      </c>
      <c r="H215" t="e">
        <f>VLOOKUP(InputData[[#This Row],[PRODUCT ID]],#REF!,3,0)</f>
        <v>#REF!</v>
      </c>
      <c r="I215" t="e">
        <f>VLOOKUP(InputData[[#This Row],[PRODUCT ID]],#REF!,4,0)</f>
        <v>#REF!</v>
      </c>
      <c r="J215" s="5" t="e">
        <f>VLOOKUP(InputData[[#This Row],[PRODUCT ID]],#REF!,5,0)</f>
        <v>#REF!</v>
      </c>
      <c r="K215" s="5" t="e">
        <f>VLOOKUP(InputData[[#This Row],[PRODUCT ID]],#REF!,6,0)</f>
        <v>#REF!</v>
      </c>
      <c r="L215" s="5" t="e">
        <f>InputData[[#This Row],[BUYING PRIZE]]*InputData[[#This Row],[QUANTITY]]</f>
        <v>#REF!</v>
      </c>
      <c r="M215" s="5" t="e">
        <f>InputData[[#This Row],[SELLING PRICE]]*InputData[[#This Row],[QUANTITY]]*(1-InputData[[#This Row],[DISCOUNT %]])</f>
        <v>#REF!</v>
      </c>
      <c r="N215">
        <f>DAY(InputData[[#This Row],[DATE]])</f>
        <v>10</v>
      </c>
      <c r="O215" t="str">
        <f>TEXT(InputData[[#This Row],[DATE]],"mmm")</f>
        <v>Oct</v>
      </c>
      <c r="P215">
        <f>YEAR(InputData[[#This Row],[DATE]])</f>
        <v>2021</v>
      </c>
    </row>
    <row r="216" spans="1:16" x14ac:dyDescent="0.25">
      <c r="A216" s="1">
        <v>44480</v>
      </c>
      <c r="B216" s="2" t="s">
        <v>17</v>
      </c>
      <c r="C216" s="3">
        <v>15</v>
      </c>
      <c r="D216" s="3" t="s">
        <v>61</v>
      </c>
      <c r="E216" s="3" t="s">
        <v>60</v>
      </c>
      <c r="F216" s="4">
        <v>0</v>
      </c>
      <c r="G216" t="e">
        <f>VLOOKUP(InputData[[#This Row],[PRODUCT ID]],#REF!,2,0)</f>
        <v>#REF!</v>
      </c>
      <c r="H216" t="e">
        <f>VLOOKUP(InputData[[#This Row],[PRODUCT ID]],#REF!,3,0)</f>
        <v>#REF!</v>
      </c>
      <c r="I216" t="e">
        <f>VLOOKUP(InputData[[#This Row],[PRODUCT ID]],#REF!,4,0)</f>
        <v>#REF!</v>
      </c>
      <c r="J216" s="5" t="e">
        <f>VLOOKUP(InputData[[#This Row],[PRODUCT ID]],#REF!,5,0)</f>
        <v>#REF!</v>
      </c>
      <c r="K216" s="5" t="e">
        <f>VLOOKUP(InputData[[#This Row],[PRODUCT ID]],#REF!,6,0)</f>
        <v>#REF!</v>
      </c>
      <c r="L216" s="5" t="e">
        <f>InputData[[#This Row],[BUYING PRIZE]]*InputData[[#This Row],[QUANTITY]]</f>
        <v>#REF!</v>
      </c>
      <c r="M216" s="5" t="e">
        <f>InputData[[#This Row],[SELLING PRICE]]*InputData[[#This Row],[QUANTITY]]*(1-InputData[[#This Row],[DISCOUNT %]])</f>
        <v>#REF!</v>
      </c>
      <c r="N216">
        <f>DAY(InputData[[#This Row],[DATE]])</f>
        <v>11</v>
      </c>
      <c r="O216" t="str">
        <f>TEXT(InputData[[#This Row],[DATE]],"mmm")</f>
        <v>Oct</v>
      </c>
      <c r="P216">
        <f>YEAR(InputData[[#This Row],[DATE]])</f>
        <v>2021</v>
      </c>
    </row>
    <row r="217" spans="1:16" x14ac:dyDescent="0.25">
      <c r="A217" s="1">
        <v>44481</v>
      </c>
      <c r="B217" s="2" t="s">
        <v>35</v>
      </c>
      <c r="C217" s="3">
        <v>8</v>
      </c>
      <c r="D217" s="3" t="s">
        <v>59</v>
      </c>
      <c r="E217" s="3" t="s">
        <v>59</v>
      </c>
      <c r="F217" s="4">
        <v>0</v>
      </c>
      <c r="G217" t="e">
        <f>VLOOKUP(InputData[[#This Row],[PRODUCT ID]],#REF!,2,0)</f>
        <v>#REF!</v>
      </c>
      <c r="H217" t="e">
        <f>VLOOKUP(InputData[[#This Row],[PRODUCT ID]],#REF!,3,0)</f>
        <v>#REF!</v>
      </c>
      <c r="I217" t="e">
        <f>VLOOKUP(InputData[[#This Row],[PRODUCT ID]],#REF!,4,0)</f>
        <v>#REF!</v>
      </c>
      <c r="J217" s="5" t="e">
        <f>VLOOKUP(InputData[[#This Row],[PRODUCT ID]],#REF!,5,0)</f>
        <v>#REF!</v>
      </c>
      <c r="K217" s="5" t="e">
        <f>VLOOKUP(InputData[[#This Row],[PRODUCT ID]],#REF!,6,0)</f>
        <v>#REF!</v>
      </c>
      <c r="L217" s="5" t="e">
        <f>InputData[[#This Row],[BUYING PRIZE]]*InputData[[#This Row],[QUANTITY]]</f>
        <v>#REF!</v>
      </c>
      <c r="M217" s="5" t="e">
        <f>InputData[[#This Row],[SELLING PRICE]]*InputData[[#This Row],[QUANTITY]]*(1-InputData[[#This Row],[DISCOUNT %]])</f>
        <v>#REF!</v>
      </c>
      <c r="N217">
        <f>DAY(InputData[[#This Row],[DATE]])</f>
        <v>12</v>
      </c>
      <c r="O217" t="str">
        <f>TEXT(InputData[[#This Row],[DATE]],"mmm")</f>
        <v>Oct</v>
      </c>
      <c r="P217">
        <f>YEAR(InputData[[#This Row],[DATE]])</f>
        <v>2021</v>
      </c>
    </row>
    <row r="218" spans="1:16" x14ac:dyDescent="0.25">
      <c r="A218" s="1">
        <v>44486</v>
      </c>
      <c r="B218" s="2" t="s">
        <v>6</v>
      </c>
      <c r="C218" s="3">
        <v>13</v>
      </c>
      <c r="D218" s="3" t="s">
        <v>61</v>
      </c>
      <c r="E218" s="3" t="s">
        <v>59</v>
      </c>
      <c r="F218" s="4">
        <v>0</v>
      </c>
      <c r="G218" t="e">
        <f>VLOOKUP(InputData[[#This Row],[PRODUCT ID]],#REF!,2,0)</f>
        <v>#REF!</v>
      </c>
      <c r="H218" t="e">
        <f>VLOOKUP(InputData[[#This Row],[PRODUCT ID]],#REF!,3,0)</f>
        <v>#REF!</v>
      </c>
      <c r="I218" t="e">
        <f>VLOOKUP(InputData[[#This Row],[PRODUCT ID]],#REF!,4,0)</f>
        <v>#REF!</v>
      </c>
      <c r="J218" s="5" t="e">
        <f>VLOOKUP(InputData[[#This Row],[PRODUCT ID]],#REF!,5,0)</f>
        <v>#REF!</v>
      </c>
      <c r="K218" s="5" t="e">
        <f>VLOOKUP(InputData[[#This Row],[PRODUCT ID]],#REF!,6,0)</f>
        <v>#REF!</v>
      </c>
      <c r="L218" s="5" t="e">
        <f>InputData[[#This Row],[BUYING PRIZE]]*InputData[[#This Row],[QUANTITY]]</f>
        <v>#REF!</v>
      </c>
      <c r="M218" s="5" t="e">
        <f>InputData[[#This Row],[SELLING PRICE]]*InputData[[#This Row],[QUANTITY]]*(1-InputData[[#This Row],[DISCOUNT %]])</f>
        <v>#REF!</v>
      </c>
      <c r="N218">
        <f>DAY(InputData[[#This Row],[DATE]])</f>
        <v>17</v>
      </c>
      <c r="O218" t="str">
        <f>TEXT(InputData[[#This Row],[DATE]],"mmm")</f>
        <v>Oct</v>
      </c>
      <c r="P218">
        <f>YEAR(InputData[[#This Row],[DATE]])</f>
        <v>2021</v>
      </c>
    </row>
    <row r="219" spans="1:16" x14ac:dyDescent="0.25">
      <c r="A219" s="1">
        <v>44487</v>
      </c>
      <c r="B219" s="2" t="s">
        <v>33</v>
      </c>
      <c r="C219" s="3">
        <v>6</v>
      </c>
      <c r="D219" s="3" t="s">
        <v>59</v>
      </c>
      <c r="E219" s="3" t="s">
        <v>60</v>
      </c>
      <c r="F219" s="4">
        <v>0</v>
      </c>
      <c r="G219" t="e">
        <f>VLOOKUP(InputData[[#This Row],[PRODUCT ID]],#REF!,2,0)</f>
        <v>#REF!</v>
      </c>
      <c r="H219" t="e">
        <f>VLOOKUP(InputData[[#This Row],[PRODUCT ID]],#REF!,3,0)</f>
        <v>#REF!</v>
      </c>
      <c r="I219" t="e">
        <f>VLOOKUP(InputData[[#This Row],[PRODUCT ID]],#REF!,4,0)</f>
        <v>#REF!</v>
      </c>
      <c r="J219" s="5" t="e">
        <f>VLOOKUP(InputData[[#This Row],[PRODUCT ID]],#REF!,5,0)</f>
        <v>#REF!</v>
      </c>
      <c r="K219" s="5" t="e">
        <f>VLOOKUP(InputData[[#This Row],[PRODUCT ID]],#REF!,6,0)</f>
        <v>#REF!</v>
      </c>
      <c r="L219" s="5" t="e">
        <f>InputData[[#This Row],[BUYING PRIZE]]*InputData[[#This Row],[QUANTITY]]</f>
        <v>#REF!</v>
      </c>
      <c r="M219" s="5" t="e">
        <f>InputData[[#This Row],[SELLING PRICE]]*InputData[[#This Row],[QUANTITY]]*(1-InputData[[#This Row],[DISCOUNT %]])</f>
        <v>#REF!</v>
      </c>
      <c r="N219">
        <f>DAY(InputData[[#This Row],[DATE]])</f>
        <v>18</v>
      </c>
      <c r="O219" t="str">
        <f>TEXT(InputData[[#This Row],[DATE]],"mmm")</f>
        <v>Oct</v>
      </c>
      <c r="P219">
        <f>YEAR(InputData[[#This Row],[DATE]])</f>
        <v>2021</v>
      </c>
    </row>
    <row r="220" spans="1:16" x14ac:dyDescent="0.25">
      <c r="A220" s="1">
        <v>44487</v>
      </c>
      <c r="B220" s="2" t="s">
        <v>29</v>
      </c>
      <c r="C220" s="3">
        <v>13</v>
      </c>
      <c r="D220" s="3" t="s">
        <v>59</v>
      </c>
      <c r="E220" s="3" t="s">
        <v>60</v>
      </c>
      <c r="F220" s="4">
        <v>0</v>
      </c>
      <c r="G220" t="e">
        <f>VLOOKUP(InputData[[#This Row],[PRODUCT ID]],#REF!,2,0)</f>
        <v>#REF!</v>
      </c>
      <c r="H220" t="e">
        <f>VLOOKUP(InputData[[#This Row],[PRODUCT ID]],#REF!,3,0)</f>
        <v>#REF!</v>
      </c>
      <c r="I220" t="e">
        <f>VLOOKUP(InputData[[#This Row],[PRODUCT ID]],#REF!,4,0)</f>
        <v>#REF!</v>
      </c>
      <c r="J220" s="5" t="e">
        <f>VLOOKUP(InputData[[#This Row],[PRODUCT ID]],#REF!,5,0)</f>
        <v>#REF!</v>
      </c>
      <c r="K220" s="5" t="e">
        <f>VLOOKUP(InputData[[#This Row],[PRODUCT ID]],#REF!,6,0)</f>
        <v>#REF!</v>
      </c>
      <c r="L220" s="5" t="e">
        <f>InputData[[#This Row],[BUYING PRIZE]]*InputData[[#This Row],[QUANTITY]]</f>
        <v>#REF!</v>
      </c>
      <c r="M220" s="5" t="e">
        <f>InputData[[#This Row],[SELLING PRICE]]*InputData[[#This Row],[QUANTITY]]*(1-InputData[[#This Row],[DISCOUNT %]])</f>
        <v>#REF!</v>
      </c>
      <c r="N220">
        <f>DAY(InputData[[#This Row],[DATE]])</f>
        <v>18</v>
      </c>
      <c r="O220" t="str">
        <f>TEXT(InputData[[#This Row],[DATE]],"mmm")</f>
        <v>Oct</v>
      </c>
      <c r="P220">
        <f>YEAR(InputData[[#This Row],[DATE]])</f>
        <v>2021</v>
      </c>
    </row>
    <row r="221" spans="1:16" x14ac:dyDescent="0.25">
      <c r="A221" s="1">
        <v>44491</v>
      </c>
      <c r="B221" s="2" t="s">
        <v>17</v>
      </c>
      <c r="C221" s="3">
        <v>7</v>
      </c>
      <c r="D221" s="3" t="s">
        <v>61</v>
      </c>
      <c r="E221" s="3" t="s">
        <v>60</v>
      </c>
      <c r="F221" s="4">
        <v>0</v>
      </c>
      <c r="G221" t="e">
        <f>VLOOKUP(InputData[[#This Row],[PRODUCT ID]],#REF!,2,0)</f>
        <v>#REF!</v>
      </c>
      <c r="H221" t="e">
        <f>VLOOKUP(InputData[[#This Row],[PRODUCT ID]],#REF!,3,0)</f>
        <v>#REF!</v>
      </c>
      <c r="I221" t="e">
        <f>VLOOKUP(InputData[[#This Row],[PRODUCT ID]],#REF!,4,0)</f>
        <v>#REF!</v>
      </c>
      <c r="J221" s="5" t="e">
        <f>VLOOKUP(InputData[[#This Row],[PRODUCT ID]],#REF!,5,0)</f>
        <v>#REF!</v>
      </c>
      <c r="K221" s="5" t="e">
        <f>VLOOKUP(InputData[[#This Row],[PRODUCT ID]],#REF!,6,0)</f>
        <v>#REF!</v>
      </c>
      <c r="L221" s="5" t="e">
        <f>InputData[[#This Row],[BUYING PRIZE]]*InputData[[#This Row],[QUANTITY]]</f>
        <v>#REF!</v>
      </c>
      <c r="M221" s="5" t="e">
        <f>InputData[[#This Row],[SELLING PRICE]]*InputData[[#This Row],[QUANTITY]]*(1-InputData[[#This Row],[DISCOUNT %]])</f>
        <v>#REF!</v>
      </c>
      <c r="N221">
        <f>DAY(InputData[[#This Row],[DATE]])</f>
        <v>22</v>
      </c>
      <c r="O221" t="str">
        <f>TEXT(InputData[[#This Row],[DATE]],"mmm")</f>
        <v>Oct</v>
      </c>
      <c r="P221">
        <f>YEAR(InputData[[#This Row],[DATE]])</f>
        <v>2021</v>
      </c>
    </row>
    <row r="222" spans="1:16" x14ac:dyDescent="0.25">
      <c r="A222" s="1">
        <v>44491</v>
      </c>
      <c r="B222" s="2" t="s">
        <v>32</v>
      </c>
      <c r="C222" s="3">
        <v>13</v>
      </c>
      <c r="D222" s="3" t="s">
        <v>59</v>
      </c>
      <c r="E222" s="3" t="s">
        <v>60</v>
      </c>
      <c r="F222" s="4">
        <v>0</v>
      </c>
      <c r="G222" t="e">
        <f>VLOOKUP(InputData[[#This Row],[PRODUCT ID]],#REF!,2,0)</f>
        <v>#REF!</v>
      </c>
      <c r="H222" t="e">
        <f>VLOOKUP(InputData[[#This Row],[PRODUCT ID]],#REF!,3,0)</f>
        <v>#REF!</v>
      </c>
      <c r="I222" t="e">
        <f>VLOOKUP(InputData[[#This Row],[PRODUCT ID]],#REF!,4,0)</f>
        <v>#REF!</v>
      </c>
      <c r="J222" s="5" t="e">
        <f>VLOOKUP(InputData[[#This Row],[PRODUCT ID]],#REF!,5,0)</f>
        <v>#REF!</v>
      </c>
      <c r="K222" s="5" t="e">
        <f>VLOOKUP(InputData[[#This Row],[PRODUCT ID]],#REF!,6,0)</f>
        <v>#REF!</v>
      </c>
      <c r="L222" s="5" t="e">
        <f>InputData[[#This Row],[BUYING PRIZE]]*InputData[[#This Row],[QUANTITY]]</f>
        <v>#REF!</v>
      </c>
      <c r="M222" s="5" t="e">
        <f>InputData[[#This Row],[SELLING PRICE]]*InputData[[#This Row],[QUANTITY]]*(1-InputData[[#This Row],[DISCOUNT %]])</f>
        <v>#REF!</v>
      </c>
      <c r="N222">
        <f>DAY(InputData[[#This Row],[DATE]])</f>
        <v>22</v>
      </c>
      <c r="O222" t="str">
        <f>TEXT(InputData[[#This Row],[DATE]],"mmm")</f>
        <v>Oct</v>
      </c>
      <c r="P222">
        <f>YEAR(InputData[[#This Row],[DATE]])</f>
        <v>2021</v>
      </c>
    </row>
    <row r="223" spans="1:16" x14ac:dyDescent="0.25">
      <c r="A223" s="1">
        <v>44491</v>
      </c>
      <c r="B223" s="2" t="s">
        <v>14</v>
      </c>
      <c r="C223" s="3">
        <v>1</v>
      </c>
      <c r="D223" s="3" t="s">
        <v>61</v>
      </c>
      <c r="E223" s="3" t="s">
        <v>60</v>
      </c>
      <c r="F223" s="4">
        <v>0</v>
      </c>
      <c r="G223" t="e">
        <f>VLOOKUP(InputData[[#This Row],[PRODUCT ID]],#REF!,2,0)</f>
        <v>#REF!</v>
      </c>
      <c r="H223" t="e">
        <f>VLOOKUP(InputData[[#This Row],[PRODUCT ID]],#REF!,3,0)</f>
        <v>#REF!</v>
      </c>
      <c r="I223" t="e">
        <f>VLOOKUP(InputData[[#This Row],[PRODUCT ID]],#REF!,4,0)</f>
        <v>#REF!</v>
      </c>
      <c r="J223" s="5" t="e">
        <f>VLOOKUP(InputData[[#This Row],[PRODUCT ID]],#REF!,5,0)</f>
        <v>#REF!</v>
      </c>
      <c r="K223" s="5" t="e">
        <f>VLOOKUP(InputData[[#This Row],[PRODUCT ID]],#REF!,6,0)</f>
        <v>#REF!</v>
      </c>
      <c r="L223" s="5" t="e">
        <f>InputData[[#This Row],[BUYING PRIZE]]*InputData[[#This Row],[QUANTITY]]</f>
        <v>#REF!</v>
      </c>
      <c r="M223" s="5" t="e">
        <f>InputData[[#This Row],[SELLING PRICE]]*InputData[[#This Row],[QUANTITY]]*(1-InputData[[#This Row],[DISCOUNT %]])</f>
        <v>#REF!</v>
      </c>
      <c r="N223">
        <f>DAY(InputData[[#This Row],[DATE]])</f>
        <v>22</v>
      </c>
      <c r="O223" t="str">
        <f>TEXT(InputData[[#This Row],[DATE]],"mmm")</f>
        <v>Oct</v>
      </c>
      <c r="P223">
        <f>YEAR(InputData[[#This Row],[DATE]])</f>
        <v>2021</v>
      </c>
    </row>
    <row r="224" spans="1:16" x14ac:dyDescent="0.25">
      <c r="A224" s="1">
        <v>44493</v>
      </c>
      <c r="B224" s="2" t="s">
        <v>17</v>
      </c>
      <c r="C224" s="3">
        <v>3</v>
      </c>
      <c r="D224" s="3" t="s">
        <v>58</v>
      </c>
      <c r="E224" s="3" t="s">
        <v>60</v>
      </c>
      <c r="F224" s="4">
        <v>0</v>
      </c>
      <c r="G224" t="e">
        <f>VLOOKUP(InputData[[#This Row],[PRODUCT ID]],#REF!,2,0)</f>
        <v>#REF!</v>
      </c>
      <c r="H224" t="e">
        <f>VLOOKUP(InputData[[#This Row],[PRODUCT ID]],#REF!,3,0)</f>
        <v>#REF!</v>
      </c>
      <c r="I224" t="e">
        <f>VLOOKUP(InputData[[#This Row],[PRODUCT ID]],#REF!,4,0)</f>
        <v>#REF!</v>
      </c>
      <c r="J224" s="5" t="e">
        <f>VLOOKUP(InputData[[#This Row],[PRODUCT ID]],#REF!,5,0)</f>
        <v>#REF!</v>
      </c>
      <c r="K224" s="5" t="e">
        <f>VLOOKUP(InputData[[#This Row],[PRODUCT ID]],#REF!,6,0)</f>
        <v>#REF!</v>
      </c>
      <c r="L224" s="5" t="e">
        <f>InputData[[#This Row],[BUYING PRIZE]]*InputData[[#This Row],[QUANTITY]]</f>
        <v>#REF!</v>
      </c>
      <c r="M224" s="5" t="e">
        <f>InputData[[#This Row],[SELLING PRICE]]*InputData[[#This Row],[QUANTITY]]*(1-InputData[[#This Row],[DISCOUNT %]])</f>
        <v>#REF!</v>
      </c>
      <c r="N224">
        <f>DAY(InputData[[#This Row],[DATE]])</f>
        <v>24</v>
      </c>
      <c r="O224" t="str">
        <f>TEXT(InputData[[#This Row],[DATE]],"mmm")</f>
        <v>Oct</v>
      </c>
      <c r="P224">
        <f>YEAR(InputData[[#This Row],[DATE]])</f>
        <v>2021</v>
      </c>
    </row>
    <row r="225" spans="1:16" x14ac:dyDescent="0.25">
      <c r="A225" s="1">
        <v>44494</v>
      </c>
      <c r="B225" s="2" t="s">
        <v>52</v>
      </c>
      <c r="C225" s="3">
        <v>9</v>
      </c>
      <c r="D225" s="3" t="s">
        <v>59</v>
      </c>
      <c r="E225" s="3" t="s">
        <v>60</v>
      </c>
      <c r="F225" s="4">
        <v>0</v>
      </c>
      <c r="G225" t="e">
        <f>VLOOKUP(InputData[[#This Row],[PRODUCT ID]],#REF!,2,0)</f>
        <v>#REF!</v>
      </c>
      <c r="H225" t="e">
        <f>VLOOKUP(InputData[[#This Row],[PRODUCT ID]],#REF!,3,0)</f>
        <v>#REF!</v>
      </c>
      <c r="I225" t="e">
        <f>VLOOKUP(InputData[[#This Row],[PRODUCT ID]],#REF!,4,0)</f>
        <v>#REF!</v>
      </c>
      <c r="J225" s="5" t="e">
        <f>VLOOKUP(InputData[[#This Row],[PRODUCT ID]],#REF!,5,0)</f>
        <v>#REF!</v>
      </c>
      <c r="K225" s="5" t="e">
        <f>VLOOKUP(InputData[[#This Row],[PRODUCT ID]],#REF!,6,0)</f>
        <v>#REF!</v>
      </c>
      <c r="L225" s="5" t="e">
        <f>InputData[[#This Row],[BUYING PRIZE]]*InputData[[#This Row],[QUANTITY]]</f>
        <v>#REF!</v>
      </c>
      <c r="M225" s="5" t="e">
        <f>InputData[[#This Row],[SELLING PRICE]]*InputData[[#This Row],[QUANTITY]]*(1-InputData[[#This Row],[DISCOUNT %]])</f>
        <v>#REF!</v>
      </c>
      <c r="N225">
        <f>DAY(InputData[[#This Row],[DATE]])</f>
        <v>25</v>
      </c>
      <c r="O225" t="str">
        <f>TEXT(InputData[[#This Row],[DATE]],"mmm")</f>
        <v>Oct</v>
      </c>
      <c r="P225">
        <f>YEAR(InputData[[#This Row],[DATE]])</f>
        <v>2021</v>
      </c>
    </row>
    <row r="226" spans="1:16" x14ac:dyDescent="0.25">
      <c r="A226" s="1">
        <v>44495</v>
      </c>
      <c r="B226" s="2" t="s">
        <v>9</v>
      </c>
      <c r="C226" s="3">
        <v>6</v>
      </c>
      <c r="D226" s="3" t="s">
        <v>58</v>
      </c>
      <c r="E226" s="3" t="s">
        <v>60</v>
      </c>
      <c r="F226" s="4">
        <v>0</v>
      </c>
      <c r="G226" t="e">
        <f>VLOOKUP(InputData[[#This Row],[PRODUCT ID]],#REF!,2,0)</f>
        <v>#REF!</v>
      </c>
      <c r="H226" t="e">
        <f>VLOOKUP(InputData[[#This Row],[PRODUCT ID]],#REF!,3,0)</f>
        <v>#REF!</v>
      </c>
      <c r="I226" t="e">
        <f>VLOOKUP(InputData[[#This Row],[PRODUCT ID]],#REF!,4,0)</f>
        <v>#REF!</v>
      </c>
      <c r="J226" s="5" t="e">
        <f>VLOOKUP(InputData[[#This Row],[PRODUCT ID]],#REF!,5,0)</f>
        <v>#REF!</v>
      </c>
      <c r="K226" s="5" t="e">
        <f>VLOOKUP(InputData[[#This Row],[PRODUCT ID]],#REF!,6,0)</f>
        <v>#REF!</v>
      </c>
      <c r="L226" s="5" t="e">
        <f>InputData[[#This Row],[BUYING PRIZE]]*InputData[[#This Row],[QUANTITY]]</f>
        <v>#REF!</v>
      </c>
      <c r="M226" s="5" t="e">
        <f>InputData[[#This Row],[SELLING PRICE]]*InputData[[#This Row],[QUANTITY]]*(1-InputData[[#This Row],[DISCOUNT %]])</f>
        <v>#REF!</v>
      </c>
      <c r="N226">
        <f>DAY(InputData[[#This Row],[DATE]])</f>
        <v>26</v>
      </c>
      <c r="O226" t="str">
        <f>TEXT(InputData[[#This Row],[DATE]],"mmm")</f>
        <v>Oct</v>
      </c>
      <c r="P226">
        <f>YEAR(InputData[[#This Row],[DATE]])</f>
        <v>2021</v>
      </c>
    </row>
    <row r="227" spans="1:16" x14ac:dyDescent="0.25">
      <c r="A227" s="1">
        <v>44497</v>
      </c>
      <c r="B227" s="2" t="s">
        <v>13</v>
      </c>
      <c r="C227" s="3">
        <v>1</v>
      </c>
      <c r="D227" s="3" t="s">
        <v>61</v>
      </c>
      <c r="E227" s="3" t="s">
        <v>60</v>
      </c>
      <c r="F227" s="4">
        <v>0</v>
      </c>
      <c r="G227" t="e">
        <f>VLOOKUP(InputData[[#This Row],[PRODUCT ID]],#REF!,2,0)</f>
        <v>#REF!</v>
      </c>
      <c r="H227" t="e">
        <f>VLOOKUP(InputData[[#This Row],[PRODUCT ID]],#REF!,3,0)</f>
        <v>#REF!</v>
      </c>
      <c r="I227" t="e">
        <f>VLOOKUP(InputData[[#This Row],[PRODUCT ID]],#REF!,4,0)</f>
        <v>#REF!</v>
      </c>
      <c r="J227" s="5" t="e">
        <f>VLOOKUP(InputData[[#This Row],[PRODUCT ID]],#REF!,5,0)</f>
        <v>#REF!</v>
      </c>
      <c r="K227" s="5" t="e">
        <f>VLOOKUP(InputData[[#This Row],[PRODUCT ID]],#REF!,6,0)</f>
        <v>#REF!</v>
      </c>
      <c r="L227" s="5" t="e">
        <f>InputData[[#This Row],[BUYING PRIZE]]*InputData[[#This Row],[QUANTITY]]</f>
        <v>#REF!</v>
      </c>
      <c r="M227" s="5" t="e">
        <f>InputData[[#This Row],[SELLING PRICE]]*InputData[[#This Row],[QUANTITY]]*(1-InputData[[#This Row],[DISCOUNT %]])</f>
        <v>#REF!</v>
      </c>
      <c r="N227">
        <f>DAY(InputData[[#This Row],[DATE]])</f>
        <v>28</v>
      </c>
      <c r="O227" t="str">
        <f>TEXT(InputData[[#This Row],[DATE]],"mmm")</f>
        <v>Oct</v>
      </c>
      <c r="P227">
        <f>YEAR(InputData[[#This Row],[DATE]])</f>
        <v>2021</v>
      </c>
    </row>
    <row r="228" spans="1:16" x14ac:dyDescent="0.25">
      <c r="A228" s="1">
        <v>44498</v>
      </c>
      <c r="B228" s="2" t="s">
        <v>46</v>
      </c>
      <c r="C228" s="3">
        <v>14</v>
      </c>
      <c r="D228" s="3" t="s">
        <v>59</v>
      </c>
      <c r="E228" s="3" t="s">
        <v>59</v>
      </c>
      <c r="F228" s="4">
        <v>0</v>
      </c>
      <c r="G228" t="e">
        <f>VLOOKUP(InputData[[#This Row],[PRODUCT ID]],#REF!,2,0)</f>
        <v>#REF!</v>
      </c>
      <c r="H228" t="e">
        <f>VLOOKUP(InputData[[#This Row],[PRODUCT ID]],#REF!,3,0)</f>
        <v>#REF!</v>
      </c>
      <c r="I228" t="e">
        <f>VLOOKUP(InputData[[#This Row],[PRODUCT ID]],#REF!,4,0)</f>
        <v>#REF!</v>
      </c>
      <c r="J228" s="5" t="e">
        <f>VLOOKUP(InputData[[#This Row],[PRODUCT ID]],#REF!,5,0)</f>
        <v>#REF!</v>
      </c>
      <c r="K228" s="5" t="e">
        <f>VLOOKUP(InputData[[#This Row],[PRODUCT ID]],#REF!,6,0)</f>
        <v>#REF!</v>
      </c>
      <c r="L228" s="5" t="e">
        <f>InputData[[#This Row],[BUYING PRIZE]]*InputData[[#This Row],[QUANTITY]]</f>
        <v>#REF!</v>
      </c>
      <c r="M228" s="5" t="e">
        <f>InputData[[#This Row],[SELLING PRICE]]*InputData[[#This Row],[QUANTITY]]*(1-InputData[[#This Row],[DISCOUNT %]])</f>
        <v>#REF!</v>
      </c>
      <c r="N228">
        <f>DAY(InputData[[#This Row],[DATE]])</f>
        <v>29</v>
      </c>
      <c r="O228" t="str">
        <f>TEXT(InputData[[#This Row],[DATE]],"mmm")</f>
        <v>Oct</v>
      </c>
      <c r="P228">
        <f>YEAR(InputData[[#This Row],[DATE]])</f>
        <v>2021</v>
      </c>
    </row>
    <row r="229" spans="1:16" x14ac:dyDescent="0.25">
      <c r="A229" s="1">
        <v>44500</v>
      </c>
      <c r="B229" s="2" t="s">
        <v>29</v>
      </c>
      <c r="C229" s="3">
        <v>6</v>
      </c>
      <c r="D229" s="3" t="s">
        <v>59</v>
      </c>
      <c r="E229" s="3" t="s">
        <v>60</v>
      </c>
      <c r="F229" s="4">
        <v>0</v>
      </c>
      <c r="G229" t="e">
        <f>VLOOKUP(InputData[[#This Row],[PRODUCT ID]],#REF!,2,0)</f>
        <v>#REF!</v>
      </c>
      <c r="H229" t="e">
        <f>VLOOKUP(InputData[[#This Row],[PRODUCT ID]],#REF!,3,0)</f>
        <v>#REF!</v>
      </c>
      <c r="I229" t="e">
        <f>VLOOKUP(InputData[[#This Row],[PRODUCT ID]],#REF!,4,0)</f>
        <v>#REF!</v>
      </c>
      <c r="J229" s="5" t="e">
        <f>VLOOKUP(InputData[[#This Row],[PRODUCT ID]],#REF!,5,0)</f>
        <v>#REF!</v>
      </c>
      <c r="K229" s="5" t="e">
        <f>VLOOKUP(InputData[[#This Row],[PRODUCT ID]],#REF!,6,0)</f>
        <v>#REF!</v>
      </c>
      <c r="L229" s="5" t="e">
        <f>InputData[[#This Row],[BUYING PRIZE]]*InputData[[#This Row],[QUANTITY]]</f>
        <v>#REF!</v>
      </c>
      <c r="M229" s="5" t="e">
        <f>InputData[[#This Row],[SELLING PRICE]]*InputData[[#This Row],[QUANTITY]]*(1-InputData[[#This Row],[DISCOUNT %]])</f>
        <v>#REF!</v>
      </c>
      <c r="N229">
        <f>DAY(InputData[[#This Row],[DATE]])</f>
        <v>31</v>
      </c>
      <c r="O229" t="str">
        <f>TEXT(InputData[[#This Row],[DATE]],"mmm")</f>
        <v>Oct</v>
      </c>
      <c r="P229">
        <f>YEAR(InputData[[#This Row],[DATE]])</f>
        <v>2021</v>
      </c>
    </row>
    <row r="230" spans="1:16" x14ac:dyDescent="0.25">
      <c r="A230" s="1">
        <v>44503</v>
      </c>
      <c r="B230" s="2" t="s">
        <v>19</v>
      </c>
      <c r="C230" s="3">
        <v>12</v>
      </c>
      <c r="D230" s="3" t="s">
        <v>61</v>
      </c>
      <c r="E230" s="3" t="s">
        <v>60</v>
      </c>
      <c r="F230" s="4">
        <v>0</v>
      </c>
      <c r="G230" t="e">
        <f>VLOOKUP(InputData[[#This Row],[PRODUCT ID]],#REF!,2,0)</f>
        <v>#REF!</v>
      </c>
      <c r="H230" t="e">
        <f>VLOOKUP(InputData[[#This Row],[PRODUCT ID]],#REF!,3,0)</f>
        <v>#REF!</v>
      </c>
      <c r="I230" t="e">
        <f>VLOOKUP(InputData[[#This Row],[PRODUCT ID]],#REF!,4,0)</f>
        <v>#REF!</v>
      </c>
      <c r="J230" s="5" t="e">
        <f>VLOOKUP(InputData[[#This Row],[PRODUCT ID]],#REF!,5,0)</f>
        <v>#REF!</v>
      </c>
      <c r="K230" s="5" t="e">
        <f>VLOOKUP(InputData[[#This Row],[PRODUCT ID]],#REF!,6,0)</f>
        <v>#REF!</v>
      </c>
      <c r="L230" s="5" t="e">
        <f>InputData[[#This Row],[BUYING PRIZE]]*InputData[[#This Row],[QUANTITY]]</f>
        <v>#REF!</v>
      </c>
      <c r="M230" s="5" t="e">
        <f>InputData[[#This Row],[SELLING PRICE]]*InputData[[#This Row],[QUANTITY]]*(1-InputData[[#This Row],[DISCOUNT %]])</f>
        <v>#REF!</v>
      </c>
      <c r="N230">
        <f>DAY(InputData[[#This Row],[DATE]])</f>
        <v>3</v>
      </c>
      <c r="O230" t="str">
        <f>TEXT(InputData[[#This Row],[DATE]],"mmm")</f>
        <v>Nov</v>
      </c>
      <c r="P230">
        <f>YEAR(InputData[[#This Row],[DATE]])</f>
        <v>2021</v>
      </c>
    </row>
    <row r="231" spans="1:16" x14ac:dyDescent="0.25">
      <c r="A231" s="1">
        <v>44506</v>
      </c>
      <c r="B231" s="2" t="s">
        <v>44</v>
      </c>
      <c r="C231" s="3">
        <v>10</v>
      </c>
      <c r="D231" s="3" t="s">
        <v>61</v>
      </c>
      <c r="E231" s="3" t="s">
        <v>59</v>
      </c>
      <c r="F231" s="4">
        <v>0</v>
      </c>
      <c r="G231" t="e">
        <f>VLOOKUP(InputData[[#This Row],[PRODUCT ID]],#REF!,2,0)</f>
        <v>#REF!</v>
      </c>
      <c r="H231" t="e">
        <f>VLOOKUP(InputData[[#This Row],[PRODUCT ID]],#REF!,3,0)</f>
        <v>#REF!</v>
      </c>
      <c r="I231" t="e">
        <f>VLOOKUP(InputData[[#This Row],[PRODUCT ID]],#REF!,4,0)</f>
        <v>#REF!</v>
      </c>
      <c r="J231" s="5" t="e">
        <f>VLOOKUP(InputData[[#This Row],[PRODUCT ID]],#REF!,5,0)</f>
        <v>#REF!</v>
      </c>
      <c r="K231" s="5" t="e">
        <f>VLOOKUP(InputData[[#This Row],[PRODUCT ID]],#REF!,6,0)</f>
        <v>#REF!</v>
      </c>
      <c r="L231" s="5" t="e">
        <f>InputData[[#This Row],[BUYING PRIZE]]*InputData[[#This Row],[QUANTITY]]</f>
        <v>#REF!</v>
      </c>
      <c r="M231" s="5" t="e">
        <f>InputData[[#This Row],[SELLING PRICE]]*InputData[[#This Row],[QUANTITY]]*(1-InputData[[#This Row],[DISCOUNT %]])</f>
        <v>#REF!</v>
      </c>
      <c r="N231">
        <f>DAY(InputData[[#This Row],[DATE]])</f>
        <v>6</v>
      </c>
      <c r="O231" t="str">
        <f>TEXT(InputData[[#This Row],[DATE]],"mmm")</f>
        <v>Nov</v>
      </c>
      <c r="P231">
        <f>YEAR(InputData[[#This Row],[DATE]])</f>
        <v>2021</v>
      </c>
    </row>
    <row r="232" spans="1:16" x14ac:dyDescent="0.25">
      <c r="A232" s="1">
        <v>44508</v>
      </c>
      <c r="B232" s="2" t="s">
        <v>12</v>
      </c>
      <c r="C232" s="3">
        <v>15</v>
      </c>
      <c r="D232" s="3" t="s">
        <v>61</v>
      </c>
      <c r="E232" s="3" t="s">
        <v>59</v>
      </c>
      <c r="F232" s="4">
        <v>0</v>
      </c>
      <c r="G232" t="e">
        <f>VLOOKUP(InputData[[#This Row],[PRODUCT ID]],#REF!,2,0)</f>
        <v>#REF!</v>
      </c>
      <c r="H232" t="e">
        <f>VLOOKUP(InputData[[#This Row],[PRODUCT ID]],#REF!,3,0)</f>
        <v>#REF!</v>
      </c>
      <c r="I232" t="e">
        <f>VLOOKUP(InputData[[#This Row],[PRODUCT ID]],#REF!,4,0)</f>
        <v>#REF!</v>
      </c>
      <c r="J232" s="5" t="e">
        <f>VLOOKUP(InputData[[#This Row],[PRODUCT ID]],#REF!,5,0)</f>
        <v>#REF!</v>
      </c>
      <c r="K232" s="5" t="e">
        <f>VLOOKUP(InputData[[#This Row],[PRODUCT ID]],#REF!,6,0)</f>
        <v>#REF!</v>
      </c>
      <c r="L232" s="5" t="e">
        <f>InputData[[#This Row],[BUYING PRIZE]]*InputData[[#This Row],[QUANTITY]]</f>
        <v>#REF!</v>
      </c>
      <c r="M232" s="5" t="e">
        <f>InputData[[#This Row],[SELLING PRICE]]*InputData[[#This Row],[QUANTITY]]*(1-InputData[[#This Row],[DISCOUNT %]])</f>
        <v>#REF!</v>
      </c>
      <c r="N232">
        <f>DAY(InputData[[#This Row],[DATE]])</f>
        <v>8</v>
      </c>
      <c r="O232" t="str">
        <f>TEXT(InputData[[#This Row],[DATE]],"mmm")</f>
        <v>Nov</v>
      </c>
      <c r="P232">
        <f>YEAR(InputData[[#This Row],[DATE]])</f>
        <v>2021</v>
      </c>
    </row>
    <row r="233" spans="1:16" x14ac:dyDescent="0.25">
      <c r="A233" s="1">
        <v>44510</v>
      </c>
      <c r="B233" s="2" t="s">
        <v>50</v>
      </c>
      <c r="C233" s="3">
        <v>6</v>
      </c>
      <c r="D233" s="3" t="s">
        <v>59</v>
      </c>
      <c r="E233" s="3" t="s">
        <v>60</v>
      </c>
      <c r="F233" s="4">
        <v>0</v>
      </c>
      <c r="G233" t="e">
        <f>VLOOKUP(InputData[[#This Row],[PRODUCT ID]],#REF!,2,0)</f>
        <v>#REF!</v>
      </c>
      <c r="H233" t="e">
        <f>VLOOKUP(InputData[[#This Row],[PRODUCT ID]],#REF!,3,0)</f>
        <v>#REF!</v>
      </c>
      <c r="I233" t="e">
        <f>VLOOKUP(InputData[[#This Row],[PRODUCT ID]],#REF!,4,0)</f>
        <v>#REF!</v>
      </c>
      <c r="J233" s="5" t="e">
        <f>VLOOKUP(InputData[[#This Row],[PRODUCT ID]],#REF!,5,0)</f>
        <v>#REF!</v>
      </c>
      <c r="K233" s="5" t="e">
        <f>VLOOKUP(InputData[[#This Row],[PRODUCT ID]],#REF!,6,0)</f>
        <v>#REF!</v>
      </c>
      <c r="L233" s="5" t="e">
        <f>InputData[[#This Row],[BUYING PRIZE]]*InputData[[#This Row],[QUANTITY]]</f>
        <v>#REF!</v>
      </c>
      <c r="M233" s="5" t="e">
        <f>InputData[[#This Row],[SELLING PRICE]]*InputData[[#This Row],[QUANTITY]]*(1-InputData[[#This Row],[DISCOUNT %]])</f>
        <v>#REF!</v>
      </c>
      <c r="N233">
        <f>DAY(InputData[[#This Row],[DATE]])</f>
        <v>10</v>
      </c>
      <c r="O233" t="str">
        <f>TEXT(InputData[[#This Row],[DATE]],"mmm")</f>
        <v>Nov</v>
      </c>
      <c r="P233">
        <f>YEAR(InputData[[#This Row],[DATE]])</f>
        <v>2021</v>
      </c>
    </row>
    <row r="234" spans="1:16" x14ac:dyDescent="0.25">
      <c r="A234" s="1">
        <v>44511</v>
      </c>
      <c r="B234" s="2" t="s">
        <v>48</v>
      </c>
      <c r="C234" s="3">
        <v>12</v>
      </c>
      <c r="D234" s="3" t="s">
        <v>58</v>
      </c>
      <c r="E234" s="3" t="s">
        <v>59</v>
      </c>
      <c r="F234" s="4">
        <v>0</v>
      </c>
      <c r="G234" t="e">
        <f>VLOOKUP(InputData[[#This Row],[PRODUCT ID]],#REF!,2,0)</f>
        <v>#REF!</v>
      </c>
      <c r="H234" t="e">
        <f>VLOOKUP(InputData[[#This Row],[PRODUCT ID]],#REF!,3,0)</f>
        <v>#REF!</v>
      </c>
      <c r="I234" t="e">
        <f>VLOOKUP(InputData[[#This Row],[PRODUCT ID]],#REF!,4,0)</f>
        <v>#REF!</v>
      </c>
      <c r="J234" s="5" t="e">
        <f>VLOOKUP(InputData[[#This Row],[PRODUCT ID]],#REF!,5,0)</f>
        <v>#REF!</v>
      </c>
      <c r="K234" s="5" t="e">
        <f>VLOOKUP(InputData[[#This Row],[PRODUCT ID]],#REF!,6,0)</f>
        <v>#REF!</v>
      </c>
      <c r="L234" s="5" t="e">
        <f>InputData[[#This Row],[BUYING PRIZE]]*InputData[[#This Row],[QUANTITY]]</f>
        <v>#REF!</v>
      </c>
      <c r="M234" s="5" t="e">
        <f>InputData[[#This Row],[SELLING PRICE]]*InputData[[#This Row],[QUANTITY]]*(1-InputData[[#This Row],[DISCOUNT %]])</f>
        <v>#REF!</v>
      </c>
      <c r="N234">
        <f>DAY(InputData[[#This Row],[DATE]])</f>
        <v>11</v>
      </c>
      <c r="O234" t="str">
        <f>TEXT(InputData[[#This Row],[DATE]],"mmm")</f>
        <v>Nov</v>
      </c>
      <c r="P234">
        <f>YEAR(InputData[[#This Row],[DATE]])</f>
        <v>2021</v>
      </c>
    </row>
    <row r="235" spans="1:16" x14ac:dyDescent="0.25">
      <c r="A235" s="1">
        <v>44512</v>
      </c>
      <c r="B235" s="2" t="s">
        <v>16</v>
      </c>
      <c r="C235" s="3">
        <v>3</v>
      </c>
      <c r="D235" s="3" t="s">
        <v>59</v>
      </c>
      <c r="E235" s="3" t="s">
        <v>60</v>
      </c>
      <c r="F235" s="4">
        <v>0</v>
      </c>
      <c r="G235" t="e">
        <f>VLOOKUP(InputData[[#This Row],[PRODUCT ID]],#REF!,2,0)</f>
        <v>#REF!</v>
      </c>
      <c r="H235" t="e">
        <f>VLOOKUP(InputData[[#This Row],[PRODUCT ID]],#REF!,3,0)</f>
        <v>#REF!</v>
      </c>
      <c r="I235" t="e">
        <f>VLOOKUP(InputData[[#This Row],[PRODUCT ID]],#REF!,4,0)</f>
        <v>#REF!</v>
      </c>
      <c r="J235" s="5" t="e">
        <f>VLOOKUP(InputData[[#This Row],[PRODUCT ID]],#REF!,5,0)</f>
        <v>#REF!</v>
      </c>
      <c r="K235" s="5" t="e">
        <f>VLOOKUP(InputData[[#This Row],[PRODUCT ID]],#REF!,6,0)</f>
        <v>#REF!</v>
      </c>
      <c r="L235" s="5" t="e">
        <f>InputData[[#This Row],[BUYING PRIZE]]*InputData[[#This Row],[QUANTITY]]</f>
        <v>#REF!</v>
      </c>
      <c r="M235" s="5" t="e">
        <f>InputData[[#This Row],[SELLING PRICE]]*InputData[[#This Row],[QUANTITY]]*(1-InputData[[#This Row],[DISCOUNT %]])</f>
        <v>#REF!</v>
      </c>
      <c r="N235">
        <f>DAY(InputData[[#This Row],[DATE]])</f>
        <v>12</v>
      </c>
      <c r="O235" t="str">
        <f>TEXT(InputData[[#This Row],[DATE]],"mmm")</f>
        <v>Nov</v>
      </c>
      <c r="P235">
        <f>YEAR(InputData[[#This Row],[DATE]])</f>
        <v>2021</v>
      </c>
    </row>
    <row r="236" spans="1:16" x14ac:dyDescent="0.25">
      <c r="A236" s="1">
        <v>44520</v>
      </c>
      <c r="B236" s="2" t="s">
        <v>42</v>
      </c>
      <c r="C236" s="3">
        <v>14</v>
      </c>
      <c r="D236" s="3" t="s">
        <v>59</v>
      </c>
      <c r="E236" s="3" t="s">
        <v>59</v>
      </c>
      <c r="F236" s="4">
        <v>0</v>
      </c>
      <c r="G236" t="e">
        <f>VLOOKUP(InputData[[#This Row],[PRODUCT ID]],#REF!,2,0)</f>
        <v>#REF!</v>
      </c>
      <c r="H236" t="e">
        <f>VLOOKUP(InputData[[#This Row],[PRODUCT ID]],#REF!,3,0)</f>
        <v>#REF!</v>
      </c>
      <c r="I236" t="e">
        <f>VLOOKUP(InputData[[#This Row],[PRODUCT ID]],#REF!,4,0)</f>
        <v>#REF!</v>
      </c>
      <c r="J236" s="5" t="e">
        <f>VLOOKUP(InputData[[#This Row],[PRODUCT ID]],#REF!,5,0)</f>
        <v>#REF!</v>
      </c>
      <c r="K236" s="5" t="e">
        <f>VLOOKUP(InputData[[#This Row],[PRODUCT ID]],#REF!,6,0)</f>
        <v>#REF!</v>
      </c>
      <c r="L236" s="5" t="e">
        <f>InputData[[#This Row],[BUYING PRIZE]]*InputData[[#This Row],[QUANTITY]]</f>
        <v>#REF!</v>
      </c>
      <c r="M236" s="5" t="e">
        <f>InputData[[#This Row],[SELLING PRICE]]*InputData[[#This Row],[QUANTITY]]*(1-InputData[[#This Row],[DISCOUNT %]])</f>
        <v>#REF!</v>
      </c>
      <c r="N236">
        <f>DAY(InputData[[#This Row],[DATE]])</f>
        <v>20</v>
      </c>
      <c r="O236" t="str">
        <f>TEXT(InputData[[#This Row],[DATE]],"mmm")</f>
        <v>Nov</v>
      </c>
      <c r="P236">
        <f>YEAR(InputData[[#This Row],[DATE]])</f>
        <v>2021</v>
      </c>
    </row>
    <row r="237" spans="1:16" x14ac:dyDescent="0.25">
      <c r="A237" s="1">
        <v>44520</v>
      </c>
      <c r="B237" s="2" t="s">
        <v>13</v>
      </c>
      <c r="C237" s="3">
        <v>11</v>
      </c>
      <c r="D237" s="3" t="s">
        <v>59</v>
      </c>
      <c r="E237" s="3" t="s">
        <v>60</v>
      </c>
      <c r="F237" s="4">
        <v>0</v>
      </c>
      <c r="G237" t="e">
        <f>VLOOKUP(InputData[[#This Row],[PRODUCT ID]],#REF!,2,0)</f>
        <v>#REF!</v>
      </c>
      <c r="H237" t="e">
        <f>VLOOKUP(InputData[[#This Row],[PRODUCT ID]],#REF!,3,0)</f>
        <v>#REF!</v>
      </c>
      <c r="I237" t="e">
        <f>VLOOKUP(InputData[[#This Row],[PRODUCT ID]],#REF!,4,0)</f>
        <v>#REF!</v>
      </c>
      <c r="J237" s="5" t="e">
        <f>VLOOKUP(InputData[[#This Row],[PRODUCT ID]],#REF!,5,0)</f>
        <v>#REF!</v>
      </c>
      <c r="K237" s="5" t="e">
        <f>VLOOKUP(InputData[[#This Row],[PRODUCT ID]],#REF!,6,0)</f>
        <v>#REF!</v>
      </c>
      <c r="L237" s="5" t="e">
        <f>InputData[[#This Row],[BUYING PRIZE]]*InputData[[#This Row],[QUANTITY]]</f>
        <v>#REF!</v>
      </c>
      <c r="M237" s="5" t="e">
        <f>InputData[[#This Row],[SELLING PRICE]]*InputData[[#This Row],[QUANTITY]]*(1-InputData[[#This Row],[DISCOUNT %]])</f>
        <v>#REF!</v>
      </c>
      <c r="N237">
        <f>DAY(InputData[[#This Row],[DATE]])</f>
        <v>20</v>
      </c>
      <c r="O237" t="str">
        <f>TEXT(InputData[[#This Row],[DATE]],"mmm")</f>
        <v>Nov</v>
      </c>
      <c r="P237">
        <f>YEAR(InputData[[#This Row],[DATE]])</f>
        <v>2021</v>
      </c>
    </row>
    <row r="238" spans="1:16" x14ac:dyDescent="0.25">
      <c r="A238" s="1">
        <v>44521</v>
      </c>
      <c r="B238" s="2" t="s">
        <v>20</v>
      </c>
      <c r="C238" s="3">
        <v>1</v>
      </c>
      <c r="D238" s="3" t="s">
        <v>58</v>
      </c>
      <c r="E238" s="3" t="s">
        <v>59</v>
      </c>
      <c r="F238" s="4">
        <v>0</v>
      </c>
      <c r="G238" t="e">
        <f>VLOOKUP(InputData[[#This Row],[PRODUCT ID]],#REF!,2,0)</f>
        <v>#REF!</v>
      </c>
      <c r="H238" t="e">
        <f>VLOOKUP(InputData[[#This Row],[PRODUCT ID]],#REF!,3,0)</f>
        <v>#REF!</v>
      </c>
      <c r="I238" t="e">
        <f>VLOOKUP(InputData[[#This Row],[PRODUCT ID]],#REF!,4,0)</f>
        <v>#REF!</v>
      </c>
      <c r="J238" s="5" t="e">
        <f>VLOOKUP(InputData[[#This Row],[PRODUCT ID]],#REF!,5,0)</f>
        <v>#REF!</v>
      </c>
      <c r="K238" s="5" t="e">
        <f>VLOOKUP(InputData[[#This Row],[PRODUCT ID]],#REF!,6,0)</f>
        <v>#REF!</v>
      </c>
      <c r="L238" s="5" t="e">
        <f>InputData[[#This Row],[BUYING PRIZE]]*InputData[[#This Row],[QUANTITY]]</f>
        <v>#REF!</v>
      </c>
      <c r="M238" s="5" t="e">
        <f>InputData[[#This Row],[SELLING PRICE]]*InputData[[#This Row],[QUANTITY]]*(1-InputData[[#This Row],[DISCOUNT %]])</f>
        <v>#REF!</v>
      </c>
      <c r="N238">
        <f>DAY(InputData[[#This Row],[DATE]])</f>
        <v>21</v>
      </c>
      <c r="O238" t="str">
        <f>TEXT(InputData[[#This Row],[DATE]],"mmm")</f>
        <v>Nov</v>
      </c>
      <c r="P238">
        <f>YEAR(InputData[[#This Row],[DATE]])</f>
        <v>2021</v>
      </c>
    </row>
    <row r="239" spans="1:16" x14ac:dyDescent="0.25">
      <c r="A239" s="1">
        <v>44521</v>
      </c>
      <c r="B239" s="2" t="s">
        <v>11</v>
      </c>
      <c r="C239" s="3">
        <v>1</v>
      </c>
      <c r="D239" s="3" t="s">
        <v>59</v>
      </c>
      <c r="E239" s="3" t="s">
        <v>60</v>
      </c>
      <c r="F239" s="4">
        <v>0</v>
      </c>
      <c r="G239" t="e">
        <f>VLOOKUP(InputData[[#This Row],[PRODUCT ID]],#REF!,2,0)</f>
        <v>#REF!</v>
      </c>
      <c r="H239" t="e">
        <f>VLOOKUP(InputData[[#This Row],[PRODUCT ID]],#REF!,3,0)</f>
        <v>#REF!</v>
      </c>
      <c r="I239" t="e">
        <f>VLOOKUP(InputData[[#This Row],[PRODUCT ID]],#REF!,4,0)</f>
        <v>#REF!</v>
      </c>
      <c r="J239" s="5" t="e">
        <f>VLOOKUP(InputData[[#This Row],[PRODUCT ID]],#REF!,5,0)</f>
        <v>#REF!</v>
      </c>
      <c r="K239" s="5" t="e">
        <f>VLOOKUP(InputData[[#This Row],[PRODUCT ID]],#REF!,6,0)</f>
        <v>#REF!</v>
      </c>
      <c r="L239" s="5" t="e">
        <f>InputData[[#This Row],[BUYING PRIZE]]*InputData[[#This Row],[QUANTITY]]</f>
        <v>#REF!</v>
      </c>
      <c r="M239" s="5" t="e">
        <f>InputData[[#This Row],[SELLING PRICE]]*InputData[[#This Row],[QUANTITY]]*(1-InputData[[#This Row],[DISCOUNT %]])</f>
        <v>#REF!</v>
      </c>
      <c r="N239">
        <f>DAY(InputData[[#This Row],[DATE]])</f>
        <v>21</v>
      </c>
      <c r="O239" t="str">
        <f>TEXT(InputData[[#This Row],[DATE]],"mmm")</f>
        <v>Nov</v>
      </c>
      <c r="P239">
        <f>YEAR(InputData[[#This Row],[DATE]])</f>
        <v>2021</v>
      </c>
    </row>
    <row r="240" spans="1:16" x14ac:dyDescent="0.25">
      <c r="A240" s="1">
        <v>44527</v>
      </c>
      <c r="B240" s="2" t="s">
        <v>18</v>
      </c>
      <c r="C240" s="3">
        <v>8</v>
      </c>
      <c r="D240" s="3" t="s">
        <v>59</v>
      </c>
      <c r="E240" s="3" t="s">
        <v>59</v>
      </c>
      <c r="F240" s="4">
        <v>0</v>
      </c>
      <c r="G240" t="e">
        <f>VLOOKUP(InputData[[#This Row],[PRODUCT ID]],#REF!,2,0)</f>
        <v>#REF!</v>
      </c>
      <c r="H240" t="e">
        <f>VLOOKUP(InputData[[#This Row],[PRODUCT ID]],#REF!,3,0)</f>
        <v>#REF!</v>
      </c>
      <c r="I240" t="e">
        <f>VLOOKUP(InputData[[#This Row],[PRODUCT ID]],#REF!,4,0)</f>
        <v>#REF!</v>
      </c>
      <c r="J240" s="5" t="e">
        <f>VLOOKUP(InputData[[#This Row],[PRODUCT ID]],#REF!,5,0)</f>
        <v>#REF!</v>
      </c>
      <c r="K240" s="5" t="e">
        <f>VLOOKUP(InputData[[#This Row],[PRODUCT ID]],#REF!,6,0)</f>
        <v>#REF!</v>
      </c>
      <c r="L240" s="5" t="e">
        <f>InputData[[#This Row],[BUYING PRIZE]]*InputData[[#This Row],[QUANTITY]]</f>
        <v>#REF!</v>
      </c>
      <c r="M240" s="5" t="e">
        <f>InputData[[#This Row],[SELLING PRICE]]*InputData[[#This Row],[QUANTITY]]*(1-InputData[[#This Row],[DISCOUNT %]])</f>
        <v>#REF!</v>
      </c>
      <c r="N240">
        <f>DAY(InputData[[#This Row],[DATE]])</f>
        <v>27</v>
      </c>
      <c r="O240" t="str">
        <f>TEXT(InputData[[#This Row],[DATE]],"mmm")</f>
        <v>Nov</v>
      </c>
      <c r="P240">
        <f>YEAR(InputData[[#This Row],[DATE]])</f>
        <v>2021</v>
      </c>
    </row>
    <row r="241" spans="1:16" x14ac:dyDescent="0.25">
      <c r="A241" s="1">
        <v>44528</v>
      </c>
      <c r="B241" s="2" t="s">
        <v>48</v>
      </c>
      <c r="C241" s="3">
        <v>2</v>
      </c>
      <c r="D241" s="3" t="s">
        <v>61</v>
      </c>
      <c r="E241" s="3" t="s">
        <v>60</v>
      </c>
      <c r="F241" s="4">
        <v>0</v>
      </c>
      <c r="G241" t="e">
        <f>VLOOKUP(InputData[[#This Row],[PRODUCT ID]],#REF!,2,0)</f>
        <v>#REF!</v>
      </c>
      <c r="H241" t="e">
        <f>VLOOKUP(InputData[[#This Row],[PRODUCT ID]],#REF!,3,0)</f>
        <v>#REF!</v>
      </c>
      <c r="I241" t="e">
        <f>VLOOKUP(InputData[[#This Row],[PRODUCT ID]],#REF!,4,0)</f>
        <v>#REF!</v>
      </c>
      <c r="J241" s="5" t="e">
        <f>VLOOKUP(InputData[[#This Row],[PRODUCT ID]],#REF!,5,0)</f>
        <v>#REF!</v>
      </c>
      <c r="K241" s="5" t="e">
        <f>VLOOKUP(InputData[[#This Row],[PRODUCT ID]],#REF!,6,0)</f>
        <v>#REF!</v>
      </c>
      <c r="L241" s="5" t="e">
        <f>InputData[[#This Row],[BUYING PRIZE]]*InputData[[#This Row],[QUANTITY]]</f>
        <v>#REF!</v>
      </c>
      <c r="M241" s="5" t="e">
        <f>InputData[[#This Row],[SELLING PRICE]]*InputData[[#This Row],[QUANTITY]]*(1-InputData[[#This Row],[DISCOUNT %]])</f>
        <v>#REF!</v>
      </c>
      <c r="N241">
        <f>DAY(InputData[[#This Row],[DATE]])</f>
        <v>28</v>
      </c>
      <c r="O241" t="str">
        <f>TEXT(InputData[[#This Row],[DATE]],"mmm")</f>
        <v>Nov</v>
      </c>
      <c r="P241">
        <f>YEAR(InputData[[#This Row],[DATE]])</f>
        <v>2021</v>
      </c>
    </row>
    <row r="242" spans="1:16" x14ac:dyDescent="0.25">
      <c r="A242" s="1">
        <v>44530</v>
      </c>
      <c r="B242" s="2" t="s">
        <v>47</v>
      </c>
      <c r="C242" s="3">
        <v>15</v>
      </c>
      <c r="D242" s="3" t="s">
        <v>61</v>
      </c>
      <c r="E242" s="3" t="s">
        <v>59</v>
      </c>
      <c r="F242" s="4">
        <v>0</v>
      </c>
      <c r="G242" t="e">
        <f>VLOOKUP(InputData[[#This Row],[PRODUCT ID]],#REF!,2,0)</f>
        <v>#REF!</v>
      </c>
      <c r="H242" t="e">
        <f>VLOOKUP(InputData[[#This Row],[PRODUCT ID]],#REF!,3,0)</f>
        <v>#REF!</v>
      </c>
      <c r="I242" t="e">
        <f>VLOOKUP(InputData[[#This Row],[PRODUCT ID]],#REF!,4,0)</f>
        <v>#REF!</v>
      </c>
      <c r="J242" s="5" t="e">
        <f>VLOOKUP(InputData[[#This Row],[PRODUCT ID]],#REF!,5,0)</f>
        <v>#REF!</v>
      </c>
      <c r="K242" s="5" t="e">
        <f>VLOOKUP(InputData[[#This Row],[PRODUCT ID]],#REF!,6,0)</f>
        <v>#REF!</v>
      </c>
      <c r="L242" s="5" t="e">
        <f>InputData[[#This Row],[BUYING PRIZE]]*InputData[[#This Row],[QUANTITY]]</f>
        <v>#REF!</v>
      </c>
      <c r="M242" s="5" t="e">
        <f>InputData[[#This Row],[SELLING PRICE]]*InputData[[#This Row],[QUANTITY]]*(1-InputData[[#This Row],[DISCOUNT %]])</f>
        <v>#REF!</v>
      </c>
      <c r="N242">
        <f>DAY(InputData[[#This Row],[DATE]])</f>
        <v>30</v>
      </c>
      <c r="O242" t="str">
        <f>TEXT(InputData[[#This Row],[DATE]],"mmm")</f>
        <v>Nov</v>
      </c>
      <c r="P242">
        <f>YEAR(InputData[[#This Row],[DATE]])</f>
        <v>2021</v>
      </c>
    </row>
    <row r="243" spans="1:16" x14ac:dyDescent="0.25">
      <c r="A243" s="1">
        <v>44532</v>
      </c>
      <c r="B243" s="2" t="s">
        <v>23</v>
      </c>
      <c r="C243" s="3">
        <v>10</v>
      </c>
      <c r="D243" s="3" t="s">
        <v>61</v>
      </c>
      <c r="E243" s="3" t="s">
        <v>60</v>
      </c>
      <c r="F243" s="4">
        <v>0</v>
      </c>
      <c r="G243" t="e">
        <f>VLOOKUP(InputData[[#This Row],[PRODUCT ID]],#REF!,2,0)</f>
        <v>#REF!</v>
      </c>
      <c r="H243" t="e">
        <f>VLOOKUP(InputData[[#This Row],[PRODUCT ID]],#REF!,3,0)</f>
        <v>#REF!</v>
      </c>
      <c r="I243" t="e">
        <f>VLOOKUP(InputData[[#This Row],[PRODUCT ID]],#REF!,4,0)</f>
        <v>#REF!</v>
      </c>
      <c r="J243" s="5" t="e">
        <f>VLOOKUP(InputData[[#This Row],[PRODUCT ID]],#REF!,5,0)</f>
        <v>#REF!</v>
      </c>
      <c r="K243" s="5" t="e">
        <f>VLOOKUP(InputData[[#This Row],[PRODUCT ID]],#REF!,6,0)</f>
        <v>#REF!</v>
      </c>
      <c r="L243" s="5" t="e">
        <f>InputData[[#This Row],[BUYING PRIZE]]*InputData[[#This Row],[QUANTITY]]</f>
        <v>#REF!</v>
      </c>
      <c r="M243" s="5" t="e">
        <f>InputData[[#This Row],[SELLING PRICE]]*InputData[[#This Row],[QUANTITY]]*(1-InputData[[#This Row],[DISCOUNT %]])</f>
        <v>#REF!</v>
      </c>
      <c r="N243">
        <f>DAY(InputData[[#This Row],[DATE]])</f>
        <v>2</v>
      </c>
      <c r="O243" t="str">
        <f>TEXT(InputData[[#This Row],[DATE]],"mmm")</f>
        <v>Dec</v>
      </c>
      <c r="P243">
        <f>YEAR(InputData[[#This Row],[DATE]])</f>
        <v>2021</v>
      </c>
    </row>
    <row r="244" spans="1:16" x14ac:dyDescent="0.25">
      <c r="A244" s="1">
        <v>44533</v>
      </c>
      <c r="B244" s="2" t="s">
        <v>42</v>
      </c>
      <c r="C244" s="3">
        <v>2</v>
      </c>
      <c r="D244" s="3" t="s">
        <v>59</v>
      </c>
      <c r="E244" s="3" t="s">
        <v>60</v>
      </c>
      <c r="F244" s="4">
        <v>0</v>
      </c>
      <c r="G244" t="e">
        <f>VLOOKUP(InputData[[#This Row],[PRODUCT ID]],#REF!,2,0)</f>
        <v>#REF!</v>
      </c>
      <c r="H244" t="e">
        <f>VLOOKUP(InputData[[#This Row],[PRODUCT ID]],#REF!,3,0)</f>
        <v>#REF!</v>
      </c>
      <c r="I244" t="e">
        <f>VLOOKUP(InputData[[#This Row],[PRODUCT ID]],#REF!,4,0)</f>
        <v>#REF!</v>
      </c>
      <c r="J244" s="5" t="e">
        <f>VLOOKUP(InputData[[#This Row],[PRODUCT ID]],#REF!,5,0)</f>
        <v>#REF!</v>
      </c>
      <c r="K244" s="5" t="e">
        <f>VLOOKUP(InputData[[#This Row],[PRODUCT ID]],#REF!,6,0)</f>
        <v>#REF!</v>
      </c>
      <c r="L244" s="5" t="e">
        <f>InputData[[#This Row],[BUYING PRIZE]]*InputData[[#This Row],[QUANTITY]]</f>
        <v>#REF!</v>
      </c>
      <c r="M244" s="5" t="e">
        <f>InputData[[#This Row],[SELLING PRICE]]*InputData[[#This Row],[QUANTITY]]*(1-InputData[[#This Row],[DISCOUNT %]])</f>
        <v>#REF!</v>
      </c>
      <c r="N244">
        <f>DAY(InputData[[#This Row],[DATE]])</f>
        <v>3</v>
      </c>
      <c r="O244" t="str">
        <f>TEXT(InputData[[#This Row],[DATE]],"mmm")</f>
        <v>Dec</v>
      </c>
      <c r="P244">
        <f>YEAR(InputData[[#This Row],[DATE]])</f>
        <v>2021</v>
      </c>
    </row>
    <row r="245" spans="1:16" x14ac:dyDescent="0.25">
      <c r="A245" s="1">
        <v>44533</v>
      </c>
      <c r="B245" s="2" t="s">
        <v>27</v>
      </c>
      <c r="C245" s="3">
        <v>8</v>
      </c>
      <c r="D245" s="3" t="s">
        <v>59</v>
      </c>
      <c r="E245" s="3" t="s">
        <v>59</v>
      </c>
      <c r="F245" s="4">
        <v>0</v>
      </c>
      <c r="G245" t="e">
        <f>VLOOKUP(InputData[[#This Row],[PRODUCT ID]],#REF!,2,0)</f>
        <v>#REF!</v>
      </c>
      <c r="H245" t="e">
        <f>VLOOKUP(InputData[[#This Row],[PRODUCT ID]],#REF!,3,0)</f>
        <v>#REF!</v>
      </c>
      <c r="I245" t="e">
        <f>VLOOKUP(InputData[[#This Row],[PRODUCT ID]],#REF!,4,0)</f>
        <v>#REF!</v>
      </c>
      <c r="J245" s="5" t="e">
        <f>VLOOKUP(InputData[[#This Row],[PRODUCT ID]],#REF!,5,0)</f>
        <v>#REF!</v>
      </c>
      <c r="K245" s="5" t="e">
        <f>VLOOKUP(InputData[[#This Row],[PRODUCT ID]],#REF!,6,0)</f>
        <v>#REF!</v>
      </c>
      <c r="L245" s="5" t="e">
        <f>InputData[[#This Row],[BUYING PRIZE]]*InputData[[#This Row],[QUANTITY]]</f>
        <v>#REF!</v>
      </c>
      <c r="M245" s="5" t="e">
        <f>InputData[[#This Row],[SELLING PRICE]]*InputData[[#This Row],[QUANTITY]]*(1-InputData[[#This Row],[DISCOUNT %]])</f>
        <v>#REF!</v>
      </c>
      <c r="N245">
        <f>DAY(InputData[[#This Row],[DATE]])</f>
        <v>3</v>
      </c>
      <c r="O245" t="str">
        <f>TEXT(InputData[[#This Row],[DATE]],"mmm")</f>
        <v>Dec</v>
      </c>
      <c r="P245">
        <f>YEAR(InputData[[#This Row],[DATE]])</f>
        <v>2021</v>
      </c>
    </row>
    <row r="246" spans="1:16" x14ac:dyDescent="0.25">
      <c r="A246" s="1">
        <v>44535</v>
      </c>
      <c r="B246" s="2" t="s">
        <v>9</v>
      </c>
      <c r="C246" s="3">
        <v>15</v>
      </c>
      <c r="D246" s="3" t="s">
        <v>61</v>
      </c>
      <c r="E246" s="3" t="s">
        <v>60</v>
      </c>
      <c r="F246" s="4">
        <v>0</v>
      </c>
      <c r="G246" t="e">
        <f>VLOOKUP(InputData[[#This Row],[PRODUCT ID]],#REF!,2,0)</f>
        <v>#REF!</v>
      </c>
      <c r="H246" t="e">
        <f>VLOOKUP(InputData[[#This Row],[PRODUCT ID]],#REF!,3,0)</f>
        <v>#REF!</v>
      </c>
      <c r="I246" t="e">
        <f>VLOOKUP(InputData[[#This Row],[PRODUCT ID]],#REF!,4,0)</f>
        <v>#REF!</v>
      </c>
      <c r="J246" s="5" t="e">
        <f>VLOOKUP(InputData[[#This Row],[PRODUCT ID]],#REF!,5,0)</f>
        <v>#REF!</v>
      </c>
      <c r="K246" s="5" t="e">
        <f>VLOOKUP(InputData[[#This Row],[PRODUCT ID]],#REF!,6,0)</f>
        <v>#REF!</v>
      </c>
      <c r="L246" s="5" t="e">
        <f>InputData[[#This Row],[BUYING PRIZE]]*InputData[[#This Row],[QUANTITY]]</f>
        <v>#REF!</v>
      </c>
      <c r="M246" s="5" t="e">
        <f>InputData[[#This Row],[SELLING PRICE]]*InputData[[#This Row],[QUANTITY]]*(1-InputData[[#This Row],[DISCOUNT %]])</f>
        <v>#REF!</v>
      </c>
      <c r="N246">
        <f>DAY(InputData[[#This Row],[DATE]])</f>
        <v>5</v>
      </c>
      <c r="O246" t="str">
        <f>TEXT(InputData[[#This Row],[DATE]],"mmm")</f>
        <v>Dec</v>
      </c>
      <c r="P246">
        <f>YEAR(InputData[[#This Row],[DATE]])</f>
        <v>2021</v>
      </c>
    </row>
    <row r="247" spans="1:16" x14ac:dyDescent="0.25">
      <c r="A247" s="1">
        <v>44535</v>
      </c>
      <c r="B247" s="2" t="s">
        <v>16</v>
      </c>
      <c r="C247" s="3">
        <v>1</v>
      </c>
      <c r="D247" s="3" t="s">
        <v>61</v>
      </c>
      <c r="E247" s="3" t="s">
        <v>59</v>
      </c>
      <c r="F247" s="4">
        <v>0</v>
      </c>
      <c r="G247" t="e">
        <f>VLOOKUP(InputData[[#This Row],[PRODUCT ID]],#REF!,2,0)</f>
        <v>#REF!</v>
      </c>
      <c r="H247" t="e">
        <f>VLOOKUP(InputData[[#This Row],[PRODUCT ID]],#REF!,3,0)</f>
        <v>#REF!</v>
      </c>
      <c r="I247" t="e">
        <f>VLOOKUP(InputData[[#This Row],[PRODUCT ID]],#REF!,4,0)</f>
        <v>#REF!</v>
      </c>
      <c r="J247" s="5" t="e">
        <f>VLOOKUP(InputData[[#This Row],[PRODUCT ID]],#REF!,5,0)</f>
        <v>#REF!</v>
      </c>
      <c r="K247" s="5" t="e">
        <f>VLOOKUP(InputData[[#This Row],[PRODUCT ID]],#REF!,6,0)</f>
        <v>#REF!</v>
      </c>
      <c r="L247" s="5" t="e">
        <f>InputData[[#This Row],[BUYING PRIZE]]*InputData[[#This Row],[QUANTITY]]</f>
        <v>#REF!</v>
      </c>
      <c r="M247" s="5" t="e">
        <f>InputData[[#This Row],[SELLING PRICE]]*InputData[[#This Row],[QUANTITY]]*(1-InputData[[#This Row],[DISCOUNT %]])</f>
        <v>#REF!</v>
      </c>
      <c r="N247">
        <f>DAY(InputData[[#This Row],[DATE]])</f>
        <v>5</v>
      </c>
      <c r="O247" t="str">
        <f>TEXT(InputData[[#This Row],[DATE]],"mmm")</f>
        <v>Dec</v>
      </c>
      <c r="P247">
        <f>YEAR(InputData[[#This Row],[DATE]])</f>
        <v>2021</v>
      </c>
    </row>
    <row r="248" spans="1:16" x14ac:dyDescent="0.25">
      <c r="A248" s="1">
        <v>44537</v>
      </c>
      <c r="B248" s="2" t="s">
        <v>19</v>
      </c>
      <c r="C248" s="3">
        <v>8</v>
      </c>
      <c r="D248" s="3" t="s">
        <v>61</v>
      </c>
      <c r="E248" s="3" t="s">
        <v>59</v>
      </c>
      <c r="F248" s="4">
        <v>0</v>
      </c>
      <c r="G248" t="e">
        <f>VLOOKUP(InputData[[#This Row],[PRODUCT ID]],#REF!,2,0)</f>
        <v>#REF!</v>
      </c>
      <c r="H248" t="e">
        <f>VLOOKUP(InputData[[#This Row],[PRODUCT ID]],#REF!,3,0)</f>
        <v>#REF!</v>
      </c>
      <c r="I248" t="e">
        <f>VLOOKUP(InputData[[#This Row],[PRODUCT ID]],#REF!,4,0)</f>
        <v>#REF!</v>
      </c>
      <c r="J248" s="5" t="e">
        <f>VLOOKUP(InputData[[#This Row],[PRODUCT ID]],#REF!,5,0)</f>
        <v>#REF!</v>
      </c>
      <c r="K248" s="5" t="e">
        <f>VLOOKUP(InputData[[#This Row],[PRODUCT ID]],#REF!,6,0)</f>
        <v>#REF!</v>
      </c>
      <c r="L248" s="5" t="e">
        <f>InputData[[#This Row],[BUYING PRIZE]]*InputData[[#This Row],[QUANTITY]]</f>
        <v>#REF!</v>
      </c>
      <c r="M248" s="5" t="e">
        <f>InputData[[#This Row],[SELLING PRICE]]*InputData[[#This Row],[QUANTITY]]*(1-InputData[[#This Row],[DISCOUNT %]])</f>
        <v>#REF!</v>
      </c>
      <c r="N248">
        <f>DAY(InputData[[#This Row],[DATE]])</f>
        <v>7</v>
      </c>
      <c r="O248" t="str">
        <f>TEXT(InputData[[#This Row],[DATE]],"mmm")</f>
        <v>Dec</v>
      </c>
      <c r="P248">
        <f>YEAR(InputData[[#This Row],[DATE]])</f>
        <v>2021</v>
      </c>
    </row>
    <row r="249" spans="1:16" x14ac:dyDescent="0.25">
      <c r="A249" s="1">
        <v>44538</v>
      </c>
      <c r="B249" s="2" t="s">
        <v>52</v>
      </c>
      <c r="C249" s="3">
        <v>14</v>
      </c>
      <c r="D249" s="3" t="s">
        <v>61</v>
      </c>
      <c r="E249" s="3" t="s">
        <v>59</v>
      </c>
      <c r="F249" s="4">
        <v>0</v>
      </c>
      <c r="G249" t="e">
        <f>VLOOKUP(InputData[[#This Row],[PRODUCT ID]],#REF!,2,0)</f>
        <v>#REF!</v>
      </c>
      <c r="H249" t="e">
        <f>VLOOKUP(InputData[[#This Row],[PRODUCT ID]],#REF!,3,0)</f>
        <v>#REF!</v>
      </c>
      <c r="I249" t="e">
        <f>VLOOKUP(InputData[[#This Row],[PRODUCT ID]],#REF!,4,0)</f>
        <v>#REF!</v>
      </c>
      <c r="J249" s="5" t="e">
        <f>VLOOKUP(InputData[[#This Row],[PRODUCT ID]],#REF!,5,0)</f>
        <v>#REF!</v>
      </c>
      <c r="K249" s="5" t="e">
        <f>VLOOKUP(InputData[[#This Row],[PRODUCT ID]],#REF!,6,0)</f>
        <v>#REF!</v>
      </c>
      <c r="L249" s="5" t="e">
        <f>InputData[[#This Row],[BUYING PRIZE]]*InputData[[#This Row],[QUANTITY]]</f>
        <v>#REF!</v>
      </c>
      <c r="M249" s="5" t="e">
        <f>InputData[[#This Row],[SELLING PRICE]]*InputData[[#This Row],[QUANTITY]]*(1-InputData[[#This Row],[DISCOUNT %]])</f>
        <v>#REF!</v>
      </c>
      <c r="N249">
        <f>DAY(InputData[[#This Row],[DATE]])</f>
        <v>8</v>
      </c>
      <c r="O249" t="str">
        <f>TEXT(InputData[[#This Row],[DATE]],"mmm")</f>
        <v>Dec</v>
      </c>
      <c r="P249">
        <f>YEAR(InputData[[#This Row],[DATE]])</f>
        <v>2021</v>
      </c>
    </row>
    <row r="250" spans="1:16" x14ac:dyDescent="0.25">
      <c r="A250" s="1">
        <v>44544</v>
      </c>
      <c r="B250" s="2" t="s">
        <v>50</v>
      </c>
      <c r="C250" s="3">
        <v>4</v>
      </c>
      <c r="D250" s="3" t="s">
        <v>61</v>
      </c>
      <c r="E250" s="3" t="s">
        <v>59</v>
      </c>
      <c r="F250" s="4">
        <v>0</v>
      </c>
      <c r="G250" t="e">
        <f>VLOOKUP(InputData[[#This Row],[PRODUCT ID]],#REF!,2,0)</f>
        <v>#REF!</v>
      </c>
      <c r="H250" t="e">
        <f>VLOOKUP(InputData[[#This Row],[PRODUCT ID]],#REF!,3,0)</f>
        <v>#REF!</v>
      </c>
      <c r="I250" t="e">
        <f>VLOOKUP(InputData[[#This Row],[PRODUCT ID]],#REF!,4,0)</f>
        <v>#REF!</v>
      </c>
      <c r="J250" s="5" t="e">
        <f>VLOOKUP(InputData[[#This Row],[PRODUCT ID]],#REF!,5,0)</f>
        <v>#REF!</v>
      </c>
      <c r="K250" s="5" t="e">
        <f>VLOOKUP(InputData[[#This Row],[PRODUCT ID]],#REF!,6,0)</f>
        <v>#REF!</v>
      </c>
      <c r="L250" s="5" t="e">
        <f>InputData[[#This Row],[BUYING PRIZE]]*InputData[[#This Row],[QUANTITY]]</f>
        <v>#REF!</v>
      </c>
      <c r="M250" s="5" t="e">
        <f>InputData[[#This Row],[SELLING PRICE]]*InputData[[#This Row],[QUANTITY]]*(1-InputData[[#This Row],[DISCOUNT %]])</f>
        <v>#REF!</v>
      </c>
      <c r="N250">
        <f>DAY(InputData[[#This Row],[DATE]])</f>
        <v>14</v>
      </c>
      <c r="O250" t="str">
        <f>TEXT(InputData[[#This Row],[DATE]],"mmm")</f>
        <v>Dec</v>
      </c>
      <c r="P250">
        <f>YEAR(InputData[[#This Row],[DATE]])</f>
        <v>2021</v>
      </c>
    </row>
    <row r="251" spans="1:16" x14ac:dyDescent="0.25">
      <c r="A251" s="1">
        <v>44548</v>
      </c>
      <c r="B251" s="2" t="s">
        <v>8</v>
      </c>
      <c r="C251" s="3">
        <v>2</v>
      </c>
      <c r="D251" s="3" t="s">
        <v>61</v>
      </c>
      <c r="E251" s="3" t="s">
        <v>60</v>
      </c>
      <c r="F251" s="4">
        <v>0</v>
      </c>
      <c r="G251" t="e">
        <f>VLOOKUP(InputData[[#This Row],[PRODUCT ID]],#REF!,2,0)</f>
        <v>#REF!</v>
      </c>
      <c r="H251" t="e">
        <f>VLOOKUP(InputData[[#This Row],[PRODUCT ID]],#REF!,3,0)</f>
        <v>#REF!</v>
      </c>
      <c r="I251" t="e">
        <f>VLOOKUP(InputData[[#This Row],[PRODUCT ID]],#REF!,4,0)</f>
        <v>#REF!</v>
      </c>
      <c r="J251" s="5" t="e">
        <f>VLOOKUP(InputData[[#This Row],[PRODUCT ID]],#REF!,5,0)</f>
        <v>#REF!</v>
      </c>
      <c r="K251" s="5" t="e">
        <f>VLOOKUP(InputData[[#This Row],[PRODUCT ID]],#REF!,6,0)</f>
        <v>#REF!</v>
      </c>
      <c r="L251" s="5" t="e">
        <f>InputData[[#This Row],[BUYING PRIZE]]*InputData[[#This Row],[QUANTITY]]</f>
        <v>#REF!</v>
      </c>
      <c r="M251" s="5" t="e">
        <f>InputData[[#This Row],[SELLING PRICE]]*InputData[[#This Row],[QUANTITY]]*(1-InputData[[#This Row],[DISCOUNT %]])</f>
        <v>#REF!</v>
      </c>
      <c r="N251">
        <f>DAY(InputData[[#This Row],[DATE]])</f>
        <v>18</v>
      </c>
      <c r="O251" t="str">
        <f>TEXT(InputData[[#This Row],[DATE]],"mmm")</f>
        <v>Dec</v>
      </c>
      <c r="P251">
        <f>YEAR(InputData[[#This Row],[DATE]])</f>
        <v>2021</v>
      </c>
    </row>
    <row r="252" spans="1:16" x14ac:dyDescent="0.25">
      <c r="A252" s="1">
        <v>44548</v>
      </c>
      <c r="B252" s="2" t="s">
        <v>30</v>
      </c>
      <c r="C252" s="3">
        <v>8</v>
      </c>
      <c r="D252" s="3" t="s">
        <v>59</v>
      </c>
      <c r="E252" s="3" t="s">
        <v>60</v>
      </c>
      <c r="F252" s="4">
        <v>0</v>
      </c>
      <c r="G252" t="e">
        <f>VLOOKUP(InputData[[#This Row],[PRODUCT ID]],#REF!,2,0)</f>
        <v>#REF!</v>
      </c>
      <c r="H252" t="e">
        <f>VLOOKUP(InputData[[#This Row],[PRODUCT ID]],#REF!,3,0)</f>
        <v>#REF!</v>
      </c>
      <c r="I252" t="e">
        <f>VLOOKUP(InputData[[#This Row],[PRODUCT ID]],#REF!,4,0)</f>
        <v>#REF!</v>
      </c>
      <c r="J252" s="5" t="e">
        <f>VLOOKUP(InputData[[#This Row],[PRODUCT ID]],#REF!,5,0)</f>
        <v>#REF!</v>
      </c>
      <c r="K252" s="5" t="e">
        <f>VLOOKUP(InputData[[#This Row],[PRODUCT ID]],#REF!,6,0)</f>
        <v>#REF!</v>
      </c>
      <c r="L252" s="5" t="e">
        <f>InputData[[#This Row],[BUYING PRIZE]]*InputData[[#This Row],[QUANTITY]]</f>
        <v>#REF!</v>
      </c>
      <c r="M252" s="5" t="e">
        <f>InputData[[#This Row],[SELLING PRICE]]*InputData[[#This Row],[QUANTITY]]*(1-InputData[[#This Row],[DISCOUNT %]])</f>
        <v>#REF!</v>
      </c>
      <c r="N252">
        <f>DAY(InputData[[#This Row],[DATE]])</f>
        <v>18</v>
      </c>
      <c r="O252" t="str">
        <f>TEXT(InputData[[#This Row],[DATE]],"mmm")</f>
        <v>Dec</v>
      </c>
      <c r="P252">
        <f>YEAR(InputData[[#This Row],[DATE]])</f>
        <v>2021</v>
      </c>
    </row>
    <row r="253" spans="1:16" x14ac:dyDescent="0.25">
      <c r="A253" s="1">
        <v>44549</v>
      </c>
      <c r="B253" s="2" t="s">
        <v>31</v>
      </c>
      <c r="C253" s="3">
        <v>12</v>
      </c>
      <c r="D253" s="3" t="s">
        <v>61</v>
      </c>
      <c r="E253" s="3" t="s">
        <v>59</v>
      </c>
      <c r="F253" s="4">
        <v>0</v>
      </c>
      <c r="G253" t="e">
        <f>VLOOKUP(InputData[[#This Row],[PRODUCT ID]],#REF!,2,0)</f>
        <v>#REF!</v>
      </c>
      <c r="H253" t="e">
        <f>VLOOKUP(InputData[[#This Row],[PRODUCT ID]],#REF!,3,0)</f>
        <v>#REF!</v>
      </c>
      <c r="I253" t="e">
        <f>VLOOKUP(InputData[[#This Row],[PRODUCT ID]],#REF!,4,0)</f>
        <v>#REF!</v>
      </c>
      <c r="J253" s="5" t="e">
        <f>VLOOKUP(InputData[[#This Row],[PRODUCT ID]],#REF!,5,0)</f>
        <v>#REF!</v>
      </c>
      <c r="K253" s="5" t="e">
        <f>VLOOKUP(InputData[[#This Row],[PRODUCT ID]],#REF!,6,0)</f>
        <v>#REF!</v>
      </c>
      <c r="L253" s="5" t="e">
        <f>InputData[[#This Row],[BUYING PRIZE]]*InputData[[#This Row],[QUANTITY]]</f>
        <v>#REF!</v>
      </c>
      <c r="M253" s="5" t="e">
        <f>InputData[[#This Row],[SELLING PRICE]]*InputData[[#This Row],[QUANTITY]]*(1-InputData[[#This Row],[DISCOUNT %]])</f>
        <v>#REF!</v>
      </c>
      <c r="N253">
        <f>DAY(InputData[[#This Row],[DATE]])</f>
        <v>19</v>
      </c>
      <c r="O253" t="str">
        <f>TEXT(InputData[[#This Row],[DATE]],"mmm")</f>
        <v>Dec</v>
      </c>
      <c r="P253">
        <f>YEAR(InputData[[#This Row],[DATE]])</f>
        <v>2021</v>
      </c>
    </row>
    <row r="254" spans="1:16" x14ac:dyDescent="0.25">
      <c r="A254" s="1">
        <v>44549</v>
      </c>
      <c r="B254" s="2" t="s">
        <v>37</v>
      </c>
      <c r="C254" s="3">
        <v>3</v>
      </c>
      <c r="D254" s="3" t="s">
        <v>58</v>
      </c>
      <c r="E254" s="3" t="s">
        <v>59</v>
      </c>
      <c r="F254" s="4">
        <v>0</v>
      </c>
      <c r="G254" t="e">
        <f>VLOOKUP(InputData[[#This Row],[PRODUCT ID]],#REF!,2,0)</f>
        <v>#REF!</v>
      </c>
      <c r="H254" t="e">
        <f>VLOOKUP(InputData[[#This Row],[PRODUCT ID]],#REF!,3,0)</f>
        <v>#REF!</v>
      </c>
      <c r="I254" t="e">
        <f>VLOOKUP(InputData[[#This Row],[PRODUCT ID]],#REF!,4,0)</f>
        <v>#REF!</v>
      </c>
      <c r="J254" s="5" t="e">
        <f>VLOOKUP(InputData[[#This Row],[PRODUCT ID]],#REF!,5,0)</f>
        <v>#REF!</v>
      </c>
      <c r="K254" s="5" t="e">
        <f>VLOOKUP(InputData[[#This Row],[PRODUCT ID]],#REF!,6,0)</f>
        <v>#REF!</v>
      </c>
      <c r="L254" s="5" t="e">
        <f>InputData[[#This Row],[BUYING PRIZE]]*InputData[[#This Row],[QUANTITY]]</f>
        <v>#REF!</v>
      </c>
      <c r="M254" s="5" t="e">
        <f>InputData[[#This Row],[SELLING PRICE]]*InputData[[#This Row],[QUANTITY]]*(1-InputData[[#This Row],[DISCOUNT %]])</f>
        <v>#REF!</v>
      </c>
      <c r="N254">
        <f>DAY(InputData[[#This Row],[DATE]])</f>
        <v>19</v>
      </c>
      <c r="O254" t="str">
        <f>TEXT(InputData[[#This Row],[DATE]],"mmm")</f>
        <v>Dec</v>
      </c>
      <c r="P254">
        <f>YEAR(InputData[[#This Row],[DATE]])</f>
        <v>2021</v>
      </c>
    </row>
    <row r="255" spans="1:16" x14ac:dyDescent="0.25">
      <c r="A255" s="1">
        <v>44549</v>
      </c>
      <c r="B255" s="2" t="s">
        <v>17</v>
      </c>
      <c r="C255" s="3">
        <v>10</v>
      </c>
      <c r="D255" s="3" t="s">
        <v>59</v>
      </c>
      <c r="E255" s="3" t="s">
        <v>59</v>
      </c>
      <c r="F255" s="4">
        <v>0</v>
      </c>
      <c r="G255" t="e">
        <f>VLOOKUP(InputData[[#This Row],[PRODUCT ID]],#REF!,2,0)</f>
        <v>#REF!</v>
      </c>
      <c r="H255" t="e">
        <f>VLOOKUP(InputData[[#This Row],[PRODUCT ID]],#REF!,3,0)</f>
        <v>#REF!</v>
      </c>
      <c r="I255" t="e">
        <f>VLOOKUP(InputData[[#This Row],[PRODUCT ID]],#REF!,4,0)</f>
        <v>#REF!</v>
      </c>
      <c r="J255" s="5" t="e">
        <f>VLOOKUP(InputData[[#This Row],[PRODUCT ID]],#REF!,5,0)</f>
        <v>#REF!</v>
      </c>
      <c r="K255" s="5" t="e">
        <f>VLOOKUP(InputData[[#This Row],[PRODUCT ID]],#REF!,6,0)</f>
        <v>#REF!</v>
      </c>
      <c r="L255" s="5" t="e">
        <f>InputData[[#This Row],[BUYING PRIZE]]*InputData[[#This Row],[QUANTITY]]</f>
        <v>#REF!</v>
      </c>
      <c r="M255" s="5" t="e">
        <f>InputData[[#This Row],[SELLING PRICE]]*InputData[[#This Row],[QUANTITY]]*(1-InputData[[#This Row],[DISCOUNT %]])</f>
        <v>#REF!</v>
      </c>
      <c r="N255">
        <f>DAY(InputData[[#This Row],[DATE]])</f>
        <v>19</v>
      </c>
      <c r="O255" t="str">
        <f>TEXT(InputData[[#This Row],[DATE]],"mmm")</f>
        <v>Dec</v>
      </c>
      <c r="P255">
        <f>YEAR(InputData[[#This Row],[DATE]])</f>
        <v>2021</v>
      </c>
    </row>
    <row r="256" spans="1:16" x14ac:dyDescent="0.25">
      <c r="A256" s="1">
        <v>44550</v>
      </c>
      <c r="B256" s="2" t="s">
        <v>18</v>
      </c>
      <c r="C256" s="3">
        <v>14</v>
      </c>
      <c r="D256" s="3" t="s">
        <v>61</v>
      </c>
      <c r="E256" s="3" t="s">
        <v>59</v>
      </c>
      <c r="F256" s="4">
        <v>0</v>
      </c>
      <c r="G256" t="e">
        <f>VLOOKUP(InputData[[#This Row],[PRODUCT ID]],#REF!,2,0)</f>
        <v>#REF!</v>
      </c>
      <c r="H256" t="e">
        <f>VLOOKUP(InputData[[#This Row],[PRODUCT ID]],#REF!,3,0)</f>
        <v>#REF!</v>
      </c>
      <c r="I256" t="e">
        <f>VLOOKUP(InputData[[#This Row],[PRODUCT ID]],#REF!,4,0)</f>
        <v>#REF!</v>
      </c>
      <c r="J256" s="5" t="e">
        <f>VLOOKUP(InputData[[#This Row],[PRODUCT ID]],#REF!,5,0)</f>
        <v>#REF!</v>
      </c>
      <c r="K256" s="5" t="e">
        <f>VLOOKUP(InputData[[#This Row],[PRODUCT ID]],#REF!,6,0)</f>
        <v>#REF!</v>
      </c>
      <c r="L256" s="5" t="e">
        <f>InputData[[#This Row],[BUYING PRIZE]]*InputData[[#This Row],[QUANTITY]]</f>
        <v>#REF!</v>
      </c>
      <c r="M256" s="5" t="e">
        <f>InputData[[#This Row],[SELLING PRICE]]*InputData[[#This Row],[QUANTITY]]*(1-InputData[[#This Row],[DISCOUNT %]])</f>
        <v>#REF!</v>
      </c>
      <c r="N256">
        <f>DAY(InputData[[#This Row],[DATE]])</f>
        <v>20</v>
      </c>
      <c r="O256" t="str">
        <f>TEXT(InputData[[#This Row],[DATE]],"mmm")</f>
        <v>Dec</v>
      </c>
      <c r="P256">
        <f>YEAR(InputData[[#This Row],[DATE]])</f>
        <v>2021</v>
      </c>
    </row>
    <row r="257" spans="1:16" x14ac:dyDescent="0.25">
      <c r="A257" s="1">
        <v>44551</v>
      </c>
      <c r="B257" s="2" t="s">
        <v>34</v>
      </c>
      <c r="C257" s="3">
        <v>10</v>
      </c>
      <c r="D257" s="3" t="s">
        <v>59</v>
      </c>
      <c r="E257" s="3" t="s">
        <v>60</v>
      </c>
      <c r="F257" s="4">
        <v>0</v>
      </c>
      <c r="G257" t="e">
        <f>VLOOKUP(InputData[[#This Row],[PRODUCT ID]],#REF!,2,0)</f>
        <v>#REF!</v>
      </c>
      <c r="H257" t="e">
        <f>VLOOKUP(InputData[[#This Row],[PRODUCT ID]],#REF!,3,0)</f>
        <v>#REF!</v>
      </c>
      <c r="I257" t="e">
        <f>VLOOKUP(InputData[[#This Row],[PRODUCT ID]],#REF!,4,0)</f>
        <v>#REF!</v>
      </c>
      <c r="J257" s="5" t="e">
        <f>VLOOKUP(InputData[[#This Row],[PRODUCT ID]],#REF!,5,0)</f>
        <v>#REF!</v>
      </c>
      <c r="K257" s="5" t="e">
        <f>VLOOKUP(InputData[[#This Row],[PRODUCT ID]],#REF!,6,0)</f>
        <v>#REF!</v>
      </c>
      <c r="L257" s="5" t="e">
        <f>InputData[[#This Row],[BUYING PRIZE]]*InputData[[#This Row],[QUANTITY]]</f>
        <v>#REF!</v>
      </c>
      <c r="M257" s="5" t="e">
        <f>InputData[[#This Row],[SELLING PRICE]]*InputData[[#This Row],[QUANTITY]]*(1-InputData[[#This Row],[DISCOUNT %]])</f>
        <v>#REF!</v>
      </c>
      <c r="N257">
        <f>DAY(InputData[[#This Row],[DATE]])</f>
        <v>21</v>
      </c>
      <c r="O257" t="str">
        <f>TEXT(InputData[[#This Row],[DATE]],"mmm")</f>
        <v>Dec</v>
      </c>
      <c r="P257">
        <f>YEAR(InputData[[#This Row],[DATE]])</f>
        <v>2021</v>
      </c>
    </row>
    <row r="258" spans="1:16" x14ac:dyDescent="0.25">
      <c r="A258" s="1">
        <v>44554</v>
      </c>
      <c r="B258" s="2" t="s">
        <v>50</v>
      </c>
      <c r="C258" s="3">
        <v>8</v>
      </c>
      <c r="D258" s="3" t="s">
        <v>58</v>
      </c>
      <c r="E258" s="3" t="s">
        <v>60</v>
      </c>
      <c r="F258" s="4">
        <v>0</v>
      </c>
      <c r="G258" t="e">
        <f>VLOOKUP(InputData[[#This Row],[PRODUCT ID]],#REF!,2,0)</f>
        <v>#REF!</v>
      </c>
      <c r="H258" t="e">
        <f>VLOOKUP(InputData[[#This Row],[PRODUCT ID]],#REF!,3,0)</f>
        <v>#REF!</v>
      </c>
      <c r="I258" t="e">
        <f>VLOOKUP(InputData[[#This Row],[PRODUCT ID]],#REF!,4,0)</f>
        <v>#REF!</v>
      </c>
      <c r="J258" s="5" t="e">
        <f>VLOOKUP(InputData[[#This Row],[PRODUCT ID]],#REF!,5,0)</f>
        <v>#REF!</v>
      </c>
      <c r="K258" s="5" t="e">
        <f>VLOOKUP(InputData[[#This Row],[PRODUCT ID]],#REF!,6,0)</f>
        <v>#REF!</v>
      </c>
      <c r="L258" s="5" t="e">
        <f>InputData[[#This Row],[BUYING PRIZE]]*InputData[[#This Row],[QUANTITY]]</f>
        <v>#REF!</v>
      </c>
      <c r="M258" s="5" t="e">
        <f>InputData[[#This Row],[SELLING PRICE]]*InputData[[#This Row],[QUANTITY]]*(1-InputData[[#This Row],[DISCOUNT %]])</f>
        <v>#REF!</v>
      </c>
      <c r="N258">
        <f>DAY(InputData[[#This Row],[DATE]])</f>
        <v>24</v>
      </c>
      <c r="O258" t="str">
        <f>TEXT(InputData[[#This Row],[DATE]],"mmm")</f>
        <v>Dec</v>
      </c>
      <c r="P258">
        <f>YEAR(InputData[[#This Row],[DATE]])</f>
        <v>2021</v>
      </c>
    </row>
    <row r="259" spans="1:16" x14ac:dyDescent="0.25">
      <c r="A259" s="1">
        <v>44554</v>
      </c>
      <c r="B259" s="2" t="s">
        <v>44</v>
      </c>
      <c r="C259" s="3">
        <v>8</v>
      </c>
      <c r="D259" s="3" t="s">
        <v>58</v>
      </c>
      <c r="E259" s="3" t="s">
        <v>59</v>
      </c>
      <c r="F259" s="4">
        <v>0</v>
      </c>
      <c r="G259" t="e">
        <f>VLOOKUP(InputData[[#This Row],[PRODUCT ID]],#REF!,2,0)</f>
        <v>#REF!</v>
      </c>
      <c r="H259" t="e">
        <f>VLOOKUP(InputData[[#This Row],[PRODUCT ID]],#REF!,3,0)</f>
        <v>#REF!</v>
      </c>
      <c r="I259" t="e">
        <f>VLOOKUP(InputData[[#This Row],[PRODUCT ID]],#REF!,4,0)</f>
        <v>#REF!</v>
      </c>
      <c r="J259" s="5" t="e">
        <f>VLOOKUP(InputData[[#This Row],[PRODUCT ID]],#REF!,5,0)</f>
        <v>#REF!</v>
      </c>
      <c r="K259" s="5" t="e">
        <f>VLOOKUP(InputData[[#This Row],[PRODUCT ID]],#REF!,6,0)</f>
        <v>#REF!</v>
      </c>
      <c r="L259" s="5" t="e">
        <f>InputData[[#This Row],[BUYING PRIZE]]*InputData[[#This Row],[QUANTITY]]</f>
        <v>#REF!</v>
      </c>
      <c r="M259" s="5" t="e">
        <f>InputData[[#This Row],[SELLING PRICE]]*InputData[[#This Row],[QUANTITY]]*(1-InputData[[#This Row],[DISCOUNT %]])</f>
        <v>#REF!</v>
      </c>
      <c r="N259">
        <f>DAY(InputData[[#This Row],[DATE]])</f>
        <v>24</v>
      </c>
      <c r="O259" t="str">
        <f>TEXT(InputData[[#This Row],[DATE]],"mmm")</f>
        <v>Dec</v>
      </c>
      <c r="P259">
        <f>YEAR(InputData[[#This Row],[DATE]])</f>
        <v>2021</v>
      </c>
    </row>
    <row r="260" spans="1:16" x14ac:dyDescent="0.25">
      <c r="A260" s="1">
        <v>44556</v>
      </c>
      <c r="B260" s="2" t="s">
        <v>49</v>
      </c>
      <c r="C260" s="3">
        <v>14</v>
      </c>
      <c r="D260" s="3" t="s">
        <v>59</v>
      </c>
      <c r="E260" s="3" t="s">
        <v>60</v>
      </c>
      <c r="F260" s="4">
        <v>0</v>
      </c>
      <c r="G260" t="e">
        <f>VLOOKUP(InputData[[#This Row],[PRODUCT ID]],#REF!,2,0)</f>
        <v>#REF!</v>
      </c>
      <c r="H260" t="e">
        <f>VLOOKUP(InputData[[#This Row],[PRODUCT ID]],#REF!,3,0)</f>
        <v>#REF!</v>
      </c>
      <c r="I260" t="e">
        <f>VLOOKUP(InputData[[#This Row],[PRODUCT ID]],#REF!,4,0)</f>
        <v>#REF!</v>
      </c>
      <c r="J260" s="5" t="e">
        <f>VLOOKUP(InputData[[#This Row],[PRODUCT ID]],#REF!,5,0)</f>
        <v>#REF!</v>
      </c>
      <c r="K260" s="5" t="e">
        <f>VLOOKUP(InputData[[#This Row],[PRODUCT ID]],#REF!,6,0)</f>
        <v>#REF!</v>
      </c>
      <c r="L260" s="5" t="e">
        <f>InputData[[#This Row],[BUYING PRIZE]]*InputData[[#This Row],[QUANTITY]]</f>
        <v>#REF!</v>
      </c>
      <c r="M260" s="5" t="e">
        <f>InputData[[#This Row],[SELLING PRICE]]*InputData[[#This Row],[QUANTITY]]*(1-InputData[[#This Row],[DISCOUNT %]])</f>
        <v>#REF!</v>
      </c>
      <c r="N260">
        <f>DAY(InputData[[#This Row],[DATE]])</f>
        <v>26</v>
      </c>
      <c r="O260" t="str">
        <f>TEXT(InputData[[#This Row],[DATE]],"mmm")</f>
        <v>Dec</v>
      </c>
      <c r="P260">
        <f>YEAR(InputData[[#This Row],[DATE]])</f>
        <v>2021</v>
      </c>
    </row>
    <row r="261" spans="1:16" x14ac:dyDescent="0.25">
      <c r="A261" s="1">
        <v>44557</v>
      </c>
      <c r="B261" s="2" t="s">
        <v>37</v>
      </c>
      <c r="C261" s="3">
        <v>14</v>
      </c>
      <c r="D261" s="3" t="s">
        <v>61</v>
      </c>
      <c r="E261" s="3" t="s">
        <v>60</v>
      </c>
      <c r="F261" s="4">
        <v>0</v>
      </c>
      <c r="G261" t="e">
        <f>VLOOKUP(InputData[[#This Row],[PRODUCT ID]],#REF!,2,0)</f>
        <v>#REF!</v>
      </c>
      <c r="H261" t="e">
        <f>VLOOKUP(InputData[[#This Row],[PRODUCT ID]],#REF!,3,0)</f>
        <v>#REF!</v>
      </c>
      <c r="I261" t="e">
        <f>VLOOKUP(InputData[[#This Row],[PRODUCT ID]],#REF!,4,0)</f>
        <v>#REF!</v>
      </c>
      <c r="J261" s="5" t="e">
        <f>VLOOKUP(InputData[[#This Row],[PRODUCT ID]],#REF!,5,0)</f>
        <v>#REF!</v>
      </c>
      <c r="K261" s="5" t="e">
        <f>VLOOKUP(InputData[[#This Row],[PRODUCT ID]],#REF!,6,0)</f>
        <v>#REF!</v>
      </c>
      <c r="L261" s="5" t="e">
        <f>InputData[[#This Row],[BUYING PRIZE]]*InputData[[#This Row],[QUANTITY]]</f>
        <v>#REF!</v>
      </c>
      <c r="M261" s="5" t="e">
        <f>InputData[[#This Row],[SELLING PRICE]]*InputData[[#This Row],[QUANTITY]]*(1-InputData[[#This Row],[DISCOUNT %]])</f>
        <v>#REF!</v>
      </c>
      <c r="N261">
        <f>DAY(InputData[[#This Row],[DATE]])</f>
        <v>27</v>
      </c>
      <c r="O261" t="str">
        <f>TEXT(InputData[[#This Row],[DATE]],"mmm")</f>
        <v>Dec</v>
      </c>
      <c r="P261">
        <f>YEAR(InputData[[#This Row],[DATE]])</f>
        <v>2021</v>
      </c>
    </row>
    <row r="262" spans="1:16" x14ac:dyDescent="0.25">
      <c r="A262" s="1">
        <v>44558</v>
      </c>
      <c r="B262" s="2" t="s">
        <v>37</v>
      </c>
      <c r="C262" s="3">
        <v>6</v>
      </c>
      <c r="D262" s="3" t="s">
        <v>61</v>
      </c>
      <c r="E262" s="3" t="s">
        <v>60</v>
      </c>
      <c r="F262" s="4">
        <v>0</v>
      </c>
      <c r="G262" t="e">
        <f>VLOOKUP(InputData[[#This Row],[PRODUCT ID]],#REF!,2,0)</f>
        <v>#REF!</v>
      </c>
      <c r="H262" t="e">
        <f>VLOOKUP(InputData[[#This Row],[PRODUCT ID]],#REF!,3,0)</f>
        <v>#REF!</v>
      </c>
      <c r="I262" t="e">
        <f>VLOOKUP(InputData[[#This Row],[PRODUCT ID]],#REF!,4,0)</f>
        <v>#REF!</v>
      </c>
      <c r="J262" s="5" t="e">
        <f>VLOOKUP(InputData[[#This Row],[PRODUCT ID]],#REF!,5,0)</f>
        <v>#REF!</v>
      </c>
      <c r="K262" s="5" t="e">
        <f>VLOOKUP(InputData[[#This Row],[PRODUCT ID]],#REF!,6,0)</f>
        <v>#REF!</v>
      </c>
      <c r="L262" s="5" t="e">
        <f>InputData[[#This Row],[BUYING PRIZE]]*InputData[[#This Row],[QUANTITY]]</f>
        <v>#REF!</v>
      </c>
      <c r="M262" s="5" t="e">
        <f>InputData[[#This Row],[SELLING PRICE]]*InputData[[#This Row],[QUANTITY]]*(1-InputData[[#This Row],[DISCOUNT %]])</f>
        <v>#REF!</v>
      </c>
      <c r="N262">
        <f>DAY(InputData[[#This Row],[DATE]])</f>
        <v>28</v>
      </c>
      <c r="O262" t="str">
        <f>TEXT(InputData[[#This Row],[DATE]],"mmm")</f>
        <v>Dec</v>
      </c>
      <c r="P262">
        <f>YEAR(InputData[[#This Row],[DATE]])</f>
        <v>2021</v>
      </c>
    </row>
    <row r="263" spans="1:16" x14ac:dyDescent="0.25">
      <c r="A263" s="1">
        <v>44560</v>
      </c>
      <c r="B263" s="2" t="s">
        <v>16</v>
      </c>
      <c r="C263" s="3">
        <v>13</v>
      </c>
      <c r="D263" s="3" t="s">
        <v>59</v>
      </c>
      <c r="E263" s="3" t="s">
        <v>59</v>
      </c>
      <c r="F263" s="4">
        <v>0</v>
      </c>
      <c r="G263" t="e">
        <f>VLOOKUP(InputData[[#This Row],[PRODUCT ID]],#REF!,2,0)</f>
        <v>#REF!</v>
      </c>
      <c r="H263" t="e">
        <f>VLOOKUP(InputData[[#This Row],[PRODUCT ID]],#REF!,3,0)</f>
        <v>#REF!</v>
      </c>
      <c r="I263" t="e">
        <f>VLOOKUP(InputData[[#This Row],[PRODUCT ID]],#REF!,4,0)</f>
        <v>#REF!</v>
      </c>
      <c r="J263" s="5" t="e">
        <f>VLOOKUP(InputData[[#This Row],[PRODUCT ID]],#REF!,5,0)</f>
        <v>#REF!</v>
      </c>
      <c r="K263" s="5" t="e">
        <f>VLOOKUP(InputData[[#This Row],[PRODUCT ID]],#REF!,6,0)</f>
        <v>#REF!</v>
      </c>
      <c r="L263" s="5" t="e">
        <f>InputData[[#This Row],[BUYING PRIZE]]*InputData[[#This Row],[QUANTITY]]</f>
        <v>#REF!</v>
      </c>
      <c r="M263" s="5" t="e">
        <f>InputData[[#This Row],[SELLING PRICE]]*InputData[[#This Row],[QUANTITY]]*(1-InputData[[#This Row],[DISCOUNT %]])</f>
        <v>#REF!</v>
      </c>
      <c r="N263">
        <f>DAY(InputData[[#This Row],[DATE]])</f>
        <v>30</v>
      </c>
      <c r="O263" t="str">
        <f>TEXT(InputData[[#This Row],[DATE]],"mmm")</f>
        <v>Dec</v>
      </c>
      <c r="P263">
        <f>YEAR(InputData[[#This Row],[DATE]])</f>
        <v>2021</v>
      </c>
    </row>
    <row r="264" spans="1:16" x14ac:dyDescent="0.25">
      <c r="A264" s="1">
        <v>44562</v>
      </c>
      <c r="B264" s="2" t="s">
        <v>30</v>
      </c>
      <c r="C264" s="3">
        <v>1</v>
      </c>
      <c r="D264" s="3" t="s">
        <v>58</v>
      </c>
      <c r="E264" s="3" t="s">
        <v>60</v>
      </c>
      <c r="F264" s="4">
        <v>0</v>
      </c>
      <c r="G264" t="e">
        <f>VLOOKUP(InputData[[#This Row],[PRODUCT ID]],#REF!,2,0)</f>
        <v>#REF!</v>
      </c>
      <c r="H264" t="e">
        <f>VLOOKUP(InputData[[#This Row],[PRODUCT ID]],#REF!,3,0)</f>
        <v>#REF!</v>
      </c>
      <c r="I264" t="e">
        <f>VLOOKUP(InputData[[#This Row],[PRODUCT ID]],#REF!,4,0)</f>
        <v>#REF!</v>
      </c>
      <c r="J264" s="5" t="e">
        <f>VLOOKUP(InputData[[#This Row],[PRODUCT ID]],#REF!,5,0)</f>
        <v>#REF!</v>
      </c>
      <c r="K264" s="5" t="e">
        <f>VLOOKUP(InputData[[#This Row],[PRODUCT ID]],#REF!,6,0)</f>
        <v>#REF!</v>
      </c>
      <c r="L264" s="5" t="e">
        <f>InputData[[#This Row],[BUYING PRIZE]]*InputData[[#This Row],[QUANTITY]]</f>
        <v>#REF!</v>
      </c>
      <c r="M264" s="5" t="e">
        <f>InputData[[#This Row],[SELLING PRICE]]*InputData[[#This Row],[QUANTITY]]*(1-InputData[[#This Row],[DISCOUNT %]])</f>
        <v>#REF!</v>
      </c>
      <c r="N264">
        <f>DAY(InputData[[#This Row],[DATE]])</f>
        <v>1</v>
      </c>
      <c r="O264" t="str">
        <f>TEXT(InputData[[#This Row],[DATE]],"mmm")</f>
        <v>Jan</v>
      </c>
      <c r="P264">
        <f>YEAR(InputData[[#This Row],[DATE]])</f>
        <v>2022</v>
      </c>
    </row>
    <row r="265" spans="1:16" x14ac:dyDescent="0.25">
      <c r="A265" s="1">
        <v>44563</v>
      </c>
      <c r="B265" s="2" t="s">
        <v>16</v>
      </c>
      <c r="C265" s="3">
        <v>7</v>
      </c>
      <c r="D265" s="3" t="s">
        <v>61</v>
      </c>
      <c r="E265" s="3" t="s">
        <v>60</v>
      </c>
      <c r="F265" s="4">
        <v>0</v>
      </c>
      <c r="G265" t="e">
        <f>VLOOKUP(InputData[[#This Row],[PRODUCT ID]],#REF!,2,0)</f>
        <v>#REF!</v>
      </c>
      <c r="H265" t="e">
        <f>VLOOKUP(InputData[[#This Row],[PRODUCT ID]],#REF!,3,0)</f>
        <v>#REF!</v>
      </c>
      <c r="I265" t="e">
        <f>VLOOKUP(InputData[[#This Row],[PRODUCT ID]],#REF!,4,0)</f>
        <v>#REF!</v>
      </c>
      <c r="J265" s="5" t="e">
        <f>VLOOKUP(InputData[[#This Row],[PRODUCT ID]],#REF!,5,0)</f>
        <v>#REF!</v>
      </c>
      <c r="K265" s="5" t="e">
        <f>VLOOKUP(InputData[[#This Row],[PRODUCT ID]],#REF!,6,0)</f>
        <v>#REF!</v>
      </c>
      <c r="L265" s="5" t="e">
        <f>InputData[[#This Row],[BUYING PRIZE]]*InputData[[#This Row],[QUANTITY]]</f>
        <v>#REF!</v>
      </c>
      <c r="M265" s="5" t="e">
        <f>InputData[[#This Row],[SELLING PRICE]]*InputData[[#This Row],[QUANTITY]]*(1-InputData[[#This Row],[DISCOUNT %]])</f>
        <v>#REF!</v>
      </c>
      <c r="N265">
        <f>DAY(InputData[[#This Row],[DATE]])</f>
        <v>2</v>
      </c>
      <c r="O265" t="str">
        <f>TEXT(InputData[[#This Row],[DATE]],"mmm")</f>
        <v>Jan</v>
      </c>
      <c r="P265">
        <f>YEAR(InputData[[#This Row],[DATE]])</f>
        <v>2022</v>
      </c>
    </row>
    <row r="266" spans="1:16" x14ac:dyDescent="0.25">
      <c r="A266" s="1">
        <v>44563</v>
      </c>
      <c r="B266" s="2" t="s">
        <v>21</v>
      </c>
      <c r="C266" s="3">
        <v>2</v>
      </c>
      <c r="D266" s="3" t="s">
        <v>59</v>
      </c>
      <c r="E266" s="3" t="s">
        <v>60</v>
      </c>
      <c r="F266" s="4">
        <v>0</v>
      </c>
      <c r="G266" t="e">
        <f>VLOOKUP(InputData[[#This Row],[PRODUCT ID]],#REF!,2,0)</f>
        <v>#REF!</v>
      </c>
      <c r="H266" t="e">
        <f>VLOOKUP(InputData[[#This Row],[PRODUCT ID]],#REF!,3,0)</f>
        <v>#REF!</v>
      </c>
      <c r="I266" t="e">
        <f>VLOOKUP(InputData[[#This Row],[PRODUCT ID]],#REF!,4,0)</f>
        <v>#REF!</v>
      </c>
      <c r="J266" s="5" t="e">
        <f>VLOOKUP(InputData[[#This Row],[PRODUCT ID]],#REF!,5,0)</f>
        <v>#REF!</v>
      </c>
      <c r="K266" s="5" t="e">
        <f>VLOOKUP(InputData[[#This Row],[PRODUCT ID]],#REF!,6,0)</f>
        <v>#REF!</v>
      </c>
      <c r="L266" s="5" t="e">
        <f>InputData[[#This Row],[BUYING PRIZE]]*InputData[[#This Row],[QUANTITY]]</f>
        <v>#REF!</v>
      </c>
      <c r="M266" s="5" t="e">
        <f>InputData[[#This Row],[SELLING PRICE]]*InputData[[#This Row],[QUANTITY]]*(1-InputData[[#This Row],[DISCOUNT %]])</f>
        <v>#REF!</v>
      </c>
      <c r="N266">
        <f>DAY(InputData[[#This Row],[DATE]])</f>
        <v>2</v>
      </c>
      <c r="O266" t="str">
        <f>TEXT(InputData[[#This Row],[DATE]],"mmm")</f>
        <v>Jan</v>
      </c>
      <c r="P266">
        <f>YEAR(InputData[[#This Row],[DATE]])</f>
        <v>2022</v>
      </c>
    </row>
    <row r="267" spans="1:16" x14ac:dyDescent="0.25">
      <c r="A267" s="1">
        <v>44563</v>
      </c>
      <c r="B267" s="2" t="s">
        <v>41</v>
      </c>
      <c r="C267" s="3">
        <v>1</v>
      </c>
      <c r="D267" s="3" t="s">
        <v>61</v>
      </c>
      <c r="E267" s="3" t="s">
        <v>60</v>
      </c>
      <c r="F267" s="4">
        <v>0</v>
      </c>
      <c r="G267" t="e">
        <f>VLOOKUP(InputData[[#This Row],[PRODUCT ID]],#REF!,2,0)</f>
        <v>#REF!</v>
      </c>
      <c r="H267" t="e">
        <f>VLOOKUP(InputData[[#This Row],[PRODUCT ID]],#REF!,3,0)</f>
        <v>#REF!</v>
      </c>
      <c r="I267" t="e">
        <f>VLOOKUP(InputData[[#This Row],[PRODUCT ID]],#REF!,4,0)</f>
        <v>#REF!</v>
      </c>
      <c r="J267" s="5" t="e">
        <f>VLOOKUP(InputData[[#This Row],[PRODUCT ID]],#REF!,5,0)</f>
        <v>#REF!</v>
      </c>
      <c r="K267" s="5" t="e">
        <f>VLOOKUP(InputData[[#This Row],[PRODUCT ID]],#REF!,6,0)</f>
        <v>#REF!</v>
      </c>
      <c r="L267" s="5" t="e">
        <f>InputData[[#This Row],[BUYING PRIZE]]*InputData[[#This Row],[QUANTITY]]</f>
        <v>#REF!</v>
      </c>
      <c r="M267" s="5" t="e">
        <f>InputData[[#This Row],[SELLING PRICE]]*InputData[[#This Row],[QUANTITY]]*(1-InputData[[#This Row],[DISCOUNT %]])</f>
        <v>#REF!</v>
      </c>
      <c r="N267">
        <f>DAY(InputData[[#This Row],[DATE]])</f>
        <v>2</v>
      </c>
      <c r="O267" t="str">
        <f>TEXT(InputData[[#This Row],[DATE]],"mmm")</f>
        <v>Jan</v>
      </c>
      <c r="P267">
        <f>YEAR(InputData[[#This Row],[DATE]])</f>
        <v>2022</v>
      </c>
    </row>
    <row r="268" spans="1:16" x14ac:dyDescent="0.25">
      <c r="A268" s="1">
        <v>44564</v>
      </c>
      <c r="B268" s="2" t="s">
        <v>51</v>
      </c>
      <c r="C268" s="3">
        <v>9</v>
      </c>
      <c r="D268" s="3" t="s">
        <v>61</v>
      </c>
      <c r="E268" s="3" t="s">
        <v>60</v>
      </c>
      <c r="F268" s="4">
        <v>0</v>
      </c>
      <c r="G268" t="e">
        <f>VLOOKUP(InputData[[#This Row],[PRODUCT ID]],#REF!,2,0)</f>
        <v>#REF!</v>
      </c>
      <c r="H268" t="e">
        <f>VLOOKUP(InputData[[#This Row],[PRODUCT ID]],#REF!,3,0)</f>
        <v>#REF!</v>
      </c>
      <c r="I268" t="e">
        <f>VLOOKUP(InputData[[#This Row],[PRODUCT ID]],#REF!,4,0)</f>
        <v>#REF!</v>
      </c>
      <c r="J268" s="5" t="e">
        <f>VLOOKUP(InputData[[#This Row],[PRODUCT ID]],#REF!,5,0)</f>
        <v>#REF!</v>
      </c>
      <c r="K268" s="5" t="e">
        <f>VLOOKUP(InputData[[#This Row],[PRODUCT ID]],#REF!,6,0)</f>
        <v>#REF!</v>
      </c>
      <c r="L268" s="5" t="e">
        <f>InputData[[#This Row],[BUYING PRIZE]]*InputData[[#This Row],[QUANTITY]]</f>
        <v>#REF!</v>
      </c>
      <c r="M268" s="5" t="e">
        <f>InputData[[#This Row],[SELLING PRICE]]*InputData[[#This Row],[QUANTITY]]*(1-InputData[[#This Row],[DISCOUNT %]])</f>
        <v>#REF!</v>
      </c>
      <c r="N268">
        <f>DAY(InputData[[#This Row],[DATE]])</f>
        <v>3</v>
      </c>
      <c r="O268" t="str">
        <f>TEXT(InputData[[#This Row],[DATE]],"mmm")</f>
        <v>Jan</v>
      </c>
      <c r="P268">
        <f>YEAR(InputData[[#This Row],[DATE]])</f>
        <v>2022</v>
      </c>
    </row>
    <row r="269" spans="1:16" x14ac:dyDescent="0.25">
      <c r="A269" s="1">
        <v>44565</v>
      </c>
      <c r="B269" s="2" t="s">
        <v>18</v>
      </c>
      <c r="C269" s="3">
        <v>8</v>
      </c>
      <c r="D269" s="3" t="s">
        <v>61</v>
      </c>
      <c r="E269" s="3" t="s">
        <v>59</v>
      </c>
      <c r="F269" s="4">
        <v>0</v>
      </c>
      <c r="G269" t="e">
        <f>VLOOKUP(InputData[[#This Row],[PRODUCT ID]],#REF!,2,0)</f>
        <v>#REF!</v>
      </c>
      <c r="H269" t="e">
        <f>VLOOKUP(InputData[[#This Row],[PRODUCT ID]],#REF!,3,0)</f>
        <v>#REF!</v>
      </c>
      <c r="I269" t="e">
        <f>VLOOKUP(InputData[[#This Row],[PRODUCT ID]],#REF!,4,0)</f>
        <v>#REF!</v>
      </c>
      <c r="J269" s="5" t="e">
        <f>VLOOKUP(InputData[[#This Row],[PRODUCT ID]],#REF!,5,0)</f>
        <v>#REF!</v>
      </c>
      <c r="K269" s="5" t="e">
        <f>VLOOKUP(InputData[[#This Row],[PRODUCT ID]],#REF!,6,0)</f>
        <v>#REF!</v>
      </c>
      <c r="L269" s="5" t="e">
        <f>InputData[[#This Row],[BUYING PRIZE]]*InputData[[#This Row],[QUANTITY]]</f>
        <v>#REF!</v>
      </c>
      <c r="M269" s="5" t="e">
        <f>InputData[[#This Row],[SELLING PRICE]]*InputData[[#This Row],[QUANTITY]]*(1-InputData[[#This Row],[DISCOUNT %]])</f>
        <v>#REF!</v>
      </c>
      <c r="N269">
        <f>DAY(InputData[[#This Row],[DATE]])</f>
        <v>4</v>
      </c>
      <c r="O269" t="str">
        <f>TEXT(InputData[[#This Row],[DATE]],"mmm")</f>
        <v>Jan</v>
      </c>
      <c r="P269">
        <f>YEAR(InputData[[#This Row],[DATE]])</f>
        <v>2022</v>
      </c>
    </row>
    <row r="270" spans="1:16" x14ac:dyDescent="0.25">
      <c r="A270" s="1">
        <v>44565</v>
      </c>
      <c r="B270" s="2" t="s">
        <v>37</v>
      </c>
      <c r="C270" s="3">
        <v>1</v>
      </c>
      <c r="D270" s="3" t="s">
        <v>59</v>
      </c>
      <c r="E270" s="3" t="s">
        <v>59</v>
      </c>
      <c r="F270" s="4">
        <v>0</v>
      </c>
      <c r="G270" t="e">
        <f>VLOOKUP(InputData[[#This Row],[PRODUCT ID]],#REF!,2,0)</f>
        <v>#REF!</v>
      </c>
      <c r="H270" t="e">
        <f>VLOOKUP(InputData[[#This Row],[PRODUCT ID]],#REF!,3,0)</f>
        <v>#REF!</v>
      </c>
      <c r="I270" t="e">
        <f>VLOOKUP(InputData[[#This Row],[PRODUCT ID]],#REF!,4,0)</f>
        <v>#REF!</v>
      </c>
      <c r="J270" s="5" t="e">
        <f>VLOOKUP(InputData[[#This Row],[PRODUCT ID]],#REF!,5,0)</f>
        <v>#REF!</v>
      </c>
      <c r="K270" s="5" t="e">
        <f>VLOOKUP(InputData[[#This Row],[PRODUCT ID]],#REF!,6,0)</f>
        <v>#REF!</v>
      </c>
      <c r="L270" s="5" t="e">
        <f>InputData[[#This Row],[BUYING PRIZE]]*InputData[[#This Row],[QUANTITY]]</f>
        <v>#REF!</v>
      </c>
      <c r="M270" s="5" t="e">
        <f>InputData[[#This Row],[SELLING PRICE]]*InputData[[#This Row],[QUANTITY]]*(1-InputData[[#This Row],[DISCOUNT %]])</f>
        <v>#REF!</v>
      </c>
      <c r="N270">
        <f>DAY(InputData[[#This Row],[DATE]])</f>
        <v>4</v>
      </c>
      <c r="O270" t="str">
        <f>TEXT(InputData[[#This Row],[DATE]],"mmm")</f>
        <v>Jan</v>
      </c>
      <c r="P270">
        <f>YEAR(InputData[[#This Row],[DATE]])</f>
        <v>2022</v>
      </c>
    </row>
    <row r="271" spans="1:16" x14ac:dyDescent="0.25">
      <c r="A271" s="1">
        <v>44570</v>
      </c>
      <c r="B271" s="2" t="s">
        <v>40</v>
      </c>
      <c r="C271" s="3">
        <v>12</v>
      </c>
      <c r="D271" s="3" t="s">
        <v>61</v>
      </c>
      <c r="E271" s="3" t="s">
        <v>59</v>
      </c>
      <c r="F271" s="4">
        <v>0</v>
      </c>
      <c r="G271" t="e">
        <f>VLOOKUP(InputData[[#This Row],[PRODUCT ID]],#REF!,2,0)</f>
        <v>#REF!</v>
      </c>
      <c r="H271" t="e">
        <f>VLOOKUP(InputData[[#This Row],[PRODUCT ID]],#REF!,3,0)</f>
        <v>#REF!</v>
      </c>
      <c r="I271" t="e">
        <f>VLOOKUP(InputData[[#This Row],[PRODUCT ID]],#REF!,4,0)</f>
        <v>#REF!</v>
      </c>
      <c r="J271" s="5" t="e">
        <f>VLOOKUP(InputData[[#This Row],[PRODUCT ID]],#REF!,5,0)</f>
        <v>#REF!</v>
      </c>
      <c r="K271" s="5" t="e">
        <f>VLOOKUP(InputData[[#This Row],[PRODUCT ID]],#REF!,6,0)</f>
        <v>#REF!</v>
      </c>
      <c r="L271" s="5" t="e">
        <f>InputData[[#This Row],[BUYING PRIZE]]*InputData[[#This Row],[QUANTITY]]</f>
        <v>#REF!</v>
      </c>
      <c r="M271" s="5" t="e">
        <f>InputData[[#This Row],[SELLING PRICE]]*InputData[[#This Row],[QUANTITY]]*(1-InputData[[#This Row],[DISCOUNT %]])</f>
        <v>#REF!</v>
      </c>
      <c r="N271">
        <f>DAY(InputData[[#This Row],[DATE]])</f>
        <v>9</v>
      </c>
      <c r="O271" t="str">
        <f>TEXT(InputData[[#This Row],[DATE]],"mmm")</f>
        <v>Jan</v>
      </c>
      <c r="P271">
        <f>YEAR(InputData[[#This Row],[DATE]])</f>
        <v>2022</v>
      </c>
    </row>
    <row r="272" spans="1:16" x14ac:dyDescent="0.25">
      <c r="A272" s="1">
        <v>44571</v>
      </c>
      <c r="B272" s="2" t="s">
        <v>42</v>
      </c>
      <c r="C272" s="3">
        <v>14</v>
      </c>
      <c r="D272" s="3" t="s">
        <v>59</v>
      </c>
      <c r="E272" s="3" t="s">
        <v>59</v>
      </c>
      <c r="F272" s="4">
        <v>0</v>
      </c>
      <c r="G272" t="e">
        <f>VLOOKUP(InputData[[#This Row],[PRODUCT ID]],#REF!,2,0)</f>
        <v>#REF!</v>
      </c>
      <c r="H272" t="e">
        <f>VLOOKUP(InputData[[#This Row],[PRODUCT ID]],#REF!,3,0)</f>
        <v>#REF!</v>
      </c>
      <c r="I272" t="e">
        <f>VLOOKUP(InputData[[#This Row],[PRODUCT ID]],#REF!,4,0)</f>
        <v>#REF!</v>
      </c>
      <c r="J272" s="5" t="e">
        <f>VLOOKUP(InputData[[#This Row],[PRODUCT ID]],#REF!,5,0)</f>
        <v>#REF!</v>
      </c>
      <c r="K272" s="5" t="e">
        <f>VLOOKUP(InputData[[#This Row],[PRODUCT ID]],#REF!,6,0)</f>
        <v>#REF!</v>
      </c>
      <c r="L272" s="5" t="e">
        <f>InputData[[#This Row],[BUYING PRIZE]]*InputData[[#This Row],[QUANTITY]]</f>
        <v>#REF!</v>
      </c>
      <c r="M272" s="5" t="e">
        <f>InputData[[#This Row],[SELLING PRICE]]*InputData[[#This Row],[QUANTITY]]*(1-InputData[[#This Row],[DISCOUNT %]])</f>
        <v>#REF!</v>
      </c>
      <c r="N272">
        <f>DAY(InputData[[#This Row],[DATE]])</f>
        <v>10</v>
      </c>
      <c r="O272" t="str">
        <f>TEXT(InputData[[#This Row],[DATE]],"mmm")</f>
        <v>Jan</v>
      </c>
      <c r="P272">
        <f>YEAR(InputData[[#This Row],[DATE]])</f>
        <v>2022</v>
      </c>
    </row>
    <row r="273" spans="1:16" x14ac:dyDescent="0.25">
      <c r="A273" s="1">
        <v>44572</v>
      </c>
      <c r="B273" s="2" t="s">
        <v>40</v>
      </c>
      <c r="C273" s="3">
        <v>2</v>
      </c>
      <c r="D273" s="3" t="s">
        <v>61</v>
      </c>
      <c r="E273" s="3" t="s">
        <v>59</v>
      </c>
      <c r="F273" s="4">
        <v>0</v>
      </c>
      <c r="G273" t="e">
        <f>VLOOKUP(InputData[[#This Row],[PRODUCT ID]],#REF!,2,0)</f>
        <v>#REF!</v>
      </c>
      <c r="H273" t="e">
        <f>VLOOKUP(InputData[[#This Row],[PRODUCT ID]],#REF!,3,0)</f>
        <v>#REF!</v>
      </c>
      <c r="I273" t="e">
        <f>VLOOKUP(InputData[[#This Row],[PRODUCT ID]],#REF!,4,0)</f>
        <v>#REF!</v>
      </c>
      <c r="J273" s="5" t="e">
        <f>VLOOKUP(InputData[[#This Row],[PRODUCT ID]],#REF!,5,0)</f>
        <v>#REF!</v>
      </c>
      <c r="K273" s="5" t="e">
        <f>VLOOKUP(InputData[[#This Row],[PRODUCT ID]],#REF!,6,0)</f>
        <v>#REF!</v>
      </c>
      <c r="L273" s="5" t="e">
        <f>InputData[[#This Row],[BUYING PRIZE]]*InputData[[#This Row],[QUANTITY]]</f>
        <v>#REF!</v>
      </c>
      <c r="M273" s="5" t="e">
        <f>InputData[[#This Row],[SELLING PRICE]]*InputData[[#This Row],[QUANTITY]]*(1-InputData[[#This Row],[DISCOUNT %]])</f>
        <v>#REF!</v>
      </c>
      <c r="N273">
        <f>DAY(InputData[[#This Row],[DATE]])</f>
        <v>11</v>
      </c>
      <c r="O273" t="str">
        <f>TEXT(InputData[[#This Row],[DATE]],"mmm")</f>
        <v>Jan</v>
      </c>
      <c r="P273">
        <f>YEAR(InputData[[#This Row],[DATE]])</f>
        <v>2022</v>
      </c>
    </row>
    <row r="274" spans="1:16" x14ac:dyDescent="0.25">
      <c r="A274" s="1">
        <v>44574</v>
      </c>
      <c r="B274" s="2" t="s">
        <v>27</v>
      </c>
      <c r="C274" s="3">
        <v>6</v>
      </c>
      <c r="D274" s="3" t="s">
        <v>59</v>
      </c>
      <c r="E274" s="3" t="s">
        <v>59</v>
      </c>
      <c r="F274" s="4">
        <v>0</v>
      </c>
      <c r="G274" t="e">
        <f>VLOOKUP(InputData[[#This Row],[PRODUCT ID]],#REF!,2,0)</f>
        <v>#REF!</v>
      </c>
      <c r="H274" t="e">
        <f>VLOOKUP(InputData[[#This Row],[PRODUCT ID]],#REF!,3,0)</f>
        <v>#REF!</v>
      </c>
      <c r="I274" t="e">
        <f>VLOOKUP(InputData[[#This Row],[PRODUCT ID]],#REF!,4,0)</f>
        <v>#REF!</v>
      </c>
      <c r="J274" s="5" t="e">
        <f>VLOOKUP(InputData[[#This Row],[PRODUCT ID]],#REF!,5,0)</f>
        <v>#REF!</v>
      </c>
      <c r="K274" s="5" t="e">
        <f>VLOOKUP(InputData[[#This Row],[PRODUCT ID]],#REF!,6,0)</f>
        <v>#REF!</v>
      </c>
      <c r="L274" s="5" t="e">
        <f>InputData[[#This Row],[BUYING PRIZE]]*InputData[[#This Row],[QUANTITY]]</f>
        <v>#REF!</v>
      </c>
      <c r="M274" s="5" t="e">
        <f>InputData[[#This Row],[SELLING PRICE]]*InputData[[#This Row],[QUANTITY]]*(1-InputData[[#This Row],[DISCOUNT %]])</f>
        <v>#REF!</v>
      </c>
      <c r="N274">
        <f>DAY(InputData[[#This Row],[DATE]])</f>
        <v>13</v>
      </c>
      <c r="O274" t="str">
        <f>TEXT(InputData[[#This Row],[DATE]],"mmm")</f>
        <v>Jan</v>
      </c>
      <c r="P274">
        <f>YEAR(InputData[[#This Row],[DATE]])</f>
        <v>2022</v>
      </c>
    </row>
    <row r="275" spans="1:16" x14ac:dyDescent="0.25">
      <c r="A275" s="1">
        <v>44575</v>
      </c>
      <c r="B275" s="2" t="s">
        <v>17</v>
      </c>
      <c r="C275" s="3">
        <v>14</v>
      </c>
      <c r="D275" s="3" t="s">
        <v>61</v>
      </c>
      <c r="E275" s="3" t="s">
        <v>59</v>
      </c>
      <c r="F275" s="4">
        <v>0</v>
      </c>
      <c r="G275" t="e">
        <f>VLOOKUP(InputData[[#This Row],[PRODUCT ID]],#REF!,2,0)</f>
        <v>#REF!</v>
      </c>
      <c r="H275" t="e">
        <f>VLOOKUP(InputData[[#This Row],[PRODUCT ID]],#REF!,3,0)</f>
        <v>#REF!</v>
      </c>
      <c r="I275" t="e">
        <f>VLOOKUP(InputData[[#This Row],[PRODUCT ID]],#REF!,4,0)</f>
        <v>#REF!</v>
      </c>
      <c r="J275" s="5" t="e">
        <f>VLOOKUP(InputData[[#This Row],[PRODUCT ID]],#REF!,5,0)</f>
        <v>#REF!</v>
      </c>
      <c r="K275" s="5" t="e">
        <f>VLOOKUP(InputData[[#This Row],[PRODUCT ID]],#REF!,6,0)</f>
        <v>#REF!</v>
      </c>
      <c r="L275" s="5" t="e">
        <f>InputData[[#This Row],[BUYING PRIZE]]*InputData[[#This Row],[QUANTITY]]</f>
        <v>#REF!</v>
      </c>
      <c r="M275" s="5" t="e">
        <f>InputData[[#This Row],[SELLING PRICE]]*InputData[[#This Row],[QUANTITY]]*(1-InputData[[#This Row],[DISCOUNT %]])</f>
        <v>#REF!</v>
      </c>
      <c r="N275">
        <f>DAY(InputData[[#This Row],[DATE]])</f>
        <v>14</v>
      </c>
      <c r="O275" t="str">
        <f>TEXT(InputData[[#This Row],[DATE]],"mmm")</f>
        <v>Jan</v>
      </c>
      <c r="P275">
        <f>YEAR(InputData[[#This Row],[DATE]])</f>
        <v>2022</v>
      </c>
    </row>
    <row r="276" spans="1:16" x14ac:dyDescent="0.25">
      <c r="A276" s="1">
        <v>44576</v>
      </c>
      <c r="B276" s="2" t="s">
        <v>30</v>
      </c>
      <c r="C276" s="3">
        <v>10</v>
      </c>
      <c r="D276" s="3" t="s">
        <v>61</v>
      </c>
      <c r="E276" s="3" t="s">
        <v>60</v>
      </c>
      <c r="F276" s="4">
        <v>0</v>
      </c>
      <c r="G276" t="e">
        <f>VLOOKUP(InputData[[#This Row],[PRODUCT ID]],#REF!,2,0)</f>
        <v>#REF!</v>
      </c>
      <c r="H276" t="e">
        <f>VLOOKUP(InputData[[#This Row],[PRODUCT ID]],#REF!,3,0)</f>
        <v>#REF!</v>
      </c>
      <c r="I276" t="e">
        <f>VLOOKUP(InputData[[#This Row],[PRODUCT ID]],#REF!,4,0)</f>
        <v>#REF!</v>
      </c>
      <c r="J276" s="5" t="e">
        <f>VLOOKUP(InputData[[#This Row],[PRODUCT ID]],#REF!,5,0)</f>
        <v>#REF!</v>
      </c>
      <c r="K276" s="5" t="e">
        <f>VLOOKUP(InputData[[#This Row],[PRODUCT ID]],#REF!,6,0)</f>
        <v>#REF!</v>
      </c>
      <c r="L276" s="5" t="e">
        <f>InputData[[#This Row],[BUYING PRIZE]]*InputData[[#This Row],[QUANTITY]]</f>
        <v>#REF!</v>
      </c>
      <c r="M276" s="5" t="e">
        <f>InputData[[#This Row],[SELLING PRICE]]*InputData[[#This Row],[QUANTITY]]*(1-InputData[[#This Row],[DISCOUNT %]])</f>
        <v>#REF!</v>
      </c>
      <c r="N276">
        <f>DAY(InputData[[#This Row],[DATE]])</f>
        <v>15</v>
      </c>
      <c r="O276" t="str">
        <f>TEXT(InputData[[#This Row],[DATE]],"mmm")</f>
        <v>Jan</v>
      </c>
      <c r="P276">
        <f>YEAR(InputData[[#This Row],[DATE]])</f>
        <v>2022</v>
      </c>
    </row>
    <row r="277" spans="1:16" x14ac:dyDescent="0.25">
      <c r="A277" s="1">
        <v>44577</v>
      </c>
      <c r="B277" s="2" t="s">
        <v>20</v>
      </c>
      <c r="C277" s="3">
        <v>11</v>
      </c>
      <c r="D277" s="3" t="s">
        <v>59</v>
      </c>
      <c r="E277" s="3" t="s">
        <v>60</v>
      </c>
      <c r="F277" s="4">
        <v>0</v>
      </c>
      <c r="G277" t="e">
        <f>VLOOKUP(InputData[[#This Row],[PRODUCT ID]],#REF!,2,0)</f>
        <v>#REF!</v>
      </c>
      <c r="H277" t="e">
        <f>VLOOKUP(InputData[[#This Row],[PRODUCT ID]],#REF!,3,0)</f>
        <v>#REF!</v>
      </c>
      <c r="I277" t="e">
        <f>VLOOKUP(InputData[[#This Row],[PRODUCT ID]],#REF!,4,0)</f>
        <v>#REF!</v>
      </c>
      <c r="J277" s="5" t="e">
        <f>VLOOKUP(InputData[[#This Row],[PRODUCT ID]],#REF!,5,0)</f>
        <v>#REF!</v>
      </c>
      <c r="K277" s="5" t="e">
        <f>VLOOKUP(InputData[[#This Row],[PRODUCT ID]],#REF!,6,0)</f>
        <v>#REF!</v>
      </c>
      <c r="L277" s="5" t="e">
        <f>InputData[[#This Row],[BUYING PRIZE]]*InputData[[#This Row],[QUANTITY]]</f>
        <v>#REF!</v>
      </c>
      <c r="M277" s="5" t="e">
        <f>InputData[[#This Row],[SELLING PRICE]]*InputData[[#This Row],[QUANTITY]]*(1-InputData[[#This Row],[DISCOUNT %]])</f>
        <v>#REF!</v>
      </c>
      <c r="N277">
        <f>DAY(InputData[[#This Row],[DATE]])</f>
        <v>16</v>
      </c>
      <c r="O277" t="str">
        <f>TEXT(InputData[[#This Row],[DATE]],"mmm")</f>
        <v>Jan</v>
      </c>
      <c r="P277">
        <f>YEAR(InputData[[#This Row],[DATE]])</f>
        <v>2022</v>
      </c>
    </row>
    <row r="278" spans="1:16" x14ac:dyDescent="0.25">
      <c r="A278" s="1">
        <v>44578</v>
      </c>
      <c r="B278" s="2" t="s">
        <v>48</v>
      </c>
      <c r="C278" s="3">
        <v>4</v>
      </c>
      <c r="D278" s="3" t="s">
        <v>59</v>
      </c>
      <c r="E278" s="3" t="s">
        <v>59</v>
      </c>
      <c r="F278" s="4">
        <v>0</v>
      </c>
      <c r="G278" t="e">
        <f>VLOOKUP(InputData[[#This Row],[PRODUCT ID]],#REF!,2,0)</f>
        <v>#REF!</v>
      </c>
      <c r="H278" t="e">
        <f>VLOOKUP(InputData[[#This Row],[PRODUCT ID]],#REF!,3,0)</f>
        <v>#REF!</v>
      </c>
      <c r="I278" t="e">
        <f>VLOOKUP(InputData[[#This Row],[PRODUCT ID]],#REF!,4,0)</f>
        <v>#REF!</v>
      </c>
      <c r="J278" s="5" t="e">
        <f>VLOOKUP(InputData[[#This Row],[PRODUCT ID]],#REF!,5,0)</f>
        <v>#REF!</v>
      </c>
      <c r="K278" s="5" t="e">
        <f>VLOOKUP(InputData[[#This Row],[PRODUCT ID]],#REF!,6,0)</f>
        <v>#REF!</v>
      </c>
      <c r="L278" s="5" t="e">
        <f>InputData[[#This Row],[BUYING PRIZE]]*InputData[[#This Row],[QUANTITY]]</f>
        <v>#REF!</v>
      </c>
      <c r="M278" s="5" t="e">
        <f>InputData[[#This Row],[SELLING PRICE]]*InputData[[#This Row],[QUANTITY]]*(1-InputData[[#This Row],[DISCOUNT %]])</f>
        <v>#REF!</v>
      </c>
      <c r="N278">
        <f>DAY(InputData[[#This Row],[DATE]])</f>
        <v>17</v>
      </c>
      <c r="O278" t="str">
        <f>TEXT(InputData[[#This Row],[DATE]],"mmm")</f>
        <v>Jan</v>
      </c>
      <c r="P278">
        <f>YEAR(InputData[[#This Row],[DATE]])</f>
        <v>2022</v>
      </c>
    </row>
    <row r="279" spans="1:16" x14ac:dyDescent="0.25">
      <c r="A279" s="1">
        <v>44579</v>
      </c>
      <c r="B279" s="2" t="s">
        <v>13</v>
      </c>
      <c r="C279" s="3">
        <v>9</v>
      </c>
      <c r="D279" s="3" t="s">
        <v>58</v>
      </c>
      <c r="E279" s="3" t="s">
        <v>60</v>
      </c>
      <c r="F279" s="4">
        <v>0</v>
      </c>
      <c r="G279" t="e">
        <f>VLOOKUP(InputData[[#This Row],[PRODUCT ID]],#REF!,2,0)</f>
        <v>#REF!</v>
      </c>
      <c r="H279" t="e">
        <f>VLOOKUP(InputData[[#This Row],[PRODUCT ID]],#REF!,3,0)</f>
        <v>#REF!</v>
      </c>
      <c r="I279" t="e">
        <f>VLOOKUP(InputData[[#This Row],[PRODUCT ID]],#REF!,4,0)</f>
        <v>#REF!</v>
      </c>
      <c r="J279" s="5" t="e">
        <f>VLOOKUP(InputData[[#This Row],[PRODUCT ID]],#REF!,5,0)</f>
        <v>#REF!</v>
      </c>
      <c r="K279" s="5" t="e">
        <f>VLOOKUP(InputData[[#This Row],[PRODUCT ID]],#REF!,6,0)</f>
        <v>#REF!</v>
      </c>
      <c r="L279" s="5" t="e">
        <f>InputData[[#This Row],[BUYING PRIZE]]*InputData[[#This Row],[QUANTITY]]</f>
        <v>#REF!</v>
      </c>
      <c r="M279" s="5" t="e">
        <f>InputData[[#This Row],[SELLING PRICE]]*InputData[[#This Row],[QUANTITY]]*(1-InputData[[#This Row],[DISCOUNT %]])</f>
        <v>#REF!</v>
      </c>
      <c r="N279">
        <f>DAY(InputData[[#This Row],[DATE]])</f>
        <v>18</v>
      </c>
      <c r="O279" t="str">
        <f>TEXT(InputData[[#This Row],[DATE]],"mmm")</f>
        <v>Jan</v>
      </c>
      <c r="P279">
        <f>YEAR(InputData[[#This Row],[DATE]])</f>
        <v>2022</v>
      </c>
    </row>
    <row r="280" spans="1:16" x14ac:dyDescent="0.25">
      <c r="A280" s="1">
        <v>44581</v>
      </c>
      <c r="B280" s="2" t="s">
        <v>29</v>
      </c>
      <c r="C280" s="3">
        <v>2</v>
      </c>
      <c r="D280" s="3" t="s">
        <v>61</v>
      </c>
      <c r="E280" s="3" t="s">
        <v>60</v>
      </c>
      <c r="F280" s="4">
        <v>0</v>
      </c>
      <c r="G280" t="e">
        <f>VLOOKUP(InputData[[#This Row],[PRODUCT ID]],#REF!,2,0)</f>
        <v>#REF!</v>
      </c>
      <c r="H280" t="e">
        <f>VLOOKUP(InputData[[#This Row],[PRODUCT ID]],#REF!,3,0)</f>
        <v>#REF!</v>
      </c>
      <c r="I280" t="e">
        <f>VLOOKUP(InputData[[#This Row],[PRODUCT ID]],#REF!,4,0)</f>
        <v>#REF!</v>
      </c>
      <c r="J280" s="5" t="e">
        <f>VLOOKUP(InputData[[#This Row],[PRODUCT ID]],#REF!,5,0)</f>
        <v>#REF!</v>
      </c>
      <c r="K280" s="5" t="e">
        <f>VLOOKUP(InputData[[#This Row],[PRODUCT ID]],#REF!,6,0)</f>
        <v>#REF!</v>
      </c>
      <c r="L280" s="5" t="e">
        <f>InputData[[#This Row],[BUYING PRIZE]]*InputData[[#This Row],[QUANTITY]]</f>
        <v>#REF!</v>
      </c>
      <c r="M280" s="5" t="e">
        <f>InputData[[#This Row],[SELLING PRICE]]*InputData[[#This Row],[QUANTITY]]*(1-InputData[[#This Row],[DISCOUNT %]])</f>
        <v>#REF!</v>
      </c>
      <c r="N280">
        <f>DAY(InputData[[#This Row],[DATE]])</f>
        <v>20</v>
      </c>
      <c r="O280" t="str">
        <f>TEXT(InputData[[#This Row],[DATE]],"mmm")</f>
        <v>Jan</v>
      </c>
      <c r="P280">
        <f>YEAR(InputData[[#This Row],[DATE]])</f>
        <v>2022</v>
      </c>
    </row>
    <row r="281" spans="1:16" x14ac:dyDescent="0.25">
      <c r="A281" s="1">
        <v>44581</v>
      </c>
      <c r="B281" s="2" t="s">
        <v>20</v>
      </c>
      <c r="C281" s="3">
        <v>7</v>
      </c>
      <c r="D281" s="3" t="s">
        <v>59</v>
      </c>
      <c r="E281" s="3" t="s">
        <v>59</v>
      </c>
      <c r="F281" s="4">
        <v>0</v>
      </c>
      <c r="G281" t="e">
        <f>VLOOKUP(InputData[[#This Row],[PRODUCT ID]],#REF!,2,0)</f>
        <v>#REF!</v>
      </c>
      <c r="H281" t="e">
        <f>VLOOKUP(InputData[[#This Row],[PRODUCT ID]],#REF!,3,0)</f>
        <v>#REF!</v>
      </c>
      <c r="I281" t="e">
        <f>VLOOKUP(InputData[[#This Row],[PRODUCT ID]],#REF!,4,0)</f>
        <v>#REF!</v>
      </c>
      <c r="J281" s="5" t="e">
        <f>VLOOKUP(InputData[[#This Row],[PRODUCT ID]],#REF!,5,0)</f>
        <v>#REF!</v>
      </c>
      <c r="K281" s="5" t="e">
        <f>VLOOKUP(InputData[[#This Row],[PRODUCT ID]],#REF!,6,0)</f>
        <v>#REF!</v>
      </c>
      <c r="L281" s="5" t="e">
        <f>InputData[[#This Row],[BUYING PRIZE]]*InputData[[#This Row],[QUANTITY]]</f>
        <v>#REF!</v>
      </c>
      <c r="M281" s="5" t="e">
        <f>InputData[[#This Row],[SELLING PRICE]]*InputData[[#This Row],[QUANTITY]]*(1-InputData[[#This Row],[DISCOUNT %]])</f>
        <v>#REF!</v>
      </c>
      <c r="N281">
        <f>DAY(InputData[[#This Row],[DATE]])</f>
        <v>20</v>
      </c>
      <c r="O281" t="str">
        <f>TEXT(InputData[[#This Row],[DATE]],"mmm")</f>
        <v>Jan</v>
      </c>
      <c r="P281">
        <f>YEAR(InputData[[#This Row],[DATE]])</f>
        <v>2022</v>
      </c>
    </row>
    <row r="282" spans="1:16" x14ac:dyDescent="0.25">
      <c r="A282" s="1">
        <v>44583</v>
      </c>
      <c r="B282" s="2" t="s">
        <v>6</v>
      </c>
      <c r="C282" s="3">
        <v>6</v>
      </c>
      <c r="D282" s="3" t="s">
        <v>59</v>
      </c>
      <c r="E282" s="3" t="s">
        <v>60</v>
      </c>
      <c r="F282" s="4">
        <v>0</v>
      </c>
      <c r="G282" t="e">
        <f>VLOOKUP(InputData[[#This Row],[PRODUCT ID]],#REF!,2,0)</f>
        <v>#REF!</v>
      </c>
      <c r="H282" t="e">
        <f>VLOOKUP(InputData[[#This Row],[PRODUCT ID]],#REF!,3,0)</f>
        <v>#REF!</v>
      </c>
      <c r="I282" t="e">
        <f>VLOOKUP(InputData[[#This Row],[PRODUCT ID]],#REF!,4,0)</f>
        <v>#REF!</v>
      </c>
      <c r="J282" s="5" t="e">
        <f>VLOOKUP(InputData[[#This Row],[PRODUCT ID]],#REF!,5,0)</f>
        <v>#REF!</v>
      </c>
      <c r="K282" s="5" t="e">
        <f>VLOOKUP(InputData[[#This Row],[PRODUCT ID]],#REF!,6,0)</f>
        <v>#REF!</v>
      </c>
      <c r="L282" s="5" t="e">
        <f>InputData[[#This Row],[BUYING PRIZE]]*InputData[[#This Row],[QUANTITY]]</f>
        <v>#REF!</v>
      </c>
      <c r="M282" s="5" t="e">
        <f>InputData[[#This Row],[SELLING PRICE]]*InputData[[#This Row],[QUANTITY]]*(1-InputData[[#This Row],[DISCOUNT %]])</f>
        <v>#REF!</v>
      </c>
      <c r="N282">
        <f>DAY(InputData[[#This Row],[DATE]])</f>
        <v>22</v>
      </c>
      <c r="O282" t="str">
        <f>TEXT(InputData[[#This Row],[DATE]],"mmm")</f>
        <v>Jan</v>
      </c>
      <c r="P282">
        <f>YEAR(InputData[[#This Row],[DATE]])</f>
        <v>2022</v>
      </c>
    </row>
    <row r="283" spans="1:16" x14ac:dyDescent="0.25">
      <c r="A283" s="1">
        <v>44584</v>
      </c>
      <c r="B283" s="2" t="s">
        <v>7</v>
      </c>
      <c r="C283" s="3">
        <v>5</v>
      </c>
      <c r="D283" s="3" t="s">
        <v>58</v>
      </c>
      <c r="E283" s="3" t="s">
        <v>60</v>
      </c>
      <c r="F283" s="4">
        <v>0</v>
      </c>
      <c r="G283" t="e">
        <f>VLOOKUP(InputData[[#This Row],[PRODUCT ID]],#REF!,2,0)</f>
        <v>#REF!</v>
      </c>
      <c r="H283" t="e">
        <f>VLOOKUP(InputData[[#This Row],[PRODUCT ID]],#REF!,3,0)</f>
        <v>#REF!</v>
      </c>
      <c r="I283" t="e">
        <f>VLOOKUP(InputData[[#This Row],[PRODUCT ID]],#REF!,4,0)</f>
        <v>#REF!</v>
      </c>
      <c r="J283" s="5" t="e">
        <f>VLOOKUP(InputData[[#This Row],[PRODUCT ID]],#REF!,5,0)</f>
        <v>#REF!</v>
      </c>
      <c r="K283" s="5" t="e">
        <f>VLOOKUP(InputData[[#This Row],[PRODUCT ID]],#REF!,6,0)</f>
        <v>#REF!</v>
      </c>
      <c r="L283" s="5" t="e">
        <f>InputData[[#This Row],[BUYING PRIZE]]*InputData[[#This Row],[QUANTITY]]</f>
        <v>#REF!</v>
      </c>
      <c r="M283" s="5" t="e">
        <f>InputData[[#This Row],[SELLING PRICE]]*InputData[[#This Row],[QUANTITY]]*(1-InputData[[#This Row],[DISCOUNT %]])</f>
        <v>#REF!</v>
      </c>
      <c r="N283">
        <f>DAY(InputData[[#This Row],[DATE]])</f>
        <v>23</v>
      </c>
      <c r="O283" t="str">
        <f>TEXT(InputData[[#This Row],[DATE]],"mmm")</f>
        <v>Jan</v>
      </c>
      <c r="P283">
        <f>YEAR(InputData[[#This Row],[DATE]])</f>
        <v>2022</v>
      </c>
    </row>
    <row r="284" spans="1:16" x14ac:dyDescent="0.25">
      <c r="A284" s="1">
        <v>44584</v>
      </c>
      <c r="B284" s="2" t="s">
        <v>50</v>
      </c>
      <c r="C284" s="3">
        <v>8</v>
      </c>
      <c r="D284" s="3" t="s">
        <v>61</v>
      </c>
      <c r="E284" s="3" t="s">
        <v>59</v>
      </c>
      <c r="F284" s="4">
        <v>0</v>
      </c>
      <c r="G284" t="e">
        <f>VLOOKUP(InputData[[#This Row],[PRODUCT ID]],#REF!,2,0)</f>
        <v>#REF!</v>
      </c>
      <c r="H284" t="e">
        <f>VLOOKUP(InputData[[#This Row],[PRODUCT ID]],#REF!,3,0)</f>
        <v>#REF!</v>
      </c>
      <c r="I284" t="e">
        <f>VLOOKUP(InputData[[#This Row],[PRODUCT ID]],#REF!,4,0)</f>
        <v>#REF!</v>
      </c>
      <c r="J284" s="5" t="e">
        <f>VLOOKUP(InputData[[#This Row],[PRODUCT ID]],#REF!,5,0)</f>
        <v>#REF!</v>
      </c>
      <c r="K284" s="5" t="e">
        <f>VLOOKUP(InputData[[#This Row],[PRODUCT ID]],#REF!,6,0)</f>
        <v>#REF!</v>
      </c>
      <c r="L284" s="5" t="e">
        <f>InputData[[#This Row],[BUYING PRIZE]]*InputData[[#This Row],[QUANTITY]]</f>
        <v>#REF!</v>
      </c>
      <c r="M284" s="5" t="e">
        <f>InputData[[#This Row],[SELLING PRICE]]*InputData[[#This Row],[QUANTITY]]*(1-InputData[[#This Row],[DISCOUNT %]])</f>
        <v>#REF!</v>
      </c>
      <c r="N284">
        <f>DAY(InputData[[#This Row],[DATE]])</f>
        <v>23</v>
      </c>
      <c r="O284" t="str">
        <f>TEXT(InputData[[#This Row],[DATE]],"mmm")</f>
        <v>Jan</v>
      </c>
      <c r="P284">
        <f>YEAR(InputData[[#This Row],[DATE]])</f>
        <v>2022</v>
      </c>
    </row>
    <row r="285" spans="1:16" x14ac:dyDescent="0.25">
      <c r="A285" s="1">
        <v>44585</v>
      </c>
      <c r="B285" s="2" t="s">
        <v>38</v>
      </c>
      <c r="C285" s="3">
        <v>15</v>
      </c>
      <c r="D285" s="3" t="s">
        <v>59</v>
      </c>
      <c r="E285" s="3" t="s">
        <v>59</v>
      </c>
      <c r="F285" s="4">
        <v>0</v>
      </c>
      <c r="G285" t="e">
        <f>VLOOKUP(InputData[[#This Row],[PRODUCT ID]],#REF!,2,0)</f>
        <v>#REF!</v>
      </c>
      <c r="H285" t="e">
        <f>VLOOKUP(InputData[[#This Row],[PRODUCT ID]],#REF!,3,0)</f>
        <v>#REF!</v>
      </c>
      <c r="I285" t="e">
        <f>VLOOKUP(InputData[[#This Row],[PRODUCT ID]],#REF!,4,0)</f>
        <v>#REF!</v>
      </c>
      <c r="J285" s="5" t="e">
        <f>VLOOKUP(InputData[[#This Row],[PRODUCT ID]],#REF!,5,0)</f>
        <v>#REF!</v>
      </c>
      <c r="K285" s="5" t="e">
        <f>VLOOKUP(InputData[[#This Row],[PRODUCT ID]],#REF!,6,0)</f>
        <v>#REF!</v>
      </c>
      <c r="L285" s="5" t="e">
        <f>InputData[[#This Row],[BUYING PRIZE]]*InputData[[#This Row],[QUANTITY]]</f>
        <v>#REF!</v>
      </c>
      <c r="M285" s="5" t="e">
        <f>InputData[[#This Row],[SELLING PRICE]]*InputData[[#This Row],[QUANTITY]]*(1-InputData[[#This Row],[DISCOUNT %]])</f>
        <v>#REF!</v>
      </c>
      <c r="N285">
        <f>DAY(InputData[[#This Row],[DATE]])</f>
        <v>24</v>
      </c>
      <c r="O285" t="str">
        <f>TEXT(InputData[[#This Row],[DATE]],"mmm")</f>
        <v>Jan</v>
      </c>
      <c r="P285">
        <f>YEAR(InputData[[#This Row],[DATE]])</f>
        <v>2022</v>
      </c>
    </row>
    <row r="286" spans="1:16" x14ac:dyDescent="0.25">
      <c r="A286" s="1">
        <v>44586</v>
      </c>
      <c r="B286" s="2" t="s">
        <v>25</v>
      </c>
      <c r="C286" s="3">
        <v>14</v>
      </c>
      <c r="D286" s="3" t="s">
        <v>61</v>
      </c>
      <c r="E286" s="3" t="s">
        <v>60</v>
      </c>
      <c r="F286" s="4">
        <v>0</v>
      </c>
      <c r="G286" t="e">
        <f>VLOOKUP(InputData[[#This Row],[PRODUCT ID]],#REF!,2,0)</f>
        <v>#REF!</v>
      </c>
      <c r="H286" t="e">
        <f>VLOOKUP(InputData[[#This Row],[PRODUCT ID]],#REF!,3,0)</f>
        <v>#REF!</v>
      </c>
      <c r="I286" t="e">
        <f>VLOOKUP(InputData[[#This Row],[PRODUCT ID]],#REF!,4,0)</f>
        <v>#REF!</v>
      </c>
      <c r="J286" s="5" t="e">
        <f>VLOOKUP(InputData[[#This Row],[PRODUCT ID]],#REF!,5,0)</f>
        <v>#REF!</v>
      </c>
      <c r="K286" s="5" t="e">
        <f>VLOOKUP(InputData[[#This Row],[PRODUCT ID]],#REF!,6,0)</f>
        <v>#REF!</v>
      </c>
      <c r="L286" s="5" t="e">
        <f>InputData[[#This Row],[BUYING PRIZE]]*InputData[[#This Row],[QUANTITY]]</f>
        <v>#REF!</v>
      </c>
      <c r="M286" s="5" t="e">
        <f>InputData[[#This Row],[SELLING PRICE]]*InputData[[#This Row],[QUANTITY]]*(1-InputData[[#This Row],[DISCOUNT %]])</f>
        <v>#REF!</v>
      </c>
      <c r="N286">
        <f>DAY(InputData[[#This Row],[DATE]])</f>
        <v>25</v>
      </c>
      <c r="O286" t="str">
        <f>TEXT(InputData[[#This Row],[DATE]],"mmm")</f>
        <v>Jan</v>
      </c>
      <c r="P286">
        <f>YEAR(InputData[[#This Row],[DATE]])</f>
        <v>2022</v>
      </c>
    </row>
    <row r="287" spans="1:16" x14ac:dyDescent="0.25">
      <c r="A287" s="1">
        <v>44589</v>
      </c>
      <c r="B287" s="2" t="s">
        <v>23</v>
      </c>
      <c r="C287" s="3">
        <v>11</v>
      </c>
      <c r="D287" s="3" t="s">
        <v>61</v>
      </c>
      <c r="E287" s="3" t="s">
        <v>59</v>
      </c>
      <c r="F287" s="4">
        <v>0</v>
      </c>
      <c r="G287" t="e">
        <f>VLOOKUP(InputData[[#This Row],[PRODUCT ID]],#REF!,2,0)</f>
        <v>#REF!</v>
      </c>
      <c r="H287" t="e">
        <f>VLOOKUP(InputData[[#This Row],[PRODUCT ID]],#REF!,3,0)</f>
        <v>#REF!</v>
      </c>
      <c r="I287" t="e">
        <f>VLOOKUP(InputData[[#This Row],[PRODUCT ID]],#REF!,4,0)</f>
        <v>#REF!</v>
      </c>
      <c r="J287" s="5" t="e">
        <f>VLOOKUP(InputData[[#This Row],[PRODUCT ID]],#REF!,5,0)</f>
        <v>#REF!</v>
      </c>
      <c r="K287" s="5" t="e">
        <f>VLOOKUP(InputData[[#This Row],[PRODUCT ID]],#REF!,6,0)</f>
        <v>#REF!</v>
      </c>
      <c r="L287" s="5" t="e">
        <f>InputData[[#This Row],[BUYING PRIZE]]*InputData[[#This Row],[QUANTITY]]</f>
        <v>#REF!</v>
      </c>
      <c r="M287" s="5" t="e">
        <f>InputData[[#This Row],[SELLING PRICE]]*InputData[[#This Row],[QUANTITY]]*(1-InputData[[#This Row],[DISCOUNT %]])</f>
        <v>#REF!</v>
      </c>
      <c r="N287">
        <f>DAY(InputData[[#This Row],[DATE]])</f>
        <v>28</v>
      </c>
      <c r="O287" t="str">
        <f>TEXT(InputData[[#This Row],[DATE]],"mmm")</f>
        <v>Jan</v>
      </c>
      <c r="P287">
        <f>YEAR(InputData[[#This Row],[DATE]])</f>
        <v>2022</v>
      </c>
    </row>
    <row r="288" spans="1:16" x14ac:dyDescent="0.25">
      <c r="A288" s="1">
        <v>44592</v>
      </c>
      <c r="B288" s="2" t="s">
        <v>31</v>
      </c>
      <c r="C288" s="3">
        <v>6</v>
      </c>
      <c r="D288" s="3" t="s">
        <v>59</v>
      </c>
      <c r="E288" s="3" t="s">
        <v>60</v>
      </c>
      <c r="F288" s="4">
        <v>0</v>
      </c>
      <c r="G288" t="e">
        <f>VLOOKUP(InputData[[#This Row],[PRODUCT ID]],#REF!,2,0)</f>
        <v>#REF!</v>
      </c>
      <c r="H288" t="e">
        <f>VLOOKUP(InputData[[#This Row],[PRODUCT ID]],#REF!,3,0)</f>
        <v>#REF!</v>
      </c>
      <c r="I288" t="e">
        <f>VLOOKUP(InputData[[#This Row],[PRODUCT ID]],#REF!,4,0)</f>
        <v>#REF!</v>
      </c>
      <c r="J288" s="5" t="e">
        <f>VLOOKUP(InputData[[#This Row],[PRODUCT ID]],#REF!,5,0)</f>
        <v>#REF!</v>
      </c>
      <c r="K288" s="5" t="e">
        <f>VLOOKUP(InputData[[#This Row],[PRODUCT ID]],#REF!,6,0)</f>
        <v>#REF!</v>
      </c>
      <c r="L288" s="5" t="e">
        <f>InputData[[#This Row],[BUYING PRIZE]]*InputData[[#This Row],[QUANTITY]]</f>
        <v>#REF!</v>
      </c>
      <c r="M288" s="5" t="e">
        <f>InputData[[#This Row],[SELLING PRICE]]*InputData[[#This Row],[QUANTITY]]*(1-InputData[[#This Row],[DISCOUNT %]])</f>
        <v>#REF!</v>
      </c>
      <c r="N288">
        <f>DAY(InputData[[#This Row],[DATE]])</f>
        <v>31</v>
      </c>
      <c r="O288" t="str">
        <f>TEXT(InputData[[#This Row],[DATE]],"mmm")</f>
        <v>Jan</v>
      </c>
      <c r="P288">
        <f>YEAR(InputData[[#This Row],[DATE]])</f>
        <v>2022</v>
      </c>
    </row>
    <row r="289" spans="1:16" x14ac:dyDescent="0.25">
      <c r="A289" s="1">
        <v>44592</v>
      </c>
      <c r="B289" s="2" t="s">
        <v>49</v>
      </c>
      <c r="C289" s="3">
        <v>9</v>
      </c>
      <c r="D289" s="3" t="s">
        <v>61</v>
      </c>
      <c r="E289" s="3" t="s">
        <v>60</v>
      </c>
      <c r="F289" s="4">
        <v>0</v>
      </c>
      <c r="G289" t="e">
        <f>VLOOKUP(InputData[[#This Row],[PRODUCT ID]],#REF!,2,0)</f>
        <v>#REF!</v>
      </c>
      <c r="H289" t="e">
        <f>VLOOKUP(InputData[[#This Row],[PRODUCT ID]],#REF!,3,0)</f>
        <v>#REF!</v>
      </c>
      <c r="I289" t="e">
        <f>VLOOKUP(InputData[[#This Row],[PRODUCT ID]],#REF!,4,0)</f>
        <v>#REF!</v>
      </c>
      <c r="J289" s="5" t="e">
        <f>VLOOKUP(InputData[[#This Row],[PRODUCT ID]],#REF!,5,0)</f>
        <v>#REF!</v>
      </c>
      <c r="K289" s="5" t="e">
        <f>VLOOKUP(InputData[[#This Row],[PRODUCT ID]],#REF!,6,0)</f>
        <v>#REF!</v>
      </c>
      <c r="L289" s="5" t="e">
        <f>InputData[[#This Row],[BUYING PRIZE]]*InputData[[#This Row],[QUANTITY]]</f>
        <v>#REF!</v>
      </c>
      <c r="M289" s="5" t="e">
        <f>InputData[[#This Row],[SELLING PRICE]]*InputData[[#This Row],[QUANTITY]]*(1-InputData[[#This Row],[DISCOUNT %]])</f>
        <v>#REF!</v>
      </c>
      <c r="N289">
        <f>DAY(InputData[[#This Row],[DATE]])</f>
        <v>31</v>
      </c>
      <c r="O289" t="str">
        <f>TEXT(InputData[[#This Row],[DATE]],"mmm")</f>
        <v>Jan</v>
      </c>
      <c r="P289">
        <f>YEAR(InputData[[#This Row],[DATE]])</f>
        <v>2022</v>
      </c>
    </row>
    <row r="290" spans="1:16" x14ac:dyDescent="0.25">
      <c r="A290" s="1">
        <v>44593</v>
      </c>
      <c r="B290" s="2" t="s">
        <v>10</v>
      </c>
      <c r="C290" s="3">
        <v>9</v>
      </c>
      <c r="D290" s="3" t="s">
        <v>61</v>
      </c>
      <c r="E290" s="3" t="s">
        <v>60</v>
      </c>
      <c r="F290" s="4">
        <v>0</v>
      </c>
      <c r="G290" t="e">
        <f>VLOOKUP(InputData[[#This Row],[PRODUCT ID]],#REF!,2,0)</f>
        <v>#REF!</v>
      </c>
      <c r="H290" t="e">
        <f>VLOOKUP(InputData[[#This Row],[PRODUCT ID]],#REF!,3,0)</f>
        <v>#REF!</v>
      </c>
      <c r="I290" t="e">
        <f>VLOOKUP(InputData[[#This Row],[PRODUCT ID]],#REF!,4,0)</f>
        <v>#REF!</v>
      </c>
      <c r="J290" s="5" t="e">
        <f>VLOOKUP(InputData[[#This Row],[PRODUCT ID]],#REF!,5,0)</f>
        <v>#REF!</v>
      </c>
      <c r="K290" s="5" t="e">
        <f>VLOOKUP(InputData[[#This Row],[PRODUCT ID]],#REF!,6,0)</f>
        <v>#REF!</v>
      </c>
      <c r="L290" s="5" t="e">
        <f>InputData[[#This Row],[BUYING PRIZE]]*InputData[[#This Row],[QUANTITY]]</f>
        <v>#REF!</v>
      </c>
      <c r="M290" s="5" t="e">
        <f>InputData[[#This Row],[SELLING PRICE]]*InputData[[#This Row],[QUANTITY]]*(1-InputData[[#This Row],[DISCOUNT %]])</f>
        <v>#REF!</v>
      </c>
      <c r="N290">
        <f>DAY(InputData[[#This Row],[DATE]])</f>
        <v>1</v>
      </c>
      <c r="O290" t="str">
        <f>TEXT(InputData[[#This Row],[DATE]],"mmm")</f>
        <v>Feb</v>
      </c>
      <c r="P290">
        <f>YEAR(InputData[[#This Row],[DATE]])</f>
        <v>2022</v>
      </c>
    </row>
    <row r="291" spans="1:16" x14ac:dyDescent="0.25">
      <c r="A291" s="1">
        <v>44595</v>
      </c>
      <c r="B291" s="2" t="s">
        <v>20</v>
      </c>
      <c r="C291" s="3">
        <v>8</v>
      </c>
      <c r="D291" s="3" t="s">
        <v>61</v>
      </c>
      <c r="E291" s="3" t="s">
        <v>59</v>
      </c>
      <c r="F291" s="4">
        <v>0</v>
      </c>
      <c r="G291" t="e">
        <f>VLOOKUP(InputData[[#This Row],[PRODUCT ID]],#REF!,2,0)</f>
        <v>#REF!</v>
      </c>
      <c r="H291" t="e">
        <f>VLOOKUP(InputData[[#This Row],[PRODUCT ID]],#REF!,3,0)</f>
        <v>#REF!</v>
      </c>
      <c r="I291" t="e">
        <f>VLOOKUP(InputData[[#This Row],[PRODUCT ID]],#REF!,4,0)</f>
        <v>#REF!</v>
      </c>
      <c r="J291" s="5" t="e">
        <f>VLOOKUP(InputData[[#This Row],[PRODUCT ID]],#REF!,5,0)</f>
        <v>#REF!</v>
      </c>
      <c r="K291" s="5" t="e">
        <f>VLOOKUP(InputData[[#This Row],[PRODUCT ID]],#REF!,6,0)</f>
        <v>#REF!</v>
      </c>
      <c r="L291" s="5" t="e">
        <f>InputData[[#This Row],[BUYING PRIZE]]*InputData[[#This Row],[QUANTITY]]</f>
        <v>#REF!</v>
      </c>
      <c r="M291" s="5" t="e">
        <f>InputData[[#This Row],[SELLING PRICE]]*InputData[[#This Row],[QUANTITY]]*(1-InputData[[#This Row],[DISCOUNT %]])</f>
        <v>#REF!</v>
      </c>
      <c r="N291">
        <f>DAY(InputData[[#This Row],[DATE]])</f>
        <v>3</v>
      </c>
      <c r="O291" t="str">
        <f>TEXT(InputData[[#This Row],[DATE]],"mmm")</f>
        <v>Feb</v>
      </c>
      <c r="P291">
        <f>YEAR(InputData[[#This Row],[DATE]])</f>
        <v>2022</v>
      </c>
    </row>
    <row r="292" spans="1:16" x14ac:dyDescent="0.25">
      <c r="A292" s="1">
        <v>44597</v>
      </c>
      <c r="B292" s="2" t="s">
        <v>26</v>
      </c>
      <c r="C292" s="3">
        <v>6</v>
      </c>
      <c r="D292" s="3" t="s">
        <v>61</v>
      </c>
      <c r="E292" s="3" t="s">
        <v>60</v>
      </c>
      <c r="F292" s="4">
        <v>0</v>
      </c>
      <c r="G292" t="e">
        <f>VLOOKUP(InputData[[#This Row],[PRODUCT ID]],#REF!,2,0)</f>
        <v>#REF!</v>
      </c>
      <c r="H292" t="e">
        <f>VLOOKUP(InputData[[#This Row],[PRODUCT ID]],#REF!,3,0)</f>
        <v>#REF!</v>
      </c>
      <c r="I292" t="e">
        <f>VLOOKUP(InputData[[#This Row],[PRODUCT ID]],#REF!,4,0)</f>
        <v>#REF!</v>
      </c>
      <c r="J292" s="5" t="e">
        <f>VLOOKUP(InputData[[#This Row],[PRODUCT ID]],#REF!,5,0)</f>
        <v>#REF!</v>
      </c>
      <c r="K292" s="5" t="e">
        <f>VLOOKUP(InputData[[#This Row],[PRODUCT ID]],#REF!,6,0)</f>
        <v>#REF!</v>
      </c>
      <c r="L292" s="5" t="e">
        <f>InputData[[#This Row],[BUYING PRIZE]]*InputData[[#This Row],[QUANTITY]]</f>
        <v>#REF!</v>
      </c>
      <c r="M292" s="5" t="e">
        <f>InputData[[#This Row],[SELLING PRICE]]*InputData[[#This Row],[QUANTITY]]*(1-InputData[[#This Row],[DISCOUNT %]])</f>
        <v>#REF!</v>
      </c>
      <c r="N292">
        <f>DAY(InputData[[#This Row],[DATE]])</f>
        <v>5</v>
      </c>
      <c r="O292" t="str">
        <f>TEXT(InputData[[#This Row],[DATE]],"mmm")</f>
        <v>Feb</v>
      </c>
      <c r="P292">
        <f>YEAR(InputData[[#This Row],[DATE]])</f>
        <v>2022</v>
      </c>
    </row>
    <row r="293" spans="1:16" x14ac:dyDescent="0.25">
      <c r="A293" s="1">
        <v>44598</v>
      </c>
      <c r="B293" s="2" t="s">
        <v>7</v>
      </c>
      <c r="C293" s="3">
        <v>6</v>
      </c>
      <c r="D293" s="3" t="s">
        <v>61</v>
      </c>
      <c r="E293" s="3" t="s">
        <v>60</v>
      </c>
      <c r="F293" s="4">
        <v>0</v>
      </c>
      <c r="G293" t="e">
        <f>VLOOKUP(InputData[[#This Row],[PRODUCT ID]],#REF!,2,0)</f>
        <v>#REF!</v>
      </c>
      <c r="H293" t="e">
        <f>VLOOKUP(InputData[[#This Row],[PRODUCT ID]],#REF!,3,0)</f>
        <v>#REF!</v>
      </c>
      <c r="I293" t="e">
        <f>VLOOKUP(InputData[[#This Row],[PRODUCT ID]],#REF!,4,0)</f>
        <v>#REF!</v>
      </c>
      <c r="J293" s="5" t="e">
        <f>VLOOKUP(InputData[[#This Row],[PRODUCT ID]],#REF!,5,0)</f>
        <v>#REF!</v>
      </c>
      <c r="K293" s="5" t="e">
        <f>VLOOKUP(InputData[[#This Row],[PRODUCT ID]],#REF!,6,0)</f>
        <v>#REF!</v>
      </c>
      <c r="L293" s="5" t="e">
        <f>InputData[[#This Row],[BUYING PRIZE]]*InputData[[#This Row],[QUANTITY]]</f>
        <v>#REF!</v>
      </c>
      <c r="M293" s="5" t="e">
        <f>InputData[[#This Row],[SELLING PRICE]]*InputData[[#This Row],[QUANTITY]]*(1-InputData[[#This Row],[DISCOUNT %]])</f>
        <v>#REF!</v>
      </c>
      <c r="N293">
        <f>DAY(InputData[[#This Row],[DATE]])</f>
        <v>6</v>
      </c>
      <c r="O293" t="str">
        <f>TEXT(InputData[[#This Row],[DATE]],"mmm")</f>
        <v>Feb</v>
      </c>
      <c r="P293">
        <f>YEAR(InputData[[#This Row],[DATE]])</f>
        <v>2022</v>
      </c>
    </row>
    <row r="294" spans="1:16" x14ac:dyDescent="0.25">
      <c r="A294" s="1">
        <v>44600</v>
      </c>
      <c r="B294" s="2" t="s">
        <v>10</v>
      </c>
      <c r="C294" s="3">
        <v>11</v>
      </c>
      <c r="D294" s="3" t="s">
        <v>59</v>
      </c>
      <c r="E294" s="3" t="s">
        <v>60</v>
      </c>
      <c r="F294" s="4">
        <v>0</v>
      </c>
      <c r="G294" t="e">
        <f>VLOOKUP(InputData[[#This Row],[PRODUCT ID]],#REF!,2,0)</f>
        <v>#REF!</v>
      </c>
      <c r="H294" t="e">
        <f>VLOOKUP(InputData[[#This Row],[PRODUCT ID]],#REF!,3,0)</f>
        <v>#REF!</v>
      </c>
      <c r="I294" t="e">
        <f>VLOOKUP(InputData[[#This Row],[PRODUCT ID]],#REF!,4,0)</f>
        <v>#REF!</v>
      </c>
      <c r="J294" s="5" t="e">
        <f>VLOOKUP(InputData[[#This Row],[PRODUCT ID]],#REF!,5,0)</f>
        <v>#REF!</v>
      </c>
      <c r="K294" s="5" t="e">
        <f>VLOOKUP(InputData[[#This Row],[PRODUCT ID]],#REF!,6,0)</f>
        <v>#REF!</v>
      </c>
      <c r="L294" s="5" t="e">
        <f>InputData[[#This Row],[BUYING PRIZE]]*InputData[[#This Row],[QUANTITY]]</f>
        <v>#REF!</v>
      </c>
      <c r="M294" s="5" t="e">
        <f>InputData[[#This Row],[SELLING PRICE]]*InputData[[#This Row],[QUANTITY]]*(1-InputData[[#This Row],[DISCOUNT %]])</f>
        <v>#REF!</v>
      </c>
      <c r="N294">
        <f>DAY(InputData[[#This Row],[DATE]])</f>
        <v>8</v>
      </c>
      <c r="O294" t="str">
        <f>TEXT(InputData[[#This Row],[DATE]],"mmm")</f>
        <v>Feb</v>
      </c>
      <c r="P294">
        <f>YEAR(InputData[[#This Row],[DATE]])</f>
        <v>2022</v>
      </c>
    </row>
    <row r="295" spans="1:16" x14ac:dyDescent="0.25">
      <c r="A295" s="1">
        <v>44600</v>
      </c>
      <c r="B295" s="2" t="s">
        <v>9</v>
      </c>
      <c r="C295" s="3">
        <v>3</v>
      </c>
      <c r="D295" s="3" t="s">
        <v>59</v>
      </c>
      <c r="E295" s="3" t="s">
        <v>60</v>
      </c>
      <c r="F295" s="4">
        <v>0</v>
      </c>
      <c r="G295" t="e">
        <f>VLOOKUP(InputData[[#This Row],[PRODUCT ID]],#REF!,2,0)</f>
        <v>#REF!</v>
      </c>
      <c r="H295" t="e">
        <f>VLOOKUP(InputData[[#This Row],[PRODUCT ID]],#REF!,3,0)</f>
        <v>#REF!</v>
      </c>
      <c r="I295" t="e">
        <f>VLOOKUP(InputData[[#This Row],[PRODUCT ID]],#REF!,4,0)</f>
        <v>#REF!</v>
      </c>
      <c r="J295" s="5" t="e">
        <f>VLOOKUP(InputData[[#This Row],[PRODUCT ID]],#REF!,5,0)</f>
        <v>#REF!</v>
      </c>
      <c r="K295" s="5" t="e">
        <f>VLOOKUP(InputData[[#This Row],[PRODUCT ID]],#REF!,6,0)</f>
        <v>#REF!</v>
      </c>
      <c r="L295" s="5" t="e">
        <f>InputData[[#This Row],[BUYING PRIZE]]*InputData[[#This Row],[QUANTITY]]</f>
        <v>#REF!</v>
      </c>
      <c r="M295" s="5" t="e">
        <f>InputData[[#This Row],[SELLING PRICE]]*InputData[[#This Row],[QUANTITY]]*(1-InputData[[#This Row],[DISCOUNT %]])</f>
        <v>#REF!</v>
      </c>
      <c r="N295">
        <f>DAY(InputData[[#This Row],[DATE]])</f>
        <v>8</v>
      </c>
      <c r="O295" t="str">
        <f>TEXT(InputData[[#This Row],[DATE]],"mmm")</f>
        <v>Feb</v>
      </c>
      <c r="P295">
        <f>YEAR(InputData[[#This Row],[DATE]])</f>
        <v>2022</v>
      </c>
    </row>
    <row r="296" spans="1:16" x14ac:dyDescent="0.25">
      <c r="A296" s="1">
        <v>44601</v>
      </c>
      <c r="B296" s="2" t="s">
        <v>40</v>
      </c>
      <c r="C296" s="3">
        <v>14</v>
      </c>
      <c r="D296" s="3" t="s">
        <v>59</v>
      </c>
      <c r="E296" s="3" t="s">
        <v>59</v>
      </c>
      <c r="F296" s="4">
        <v>0</v>
      </c>
      <c r="G296" t="e">
        <f>VLOOKUP(InputData[[#This Row],[PRODUCT ID]],#REF!,2,0)</f>
        <v>#REF!</v>
      </c>
      <c r="H296" t="e">
        <f>VLOOKUP(InputData[[#This Row],[PRODUCT ID]],#REF!,3,0)</f>
        <v>#REF!</v>
      </c>
      <c r="I296" t="e">
        <f>VLOOKUP(InputData[[#This Row],[PRODUCT ID]],#REF!,4,0)</f>
        <v>#REF!</v>
      </c>
      <c r="J296" s="5" t="e">
        <f>VLOOKUP(InputData[[#This Row],[PRODUCT ID]],#REF!,5,0)</f>
        <v>#REF!</v>
      </c>
      <c r="K296" s="5" t="e">
        <f>VLOOKUP(InputData[[#This Row],[PRODUCT ID]],#REF!,6,0)</f>
        <v>#REF!</v>
      </c>
      <c r="L296" s="5" t="e">
        <f>InputData[[#This Row],[BUYING PRIZE]]*InputData[[#This Row],[QUANTITY]]</f>
        <v>#REF!</v>
      </c>
      <c r="M296" s="5" t="e">
        <f>InputData[[#This Row],[SELLING PRICE]]*InputData[[#This Row],[QUANTITY]]*(1-InputData[[#This Row],[DISCOUNT %]])</f>
        <v>#REF!</v>
      </c>
      <c r="N296">
        <f>DAY(InputData[[#This Row],[DATE]])</f>
        <v>9</v>
      </c>
      <c r="O296" t="str">
        <f>TEXT(InputData[[#This Row],[DATE]],"mmm")</f>
        <v>Feb</v>
      </c>
      <c r="P296">
        <f>YEAR(InputData[[#This Row],[DATE]])</f>
        <v>2022</v>
      </c>
    </row>
    <row r="297" spans="1:16" x14ac:dyDescent="0.25">
      <c r="A297" s="1">
        <v>44604</v>
      </c>
      <c r="B297" s="2" t="s">
        <v>16</v>
      </c>
      <c r="C297" s="3">
        <v>13</v>
      </c>
      <c r="D297" s="3" t="s">
        <v>61</v>
      </c>
      <c r="E297" s="3" t="s">
        <v>60</v>
      </c>
      <c r="F297" s="4">
        <v>0</v>
      </c>
      <c r="G297" t="e">
        <f>VLOOKUP(InputData[[#This Row],[PRODUCT ID]],#REF!,2,0)</f>
        <v>#REF!</v>
      </c>
      <c r="H297" t="e">
        <f>VLOOKUP(InputData[[#This Row],[PRODUCT ID]],#REF!,3,0)</f>
        <v>#REF!</v>
      </c>
      <c r="I297" t="e">
        <f>VLOOKUP(InputData[[#This Row],[PRODUCT ID]],#REF!,4,0)</f>
        <v>#REF!</v>
      </c>
      <c r="J297" s="5" t="e">
        <f>VLOOKUP(InputData[[#This Row],[PRODUCT ID]],#REF!,5,0)</f>
        <v>#REF!</v>
      </c>
      <c r="K297" s="5" t="e">
        <f>VLOOKUP(InputData[[#This Row],[PRODUCT ID]],#REF!,6,0)</f>
        <v>#REF!</v>
      </c>
      <c r="L297" s="5" t="e">
        <f>InputData[[#This Row],[BUYING PRIZE]]*InputData[[#This Row],[QUANTITY]]</f>
        <v>#REF!</v>
      </c>
      <c r="M297" s="5" t="e">
        <f>InputData[[#This Row],[SELLING PRICE]]*InputData[[#This Row],[QUANTITY]]*(1-InputData[[#This Row],[DISCOUNT %]])</f>
        <v>#REF!</v>
      </c>
      <c r="N297">
        <f>DAY(InputData[[#This Row],[DATE]])</f>
        <v>12</v>
      </c>
      <c r="O297" t="str">
        <f>TEXT(InputData[[#This Row],[DATE]],"mmm")</f>
        <v>Feb</v>
      </c>
      <c r="P297">
        <f>YEAR(InputData[[#This Row],[DATE]])</f>
        <v>2022</v>
      </c>
    </row>
    <row r="298" spans="1:16" x14ac:dyDescent="0.25">
      <c r="A298" s="1">
        <v>44606</v>
      </c>
      <c r="B298" s="2" t="s">
        <v>34</v>
      </c>
      <c r="C298" s="3">
        <v>8</v>
      </c>
      <c r="D298" s="3" t="s">
        <v>59</v>
      </c>
      <c r="E298" s="3" t="s">
        <v>60</v>
      </c>
      <c r="F298" s="4">
        <v>0</v>
      </c>
      <c r="G298" t="e">
        <f>VLOOKUP(InputData[[#This Row],[PRODUCT ID]],#REF!,2,0)</f>
        <v>#REF!</v>
      </c>
      <c r="H298" t="e">
        <f>VLOOKUP(InputData[[#This Row],[PRODUCT ID]],#REF!,3,0)</f>
        <v>#REF!</v>
      </c>
      <c r="I298" t="e">
        <f>VLOOKUP(InputData[[#This Row],[PRODUCT ID]],#REF!,4,0)</f>
        <v>#REF!</v>
      </c>
      <c r="J298" s="5" t="e">
        <f>VLOOKUP(InputData[[#This Row],[PRODUCT ID]],#REF!,5,0)</f>
        <v>#REF!</v>
      </c>
      <c r="K298" s="5" t="e">
        <f>VLOOKUP(InputData[[#This Row],[PRODUCT ID]],#REF!,6,0)</f>
        <v>#REF!</v>
      </c>
      <c r="L298" s="5" t="e">
        <f>InputData[[#This Row],[BUYING PRIZE]]*InputData[[#This Row],[QUANTITY]]</f>
        <v>#REF!</v>
      </c>
      <c r="M298" s="5" t="e">
        <f>InputData[[#This Row],[SELLING PRICE]]*InputData[[#This Row],[QUANTITY]]*(1-InputData[[#This Row],[DISCOUNT %]])</f>
        <v>#REF!</v>
      </c>
      <c r="N298">
        <f>DAY(InputData[[#This Row],[DATE]])</f>
        <v>14</v>
      </c>
      <c r="O298" t="str">
        <f>TEXT(InputData[[#This Row],[DATE]],"mmm")</f>
        <v>Feb</v>
      </c>
      <c r="P298">
        <f>YEAR(InputData[[#This Row],[DATE]])</f>
        <v>2022</v>
      </c>
    </row>
    <row r="299" spans="1:16" x14ac:dyDescent="0.25">
      <c r="A299" s="1">
        <v>44606</v>
      </c>
      <c r="B299" s="2" t="s">
        <v>36</v>
      </c>
      <c r="C299" s="3">
        <v>3</v>
      </c>
      <c r="D299" s="3" t="s">
        <v>61</v>
      </c>
      <c r="E299" s="3" t="s">
        <v>60</v>
      </c>
      <c r="F299" s="4">
        <v>0</v>
      </c>
      <c r="G299" t="e">
        <f>VLOOKUP(InputData[[#This Row],[PRODUCT ID]],#REF!,2,0)</f>
        <v>#REF!</v>
      </c>
      <c r="H299" t="e">
        <f>VLOOKUP(InputData[[#This Row],[PRODUCT ID]],#REF!,3,0)</f>
        <v>#REF!</v>
      </c>
      <c r="I299" t="e">
        <f>VLOOKUP(InputData[[#This Row],[PRODUCT ID]],#REF!,4,0)</f>
        <v>#REF!</v>
      </c>
      <c r="J299" s="5" t="e">
        <f>VLOOKUP(InputData[[#This Row],[PRODUCT ID]],#REF!,5,0)</f>
        <v>#REF!</v>
      </c>
      <c r="K299" s="5" t="e">
        <f>VLOOKUP(InputData[[#This Row],[PRODUCT ID]],#REF!,6,0)</f>
        <v>#REF!</v>
      </c>
      <c r="L299" s="5" t="e">
        <f>InputData[[#This Row],[BUYING PRIZE]]*InputData[[#This Row],[QUANTITY]]</f>
        <v>#REF!</v>
      </c>
      <c r="M299" s="5" t="e">
        <f>InputData[[#This Row],[SELLING PRICE]]*InputData[[#This Row],[QUANTITY]]*(1-InputData[[#This Row],[DISCOUNT %]])</f>
        <v>#REF!</v>
      </c>
      <c r="N299">
        <f>DAY(InputData[[#This Row],[DATE]])</f>
        <v>14</v>
      </c>
      <c r="O299" t="str">
        <f>TEXT(InputData[[#This Row],[DATE]],"mmm")</f>
        <v>Feb</v>
      </c>
      <c r="P299">
        <f>YEAR(InputData[[#This Row],[DATE]])</f>
        <v>2022</v>
      </c>
    </row>
    <row r="300" spans="1:16" x14ac:dyDescent="0.25">
      <c r="A300" s="1">
        <v>44608</v>
      </c>
      <c r="B300" s="2" t="s">
        <v>40</v>
      </c>
      <c r="C300" s="3">
        <v>1</v>
      </c>
      <c r="D300" s="3" t="s">
        <v>59</v>
      </c>
      <c r="E300" s="3" t="s">
        <v>60</v>
      </c>
      <c r="F300" s="4">
        <v>0</v>
      </c>
      <c r="G300" t="e">
        <f>VLOOKUP(InputData[[#This Row],[PRODUCT ID]],#REF!,2,0)</f>
        <v>#REF!</v>
      </c>
      <c r="H300" t="e">
        <f>VLOOKUP(InputData[[#This Row],[PRODUCT ID]],#REF!,3,0)</f>
        <v>#REF!</v>
      </c>
      <c r="I300" t="e">
        <f>VLOOKUP(InputData[[#This Row],[PRODUCT ID]],#REF!,4,0)</f>
        <v>#REF!</v>
      </c>
      <c r="J300" s="5" t="e">
        <f>VLOOKUP(InputData[[#This Row],[PRODUCT ID]],#REF!,5,0)</f>
        <v>#REF!</v>
      </c>
      <c r="K300" s="5" t="e">
        <f>VLOOKUP(InputData[[#This Row],[PRODUCT ID]],#REF!,6,0)</f>
        <v>#REF!</v>
      </c>
      <c r="L300" s="5" t="e">
        <f>InputData[[#This Row],[BUYING PRIZE]]*InputData[[#This Row],[QUANTITY]]</f>
        <v>#REF!</v>
      </c>
      <c r="M300" s="5" t="e">
        <f>InputData[[#This Row],[SELLING PRICE]]*InputData[[#This Row],[QUANTITY]]*(1-InputData[[#This Row],[DISCOUNT %]])</f>
        <v>#REF!</v>
      </c>
      <c r="N300">
        <f>DAY(InputData[[#This Row],[DATE]])</f>
        <v>16</v>
      </c>
      <c r="O300" t="str">
        <f>TEXT(InputData[[#This Row],[DATE]],"mmm")</f>
        <v>Feb</v>
      </c>
      <c r="P300">
        <f>YEAR(InputData[[#This Row],[DATE]])</f>
        <v>2022</v>
      </c>
    </row>
    <row r="301" spans="1:16" x14ac:dyDescent="0.25">
      <c r="A301" s="1">
        <v>44611</v>
      </c>
      <c r="B301" s="2" t="s">
        <v>7</v>
      </c>
      <c r="C301" s="3">
        <v>13</v>
      </c>
      <c r="D301" s="3" t="s">
        <v>59</v>
      </c>
      <c r="E301" s="3" t="s">
        <v>60</v>
      </c>
      <c r="F301" s="4">
        <v>0</v>
      </c>
      <c r="G301" t="e">
        <f>VLOOKUP(InputData[[#This Row],[PRODUCT ID]],#REF!,2,0)</f>
        <v>#REF!</v>
      </c>
      <c r="H301" t="e">
        <f>VLOOKUP(InputData[[#This Row],[PRODUCT ID]],#REF!,3,0)</f>
        <v>#REF!</v>
      </c>
      <c r="I301" t="e">
        <f>VLOOKUP(InputData[[#This Row],[PRODUCT ID]],#REF!,4,0)</f>
        <v>#REF!</v>
      </c>
      <c r="J301" s="5" t="e">
        <f>VLOOKUP(InputData[[#This Row],[PRODUCT ID]],#REF!,5,0)</f>
        <v>#REF!</v>
      </c>
      <c r="K301" s="5" t="e">
        <f>VLOOKUP(InputData[[#This Row],[PRODUCT ID]],#REF!,6,0)</f>
        <v>#REF!</v>
      </c>
      <c r="L301" s="5" t="e">
        <f>InputData[[#This Row],[BUYING PRIZE]]*InputData[[#This Row],[QUANTITY]]</f>
        <v>#REF!</v>
      </c>
      <c r="M301" s="5" t="e">
        <f>InputData[[#This Row],[SELLING PRICE]]*InputData[[#This Row],[QUANTITY]]*(1-InputData[[#This Row],[DISCOUNT %]])</f>
        <v>#REF!</v>
      </c>
      <c r="N301">
        <f>DAY(InputData[[#This Row],[DATE]])</f>
        <v>19</v>
      </c>
      <c r="O301" t="str">
        <f>TEXT(InputData[[#This Row],[DATE]],"mmm")</f>
        <v>Feb</v>
      </c>
      <c r="P301">
        <f>YEAR(InputData[[#This Row],[DATE]])</f>
        <v>2022</v>
      </c>
    </row>
    <row r="302" spans="1:16" x14ac:dyDescent="0.25">
      <c r="A302" s="1">
        <v>44612</v>
      </c>
      <c r="B302" s="2" t="s">
        <v>18</v>
      </c>
      <c r="C302" s="3">
        <v>6</v>
      </c>
      <c r="D302" s="3" t="s">
        <v>61</v>
      </c>
      <c r="E302" s="3" t="s">
        <v>60</v>
      </c>
      <c r="F302" s="4">
        <v>0</v>
      </c>
      <c r="G302" t="e">
        <f>VLOOKUP(InputData[[#This Row],[PRODUCT ID]],#REF!,2,0)</f>
        <v>#REF!</v>
      </c>
      <c r="H302" t="e">
        <f>VLOOKUP(InputData[[#This Row],[PRODUCT ID]],#REF!,3,0)</f>
        <v>#REF!</v>
      </c>
      <c r="I302" t="e">
        <f>VLOOKUP(InputData[[#This Row],[PRODUCT ID]],#REF!,4,0)</f>
        <v>#REF!</v>
      </c>
      <c r="J302" s="5" t="e">
        <f>VLOOKUP(InputData[[#This Row],[PRODUCT ID]],#REF!,5,0)</f>
        <v>#REF!</v>
      </c>
      <c r="K302" s="5" t="e">
        <f>VLOOKUP(InputData[[#This Row],[PRODUCT ID]],#REF!,6,0)</f>
        <v>#REF!</v>
      </c>
      <c r="L302" s="5" t="e">
        <f>InputData[[#This Row],[BUYING PRIZE]]*InputData[[#This Row],[QUANTITY]]</f>
        <v>#REF!</v>
      </c>
      <c r="M302" s="5" t="e">
        <f>InputData[[#This Row],[SELLING PRICE]]*InputData[[#This Row],[QUANTITY]]*(1-InputData[[#This Row],[DISCOUNT %]])</f>
        <v>#REF!</v>
      </c>
      <c r="N302">
        <f>DAY(InputData[[#This Row],[DATE]])</f>
        <v>20</v>
      </c>
      <c r="O302" t="str">
        <f>TEXT(InputData[[#This Row],[DATE]],"mmm")</f>
        <v>Feb</v>
      </c>
      <c r="P302">
        <f>YEAR(InputData[[#This Row],[DATE]])</f>
        <v>2022</v>
      </c>
    </row>
    <row r="303" spans="1:16" x14ac:dyDescent="0.25">
      <c r="A303" s="1">
        <v>44615</v>
      </c>
      <c r="B303" s="2" t="s">
        <v>19</v>
      </c>
      <c r="C303" s="3">
        <v>6</v>
      </c>
      <c r="D303" s="3" t="s">
        <v>59</v>
      </c>
      <c r="E303" s="3" t="s">
        <v>59</v>
      </c>
      <c r="F303" s="4">
        <v>0</v>
      </c>
      <c r="G303" t="e">
        <f>VLOOKUP(InputData[[#This Row],[PRODUCT ID]],#REF!,2,0)</f>
        <v>#REF!</v>
      </c>
      <c r="H303" t="e">
        <f>VLOOKUP(InputData[[#This Row],[PRODUCT ID]],#REF!,3,0)</f>
        <v>#REF!</v>
      </c>
      <c r="I303" t="e">
        <f>VLOOKUP(InputData[[#This Row],[PRODUCT ID]],#REF!,4,0)</f>
        <v>#REF!</v>
      </c>
      <c r="J303" s="5" t="e">
        <f>VLOOKUP(InputData[[#This Row],[PRODUCT ID]],#REF!,5,0)</f>
        <v>#REF!</v>
      </c>
      <c r="K303" s="5" t="e">
        <f>VLOOKUP(InputData[[#This Row],[PRODUCT ID]],#REF!,6,0)</f>
        <v>#REF!</v>
      </c>
      <c r="L303" s="5" t="e">
        <f>InputData[[#This Row],[BUYING PRIZE]]*InputData[[#This Row],[QUANTITY]]</f>
        <v>#REF!</v>
      </c>
      <c r="M303" s="5" t="e">
        <f>InputData[[#This Row],[SELLING PRICE]]*InputData[[#This Row],[QUANTITY]]*(1-InputData[[#This Row],[DISCOUNT %]])</f>
        <v>#REF!</v>
      </c>
      <c r="N303">
        <f>DAY(InputData[[#This Row],[DATE]])</f>
        <v>23</v>
      </c>
      <c r="O303" t="str">
        <f>TEXT(InputData[[#This Row],[DATE]],"mmm")</f>
        <v>Feb</v>
      </c>
      <c r="P303">
        <f>YEAR(InputData[[#This Row],[DATE]])</f>
        <v>2022</v>
      </c>
    </row>
    <row r="304" spans="1:16" x14ac:dyDescent="0.25">
      <c r="A304" s="1">
        <v>44615</v>
      </c>
      <c r="B304" s="2" t="s">
        <v>23</v>
      </c>
      <c r="C304" s="3">
        <v>15</v>
      </c>
      <c r="D304" s="3" t="s">
        <v>59</v>
      </c>
      <c r="E304" s="3" t="s">
        <v>60</v>
      </c>
      <c r="F304" s="4">
        <v>0</v>
      </c>
      <c r="G304" t="e">
        <f>VLOOKUP(InputData[[#This Row],[PRODUCT ID]],#REF!,2,0)</f>
        <v>#REF!</v>
      </c>
      <c r="H304" t="e">
        <f>VLOOKUP(InputData[[#This Row],[PRODUCT ID]],#REF!,3,0)</f>
        <v>#REF!</v>
      </c>
      <c r="I304" t="e">
        <f>VLOOKUP(InputData[[#This Row],[PRODUCT ID]],#REF!,4,0)</f>
        <v>#REF!</v>
      </c>
      <c r="J304" s="5" t="e">
        <f>VLOOKUP(InputData[[#This Row],[PRODUCT ID]],#REF!,5,0)</f>
        <v>#REF!</v>
      </c>
      <c r="K304" s="5" t="e">
        <f>VLOOKUP(InputData[[#This Row],[PRODUCT ID]],#REF!,6,0)</f>
        <v>#REF!</v>
      </c>
      <c r="L304" s="5" t="e">
        <f>InputData[[#This Row],[BUYING PRIZE]]*InputData[[#This Row],[QUANTITY]]</f>
        <v>#REF!</v>
      </c>
      <c r="M304" s="5" t="e">
        <f>InputData[[#This Row],[SELLING PRICE]]*InputData[[#This Row],[QUANTITY]]*(1-InputData[[#This Row],[DISCOUNT %]])</f>
        <v>#REF!</v>
      </c>
      <c r="N304">
        <f>DAY(InputData[[#This Row],[DATE]])</f>
        <v>23</v>
      </c>
      <c r="O304" t="str">
        <f>TEXT(InputData[[#This Row],[DATE]],"mmm")</f>
        <v>Feb</v>
      </c>
      <c r="P304">
        <f>YEAR(InputData[[#This Row],[DATE]])</f>
        <v>2022</v>
      </c>
    </row>
    <row r="305" spans="1:16" x14ac:dyDescent="0.25">
      <c r="A305" s="1">
        <v>44615</v>
      </c>
      <c r="B305" s="2" t="s">
        <v>44</v>
      </c>
      <c r="C305" s="3">
        <v>8</v>
      </c>
      <c r="D305" s="3" t="s">
        <v>61</v>
      </c>
      <c r="E305" s="3" t="s">
        <v>59</v>
      </c>
      <c r="F305" s="4">
        <v>0</v>
      </c>
      <c r="G305" t="e">
        <f>VLOOKUP(InputData[[#This Row],[PRODUCT ID]],#REF!,2,0)</f>
        <v>#REF!</v>
      </c>
      <c r="H305" t="e">
        <f>VLOOKUP(InputData[[#This Row],[PRODUCT ID]],#REF!,3,0)</f>
        <v>#REF!</v>
      </c>
      <c r="I305" t="e">
        <f>VLOOKUP(InputData[[#This Row],[PRODUCT ID]],#REF!,4,0)</f>
        <v>#REF!</v>
      </c>
      <c r="J305" s="5" t="e">
        <f>VLOOKUP(InputData[[#This Row],[PRODUCT ID]],#REF!,5,0)</f>
        <v>#REF!</v>
      </c>
      <c r="K305" s="5" t="e">
        <f>VLOOKUP(InputData[[#This Row],[PRODUCT ID]],#REF!,6,0)</f>
        <v>#REF!</v>
      </c>
      <c r="L305" s="5" t="e">
        <f>InputData[[#This Row],[BUYING PRIZE]]*InputData[[#This Row],[QUANTITY]]</f>
        <v>#REF!</v>
      </c>
      <c r="M305" s="5" t="e">
        <f>InputData[[#This Row],[SELLING PRICE]]*InputData[[#This Row],[QUANTITY]]*(1-InputData[[#This Row],[DISCOUNT %]])</f>
        <v>#REF!</v>
      </c>
      <c r="N305">
        <f>DAY(InputData[[#This Row],[DATE]])</f>
        <v>23</v>
      </c>
      <c r="O305" t="str">
        <f>TEXT(InputData[[#This Row],[DATE]],"mmm")</f>
        <v>Feb</v>
      </c>
      <c r="P305">
        <f>YEAR(InputData[[#This Row],[DATE]])</f>
        <v>2022</v>
      </c>
    </row>
    <row r="306" spans="1:16" x14ac:dyDescent="0.25">
      <c r="A306" s="1">
        <v>44619</v>
      </c>
      <c r="B306" s="2" t="s">
        <v>18</v>
      </c>
      <c r="C306" s="3">
        <v>7</v>
      </c>
      <c r="D306" s="3" t="s">
        <v>61</v>
      </c>
      <c r="E306" s="3" t="s">
        <v>60</v>
      </c>
      <c r="F306" s="4">
        <v>0</v>
      </c>
      <c r="G306" t="e">
        <f>VLOOKUP(InputData[[#This Row],[PRODUCT ID]],#REF!,2,0)</f>
        <v>#REF!</v>
      </c>
      <c r="H306" t="e">
        <f>VLOOKUP(InputData[[#This Row],[PRODUCT ID]],#REF!,3,0)</f>
        <v>#REF!</v>
      </c>
      <c r="I306" t="e">
        <f>VLOOKUP(InputData[[#This Row],[PRODUCT ID]],#REF!,4,0)</f>
        <v>#REF!</v>
      </c>
      <c r="J306" s="5" t="e">
        <f>VLOOKUP(InputData[[#This Row],[PRODUCT ID]],#REF!,5,0)</f>
        <v>#REF!</v>
      </c>
      <c r="K306" s="5" t="e">
        <f>VLOOKUP(InputData[[#This Row],[PRODUCT ID]],#REF!,6,0)</f>
        <v>#REF!</v>
      </c>
      <c r="L306" s="5" t="e">
        <f>InputData[[#This Row],[BUYING PRIZE]]*InputData[[#This Row],[QUANTITY]]</f>
        <v>#REF!</v>
      </c>
      <c r="M306" s="5" t="e">
        <f>InputData[[#This Row],[SELLING PRICE]]*InputData[[#This Row],[QUANTITY]]*(1-InputData[[#This Row],[DISCOUNT %]])</f>
        <v>#REF!</v>
      </c>
      <c r="N306">
        <f>DAY(InputData[[#This Row],[DATE]])</f>
        <v>27</v>
      </c>
      <c r="O306" t="str">
        <f>TEXT(InputData[[#This Row],[DATE]],"mmm")</f>
        <v>Feb</v>
      </c>
      <c r="P306">
        <f>YEAR(InputData[[#This Row],[DATE]])</f>
        <v>2022</v>
      </c>
    </row>
    <row r="307" spans="1:16" x14ac:dyDescent="0.25">
      <c r="A307" s="1">
        <v>44619</v>
      </c>
      <c r="B307" s="2" t="s">
        <v>10</v>
      </c>
      <c r="C307" s="3">
        <v>15</v>
      </c>
      <c r="D307" s="3" t="s">
        <v>61</v>
      </c>
      <c r="E307" s="3" t="s">
        <v>59</v>
      </c>
      <c r="F307" s="4">
        <v>0</v>
      </c>
      <c r="G307" t="e">
        <f>VLOOKUP(InputData[[#This Row],[PRODUCT ID]],#REF!,2,0)</f>
        <v>#REF!</v>
      </c>
      <c r="H307" t="e">
        <f>VLOOKUP(InputData[[#This Row],[PRODUCT ID]],#REF!,3,0)</f>
        <v>#REF!</v>
      </c>
      <c r="I307" t="e">
        <f>VLOOKUP(InputData[[#This Row],[PRODUCT ID]],#REF!,4,0)</f>
        <v>#REF!</v>
      </c>
      <c r="J307" s="5" t="e">
        <f>VLOOKUP(InputData[[#This Row],[PRODUCT ID]],#REF!,5,0)</f>
        <v>#REF!</v>
      </c>
      <c r="K307" s="5" t="e">
        <f>VLOOKUP(InputData[[#This Row],[PRODUCT ID]],#REF!,6,0)</f>
        <v>#REF!</v>
      </c>
      <c r="L307" s="5" t="e">
        <f>InputData[[#This Row],[BUYING PRIZE]]*InputData[[#This Row],[QUANTITY]]</f>
        <v>#REF!</v>
      </c>
      <c r="M307" s="5" t="e">
        <f>InputData[[#This Row],[SELLING PRICE]]*InputData[[#This Row],[QUANTITY]]*(1-InputData[[#This Row],[DISCOUNT %]])</f>
        <v>#REF!</v>
      </c>
      <c r="N307">
        <f>DAY(InputData[[#This Row],[DATE]])</f>
        <v>27</v>
      </c>
      <c r="O307" t="str">
        <f>TEXT(InputData[[#This Row],[DATE]],"mmm")</f>
        <v>Feb</v>
      </c>
      <c r="P307">
        <f>YEAR(InputData[[#This Row],[DATE]])</f>
        <v>2022</v>
      </c>
    </row>
    <row r="308" spans="1:16" x14ac:dyDescent="0.25">
      <c r="A308" s="1">
        <v>44620</v>
      </c>
      <c r="B308" s="2" t="s">
        <v>45</v>
      </c>
      <c r="C308" s="3">
        <v>15</v>
      </c>
      <c r="D308" s="3" t="s">
        <v>61</v>
      </c>
      <c r="E308" s="3" t="s">
        <v>60</v>
      </c>
      <c r="F308" s="4">
        <v>0</v>
      </c>
      <c r="G308" t="e">
        <f>VLOOKUP(InputData[[#This Row],[PRODUCT ID]],#REF!,2,0)</f>
        <v>#REF!</v>
      </c>
      <c r="H308" t="e">
        <f>VLOOKUP(InputData[[#This Row],[PRODUCT ID]],#REF!,3,0)</f>
        <v>#REF!</v>
      </c>
      <c r="I308" t="e">
        <f>VLOOKUP(InputData[[#This Row],[PRODUCT ID]],#REF!,4,0)</f>
        <v>#REF!</v>
      </c>
      <c r="J308" s="5" t="e">
        <f>VLOOKUP(InputData[[#This Row],[PRODUCT ID]],#REF!,5,0)</f>
        <v>#REF!</v>
      </c>
      <c r="K308" s="5" t="e">
        <f>VLOOKUP(InputData[[#This Row],[PRODUCT ID]],#REF!,6,0)</f>
        <v>#REF!</v>
      </c>
      <c r="L308" s="5" t="e">
        <f>InputData[[#This Row],[BUYING PRIZE]]*InputData[[#This Row],[QUANTITY]]</f>
        <v>#REF!</v>
      </c>
      <c r="M308" s="5" t="e">
        <f>InputData[[#This Row],[SELLING PRICE]]*InputData[[#This Row],[QUANTITY]]*(1-InputData[[#This Row],[DISCOUNT %]])</f>
        <v>#REF!</v>
      </c>
      <c r="N308">
        <f>DAY(InputData[[#This Row],[DATE]])</f>
        <v>28</v>
      </c>
      <c r="O308" t="str">
        <f>TEXT(InputData[[#This Row],[DATE]],"mmm")</f>
        <v>Feb</v>
      </c>
      <c r="P308">
        <f>YEAR(InputData[[#This Row],[DATE]])</f>
        <v>2022</v>
      </c>
    </row>
    <row r="309" spans="1:16" x14ac:dyDescent="0.25">
      <c r="A309" s="1">
        <v>44624</v>
      </c>
      <c r="B309" s="2" t="s">
        <v>34</v>
      </c>
      <c r="C309" s="3">
        <v>13</v>
      </c>
      <c r="D309" s="3" t="s">
        <v>58</v>
      </c>
      <c r="E309" s="3" t="s">
        <v>59</v>
      </c>
      <c r="F309" s="4">
        <v>0</v>
      </c>
      <c r="G309" t="e">
        <f>VLOOKUP(InputData[[#This Row],[PRODUCT ID]],#REF!,2,0)</f>
        <v>#REF!</v>
      </c>
      <c r="H309" t="e">
        <f>VLOOKUP(InputData[[#This Row],[PRODUCT ID]],#REF!,3,0)</f>
        <v>#REF!</v>
      </c>
      <c r="I309" t="e">
        <f>VLOOKUP(InputData[[#This Row],[PRODUCT ID]],#REF!,4,0)</f>
        <v>#REF!</v>
      </c>
      <c r="J309" s="5" t="e">
        <f>VLOOKUP(InputData[[#This Row],[PRODUCT ID]],#REF!,5,0)</f>
        <v>#REF!</v>
      </c>
      <c r="K309" s="5" t="e">
        <f>VLOOKUP(InputData[[#This Row],[PRODUCT ID]],#REF!,6,0)</f>
        <v>#REF!</v>
      </c>
      <c r="L309" s="5" t="e">
        <f>InputData[[#This Row],[BUYING PRIZE]]*InputData[[#This Row],[QUANTITY]]</f>
        <v>#REF!</v>
      </c>
      <c r="M309" s="5" t="e">
        <f>InputData[[#This Row],[SELLING PRICE]]*InputData[[#This Row],[QUANTITY]]*(1-InputData[[#This Row],[DISCOUNT %]])</f>
        <v>#REF!</v>
      </c>
      <c r="N309">
        <f>DAY(InputData[[#This Row],[DATE]])</f>
        <v>4</v>
      </c>
      <c r="O309" t="str">
        <f>TEXT(InputData[[#This Row],[DATE]],"mmm")</f>
        <v>Mar</v>
      </c>
      <c r="P309">
        <f>YEAR(InputData[[#This Row],[DATE]])</f>
        <v>2022</v>
      </c>
    </row>
    <row r="310" spans="1:16" x14ac:dyDescent="0.25">
      <c r="A310" s="1">
        <v>44626</v>
      </c>
      <c r="B310" s="2" t="s">
        <v>9</v>
      </c>
      <c r="C310" s="3">
        <v>2</v>
      </c>
      <c r="D310" s="3" t="s">
        <v>61</v>
      </c>
      <c r="E310" s="3" t="s">
        <v>60</v>
      </c>
      <c r="F310" s="4">
        <v>0</v>
      </c>
      <c r="G310" t="e">
        <f>VLOOKUP(InputData[[#This Row],[PRODUCT ID]],#REF!,2,0)</f>
        <v>#REF!</v>
      </c>
      <c r="H310" t="e">
        <f>VLOOKUP(InputData[[#This Row],[PRODUCT ID]],#REF!,3,0)</f>
        <v>#REF!</v>
      </c>
      <c r="I310" t="e">
        <f>VLOOKUP(InputData[[#This Row],[PRODUCT ID]],#REF!,4,0)</f>
        <v>#REF!</v>
      </c>
      <c r="J310" s="5" t="e">
        <f>VLOOKUP(InputData[[#This Row],[PRODUCT ID]],#REF!,5,0)</f>
        <v>#REF!</v>
      </c>
      <c r="K310" s="5" t="e">
        <f>VLOOKUP(InputData[[#This Row],[PRODUCT ID]],#REF!,6,0)</f>
        <v>#REF!</v>
      </c>
      <c r="L310" s="5" t="e">
        <f>InputData[[#This Row],[BUYING PRIZE]]*InputData[[#This Row],[QUANTITY]]</f>
        <v>#REF!</v>
      </c>
      <c r="M310" s="5" t="e">
        <f>InputData[[#This Row],[SELLING PRICE]]*InputData[[#This Row],[QUANTITY]]*(1-InputData[[#This Row],[DISCOUNT %]])</f>
        <v>#REF!</v>
      </c>
      <c r="N310">
        <f>DAY(InputData[[#This Row],[DATE]])</f>
        <v>6</v>
      </c>
      <c r="O310" t="str">
        <f>TEXT(InputData[[#This Row],[DATE]],"mmm")</f>
        <v>Mar</v>
      </c>
      <c r="P310">
        <f>YEAR(InputData[[#This Row],[DATE]])</f>
        <v>2022</v>
      </c>
    </row>
    <row r="311" spans="1:16" x14ac:dyDescent="0.25">
      <c r="A311" s="1">
        <v>44627</v>
      </c>
      <c r="B311" s="2" t="s">
        <v>8</v>
      </c>
      <c r="C311" s="3">
        <v>1</v>
      </c>
      <c r="D311" s="3" t="s">
        <v>61</v>
      </c>
      <c r="E311" s="3" t="s">
        <v>60</v>
      </c>
      <c r="F311" s="4">
        <v>0</v>
      </c>
      <c r="G311" t="e">
        <f>VLOOKUP(InputData[[#This Row],[PRODUCT ID]],#REF!,2,0)</f>
        <v>#REF!</v>
      </c>
      <c r="H311" t="e">
        <f>VLOOKUP(InputData[[#This Row],[PRODUCT ID]],#REF!,3,0)</f>
        <v>#REF!</v>
      </c>
      <c r="I311" t="e">
        <f>VLOOKUP(InputData[[#This Row],[PRODUCT ID]],#REF!,4,0)</f>
        <v>#REF!</v>
      </c>
      <c r="J311" s="5" t="e">
        <f>VLOOKUP(InputData[[#This Row],[PRODUCT ID]],#REF!,5,0)</f>
        <v>#REF!</v>
      </c>
      <c r="K311" s="5" t="e">
        <f>VLOOKUP(InputData[[#This Row],[PRODUCT ID]],#REF!,6,0)</f>
        <v>#REF!</v>
      </c>
      <c r="L311" s="5" t="e">
        <f>InputData[[#This Row],[BUYING PRIZE]]*InputData[[#This Row],[QUANTITY]]</f>
        <v>#REF!</v>
      </c>
      <c r="M311" s="5" t="e">
        <f>InputData[[#This Row],[SELLING PRICE]]*InputData[[#This Row],[QUANTITY]]*(1-InputData[[#This Row],[DISCOUNT %]])</f>
        <v>#REF!</v>
      </c>
      <c r="N311">
        <f>DAY(InputData[[#This Row],[DATE]])</f>
        <v>7</v>
      </c>
      <c r="O311" t="str">
        <f>TEXT(InputData[[#This Row],[DATE]],"mmm")</f>
        <v>Mar</v>
      </c>
      <c r="P311">
        <f>YEAR(InputData[[#This Row],[DATE]])</f>
        <v>2022</v>
      </c>
    </row>
    <row r="312" spans="1:16" x14ac:dyDescent="0.25">
      <c r="A312" s="1">
        <v>44628</v>
      </c>
      <c r="B312" s="2" t="s">
        <v>52</v>
      </c>
      <c r="C312" s="3">
        <v>6</v>
      </c>
      <c r="D312" s="3" t="s">
        <v>61</v>
      </c>
      <c r="E312" s="3" t="s">
        <v>59</v>
      </c>
      <c r="F312" s="4">
        <v>0</v>
      </c>
      <c r="G312" t="e">
        <f>VLOOKUP(InputData[[#This Row],[PRODUCT ID]],#REF!,2,0)</f>
        <v>#REF!</v>
      </c>
      <c r="H312" t="e">
        <f>VLOOKUP(InputData[[#This Row],[PRODUCT ID]],#REF!,3,0)</f>
        <v>#REF!</v>
      </c>
      <c r="I312" t="e">
        <f>VLOOKUP(InputData[[#This Row],[PRODUCT ID]],#REF!,4,0)</f>
        <v>#REF!</v>
      </c>
      <c r="J312" s="5" t="e">
        <f>VLOOKUP(InputData[[#This Row],[PRODUCT ID]],#REF!,5,0)</f>
        <v>#REF!</v>
      </c>
      <c r="K312" s="5" t="e">
        <f>VLOOKUP(InputData[[#This Row],[PRODUCT ID]],#REF!,6,0)</f>
        <v>#REF!</v>
      </c>
      <c r="L312" s="5" t="e">
        <f>InputData[[#This Row],[BUYING PRIZE]]*InputData[[#This Row],[QUANTITY]]</f>
        <v>#REF!</v>
      </c>
      <c r="M312" s="5" t="e">
        <f>InputData[[#This Row],[SELLING PRICE]]*InputData[[#This Row],[QUANTITY]]*(1-InputData[[#This Row],[DISCOUNT %]])</f>
        <v>#REF!</v>
      </c>
      <c r="N312">
        <f>DAY(InputData[[#This Row],[DATE]])</f>
        <v>8</v>
      </c>
      <c r="O312" t="str">
        <f>TEXT(InputData[[#This Row],[DATE]],"mmm")</f>
        <v>Mar</v>
      </c>
      <c r="P312">
        <f>YEAR(InputData[[#This Row],[DATE]])</f>
        <v>2022</v>
      </c>
    </row>
    <row r="313" spans="1:16" x14ac:dyDescent="0.25">
      <c r="A313" s="1">
        <v>44629</v>
      </c>
      <c r="B313" s="2" t="s">
        <v>38</v>
      </c>
      <c r="C313" s="3">
        <v>3</v>
      </c>
      <c r="D313" s="3" t="s">
        <v>61</v>
      </c>
      <c r="E313" s="3" t="s">
        <v>59</v>
      </c>
      <c r="F313" s="4">
        <v>0</v>
      </c>
      <c r="G313" t="e">
        <f>VLOOKUP(InputData[[#This Row],[PRODUCT ID]],#REF!,2,0)</f>
        <v>#REF!</v>
      </c>
      <c r="H313" t="e">
        <f>VLOOKUP(InputData[[#This Row],[PRODUCT ID]],#REF!,3,0)</f>
        <v>#REF!</v>
      </c>
      <c r="I313" t="e">
        <f>VLOOKUP(InputData[[#This Row],[PRODUCT ID]],#REF!,4,0)</f>
        <v>#REF!</v>
      </c>
      <c r="J313" s="5" t="e">
        <f>VLOOKUP(InputData[[#This Row],[PRODUCT ID]],#REF!,5,0)</f>
        <v>#REF!</v>
      </c>
      <c r="K313" s="5" t="e">
        <f>VLOOKUP(InputData[[#This Row],[PRODUCT ID]],#REF!,6,0)</f>
        <v>#REF!</v>
      </c>
      <c r="L313" s="5" t="e">
        <f>InputData[[#This Row],[BUYING PRIZE]]*InputData[[#This Row],[QUANTITY]]</f>
        <v>#REF!</v>
      </c>
      <c r="M313" s="5" t="e">
        <f>InputData[[#This Row],[SELLING PRICE]]*InputData[[#This Row],[QUANTITY]]*(1-InputData[[#This Row],[DISCOUNT %]])</f>
        <v>#REF!</v>
      </c>
      <c r="N313">
        <f>DAY(InputData[[#This Row],[DATE]])</f>
        <v>9</v>
      </c>
      <c r="O313" t="str">
        <f>TEXT(InputData[[#This Row],[DATE]],"mmm")</f>
        <v>Mar</v>
      </c>
      <c r="P313">
        <f>YEAR(InputData[[#This Row],[DATE]])</f>
        <v>2022</v>
      </c>
    </row>
    <row r="314" spans="1:16" x14ac:dyDescent="0.25">
      <c r="A314" s="1">
        <v>44629</v>
      </c>
      <c r="B314" s="2" t="s">
        <v>9</v>
      </c>
      <c r="C314" s="3">
        <v>11</v>
      </c>
      <c r="D314" s="3" t="s">
        <v>59</v>
      </c>
      <c r="E314" s="3" t="s">
        <v>60</v>
      </c>
      <c r="F314" s="4">
        <v>0</v>
      </c>
      <c r="G314" t="e">
        <f>VLOOKUP(InputData[[#This Row],[PRODUCT ID]],#REF!,2,0)</f>
        <v>#REF!</v>
      </c>
      <c r="H314" t="e">
        <f>VLOOKUP(InputData[[#This Row],[PRODUCT ID]],#REF!,3,0)</f>
        <v>#REF!</v>
      </c>
      <c r="I314" t="e">
        <f>VLOOKUP(InputData[[#This Row],[PRODUCT ID]],#REF!,4,0)</f>
        <v>#REF!</v>
      </c>
      <c r="J314" s="5" t="e">
        <f>VLOOKUP(InputData[[#This Row],[PRODUCT ID]],#REF!,5,0)</f>
        <v>#REF!</v>
      </c>
      <c r="K314" s="5" t="e">
        <f>VLOOKUP(InputData[[#This Row],[PRODUCT ID]],#REF!,6,0)</f>
        <v>#REF!</v>
      </c>
      <c r="L314" s="5" t="e">
        <f>InputData[[#This Row],[BUYING PRIZE]]*InputData[[#This Row],[QUANTITY]]</f>
        <v>#REF!</v>
      </c>
      <c r="M314" s="5" t="e">
        <f>InputData[[#This Row],[SELLING PRICE]]*InputData[[#This Row],[QUANTITY]]*(1-InputData[[#This Row],[DISCOUNT %]])</f>
        <v>#REF!</v>
      </c>
      <c r="N314">
        <f>DAY(InputData[[#This Row],[DATE]])</f>
        <v>9</v>
      </c>
      <c r="O314" t="str">
        <f>TEXT(InputData[[#This Row],[DATE]],"mmm")</f>
        <v>Mar</v>
      </c>
      <c r="P314">
        <f>YEAR(InputData[[#This Row],[DATE]])</f>
        <v>2022</v>
      </c>
    </row>
    <row r="315" spans="1:16" x14ac:dyDescent="0.25">
      <c r="A315" s="1">
        <v>44630</v>
      </c>
      <c r="B315" s="2" t="s">
        <v>41</v>
      </c>
      <c r="C315" s="3">
        <v>12</v>
      </c>
      <c r="D315" s="3" t="s">
        <v>58</v>
      </c>
      <c r="E315" s="3" t="s">
        <v>59</v>
      </c>
      <c r="F315" s="4">
        <v>0</v>
      </c>
      <c r="G315" t="e">
        <f>VLOOKUP(InputData[[#This Row],[PRODUCT ID]],#REF!,2,0)</f>
        <v>#REF!</v>
      </c>
      <c r="H315" t="e">
        <f>VLOOKUP(InputData[[#This Row],[PRODUCT ID]],#REF!,3,0)</f>
        <v>#REF!</v>
      </c>
      <c r="I315" t="e">
        <f>VLOOKUP(InputData[[#This Row],[PRODUCT ID]],#REF!,4,0)</f>
        <v>#REF!</v>
      </c>
      <c r="J315" s="5" t="e">
        <f>VLOOKUP(InputData[[#This Row],[PRODUCT ID]],#REF!,5,0)</f>
        <v>#REF!</v>
      </c>
      <c r="K315" s="5" t="e">
        <f>VLOOKUP(InputData[[#This Row],[PRODUCT ID]],#REF!,6,0)</f>
        <v>#REF!</v>
      </c>
      <c r="L315" s="5" t="e">
        <f>InputData[[#This Row],[BUYING PRIZE]]*InputData[[#This Row],[QUANTITY]]</f>
        <v>#REF!</v>
      </c>
      <c r="M315" s="5" t="e">
        <f>InputData[[#This Row],[SELLING PRICE]]*InputData[[#This Row],[QUANTITY]]*(1-InputData[[#This Row],[DISCOUNT %]])</f>
        <v>#REF!</v>
      </c>
      <c r="N315">
        <f>DAY(InputData[[#This Row],[DATE]])</f>
        <v>10</v>
      </c>
      <c r="O315" t="str">
        <f>TEXT(InputData[[#This Row],[DATE]],"mmm")</f>
        <v>Mar</v>
      </c>
      <c r="P315">
        <f>YEAR(InputData[[#This Row],[DATE]])</f>
        <v>2022</v>
      </c>
    </row>
    <row r="316" spans="1:16" x14ac:dyDescent="0.25">
      <c r="A316" s="1">
        <v>44634</v>
      </c>
      <c r="B316" s="2" t="s">
        <v>23</v>
      </c>
      <c r="C316" s="3">
        <v>2</v>
      </c>
      <c r="D316" s="3" t="s">
        <v>61</v>
      </c>
      <c r="E316" s="3" t="s">
        <v>60</v>
      </c>
      <c r="F316" s="4">
        <v>0</v>
      </c>
      <c r="G316" t="e">
        <f>VLOOKUP(InputData[[#This Row],[PRODUCT ID]],#REF!,2,0)</f>
        <v>#REF!</v>
      </c>
      <c r="H316" t="e">
        <f>VLOOKUP(InputData[[#This Row],[PRODUCT ID]],#REF!,3,0)</f>
        <v>#REF!</v>
      </c>
      <c r="I316" t="e">
        <f>VLOOKUP(InputData[[#This Row],[PRODUCT ID]],#REF!,4,0)</f>
        <v>#REF!</v>
      </c>
      <c r="J316" s="5" t="e">
        <f>VLOOKUP(InputData[[#This Row],[PRODUCT ID]],#REF!,5,0)</f>
        <v>#REF!</v>
      </c>
      <c r="K316" s="5" t="e">
        <f>VLOOKUP(InputData[[#This Row],[PRODUCT ID]],#REF!,6,0)</f>
        <v>#REF!</v>
      </c>
      <c r="L316" s="5" t="e">
        <f>InputData[[#This Row],[BUYING PRIZE]]*InputData[[#This Row],[QUANTITY]]</f>
        <v>#REF!</v>
      </c>
      <c r="M316" s="5" t="e">
        <f>InputData[[#This Row],[SELLING PRICE]]*InputData[[#This Row],[QUANTITY]]*(1-InputData[[#This Row],[DISCOUNT %]])</f>
        <v>#REF!</v>
      </c>
      <c r="N316">
        <f>DAY(InputData[[#This Row],[DATE]])</f>
        <v>14</v>
      </c>
      <c r="O316" t="str">
        <f>TEXT(InputData[[#This Row],[DATE]],"mmm")</f>
        <v>Mar</v>
      </c>
      <c r="P316">
        <f>YEAR(InputData[[#This Row],[DATE]])</f>
        <v>2022</v>
      </c>
    </row>
    <row r="317" spans="1:16" x14ac:dyDescent="0.25">
      <c r="A317" s="1">
        <v>44634</v>
      </c>
      <c r="B317" s="2" t="s">
        <v>34</v>
      </c>
      <c r="C317" s="3">
        <v>13</v>
      </c>
      <c r="D317" s="3" t="s">
        <v>61</v>
      </c>
      <c r="E317" s="3" t="s">
        <v>59</v>
      </c>
      <c r="F317" s="4">
        <v>0</v>
      </c>
      <c r="G317" t="e">
        <f>VLOOKUP(InputData[[#This Row],[PRODUCT ID]],#REF!,2,0)</f>
        <v>#REF!</v>
      </c>
      <c r="H317" t="e">
        <f>VLOOKUP(InputData[[#This Row],[PRODUCT ID]],#REF!,3,0)</f>
        <v>#REF!</v>
      </c>
      <c r="I317" t="e">
        <f>VLOOKUP(InputData[[#This Row],[PRODUCT ID]],#REF!,4,0)</f>
        <v>#REF!</v>
      </c>
      <c r="J317" s="5" t="e">
        <f>VLOOKUP(InputData[[#This Row],[PRODUCT ID]],#REF!,5,0)</f>
        <v>#REF!</v>
      </c>
      <c r="K317" s="5" t="e">
        <f>VLOOKUP(InputData[[#This Row],[PRODUCT ID]],#REF!,6,0)</f>
        <v>#REF!</v>
      </c>
      <c r="L317" s="5" t="e">
        <f>InputData[[#This Row],[BUYING PRIZE]]*InputData[[#This Row],[QUANTITY]]</f>
        <v>#REF!</v>
      </c>
      <c r="M317" s="5" t="e">
        <f>InputData[[#This Row],[SELLING PRICE]]*InputData[[#This Row],[QUANTITY]]*(1-InputData[[#This Row],[DISCOUNT %]])</f>
        <v>#REF!</v>
      </c>
      <c r="N317">
        <f>DAY(InputData[[#This Row],[DATE]])</f>
        <v>14</v>
      </c>
      <c r="O317" t="str">
        <f>TEXT(InputData[[#This Row],[DATE]],"mmm")</f>
        <v>Mar</v>
      </c>
      <c r="P317">
        <f>YEAR(InputData[[#This Row],[DATE]])</f>
        <v>2022</v>
      </c>
    </row>
    <row r="318" spans="1:16" x14ac:dyDescent="0.25">
      <c r="A318" s="1">
        <v>44638</v>
      </c>
      <c r="B318" s="2" t="s">
        <v>27</v>
      </c>
      <c r="C318" s="3">
        <v>2</v>
      </c>
      <c r="D318" s="3" t="s">
        <v>59</v>
      </c>
      <c r="E318" s="3" t="s">
        <v>60</v>
      </c>
      <c r="F318" s="4">
        <v>0</v>
      </c>
      <c r="G318" t="e">
        <f>VLOOKUP(InputData[[#This Row],[PRODUCT ID]],#REF!,2,0)</f>
        <v>#REF!</v>
      </c>
      <c r="H318" t="e">
        <f>VLOOKUP(InputData[[#This Row],[PRODUCT ID]],#REF!,3,0)</f>
        <v>#REF!</v>
      </c>
      <c r="I318" t="e">
        <f>VLOOKUP(InputData[[#This Row],[PRODUCT ID]],#REF!,4,0)</f>
        <v>#REF!</v>
      </c>
      <c r="J318" s="5" t="e">
        <f>VLOOKUP(InputData[[#This Row],[PRODUCT ID]],#REF!,5,0)</f>
        <v>#REF!</v>
      </c>
      <c r="K318" s="5" t="e">
        <f>VLOOKUP(InputData[[#This Row],[PRODUCT ID]],#REF!,6,0)</f>
        <v>#REF!</v>
      </c>
      <c r="L318" s="5" t="e">
        <f>InputData[[#This Row],[BUYING PRIZE]]*InputData[[#This Row],[QUANTITY]]</f>
        <v>#REF!</v>
      </c>
      <c r="M318" s="5" t="e">
        <f>InputData[[#This Row],[SELLING PRICE]]*InputData[[#This Row],[QUANTITY]]*(1-InputData[[#This Row],[DISCOUNT %]])</f>
        <v>#REF!</v>
      </c>
      <c r="N318">
        <f>DAY(InputData[[#This Row],[DATE]])</f>
        <v>18</v>
      </c>
      <c r="O318" t="str">
        <f>TEXT(InputData[[#This Row],[DATE]],"mmm")</f>
        <v>Mar</v>
      </c>
      <c r="P318">
        <f>YEAR(InputData[[#This Row],[DATE]])</f>
        <v>2022</v>
      </c>
    </row>
    <row r="319" spans="1:16" x14ac:dyDescent="0.25">
      <c r="A319" s="1">
        <v>44638</v>
      </c>
      <c r="B319" s="2" t="s">
        <v>35</v>
      </c>
      <c r="C319" s="3">
        <v>10</v>
      </c>
      <c r="D319" s="3" t="s">
        <v>61</v>
      </c>
      <c r="E319" s="3" t="s">
        <v>60</v>
      </c>
      <c r="F319" s="4">
        <v>0</v>
      </c>
      <c r="G319" t="e">
        <f>VLOOKUP(InputData[[#This Row],[PRODUCT ID]],#REF!,2,0)</f>
        <v>#REF!</v>
      </c>
      <c r="H319" t="e">
        <f>VLOOKUP(InputData[[#This Row],[PRODUCT ID]],#REF!,3,0)</f>
        <v>#REF!</v>
      </c>
      <c r="I319" t="e">
        <f>VLOOKUP(InputData[[#This Row],[PRODUCT ID]],#REF!,4,0)</f>
        <v>#REF!</v>
      </c>
      <c r="J319" s="5" t="e">
        <f>VLOOKUP(InputData[[#This Row],[PRODUCT ID]],#REF!,5,0)</f>
        <v>#REF!</v>
      </c>
      <c r="K319" s="5" t="e">
        <f>VLOOKUP(InputData[[#This Row],[PRODUCT ID]],#REF!,6,0)</f>
        <v>#REF!</v>
      </c>
      <c r="L319" s="5" t="e">
        <f>InputData[[#This Row],[BUYING PRIZE]]*InputData[[#This Row],[QUANTITY]]</f>
        <v>#REF!</v>
      </c>
      <c r="M319" s="5" t="e">
        <f>InputData[[#This Row],[SELLING PRICE]]*InputData[[#This Row],[QUANTITY]]*(1-InputData[[#This Row],[DISCOUNT %]])</f>
        <v>#REF!</v>
      </c>
      <c r="N319">
        <f>DAY(InputData[[#This Row],[DATE]])</f>
        <v>18</v>
      </c>
      <c r="O319" t="str">
        <f>TEXT(InputData[[#This Row],[DATE]],"mmm")</f>
        <v>Mar</v>
      </c>
      <c r="P319">
        <f>YEAR(InputData[[#This Row],[DATE]])</f>
        <v>2022</v>
      </c>
    </row>
    <row r="320" spans="1:16" x14ac:dyDescent="0.25">
      <c r="A320" s="1">
        <v>44639</v>
      </c>
      <c r="B320" s="2" t="s">
        <v>49</v>
      </c>
      <c r="C320" s="3">
        <v>6</v>
      </c>
      <c r="D320" s="3" t="s">
        <v>58</v>
      </c>
      <c r="E320" s="3" t="s">
        <v>60</v>
      </c>
      <c r="F320" s="4">
        <v>0</v>
      </c>
      <c r="G320" t="e">
        <f>VLOOKUP(InputData[[#This Row],[PRODUCT ID]],#REF!,2,0)</f>
        <v>#REF!</v>
      </c>
      <c r="H320" t="e">
        <f>VLOOKUP(InputData[[#This Row],[PRODUCT ID]],#REF!,3,0)</f>
        <v>#REF!</v>
      </c>
      <c r="I320" t="e">
        <f>VLOOKUP(InputData[[#This Row],[PRODUCT ID]],#REF!,4,0)</f>
        <v>#REF!</v>
      </c>
      <c r="J320" s="5" t="e">
        <f>VLOOKUP(InputData[[#This Row],[PRODUCT ID]],#REF!,5,0)</f>
        <v>#REF!</v>
      </c>
      <c r="K320" s="5" t="e">
        <f>VLOOKUP(InputData[[#This Row],[PRODUCT ID]],#REF!,6,0)</f>
        <v>#REF!</v>
      </c>
      <c r="L320" s="5" t="e">
        <f>InputData[[#This Row],[BUYING PRIZE]]*InputData[[#This Row],[QUANTITY]]</f>
        <v>#REF!</v>
      </c>
      <c r="M320" s="5" t="e">
        <f>InputData[[#This Row],[SELLING PRICE]]*InputData[[#This Row],[QUANTITY]]*(1-InputData[[#This Row],[DISCOUNT %]])</f>
        <v>#REF!</v>
      </c>
      <c r="N320">
        <f>DAY(InputData[[#This Row],[DATE]])</f>
        <v>19</v>
      </c>
      <c r="O320" t="str">
        <f>TEXT(InputData[[#This Row],[DATE]],"mmm")</f>
        <v>Mar</v>
      </c>
      <c r="P320">
        <f>YEAR(InputData[[#This Row],[DATE]])</f>
        <v>2022</v>
      </c>
    </row>
    <row r="321" spans="1:16" x14ac:dyDescent="0.25">
      <c r="A321" s="1">
        <v>44643</v>
      </c>
      <c r="B321" s="2" t="s">
        <v>40</v>
      </c>
      <c r="C321" s="3">
        <v>9</v>
      </c>
      <c r="D321" s="3" t="s">
        <v>61</v>
      </c>
      <c r="E321" s="3" t="s">
        <v>60</v>
      </c>
      <c r="F321" s="4">
        <v>0</v>
      </c>
      <c r="G321" t="e">
        <f>VLOOKUP(InputData[[#This Row],[PRODUCT ID]],#REF!,2,0)</f>
        <v>#REF!</v>
      </c>
      <c r="H321" t="e">
        <f>VLOOKUP(InputData[[#This Row],[PRODUCT ID]],#REF!,3,0)</f>
        <v>#REF!</v>
      </c>
      <c r="I321" t="e">
        <f>VLOOKUP(InputData[[#This Row],[PRODUCT ID]],#REF!,4,0)</f>
        <v>#REF!</v>
      </c>
      <c r="J321" s="5" t="e">
        <f>VLOOKUP(InputData[[#This Row],[PRODUCT ID]],#REF!,5,0)</f>
        <v>#REF!</v>
      </c>
      <c r="K321" s="5" t="e">
        <f>VLOOKUP(InputData[[#This Row],[PRODUCT ID]],#REF!,6,0)</f>
        <v>#REF!</v>
      </c>
      <c r="L321" s="5" t="e">
        <f>InputData[[#This Row],[BUYING PRIZE]]*InputData[[#This Row],[QUANTITY]]</f>
        <v>#REF!</v>
      </c>
      <c r="M321" s="5" t="e">
        <f>InputData[[#This Row],[SELLING PRICE]]*InputData[[#This Row],[QUANTITY]]*(1-InputData[[#This Row],[DISCOUNT %]])</f>
        <v>#REF!</v>
      </c>
      <c r="N321">
        <f>DAY(InputData[[#This Row],[DATE]])</f>
        <v>23</v>
      </c>
      <c r="O321" t="str">
        <f>TEXT(InputData[[#This Row],[DATE]],"mmm")</f>
        <v>Mar</v>
      </c>
      <c r="P321">
        <f>YEAR(InputData[[#This Row],[DATE]])</f>
        <v>2022</v>
      </c>
    </row>
    <row r="322" spans="1:16" x14ac:dyDescent="0.25">
      <c r="A322" s="1">
        <v>44645</v>
      </c>
      <c r="B322" s="2" t="s">
        <v>6</v>
      </c>
      <c r="C322" s="3">
        <v>2</v>
      </c>
      <c r="D322" s="3" t="s">
        <v>58</v>
      </c>
      <c r="E322" s="3" t="s">
        <v>59</v>
      </c>
      <c r="F322" s="4">
        <v>0</v>
      </c>
      <c r="G322" t="e">
        <f>VLOOKUP(InputData[[#This Row],[PRODUCT ID]],#REF!,2,0)</f>
        <v>#REF!</v>
      </c>
      <c r="H322" t="e">
        <f>VLOOKUP(InputData[[#This Row],[PRODUCT ID]],#REF!,3,0)</f>
        <v>#REF!</v>
      </c>
      <c r="I322" t="e">
        <f>VLOOKUP(InputData[[#This Row],[PRODUCT ID]],#REF!,4,0)</f>
        <v>#REF!</v>
      </c>
      <c r="J322" s="5" t="e">
        <f>VLOOKUP(InputData[[#This Row],[PRODUCT ID]],#REF!,5,0)</f>
        <v>#REF!</v>
      </c>
      <c r="K322" s="5" t="e">
        <f>VLOOKUP(InputData[[#This Row],[PRODUCT ID]],#REF!,6,0)</f>
        <v>#REF!</v>
      </c>
      <c r="L322" s="5" t="e">
        <f>InputData[[#This Row],[BUYING PRIZE]]*InputData[[#This Row],[QUANTITY]]</f>
        <v>#REF!</v>
      </c>
      <c r="M322" s="5" t="e">
        <f>InputData[[#This Row],[SELLING PRICE]]*InputData[[#This Row],[QUANTITY]]*(1-InputData[[#This Row],[DISCOUNT %]])</f>
        <v>#REF!</v>
      </c>
      <c r="N322">
        <f>DAY(InputData[[#This Row],[DATE]])</f>
        <v>25</v>
      </c>
      <c r="O322" t="str">
        <f>TEXT(InputData[[#This Row],[DATE]],"mmm")</f>
        <v>Mar</v>
      </c>
      <c r="P322">
        <f>YEAR(InputData[[#This Row],[DATE]])</f>
        <v>2022</v>
      </c>
    </row>
    <row r="323" spans="1:16" x14ac:dyDescent="0.25">
      <c r="A323" s="1">
        <v>44645</v>
      </c>
      <c r="B323" s="2" t="s">
        <v>38</v>
      </c>
      <c r="C323" s="3">
        <v>11</v>
      </c>
      <c r="D323" s="3" t="s">
        <v>61</v>
      </c>
      <c r="E323" s="3" t="s">
        <v>59</v>
      </c>
      <c r="F323" s="4">
        <v>0</v>
      </c>
      <c r="G323" t="e">
        <f>VLOOKUP(InputData[[#This Row],[PRODUCT ID]],#REF!,2,0)</f>
        <v>#REF!</v>
      </c>
      <c r="H323" t="e">
        <f>VLOOKUP(InputData[[#This Row],[PRODUCT ID]],#REF!,3,0)</f>
        <v>#REF!</v>
      </c>
      <c r="I323" t="e">
        <f>VLOOKUP(InputData[[#This Row],[PRODUCT ID]],#REF!,4,0)</f>
        <v>#REF!</v>
      </c>
      <c r="J323" s="5" t="e">
        <f>VLOOKUP(InputData[[#This Row],[PRODUCT ID]],#REF!,5,0)</f>
        <v>#REF!</v>
      </c>
      <c r="K323" s="5" t="e">
        <f>VLOOKUP(InputData[[#This Row],[PRODUCT ID]],#REF!,6,0)</f>
        <v>#REF!</v>
      </c>
      <c r="L323" s="5" t="e">
        <f>InputData[[#This Row],[BUYING PRIZE]]*InputData[[#This Row],[QUANTITY]]</f>
        <v>#REF!</v>
      </c>
      <c r="M323" s="5" t="e">
        <f>InputData[[#This Row],[SELLING PRICE]]*InputData[[#This Row],[QUANTITY]]*(1-InputData[[#This Row],[DISCOUNT %]])</f>
        <v>#REF!</v>
      </c>
      <c r="N323">
        <f>DAY(InputData[[#This Row],[DATE]])</f>
        <v>25</v>
      </c>
      <c r="O323" t="str">
        <f>TEXT(InputData[[#This Row],[DATE]],"mmm")</f>
        <v>Mar</v>
      </c>
      <c r="P323">
        <f>YEAR(InputData[[#This Row],[DATE]])</f>
        <v>2022</v>
      </c>
    </row>
    <row r="324" spans="1:16" x14ac:dyDescent="0.25">
      <c r="A324" s="1">
        <v>44649</v>
      </c>
      <c r="B324" s="2" t="s">
        <v>40</v>
      </c>
      <c r="C324" s="3">
        <v>12</v>
      </c>
      <c r="D324" s="3" t="s">
        <v>59</v>
      </c>
      <c r="E324" s="3" t="s">
        <v>59</v>
      </c>
      <c r="F324" s="4">
        <v>0</v>
      </c>
      <c r="G324" t="e">
        <f>VLOOKUP(InputData[[#This Row],[PRODUCT ID]],#REF!,2,0)</f>
        <v>#REF!</v>
      </c>
      <c r="H324" t="e">
        <f>VLOOKUP(InputData[[#This Row],[PRODUCT ID]],#REF!,3,0)</f>
        <v>#REF!</v>
      </c>
      <c r="I324" t="e">
        <f>VLOOKUP(InputData[[#This Row],[PRODUCT ID]],#REF!,4,0)</f>
        <v>#REF!</v>
      </c>
      <c r="J324" s="5" t="e">
        <f>VLOOKUP(InputData[[#This Row],[PRODUCT ID]],#REF!,5,0)</f>
        <v>#REF!</v>
      </c>
      <c r="K324" s="5" t="e">
        <f>VLOOKUP(InputData[[#This Row],[PRODUCT ID]],#REF!,6,0)</f>
        <v>#REF!</v>
      </c>
      <c r="L324" s="5" t="e">
        <f>InputData[[#This Row],[BUYING PRIZE]]*InputData[[#This Row],[QUANTITY]]</f>
        <v>#REF!</v>
      </c>
      <c r="M324" s="5" t="e">
        <f>InputData[[#This Row],[SELLING PRICE]]*InputData[[#This Row],[QUANTITY]]*(1-InputData[[#This Row],[DISCOUNT %]])</f>
        <v>#REF!</v>
      </c>
      <c r="N324">
        <f>DAY(InputData[[#This Row],[DATE]])</f>
        <v>29</v>
      </c>
      <c r="O324" t="str">
        <f>TEXT(InputData[[#This Row],[DATE]],"mmm")</f>
        <v>Mar</v>
      </c>
      <c r="P324">
        <f>YEAR(InputData[[#This Row],[DATE]])</f>
        <v>2022</v>
      </c>
    </row>
    <row r="325" spans="1:16" x14ac:dyDescent="0.25">
      <c r="A325" s="1">
        <v>44650</v>
      </c>
      <c r="B325" s="2" t="s">
        <v>6</v>
      </c>
      <c r="C325" s="3">
        <v>13</v>
      </c>
      <c r="D325" s="3" t="s">
        <v>59</v>
      </c>
      <c r="E325" s="3" t="s">
        <v>60</v>
      </c>
      <c r="F325" s="4">
        <v>0</v>
      </c>
      <c r="G325" t="e">
        <f>VLOOKUP(InputData[[#This Row],[PRODUCT ID]],#REF!,2,0)</f>
        <v>#REF!</v>
      </c>
      <c r="H325" t="e">
        <f>VLOOKUP(InputData[[#This Row],[PRODUCT ID]],#REF!,3,0)</f>
        <v>#REF!</v>
      </c>
      <c r="I325" t="e">
        <f>VLOOKUP(InputData[[#This Row],[PRODUCT ID]],#REF!,4,0)</f>
        <v>#REF!</v>
      </c>
      <c r="J325" s="5" t="e">
        <f>VLOOKUP(InputData[[#This Row],[PRODUCT ID]],#REF!,5,0)</f>
        <v>#REF!</v>
      </c>
      <c r="K325" s="5" t="e">
        <f>VLOOKUP(InputData[[#This Row],[PRODUCT ID]],#REF!,6,0)</f>
        <v>#REF!</v>
      </c>
      <c r="L325" s="5" t="e">
        <f>InputData[[#This Row],[BUYING PRIZE]]*InputData[[#This Row],[QUANTITY]]</f>
        <v>#REF!</v>
      </c>
      <c r="M325" s="5" t="e">
        <f>InputData[[#This Row],[SELLING PRICE]]*InputData[[#This Row],[QUANTITY]]*(1-InputData[[#This Row],[DISCOUNT %]])</f>
        <v>#REF!</v>
      </c>
      <c r="N325">
        <f>DAY(InputData[[#This Row],[DATE]])</f>
        <v>30</v>
      </c>
      <c r="O325" t="str">
        <f>TEXT(InputData[[#This Row],[DATE]],"mmm")</f>
        <v>Mar</v>
      </c>
      <c r="P325">
        <f>YEAR(InputData[[#This Row],[DATE]])</f>
        <v>2022</v>
      </c>
    </row>
    <row r="326" spans="1:16" x14ac:dyDescent="0.25">
      <c r="A326" s="1">
        <v>44652</v>
      </c>
      <c r="B326" s="2" t="s">
        <v>7</v>
      </c>
      <c r="C326" s="3">
        <v>2</v>
      </c>
      <c r="D326" s="3" t="s">
        <v>59</v>
      </c>
      <c r="E326" s="3" t="s">
        <v>60</v>
      </c>
      <c r="F326" s="4">
        <v>0</v>
      </c>
      <c r="G326" t="e">
        <f>VLOOKUP(InputData[[#This Row],[PRODUCT ID]],#REF!,2,0)</f>
        <v>#REF!</v>
      </c>
      <c r="H326" t="e">
        <f>VLOOKUP(InputData[[#This Row],[PRODUCT ID]],#REF!,3,0)</f>
        <v>#REF!</v>
      </c>
      <c r="I326" t="e">
        <f>VLOOKUP(InputData[[#This Row],[PRODUCT ID]],#REF!,4,0)</f>
        <v>#REF!</v>
      </c>
      <c r="J326" s="5" t="e">
        <f>VLOOKUP(InputData[[#This Row],[PRODUCT ID]],#REF!,5,0)</f>
        <v>#REF!</v>
      </c>
      <c r="K326" s="5" t="e">
        <f>VLOOKUP(InputData[[#This Row],[PRODUCT ID]],#REF!,6,0)</f>
        <v>#REF!</v>
      </c>
      <c r="L326" s="5" t="e">
        <f>InputData[[#This Row],[BUYING PRIZE]]*InputData[[#This Row],[QUANTITY]]</f>
        <v>#REF!</v>
      </c>
      <c r="M326" s="5" t="e">
        <f>InputData[[#This Row],[SELLING PRICE]]*InputData[[#This Row],[QUANTITY]]*(1-InputData[[#This Row],[DISCOUNT %]])</f>
        <v>#REF!</v>
      </c>
      <c r="N326">
        <f>DAY(InputData[[#This Row],[DATE]])</f>
        <v>1</v>
      </c>
      <c r="O326" t="str">
        <f>TEXT(InputData[[#This Row],[DATE]],"mmm")</f>
        <v>Apr</v>
      </c>
      <c r="P326">
        <f>YEAR(InputData[[#This Row],[DATE]])</f>
        <v>2022</v>
      </c>
    </row>
    <row r="327" spans="1:16" x14ac:dyDescent="0.25">
      <c r="A327" s="1">
        <v>44653</v>
      </c>
      <c r="B327" s="2" t="s">
        <v>7</v>
      </c>
      <c r="C327" s="3">
        <v>3</v>
      </c>
      <c r="D327" s="3" t="s">
        <v>61</v>
      </c>
      <c r="E327" s="3" t="s">
        <v>60</v>
      </c>
      <c r="F327" s="4">
        <v>0</v>
      </c>
      <c r="G327" t="e">
        <f>VLOOKUP(InputData[[#This Row],[PRODUCT ID]],#REF!,2,0)</f>
        <v>#REF!</v>
      </c>
      <c r="H327" t="e">
        <f>VLOOKUP(InputData[[#This Row],[PRODUCT ID]],#REF!,3,0)</f>
        <v>#REF!</v>
      </c>
      <c r="I327" t="e">
        <f>VLOOKUP(InputData[[#This Row],[PRODUCT ID]],#REF!,4,0)</f>
        <v>#REF!</v>
      </c>
      <c r="J327" s="5" t="e">
        <f>VLOOKUP(InputData[[#This Row],[PRODUCT ID]],#REF!,5,0)</f>
        <v>#REF!</v>
      </c>
      <c r="K327" s="5" t="e">
        <f>VLOOKUP(InputData[[#This Row],[PRODUCT ID]],#REF!,6,0)</f>
        <v>#REF!</v>
      </c>
      <c r="L327" s="5" t="e">
        <f>InputData[[#This Row],[BUYING PRIZE]]*InputData[[#This Row],[QUANTITY]]</f>
        <v>#REF!</v>
      </c>
      <c r="M327" s="5" t="e">
        <f>InputData[[#This Row],[SELLING PRICE]]*InputData[[#This Row],[QUANTITY]]*(1-InputData[[#This Row],[DISCOUNT %]])</f>
        <v>#REF!</v>
      </c>
      <c r="N327">
        <f>DAY(InputData[[#This Row],[DATE]])</f>
        <v>2</v>
      </c>
      <c r="O327" t="str">
        <f>TEXT(InputData[[#This Row],[DATE]],"mmm")</f>
        <v>Apr</v>
      </c>
      <c r="P327">
        <f>YEAR(InputData[[#This Row],[DATE]])</f>
        <v>2022</v>
      </c>
    </row>
    <row r="328" spans="1:16" x14ac:dyDescent="0.25">
      <c r="A328" s="1">
        <v>44657</v>
      </c>
      <c r="B328" s="2" t="s">
        <v>48</v>
      </c>
      <c r="C328" s="3">
        <v>2</v>
      </c>
      <c r="D328" s="3" t="s">
        <v>58</v>
      </c>
      <c r="E328" s="3" t="s">
        <v>60</v>
      </c>
      <c r="F328" s="4">
        <v>0</v>
      </c>
      <c r="G328" t="e">
        <f>VLOOKUP(InputData[[#This Row],[PRODUCT ID]],#REF!,2,0)</f>
        <v>#REF!</v>
      </c>
      <c r="H328" t="e">
        <f>VLOOKUP(InputData[[#This Row],[PRODUCT ID]],#REF!,3,0)</f>
        <v>#REF!</v>
      </c>
      <c r="I328" t="e">
        <f>VLOOKUP(InputData[[#This Row],[PRODUCT ID]],#REF!,4,0)</f>
        <v>#REF!</v>
      </c>
      <c r="J328" s="5" t="e">
        <f>VLOOKUP(InputData[[#This Row],[PRODUCT ID]],#REF!,5,0)</f>
        <v>#REF!</v>
      </c>
      <c r="K328" s="5" t="e">
        <f>VLOOKUP(InputData[[#This Row],[PRODUCT ID]],#REF!,6,0)</f>
        <v>#REF!</v>
      </c>
      <c r="L328" s="5" t="e">
        <f>InputData[[#This Row],[BUYING PRIZE]]*InputData[[#This Row],[QUANTITY]]</f>
        <v>#REF!</v>
      </c>
      <c r="M328" s="5" t="e">
        <f>InputData[[#This Row],[SELLING PRICE]]*InputData[[#This Row],[QUANTITY]]*(1-InputData[[#This Row],[DISCOUNT %]])</f>
        <v>#REF!</v>
      </c>
      <c r="N328">
        <f>DAY(InputData[[#This Row],[DATE]])</f>
        <v>6</v>
      </c>
      <c r="O328" t="str">
        <f>TEXT(InputData[[#This Row],[DATE]],"mmm")</f>
        <v>Apr</v>
      </c>
      <c r="P328">
        <f>YEAR(InputData[[#This Row],[DATE]])</f>
        <v>2022</v>
      </c>
    </row>
    <row r="329" spans="1:16" x14ac:dyDescent="0.25">
      <c r="A329" s="1">
        <v>44658</v>
      </c>
      <c r="B329" s="2" t="s">
        <v>34</v>
      </c>
      <c r="C329" s="3">
        <v>7</v>
      </c>
      <c r="D329" s="3" t="s">
        <v>61</v>
      </c>
      <c r="E329" s="3" t="s">
        <v>59</v>
      </c>
      <c r="F329" s="4">
        <v>0</v>
      </c>
      <c r="G329" t="e">
        <f>VLOOKUP(InputData[[#This Row],[PRODUCT ID]],#REF!,2,0)</f>
        <v>#REF!</v>
      </c>
      <c r="H329" t="e">
        <f>VLOOKUP(InputData[[#This Row],[PRODUCT ID]],#REF!,3,0)</f>
        <v>#REF!</v>
      </c>
      <c r="I329" t="e">
        <f>VLOOKUP(InputData[[#This Row],[PRODUCT ID]],#REF!,4,0)</f>
        <v>#REF!</v>
      </c>
      <c r="J329" s="5" t="e">
        <f>VLOOKUP(InputData[[#This Row],[PRODUCT ID]],#REF!,5,0)</f>
        <v>#REF!</v>
      </c>
      <c r="K329" s="5" t="e">
        <f>VLOOKUP(InputData[[#This Row],[PRODUCT ID]],#REF!,6,0)</f>
        <v>#REF!</v>
      </c>
      <c r="L329" s="5" t="e">
        <f>InputData[[#This Row],[BUYING PRIZE]]*InputData[[#This Row],[QUANTITY]]</f>
        <v>#REF!</v>
      </c>
      <c r="M329" s="5" t="e">
        <f>InputData[[#This Row],[SELLING PRICE]]*InputData[[#This Row],[QUANTITY]]*(1-InputData[[#This Row],[DISCOUNT %]])</f>
        <v>#REF!</v>
      </c>
      <c r="N329">
        <f>DAY(InputData[[#This Row],[DATE]])</f>
        <v>7</v>
      </c>
      <c r="O329" t="str">
        <f>TEXT(InputData[[#This Row],[DATE]],"mmm")</f>
        <v>Apr</v>
      </c>
      <c r="P329">
        <f>YEAR(InputData[[#This Row],[DATE]])</f>
        <v>2022</v>
      </c>
    </row>
    <row r="330" spans="1:16" x14ac:dyDescent="0.25">
      <c r="A330" s="1">
        <v>44660</v>
      </c>
      <c r="B330" s="2" t="s">
        <v>47</v>
      </c>
      <c r="C330" s="3">
        <v>12</v>
      </c>
      <c r="D330" s="3" t="s">
        <v>58</v>
      </c>
      <c r="E330" s="3" t="s">
        <v>60</v>
      </c>
      <c r="F330" s="4">
        <v>0</v>
      </c>
      <c r="G330" t="e">
        <f>VLOOKUP(InputData[[#This Row],[PRODUCT ID]],#REF!,2,0)</f>
        <v>#REF!</v>
      </c>
      <c r="H330" t="e">
        <f>VLOOKUP(InputData[[#This Row],[PRODUCT ID]],#REF!,3,0)</f>
        <v>#REF!</v>
      </c>
      <c r="I330" t="e">
        <f>VLOOKUP(InputData[[#This Row],[PRODUCT ID]],#REF!,4,0)</f>
        <v>#REF!</v>
      </c>
      <c r="J330" s="5" t="e">
        <f>VLOOKUP(InputData[[#This Row],[PRODUCT ID]],#REF!,5,0)</f>
        <v>#REF!</v>
      </c>
      <c r="K330" s="5" t="e">
        <f>VLOOKUP(InputData[[#This Row],[PRODUCT ID]],#REF!,6,0)</f>
        <v>#REF!</v>
      </c>
      <c r="L330" s="5" t="e">
        <f>InputData[[#This Row],[BUYING PRIZE]]*InputData[[#This Row],[QUANTITY]]</f>
        <v>#REF!</v>
      </c>
      <c r="M330" s="5" t="e">
        <f>InputData[[#This Row],[SELLING PRICE]]*InputData[[#This Row],[QUANTITY]]*(1-InputData[[#This Row],[DISCOUNT %]])</f>
        <v>#REF!</v>
      </c>
      <c r="N330">
        <f>DAY(InputData[[#This Row],[DATE]])</f>
        <v>9</v>
      </c>
      <c r="O330" t="str">
        <f>TEXT(InputData[[#This Row],[DATE]],"mmm")</f>
        <v>Apr</v>
      </c>
      <c r="P330">
        <f>YEAR(InputData[[#This Row],[DATE]])</f>
        <v>2022</v>
      </c>
    </row>
    <row r="331" spans="1:16" x14ac:dyDescent="0.25">
      <c r="A331" s="1">
        <v>44660</v>
      </c>
      <c r="B331" s="2" t="s">
        <v>7</v>
      </c>
      <c r="C331" s="3">
        <v>9</v>
      </c>
      <c r="D331" s="3" t="s">
        <v>59</v>
      </c>
      <c r="E331" s="3" t="s">
        <v>59</v>
      </c>
      <c r="F331" s="4">
        <v>0</v>
      </c>
      <c r="G331" t="e">
        <f>VLOOKUP(InputData[[#This Row],[PRODUCT ID]],#REF!,2,0)</f>
        <v>#REF!</v>
      </c>
      <c r="H331" t="e">
        <f>VLOOKUP(InputData[[#This Row],[PRODUCT ID]],#REF!,3,0)</f>
        <v>#REF!</v>
      </c>
      <c r="I331" t="e">
        <f>VLOOKUP(InputData[[#This Row],[PRODUCT ID]],#REF!,4,0)</f>
        <v>#REF!</v>
      </c>
      <c r="J331" s="5" t="e">
        <f>VLOOKUP(InputData[[#This Row],[PRODUCT ID]],#REF!,5,0)</f>
        <v>#REF!</v>
      </c>
      <c r="K331" s="5" t="e">
        <f>VLOOKUP(InputData[[#This Row],[PRODUCT ID]],#REF!,6,0)</f>
        <v>#REF!</v>
      </c>
      <c r="L331" s="5" t="e">
        <f>InputData[[#This Row],[BUYING PRIZE]]*InputData[[#This Row],[QUANTITY]]</f>
        <v>#REF!</v>
      </c>
      <c r="M331" s="5" t="e">
        <f>InputData[[#This Row],[SELLING PRICE]]*InputData[[#This Row],[QUANTITY]]*(1-InputData[[#This Row],[DISCOUNT %]])</f>
        <v>#REF!</v>
      </c>
      <c r="N331">
        <f>DAY(InputData[[#This Row],[DATE]])</f>
        <v>9</v>
      </c>
      <c r="O331" t="str">
        <f>TEXT(InputData[[#This Row],[DATE]],"mmm")</f>
        <v>Apr</v>
      </c>
      <c r="P331">
        <f>YEAR(InputData[[#This Row],[DATE]])</f>
        <v>2022</v>
      </c>
    </row>
    <row r="332" spans="1:16" x14ac:dyDescent="0.25">
      <c r="A332" s="1">
        <v>44664</v>
      </c>
      <c r="B332" s="2" t="s">
        <v>23</v>
      </c>
      <c r="C332" s="3">
        <v>14</v>
      </c>
      <c r="D332" s="3" t="s">
        <v>58</v>
      </c>
      <c r="E332" s="3" t="s">
        <v>59</v>
      </c>
      <c r="F332" s="4">
        <v>0</v>
      </c>
      <c r="G332" t="e">
        <f>VLOOKUP(InputData[[#This Row],[PRODUCT ID]],#REF!,2,0)</f>
        <v>#REF!</v>
      </c>
      <c r="H332" t="e">
        <f>VLOOKUP(InputData[[#This Row],[PRODUCT ID]],#REF!,3,0)</f>
        <v>#REF!</v>
      </c>
      <c r="I332" t="e">
        <f>VLOOKUP(InputData[[#This Row],[PRODUCT ID]],#REF!,4,0)</f>
        <v>#REF!</v>
      </c>
      <c r="J332" s="5" t="e">
        <f>VLOOKUP(InputData[[#This Row],[PRODUCT ID]],#REF!,5,0)</f>
        <v>#REF!</v>
      </c>
      <c r="K332" s="5" t="e">
        <f>VLOOKUP(InputData[[#This Row],[PRODUCT ID]],#REF!,6,0)</f>
        <v>#REF!</v>
      </c>
      <c r="L332" s="5" t="e">
        <f>InputData[[#This Row],[BUYING PRIZE]]*InputData[[#This Row],[QUANTITY]]</f>
        <v>#REF!</v>
      </c>
      <c r="M332" s="5" t="e">
        <f>InputData[[#This Row],[SELLING PRICE]]*InputData[[#This Row],[QUANTITY]]*(1-InputData[[#This Row],[DISCOUNT %]])</f>
        <v>#REF!</v>
      </c>
      <c r="N332">
        <f>DAY(InputData[[#This Row],[DATE]])</f>
        <v>13</v>
      </c>
      <c r="O332" t="str">
        <f>TEXT(InputData[[#This Row],[DATE]],"mmm")</f>
        <v>Apr</v>
      </c>
      <c r="P332">
        <f>YEAR(InputData[[#This Row],[DATE]])</f>
        <v>2022</v>
      </c>
    </row>
    <row r="333" spans="1:16" x14ac:dyDescent="0.25">
      <c r="A333" s="1">
        <v>44669</v>
      </c>
      <c r="B333" s="2" t="s">
        <v>49</v>
      </c>
      <c r="C333" s="3">
        <v>9</v>
      </c>
      <c r="D333" s="3" t="s">
        <v>61</v>
      </c>
      <c r="E333" s="3" t="s">
        <v>60</v>
      </c>
      <c r="F333" s="4">
        <v>0</v>
      </c>
      <c r="G333" t="e">
        <f>VLOOKUP(InputData[[#This Row],[PRODUCT ID]],#REF!,2,0)</f>
        <v>#REF!</v>
      </c>
      <c r="H333" t="e">
        <f>VLOOKUP(InputData[[#This Row],[PRODUCT ID]],#REF!,3,0)</f>
        <v>#REF!</v>
      </c>
      <c r="I333" t="e">
        <f>VLOOKUP(InputData[[#This Row],[PRODUCT ID]],#REF!,4,0)</f>
        <v>#REF!</v>
      </c>
      <c r="J333" s="5" t="e">
        <f>VLOOKUP(InputData[[#This Row],[PRODUCT ID]],#REF!,5,0)</f>
        <v>#REF!</v>
      </c>
      <c r="K333" s="5" t="e">
        <f>VLOOKUP(InputData[[#This Row],[PRODUCT ID]],#REF!,6,0)</f>
        <v>#REF!</v>
      </c>
      <c r="L333" s="5" t="e">
        <f>InputData[[#This Row],[BUYING PRIZE]]*InputData[[#This Row],[QUANTITY]]</f>
        <v>#REF!</v>
      </c>
      <c r="M333" s="5" t="e">
        <f>InputData[[#This Row],[SELLING PRICE]]*InputData[[#This Row],[QUANTITY]]*(1-InputData[[#This Row],[DISCOUNT %]])</f>
        <v>#REF!</v>
      </c>
      <c r="N333">
        <f>DAY(InputData[[#This Row],[DATE]])</f>
        <v>18</v>
      </c>
      <c r="O333" t="str">
        <f>TEXT(InputData[[#This Row],[DATE]],"mmm")</f>
        <v>Apr</v>
      </c>
      <c r="P333">
        <f>YEAR(InputData[[#This Row],[DATE]])</f>
        <v>2022</v>
      </c>
    </row>
    <row r="334" spans="1:16" x14ac:dyDescent="0.25">
      <c r="A334" s="1">
        <v>44671</v>
      </c>
      <c r="B334" s="2" t="s">
        <v>26</v>
      </c>
      <c r="C334" s="3">
        <v>2</v>
      </c>
      <c r="D334" s="3" t="s">
        <v>58</v>
      </c>
      <c r="E334" s="3" t="s">
        <v>59</v>
      </c>
      <c r="F334" s="4">
        <v>0</v>
      </c>
      <c r="G334" t="e">
        <f>VLOOKUP(InputData[[#This Row],[PRODUCT ID]],#REF!,2,0)</f>
        <v>#REF!</v>
      </c>
      <c r="H334" t="e">
        <f>VLOOKUP(InputData[[#This Row],[PRODUCT ID]],#REF!,3,0)</f>
        <v>#REF!</v>
      </c>
      <c r="I334" t="e">
        <f>VLOOKUP(InputData[[#This Row],[PRODUCT ID]],#REF!,4,0)</f>
        <v>#REF!</v>
      </c>
      <c r="J334" s="5" t="e">
        <f>VLOOKUP(InputData[[#This Row],[PRODUCT ID]],#REF!,5,0)</f>
        <v>#REF!</v>
      </c>
      <c r="K334" s="5" t="e">
        <f>VLOOKUP(InputData[[#This Row],[PRODUCT ID]],#REF!,6,0)</f>
        <v>#REF!</v>
      </c>
      <c r="L334" s="5" t="e">
        <f>InputData[[#This Row],[BUYING PRIZE]]*InputData[[#This Row],[QUANTITY]]</f>
        <v>#REF!</v>
      </c>
      <c r="M334" s="5" t="e">
        <f>InputData[[#This Row],[SELLING PRICE]]*InputData[[#This Row],[QUANTITY]]*(1-InputData[[#This Row],[DISCOUNT %]])</f>
        <v>#REF!</v>
      </c>
      <c r="N334">
        <f>DAY(InputData[[#This Row],[DATE]])</f>
        <v>20</v>
      </c>
      <c r="O334" t="str">
        <f>TEXT(InputData[[#This Row],[DATE]],"mmm")</f>
        <v>Apr</v>
      </c>
      <c r="P334">
        <f>YEAR(InputData[[#This Row],[DATE]])</f>
        <v>2022</v>
      </c>
    </row>
    <row r="335" spans="1:16" x14ac:dyDescent="0.25">
      <c r="A335" s="1">
        <v>44671</v>
      </c>
      <c r="B335" s="2" t="s">
        <v>18</v>
      </c>
      <c r="C335" s="3">
        <v>4</v>
      </c>
      <c r="D335" s="3" t="s">
        <v>61</v>
      </c>
      <c r="E335" s="3" t="s">
        <v>59</v>
      </c>
      <c r="F335" s="4">
        <v>0</v>
      </c>
      <c r="G335" t="e">
        <f>VLOOKUP(InputData[[#This Row],[PRODUCT ID]],#REF!,2,0)</f>
        <v>#REF!</v>
      </c>
      <c r="H335" t="e">
        <f>VLOOKUP(InputData[[#This Row],[PRODUCT ID]],#REF!,3,0)</f>
        <v>#REF!</v>
      </c>
      <c r="I335" t="e">
        <f>VLOOKUP(InputData[[#This Row],[PRODUCT ID]],#REF!,4,0)</f>
        <v>#REF!</v>
      </c>
      <c r="J335" s="5" t="e">
        <f>VLOOKUP(InputData[[#This Row],[PRODUCT ID]],#REF!,5,0)</f>
        <v>#REF!</v>
      </c>
      <c r="K335" s="5" t="e">
        <f>VLOOKUP(InputData[[#This Row],[PRODUCT ID]],#REF!,6,0)</f>
        <v>#REF!</v>
      </c>
      <c r="L335" s="5" t="e">
        <f>InputData[[#This Row],[BUYING PRIZE]]*InputData[[#This Row],[QUANTITY]]</f>
        <v>#REF!</v>
      </c>
      <c r="M335" s="5" t="e">
        <f>InputData[[#This Row],[SELLING PRICE]]*InputData[[#This Row],[QUANTITY]]*(1-InputData[[#This Row],[DISCOUNT %]])</f>
        <v>#REF!</v>
      </c>
      <c r="N335">
        <f>DAY(InputData[[#This Row],[DATE]])</f>
        <v>20</v>
      </c>
      <c r="O335" t="str">
        <f>TEXT(InputData[[#This Row],[DATE]],"mmm")</f>
        <v>Apr</v>
      </c>
      <c r="P335">
        <f>YEAR(InputData[[#This Row],[DATE]])</f>
        <v>2022</v>
      </c>
    </row>
    <row r="336" spans="1:16" x14ac:dyDescent="0.25">
      <c r="A336" s="1">
        <v>44672</v>
      </c>
      <c r="B336" s="2" t="s">
        <v>38</v>
      </c>
      <c r="C336" s="3">
        <v>2</v>
      </c>
      <c r="D336" s="3" t="s">
        <v>61</v>
      </c>
      <c r="E336" s="3" t="s">
        <v>60</v>
      </c>
      <c r="F336" s="4">
        <v>0</v>
      </c>
      <c r="G336" t="e">
        <f>VLOOKUP(InputData[[#This Row],[PRODUCT ID]],#REF!,2,0)</f>
        <v>#REF!</v>
      </c>
      <c r="H336" t="e">
        <f>VLOOKUP(InputData[[#This Row],[PRODUCT ID]],#REF!,3,0)</f>
        <v>#REF!</v>
      </c>
      <c r="I336" t="e">
        <f>VLOOKUP(InputData[[#This Row],[PRODUCT ID]],#REF!,4,0)</f>
        <v>#REF!</v>
      </c>
      <c r="J336" s="5" t="e">
        <f>VLOOKUP(InputData[[#This Row],[PRODUCT ID]],#REF!,5,0)</f>
        <v>#REF!</v>
      </c>
      <c r="K336" s="5" t="e">
        <f>VLOOKUP(InputData[[#This Row],[PRODUCT ID]],#REF!,6,0)</f>
        <v>#REF!</v>
      </c>
      <c r="L336" s="5" t="e">
        <f>InputData[[#This Row],[BUYING PRIZE]]*InputData[[#This Row],[QUANTITY]]</f>
        <v>#REF!</v>
      </c>
      <c r="M336" s="5" t="e">
        <f>InputData[[#This Row],[SELLING PRICE]]*InputData[[#This Row],[QUANTITY]]*(1-InputData[[#This Row],[DISCOUNT %]])</f>
        <v>#REF!</v>
      </c>
      <c r="N336">
        <f>DAY(InputData[[#This Row],[DATE]])</f>
        <v>21</v>
      </c>
      <c r="O336" t="str">
        <f>TEXT(InputData[[#This Row],[DATE]],"mmm")</f>
        <v>Apr</v>
      </c>
      <c r="P336">
        <f>YEAR(InputData[[#This Row],[DATE]])</f>
        <v>2022</v>
      </c>
    </row>
    <row r="337" spans="1:16" x14ac:dyDescent="0.25">
      <c r="A337" s="1">
        <v>44672</v>
      </c>
      <c r="B337" s="2" t="s">
        <v>34</v>
      </c>
      <c r="C337" s="3">
        <v>14</v>
      </c>
      <c r="D337" s="3" t="s">
        <v>59</v>
      </c>
      <c r="E337" s="3" t="s">
        <v>59</v>
      </c>
      <c r="F337" s="4">
        <v>0</v>
      </c>
      <c r="G337" t="e">
        <f>VLOOKUP(InputData[[#This Row],[PRODUCT ID]],#REF!,2,0)</f>
        <v>#REF!</v>
      </c>
      <c r="H337" t="e">
        <f>VLOOKUP(InputData[[#This Row],[PRODUCT ID]],#REF!,3,0)</f>
        <v>#REF!</v>
      </c>
      <c r="I337" t="e">
        <f>VLOOKUP(InputData[[#This Row],[PRODUCT ID]],#REF!,4,0)</f>
        <v>#REF!</v>
      </c>
      <c r="J337" s="5" t="e">
        <f>VLOOKUP(InputData[[#This Row],[PRODUCT ID]],#REF!,5,0)</f>
        <v>#REF!</v>
      </c>
      <c r="K337" s="5" t="e">
        <f>VLOOKUP(InputData[[#This Row],[PRODUCT ID]],#REF!,6,0)</f>
        <v>#REF!</v>
      </c>
      <c r="L337" s="5" t="e">
        <f>InputData[[#This Row],[BUYING PRIZE]]*InputData[[#This Row],[QUANTITY]]</f>
        <v>#REF!</v>
      </c>
      <c r="M337" s="5" t="e">
        <f>InputData[[#This Row],[SELLING PRICE]]*InputData[[#This Row],[QUANTITY]]*(1-InputData[[#This Row],[DISCOUNT %]])</f>
        <v>#REF!</v>
      </c>
      <c r="N337">
        <f>DAY(InputData[[#This Row],[DATE]])</f>
        <v>21</v>
      </c>
      <c r="O337" t="str">
        <f>TEXT(InputData[[#This Row],[DATE]],"mmm")</f>
        <v>Apr</v>
      </c>
      <c r="P337">
        <f>YEAR(InputData[[#This Row],[DATE]])</f>
        <v>2022</v>
      </c>
    </row>
    <row r="338" spans="1:16" x14ac:dyDescent="0.25">
      <c r="A338" s="1">
        <v>44674</v>
      </c>
      <c r="B338" s="2" t="s">
        <v>52</v>
      </c>
      <c r="C338" s="3">
        <v>15</v>
      </c>
      <c r="D338" s="3" t="s">
        <v>59</v>
      </c>
      <c r="E338" s="3" t="s">
        <v>59</v>
      </c>
      <c r="F338" s="4">
        <v>0</v>
      </c>
      <c r="G338" t="e">
        <f>VLOOKUP(InputData[[#This Row],[PRODUCT ID]],#REF!,2,0)</f>
        <v>#REF!</v>
      </c>
      <c r="H338" t="e">
        <f>VLOOKUP(InputData[[#This Row],[PRODUCT ID]],#REF!,3,0)</f>
        <v>#REF!</v>
      </c>
      <c r="I338" t="e">
        <f>VLOOKUP(InputData[[#This Row],[PRODUCT ID]],#REF!,4,0)</f>
        <v>#REF!</v>
      </c>
      <c r="J338" s="5" t="e">
        <f>VLOOKUP(InputData[[#This Row],[PRODUCT ID]],#REF!,5,0)</f>
        <v>#REF!</v>
      </c>
      <c r="K338" s="5" t="e">
        <f>VLOOKUP(InputData[[#This Row],[PRODUCT ID]],#REF!,6,0)</f>
        <v>#REF!</v>
      </c>
      <c r="L338" s="5" t="e">
        <f>InputData[[#This Row],[BUYING PRIZE]]*InputData[[#This Row],[QUANTITY]]</f>
        <v>#REF!</v>
      </c>
      <c r="M338" s="5" t="e">
        <f>InputData[[#This Row],[SELLING PRICE]]*InputData[[#This Row],[QUANTITY]]*(1-InputData[[#This Row],[DISCOUNT %]])</f>
        <v>#REF!</v>
      </c>
      <c r="N338">
        <f>DAY(InputData[[#This Row],[DATE]])</f>
        <v>23</v>
      </c>
      <c r="O338" t="str">
        <f>TEXT(InputData[[#This Row],[DATE]],"mmm")</f>
        <v>Apr</v>
      </c>
      <c r="P338">
        <f>YEAR(InputData[[#This Row],[DATE]])</f>
        <v>2022</v>
      </c>
    </row>
    <row r="339" spans="1:16" x14ac:dyDescent="0.25">
      <c r="A339" s="1">
        <v>44675</v>
      </c>
      <c r="B339" s="2" t="s">
        <v>42</v>
      </c>
      <c r="C339" s="3">
        <v>4</v>
      </c>
      <c r="D339" s="3" t="s">
        <v>61</v>
      </c>
      <c r="E339" s="3" t="s">
        <v>59</v>
      </c>
      <c r="F339" s="4">
        <v>0</v>
      </c>
      <c r="G339" t="e">
        <f>VLOOKUP(InputData[[#This Row],[PRODUCT ID]],#REF!,2,0)</f>
        <v>#REF!</v>
      </c>
      <c r="H339" t="e">
        <f>VLOOKUP(InputData[[#This Row],[PRODUCT ID]],#REF!,3,0)</f>
        <v>#REF!</v>
      </c>
      <c r="I339" t="e">
        <f>VLOOKUP(InputData[[#This Row],[PRODUCT ID]],#REF!,4,0)</f>
        <v>#REF!</v>
      </c>
      <c r="J339" s="5" t="e">
        <f>VLOOKUP(InputData[[#This Row],[PRODUCT ID]],#REF!,5,0)</f>
        <v>#REF!</v>
      </c>
      <c r="K339" s="5" t="e">
        <f>VLOOKUP(InputData[[#This Row],[PRODUCT ID]],#REF!,6,0)</f>
        <v>#REF!</v>
      </c>
      <c r="L339" s="5" t="e">
        <f>InputData[[#This Row],[BUYING PRIZE]]*InputData[[#This Row],[QUANTITY]]</f>
        <v>#REF!</v>
      </c>
      <c r="M339" s="5" t="e">
        <f>InputData[[#This Row],[SELLING PRICE]]*InputData[[#This Row],[QUANTITY]]*(1-InputData[[#This Row],[DISCOUNT %]])</f>
        <v>#REF!</v>
      </c>
      <c r="N339">
        <f>DAY(InputData[[#This Row],[DATE]])</f>
        <v>24</v>
      </c>
      <c r="O339" t="str">
        <f>TEXT(InputData[[#This Row],[DATE]],"mmm")</f>
        <v>Apr</v>
      </c>
      <c r="P339">
        <f>YEAR(InputData[[#This Row],[DATE]])</f>
        <v>2022</v>
      </c>
    </row>
    <row r="340" spans="1:16" x14ac:dyDescent="0.25">
      <c r="A340" s="1">
        <v>44676</v>
      </c>
      <c r="B340" s="2" t="s">
        <v>9</v>
      </c>
      <c r="C340" s="3">
        <v>9</v>
      </c>
      <c r="D340" s="3" t="s">
        <v>61</v>
      </c>
      <c r="E340" s="3" t="s">
        <v>60</v>
      </c>
      <c r="F340" s="4">
        <v>0</v>
      </c>
      <c r="G340" t="e">
        <f>VLOOKUP(InputData[[#This Row],[PRODUCT ID]],#REF!,2,0)</f>
        <v>#REF!</v>
      </c>
      <c r="H340" t="e">
        <f>VLOOKUP(InputData[[#This Row],[PRODUCT ID]],#REF!,3,0)</f>
        <v>#REF!</v>
      </c>
      <c r="I340" t="e">
        <f>VLOOKUP(InputData[[#This Row],[PRODUCT ID]],#REF!,4,0)</f>
        <v>#REF!</v>
      </c>
      <c r="J340" s="5" t="e">
        <f>VLOOKUP(InputData[[#This Row],[PRODUCT ID]],#REF!,5,0)</f>
        <v>#REF!</v>
      </c>
      <c r="K340" s="5" t="e">
        <f>VLOOKUP(InputData[[#This Row],[PRODUCT ID]],#REF!,6,0)</f>
        <v>#REF!</v>
      </c>
      <c r="L340" s="5" t="e">
        <f>InputData[[#This Row],[BUYING PRIZE]]*InputData[[#This Row],[QUANTITY]]</f>
        <v>#REF!</v>
      </c>
      <c r="M340" s="5" t="e">
        <f>InputData[[#This Row],[SELLING PRICE]]*InputData[[#This Row],[QUANTITY]]*(1-InputData[[#This Row],[DISCOUNT %]])</f>
        <v>#REF!</v>
      </c>
      <c r="N340">
        <f>DAY(InputData[[#This Row],[DATE]])</f>
        <v>25</v>
      </c>
      <c r="O340" t="str">
        <f>TEXT(InputData[[#This Row],[DATE]],"mmm")</f>
        <v>Apr</v>
      </c>
      <c r="P340">
        <f>YEAR(InputData[[#This Row],[DATE]])</f>
        <v>2022</v>
      </c>
    </row>
    <row r="341" spans="1:16" x14ac:dyDescent="0.25">
      <c r="A341" s="1">
        <v>44676</v>
      </c>
      <c r="B341" s="2" t="s">
        <v>8</v>
      </c>
      <c r="C341" s="3">
        <v>8</v>
      </c>
      <c r="D341" s="3" t="s">
        <v>59</v>
      </c>
      <c r="E341" s="3" t="s">
        <v>59</v>
      </c>
      <c r="F341" s="4">
        <v>0</v>
      </c>
      <c r="G341" t="e">
        <f>VLOOKUP(InputData[[#This Row],[PRODUCT ID]],#REF!,2,0)</f>
        <v>#REF!</v>
      </c>
      <c r="H341" t="e">
        <f>VLOOKUP(InputData[[#This Row],[PRODUCT ID]],#REF!,3,0)</f>
        <v>#REF!</v>
      </c>
      <c r="I341" t="e">
        <f>VLOOKUP(InputData[[#This Row],[PRODUCT ID]],#REF!,4,0)</f>
        <v>#REF!</v>
      </c>
      <c r="J341" s="5" t="e">
        <f>VLOOKUP(InputData[[#This Row],[PRODUCT ID]],#REF!,5,0)</f>
        <v>#REF!</v>
      </c>
      <c r="K341" s="5" t="e">
        <f>VLOOKUP(InputData[[#This Row],[PRODUCT ID]],#REF!,6,0)</f>
        <v>#REF!</v>
      </c>
      <c r="L341" s="5" t="e">
        <f>InputData[[#This Row],[BUYING PRIZE]]*InputData[[#This Row],[QUANTITY]]</f>
        <v>#REF!</v>
      </c>
      <c r="M341" s="5" t="e">
        <f>InputData[[#This Row],[SELLING PRICE]]*InputData[[#This Row],[QUANTITY]]*(1-InputData[[#This Row],[DISCOUNT %]])</f>
        <v>#REF!</v>
      </c>
      <c r="N341">
        <f>DAY(InputData[[#This Row],[DATE]])</f>
        <v>25</v>
      </c>
      <c r="O341" t="str">
        <f>TEXT(InputData[[#This Row],[DATE]],"mmm")</f>
        <v>Apr</v>
      </c>
      <c r="P341">
        <f>YEAR(InputData[[#This Row],[DATE]])</f>
        <v>2022</v>
      </c>
    </row>
    <row r="342" spans="1:16" x14ac:dyDescent="0.25">
      <c r="A342" s="1">
        <v>44677</v>
      </c>
      <c r="B342" s="2" t="s">
        <v>35</v>
      </c>
      <c r="C342" s="3">
        <v>2</v>
      </c>
      <c r="D342" s="3" t="s">
        <v>61</v>
      </c>
      <c r="E342" s="3" t="s">
        <v>60</v>
      </c>
      <c r="F342" s="4">
        <v>0</v>
      </c>
      <c r="G342" t="e">
        <f>VLOOKUP(InputData[[#This Row],[PRODUCT ID]],#REF!,2,0)</f>
        <v>#REF!</v>
      </c>
      <c r="H342" t="e">
        <f>VLOOKUP(InputData[[#This Row],[PRODUCT ID]],#REF!,3,0)</f>
        <v>#REF!</v>
      </c>
      <c r="I342" t="e">
        <f>VLOOKUP(InputData[[#This Row],[PRODUCT ID]],#REF!,4,0)</f>
        <v>#REF!</v>
      </c>
      <c r="J342" s="5" t="e">
        <f>VLOOKUP(InputData[[#This Row],[PRODUCT ID]],#REF!,5,0)</f>
        <v>#REF!</v>
      </c>
      <c r="K342" s="5" t="e">
        <f>VLOOKUP(InputData[[#This Row],[PRODUCT ID]],#REF!,6,0)</f>
        <v>#REF!</v>
      </c>
      <c r="L342" s="5" t="e">
        <f>InputData[[#This Row],[BUYING PRIZE]]*InputData[[#This Row],[QUANTITY]]</f>
        <v>#REF!</v>
      </c>
      <c r="M342" s="5" t="e">
        <f>InputData[[#This Row],[SELLING PRICE]]*InputData[[#This Row],[QUANTITY]]*(1-InputData[[#This Row],[DISCOUNT %]])</f>
        <v>#REF!</v>
      </c>
      <c r="N342">
        <f>DAY(InputData[[#This Row],[DATE]])</f>
        <v>26</v>
      </c>
      <c r="O342" t="str">
        <f>TEXT(InputData[[#This Row],[DATE]],"mmm")</f>
        <v>Apr</v>
      </c>
      <c r="P342">
        <f>YEAR(InputData[[#This Row],[DATE]])</f>
        <v>2022</v>
      </c>
    </row>
    <row r="343" spans="1:16" x14ac:dyDescent="0.25">
      <c r="A343" s="1">
        <v>44679</v>
      </c>
      <c r="B343" s="2" t="s">
        <v>20</v>
      </c>
      <c r="C343" s="3">
        <v>14</v>
      </c>
      <c r="D343" s="3" t="s">
        <v>61</v>
      </c>
      <c r="E343" s="3" t="s">
        <v>60</v>
      </c>
      <c r="F343" s="4">
        <v>0</v>
      </c>
      <c r="G343" t="e">
        <f>VLOOKUP(InputData[[#This Row],[PRODUCT ID]],#REF!,2,0)</f>
        <v>#REF!</v>
      </c>
      <c r="H343" t="e">
        <f>VLOOKUP(InputData[[#This Row],[PRODUCT ID]],#REF!,3,0)</f>
        <v>#REF!</v>
      </c>
      <c r="I343" t="e">
        <f>VLOOKUP(InputData[[#This Row],[PRODUCT ID]],#REF!,4,0)</f>
        <v>#REF!</v>
      </c>
      <c r="J343" s="5" t="e">
        <f>VLOOKUP(InputData[[#This Row],[PRODUCT ID]],#REF!,5,0)</f>
        <v>#REF!</v>
      </c>
      <c r="K343" s="5" t="e">
        <f>VLOOKUP(InputData[[#This Row],[PRODUCT ID]],#REF!,6,0)</f>
        <v>#REF!</v>
      </c>
      <c r="L343" s="5" t="e">
        <f>InputData[[#This Row],[BUYING PRIZE]]*InputData[[#This Row],[QUANTITY]]</f>
        <v>#REF!</v>
      </c>
      <c r="M343" s="5" t="e">
        <f>InputData[[#This Row],[SELLING PRICE]]*InputData[[#This Row],[QUANTITY]]*(1-InputData[[#This Row],[DISCOUNT %]])</f>
        <v>#REF!</v>
      </c>
      <c r="N343">
        <f>DAY(InputData[[#This Row],[DATE]])</f>
        <v>28</v>
      </c>
      <c r="O343" t="str">
        <f>TEXT(InputData[[#This Row],[DATE]],"mmm")</f>
        <v>Apr</v>
      </c>
      <c r="P343">
        <f>YEAR(InputData[[#This Row],[DATE]])</f>
        <v>2022</v>
      </c>
    </row>
    <row r="344" spans="1:16" x14ac:dyDescent="0.25">
      <c r="A344" s="1">
        <v>44681</v>
      </c>
      <c r="B344" s="2" t="s">
        <v>23</v>
      </c>
      <c r="C344" s="3">
        <v>13</v>
      </c>
      <c r="D344" s="3" t="s">
        <v>59</v>
      </c>
      <c r="E344" s="3" t="s">
        <v>59</v>
      </c>
      <c r="F344" s="4">
        <v>0</v>
      </c>
      <c r="G344" t="e">
        <f>VLOOKUP(InputData[[#This Row],[PRODUCT ID]],#REF!,2,0)</f>
        <v>#REF!</v>
      </c>
      <c r="H344" t="e">
        <f>VLOOKUP(InputData[[#This Row],[PRODUCT ID]],#REF!,3,0)</f>
        <v>#REF!</v>
      </c>
      <c r="I344" t="e">
        <f>VLOOKUP(InputData[[#This Row],[PRODUCT ID]],#REF!,4,0)</f>
        <v>#REF!</v>
      </c>
      <c r="J344" s="5" t="e">
        <f>VLOOKUP(InputData[[#This Row],[PRODUCT ID]],#REF!,5,0)</f>
        <v>#REF!</v>
      </c>
      <c r="K344" s="5" t="e">
        <f>VLOOKUP(InputData[[#This Row],[PRODUCT ID]],#REF!,6,0)</f>
        <v>#REF!</v>
      </c>
      <c r="L344" s="5" t="e">
        <f>InputData[[#This Row],[BUYING PRIZE]]*InputData[[#This Row],[QUANTITY]]</f>
        <v>#REF!</v>
      </c>
      <c r="M344" s="5" t="e">
        <f>InputData[[#This Row],[SELLING PRICE]]*InputData[[#This Row],[QUANTITY]]*(1-InputData[[#This Row],[DISCOUNT %]])</f>
        <v>#REF!</v>
      </c>
      <c r="N344">
        <f>DAY(InputData[[#This Row],[DATE]])</f>
        <v>30</v>
      </c>
      <c r="O344" t="str">
        <f>TEXT(InputData[[#This Row],[DATE]],"mmm")</f>
        <v>Apr</v>
      </c>
      <c r="P344">
        <f>YEAR(InputData[[#This Row],[DATE]])</f>
        <v>2022</v>
      </c>
    </row>
    <row r="345" spans="1:16" x14ac:dyDescent="0.25">
      <c r="A345" s="1">
        <v>44681</v>
      </c>
      <c r="B345" s="2" t="s">
        <v>35</v>
      </c>
      <c r="C345" s="3">
        <v>8</v>
      </c>
      <c r="D345" s="3" t="s">
        <v>61</v>
      </c>
      <c r="E345" s="3" t="s">
        <v>59</v>
      </c>
      <c r="F345" s="4">
        <v>0</v>
      </c>
      <c r="G345" t="e">
        <f>VLOOKUP(InputData[[#This Row],[PRODUCT ID]],#REF!,2,0)</f>
        <v>#REF!</v>
      </c>
      <c r="H345" t="e">
        <f>VLOOKUP(InputData[[#This Row],[PRODUCT ID]],#REF!,3,0)</f>
        <v>#REF!</v>
      </c>
      <c r="I345" t="e">
        <f>VLOOKUP(InputData[[#This Row],[PRODUCT ID]],#REF!,4,0)</f>
        <v>#REF!</v>
      </c>
      <c r="J345" s="5" t="e">
        <f>VLOOKUP(InputData[[#This Row],[PRODUCT ID]],#REF!,5,0)</f>
        <v>#REF!</v>
      </c>
      <c r="K345" s="5" t="e">
        <f>VLOOKUP(InputData[[#This Row],[PRODUCT ID]],#REF!,6,0)</f>
        <v>#REF!</v>
      </c>
      <c r="L345" s="5" t="e">
        <f>InputData[[#This Row],[BUYING PRIZE]]*InputData[[#This Row],[QUANTITY]]</f>
        <v>#REF!</v>
      </c>
      <c r="M345" s="5" t="e">
        <f>InputData[[#This Row],[SELLING PRICE]]*InputData[[#This Row],[QUANTITY]]*(1-InputData[[#This Row],[DISCOUNT %]])</f>
        <v>#REF!</v>
      </c>
      <c r="N345">
        <f>DAY(InputData[[#This Row],[DATE]])</f>
        <v>30</v>
      </c>
      <c r="O345" t="str">
        <f>TEXT(InputData[[#This Row],[DATE]],"mmm")</f>
        <v>Apr</v>
      </c>
      <c r="P345">
        <f>YEAR(InputData[[#This Row],[DATE]])</f>
        <v>2022</v>
      </c>
    </row>
    <row r="346" spans="1:16" x14ac:dyDescent="0.25">
      <c r="A346" s="1">
        <v>44682</v>
      </c>
      <c r="B346" s="2" t="s">
        <v>42</v>
      </c>
      <c r="C346" s="3">
        <v>9</v>
      </c>
      <c r="D346" s="3" t="s">
        <v>58</v>
      </c>
      <c r="E346" s="3" t="s">
        <v>59</v>
      </c>
      <c r="F346" s="4">
        <v>0</v>
      </c>
      <c r="G346" t="e">
        <f>VLOOKUP(InputData[[#This Row],[PRODUCT ID]],#REF!,2,0)</f>
        <v>#REF!</v>
      </c>
      <c r="H346" t="e">
        <f>VLOOKUP(InputData[[#This Row],[PRODUCT ID]],#REF!,3,0)</f>
        <v>#REF!</v>
      </c>
      <c r="I346" t="e">
        <f>VLOOKUP(InputData[[#This Row],[PRODUCT ID]],#REF!,4,0)</f>
        <v>#REF!</v>
      </c>
      <c r="J346" s="5" t="e">
        <f>VLOOKUP(InputData[[#This Row],[PRODUCT ID]],#REF!,5,0)</f>
        <v>#REF!</v>
      </c>
      <c r="K346" s="5" t="e">
        <f>VLOOKUP(InputData[[#This Row],[PRODUCT ID]],#REF!,6,0)</f>
        <v>#REF!</v>
      </c>
      <c r="L346" s="5" t="e">
        <f>InputData[[#This Row],[BUYING PRIZE]]*InputData[[#This Row],[QUANTITY]]</f>
        <v>#REF!</v>
      </c>
      <c r="M346" s="5" t="e">
        <f>InputData[[#This Row],[SELLING PRICE]]*InputData[[#This Row],[QUANTITY]]*(1-InputData[[#This Row],[DISCOUNT %]])</f>
        <v>#REF!</v>
      </c>
      <c r="N346">
        <f>DAY(InputData[[#This Row],[DATE]])</f>
        <v>1</v>
      </c>
      <c r="O346" t="str">
        <f>TEXT(InputData[[#This Row],[DATE]],"mmm")</f>
        <v>May</v>
      </c>
      <c r="P346">
        <f>YEAR(InputData[[#This Row],[DATE]])</f>
        <v>2022</v>
      </c>
    </row>
    <row r="347" spans="1:16" x14ac:dyDescent="0.25">
      <c r="A347" s="1">
        <v>44682</v>
      </c>
      <c r="B347" s="2" t="s">
        <v>41</v>
      </c>
      <c r="C347" s="3">
        <v>6</v>
      </c>
      <c r="D347" s="3" t="s">
        <v>59</v>
      </c>
      <c r="E347" s="3" t="s">
        <v>59</v>
      </c>
      <c r="F347" s="4">
        <v>0</v>
      </c>
      <c r="G347" t="e">
        <f>VLOOKUP(InputData[[#This Row],[PRODUCT ID]],#REF!,2,0)</f>
        <v>#REF!</v>
      </c>
      <c r="H347" t="e">
        <f>VLOOKUP(InputData[[#This Row],[PRODUCT ID]],#REF!,3,0)</f>
        <v>#REF!</v>
      </c>
      <c r="I347" t="e">
        <f>VLOOKUP(InputData[[#This Row],[PRODUCT ID]],#REF!,4,0)</f>
        <v>#REF!</v>
      </c>
      <c r="J347" s="5" t="e">
        <f>VLOOKUP(InputData[[#This Row],[PRODUCT ID]],#REF!,5,0)</f>
        <v>#REF!</v>
      </c>
      <c r="K347" s="5" t="e">
        <f>VLOOKUP(InputData[[#This Row],[PRODUCT ID]],#REF!,6,0)</f>
        <v>#REF!</v>
      </c>
      <c r="L347" s="5" t="e">
        <f>InputData[[#This Row],[BUYING PRIZE]]*InputData[[#This Row],[QUANTITY]]</f>
        <v>#REF!</v>
      </c>
      <c r="M347" s="5" t="e">
        <f>InputData[[#This Row],[SELLING PRICE]]*InputData[[#This Row],[QUANTITY]]*(1-InputData[[#This Row],[DISCOUNT %]])</f>
        <v>#REF!</v>
      </c>
      <c r="N347">
        <f>DAY(InputData[[#This Row],[DATE]])</f>
        <v>1</v>
      </c>
      <c r="O347" t="str">
        <f>TEXT(InputData[[#This Row],[DATE]],"mmm")</f>
        <v>May</v>
      </c>
      <c r="P347">
        <f>YEAR(InputData[[#This Row],[DATE]])</f>
        <v>2022</v>
      </c>
    </row>
    <row r="348" spans="1:16" x14ac:dyDescent="0.25">
      <c r="A348" s="1">
        <v>44683</v>
      </c>
      <c r="B348" s="2" t="s">
        <v>19</v>
      </c>
      <c r="C348" s="3">
        <v>4</v>
      </c>
      <c r="D348" s="3" t="s">
        <v>59</v>
      </c>
      <c r="E348" s="3" t="s">
        <v>60</v>
      </c>
      <c r="F348" s="4">
        <v>0</v>
      </c>
      <c r="G348" t="e">
        <f>VLOOKUP(InputData[[#This Row],[PRODUCT ID]],#REF!,2,0)</f>
        <v>#REF!</v>
      </c>
      <c r="H348" t="e">
        <f>VLOOKUP(InputData[[#This Row],[PRODUCT ID]],#REF!,3,0)</f>
        <v>#REF!</v>
      </c>
      <c r="I348" t="e">
        <f>VLOOKUP(InputData[[#This Row],[PRODUCT ID]],#REF!,4,0)</f>
        <v>#REF!</v>
      </c>
      <c r="J348" s="5" t="e">
        <f>VLOOKUP(InputData[[#This Row],[PRODUCT ID]],#REF!,5,0)</f>
        <v>#REF!</v>
      </c>
      <c r="K348" s="5" t="e">
        <f>VLOOKUP(InputData[[#This Row],[PRODUCT ID]],#REF!,6,0)</f>
        <v>#REF!</v>
      </c>
      <c r="L348" s="5" t="e">
        <f>InputData[[#This Row],[BUYING PRIZE]]*InputData[[#This Row],[QUANTITY]]</f>
        <v>#REF!</v>
      </c>
      <c r="M348" s="5" t="e">
        <f>InputData[[#This Row],[SELLING PRICE]]*InputData[[#This Row],[QUANTITY]]*(1-InputData[[#This Row],[DISCOUNT %]])</f>
        <v>#REF!</v>
      </c>
      <c r="N348">
        <f>DAY(InputData[[#This Row],[DATE]])</f>
        <v>2</v>
      </c>
      <c r="O348" t="str">
        <f>TEXT(InputData[[#This Row],[DATE]],"mmm")</f>
        <v>May</v>
      </c>
      <c r="P348">
        <f>YEAR(InputData[[#This Row],[DATE]])</f>
        <v>2022</v>
      </c>
    </row>
    <row r="349" spans="1:16" x14ac:dyDescent="0.25">
      <c r="A349" s="1">
        <v>44685</v>
      </c>
      <c r="B349" s="2" t="s">
        <v>28</v>
      </c>
      <c r="C349" s="3">
        <v>10</v>
      </c>
      <c r="D349" s="3" t="s">
        <v>61</v>
      </c>
      <c r="E349" s="3" t="s">
        <v>59</v>
      </c>
      <c r="F349" s="4">
        <v>0</v>
      </c>
      <c r="G349" t="e">
        <f>VLOOKUP(InputData[[#This Row],[PRODUCT ID]],#REF!,2,0)</f>
        <v>#REF!</v>
      </c>
      <c r="H349" t="e">
        <f>VLOOKUP(InputData[[#This Row],[PRODUCT ID]],#REF!,3,0)</f>
        <v>#REF!</v>
      </c>
      <c r="I349" t="e">
        <f>VLOOKUP(InputData[[#This Row],[PRODUCT ID]],#REF!,4,0)</f>
        <v>#REF!</v>
      </c>
      <c r="J349" s="5" t="e">
        <f>VLOOKUP(InputData[[#This Row],[PRODUCT ID]],#REF!,5,0)</f>
        <v>#REF!</v>
      </c>
      <c r="K349" s="5" t="e">
        <f>VLOOKUP(InputData[[#This Row],[PRODUCT ID]],#REF!,6,0)</f>
        <v>#REF!</v>
      </c>
      <c r="L349" s="5" t="e">
        <f>InputData[[#This Row],[BUYING PRIZE]]*InputData[[#This Row],[QUANTITY]]</f>
        <v>#REF!</v>
      </c>
      <c r="M349" s="5" t="e">
        <f>InputData[[#This Row],[SELLING PRICE]]*InputData[[#This Row],[QUANTITY]]*(1-InputData[[#This Row],[DISCOUNT %]])</f>
        <v>#REF!</v>
      </c>
      <c r="N349">
        <f>DAY(InputData[[#This Row],[DATE]])</f>
        <v>4</v>
      </c>
      <c r="O349" t="str">
        <f>TEXT(InputData[[#This Row],[DATE]],"mmm")</f>
        <v>May</v>
      </c>
      <c r="P349">
        <f>YEAR(InputData[[#This Row],[DATE]])</f>
        <v>2022</v>
      </c>
    </row>
    <row r="350" spans="1:16" x14ac:dyDescent="0.25">
      <c r="A350" s="1">
        <v>44687</v>
      </c>
      <c r="B350" s="2" t="s">
        <v>42</v>
      </c>
      <c r="C350" s="3">
        <v>7</v>
      </c>
      <c r="D350" s="3" t="s">
        <v>61</v>
      </c>
      <c r="E350" s="3" t="s">
        <v>59</v>
      </c>
      <c r="F350" s="4">
        <v>0</v>
      </c>
      <c r="G350" t="e">
        <f>VLOOKUP(InputData[[#This Row],[PRODUCT ID]],#REF!,2,0)</f>
        <v>#REF!</v>
      </c>
      <c r="H350" t="e">
        <f>VLOOKUP(InputData[[#This Row],[PRODUCT ID]],#REF!,3,0)</f>
        <v>#REF!</v>
      </c>
      <c r="I350" t="e">
        <f>VLOOKUP(InputData[[#This Row],[PRODUCT ID]],#REF!,4,0)</f>
        <v>#REF!</v>
      </c>
      <c r="J350" s="5" t="e">
        <f>VLOOKUP(InputData[[#This Row],[PRODUCT ID]],#REF!,5,0)</f>
        <v>#REF!</v>
      </c>
      <c r="K350" s="5" t="e">
        <f>VLOOKUP(InputData[[#This Row],[PRODUCT ID]],#REF!,6,0)</f>
        <v>#REF!</v>
      </c>
      <c r="L350" s="5" t="e">
        <f>InputData[[#This Row],[BUYING PRIZE]]*InputData[[#This Row],[QUANTITY]]</f>
        <v>#REF!</v>
      </c>
      <c r="M350" s="5" t="e">
        <f>InputData[[#This Row],[SELLING PRICE]]*InputData[[#This Row],[QUANTITY]]*(1-InputData[[#This Row],[DISCOUNT %]])</f>
        <v>#REF!</v>
      </c>
      <c r="N350">
        <f>DAY(InputData[[#This Row],[DATE]])</f>
        <v>6</v>
      </c>
      <c r="O350" t="str">
        <f>TEXT(InputData[[#This Row],[DATE]],"mmm")</f>
        <v>May</v>
      </c>
      <c r="P350">
        <f>YEAR(InputData[[#This Row],[DATE]])</f>
        <v>2022</v>
      </c>
    </row>
    <row r="351" spans="1:16" x14ac:dyDescent="0.25">
      <c r="A351" s="1">
        <v>44688</v>
      </c>
      <c r="B351" s="2" t="s">
        <v>21</v>
      </c>
      <c r="C351" s="3">
        <v>4</v>
      </c>
      <c r="D351" s="3" t="s">
        <v>59</v>
      </c>
      <c r="E351" s="3" t="s">
        <v>60</v>
      </c>
      <c r="F351" s="4">
        <v>0</v>
      </c>
      <c r="G351" t="e">
        <f>VLOOKUP(InputData[[#This Row],[PRODUCT ID]],#REF!,2,0)</f>
        <v>#REF!</v>
      </c>
      <c r="H351" t="e">
        <f>VLOOKUP(InputData[[#This Row],[PRODUCT ID]],#REF!,3,0)</f>
        <v>#REF!</v>
      </c>
      <c r="I351" t="e">
        <f>VLOOKUP(InputData[[#This Row],[PRODUCT ID]],#REF!,4,0)</f>
        <v>#REF!</v>
      </c>
      <c r="J351" s="5" t="e">
        <f>VLOOKUP(InputData[[#This Row],[PRODUCT ID]],#REF!,5,0)</f>
        <v>#REF!</v>
      </c>
      <c r="K351" s="5" t="e">
        <f>VLOOKUP(InputData[[#This Row],[PRODUCT ID]],#REF!,6,0)</f>
        <v>#REF!</v>
      </c>
      <c r="L351" s="5" t="e">
        <f>InputData[[#This Row],[BUYING PRIZE]]*InputData[[#This Row],[QUANTITY]]</f>
        <v>#REF!</v>
      </c>
      <c r="M351" s="5" t="e">
        <f>InputData[[#This Row],[SELLING PRICE]]*InputData[[#This Row],[QUANTITY]]*(1-InputData[[#This Row],[DISCOUNT %]])</f>
        <v>#REF!</v>
      </c>
      <c r="N351">
        <f>DAY(InputData[[#This Row],[DATE]])</f>
        <v>7</v>
      </c>
      <c r="O351" t="str">
        <f>TEXT(InputData[[#This Row],[DATE]],"mmm")</f>
        <v>May</v>
      </c>
      <c r="P351">
        <f>YEAR(InputData[[#This Row],[DATE]])</f>
        <v>2022</v>
      </c>
    </row>
    <row r="352" spans="1:16" x14ac:dyDescent="0.25">
      <c r="A352" s="1">
        <v>44688</v>
      </c>
      <c r="B352" s="2" t="s">
        <v>35</v>
      </c>
      <c r="C352" s="3">
        <v>1</v>
      </c>
      <c r="D352" s="3" t="s">
        <v>59</v>
      </c>
      <c r="E352" s="3" t="s">
        <v>59</v>
      </c>
      <c r="F352" s="4">
        <v>0</v>
      </c>
      <c r="G352" t="e">
        <f>VLOOKUP(InputData[[#This Row],[PRODUCT ID]],#REF!,2,0)</f>
        <v>#REF!</v>
      </c>
      <c r="H352" t="e">
        <f>VLOOKUP(InputData[[#This Row],[PRODUCT ID]],#REF!,3,0)</f>
        <v>#REF!</v>
      </c>
      <c r="I352" t="e">
        <f>VLOOKUP(InputData[[#This Row],[PRODUCT ID]],#REF!,4,0)</f>
        <v>#REF!</v>
      </c>
      <c r="J352" s="5" t="e">
        <f>VLOOKUP(InputData[[#This Row],[PRODUCT ID]],#REF!,5,0)</f>
        <v>#REF!</v>
      </c>
      <c r="K352" s="5" t="e">
        <f>VLOOKUP(InputData[[#This Row],[PRODUCT ID]],#REF!,6,0)</f>
        <v>#REF!</v>
      </c>
      <c r="L352" s="5" t="e">
        <f>InputData[[#This Row],[BUYING PRIZE]]*InputData[[#This Row],[QUANTITY]]</f>
        <v>#REF!</v>
      </c>
      <c r="M352" s="5" t="e">
        <f>InputData[[#This Row],[SELLING PRICE]]*InputData[[#This Row],[QUANTITY]]*(1-InputData[[#This Row],[DISCOUNT %]])</f>
        <v>#REF!</v>
      </c>
      <c r="N352">
        <f>DAY(InputData[[#This Row],[DATE]])</f>
        <v>7</v>
      </c>
      <c r="O352" t="str">
        <f>TEXT(InputData[[#This Row],[DATE]],"mmm")</f>
        <v>May</v>
      </c>
      <c r="P352">
        <f>YEAR(InputData[[#This Row],[DATE]])</f>
        <v>2022</v>
      </c>
    </row>
    <row r="353" spans="1:16" x14ac:dyDescent="0.25">
      <c r="A353" s="1">
        <v>44689</v>
      </c>
      <c r="B353" s="2" t="s">
        <v>30</v>
      </c>
      <c r="C353" s="3">
        <v>7</v>
      </c>
      <c r="D353" s="3" t="s">
        <v>59</v>
      </c>
      <c r="E353" s="3" t="s">
        <v>59</v>
      </c>
      <c r="F353" s="4">
        <v>0</v>
      </c>
      <c r="G353" t="e">
        <f>VLOOKUP(InputData[[#This Row],[PRODUCT ID]],#REF!,2,0)</f>
        <v>#REF!</v>
      </c>
      <c r="H353" t="e">
        <f>VLOOKUP(InputData[[#This Row],[PRODUCT ID]],#REF!,3,0)</f>
        <v>#REF!</v>
      </c>
      <c r="I353" t="e">
        <f>VLOOKUP(InputData[[#This Row],[PRODUCT ID]],#REF!,4,0)</f>
        <v>#REF!</v>
      </c>
      <c r="J353" s="5" t="e">
        <f>VLOOKUP(InputData[[#This Row],[PRODUCT ID]],#REF!,5,0)</f>
        <v>#REF!</v>
      </c>
      <c r="K353" s="5" t="e">
        <f>VLOOKUP(InputData[[#This Row],[PRODUCT ID]],#REF!,6,0)</f>
        <v>#REF!</v>
      </c>
      <c r="L353" s="5" t="e">
        <f>InputData[[#This Row],[BUYING PRIZE]]*InputData[[#This Row],[QUANTITY]]</f>
        <v>#REF!</v>
      </c>
      <c r="M353" s="5" t="e">
        <f>InputData[[#This Row],[SELLING PRICE]]*InputData[[#This Row],[QUANTITY]]*(1-InputData[[#This Row],[DISCOUNT %]])</f>
        <v>#REF!</v>
      </c>
      <c r="N353">
        <f>DAY(InputData[[#This Row],[DATE]])</f>
        <v>8</v>
      </c>
      <c r="O353" t="str">
        <f>TEXT(InputData[[#This Row],[DATE]],"mmm")</f>
        <v>May</v>
      </c>
      <c r="P353">
        <f>YEAR(InputData[[#This Row],[DATE]])</f>
        <v>2022</v>
      </c>
    </row>
    <row r="354" spans="1:16" x14ac:dyDescent="0.25">
      <c r="A354" s="1">
        <v>44690</v>
      </c>
      <c r="B354" s="2" t="s">
        <v>25</v>
      </c>
      <c r="C354" s="3">
        <v>12</v>
      </c>
      <c r="D354" s="3" t="s">
        <v>58</v>
      </c>
      <c r="E354" s="3" t="s">
        <v>60</v>
      </c>
      <c r="F354" s="4">
        <v>0</v>
      </c>
      <c r="G354" t="e">
        <f>VLOOKUP(InputData[[#This Row],[PRODUCT ID]],#REF!,2,0)</f>
        <v>#REF!</v>
      </c>
      <c r="H354" t="e">
        <f>VLOOKUP(InputData[[#This Row],[PRODUCT ID]],#REF!,3,0)</f>
        <v>#REF!</v>
      </c>
      <c r="I354" t="e">
        <f>VLOOKUP(InputData[[#This Row],[PRODUCT ID]],#REF!,4,0)</f>
        <v>#REF!</v>
      </c>
      <c r="J354" s="5" t="e">
        <f>VLOOKUP(InputData[[#This Row],[PRODUCT ID]],#REF!,5,0)</f>
        <v>#REF!</v>
      </c>
      <c r="K354" s="5" t="e">
        <f>VLOOKUP(InputData[[#This Row],[PRODUCT ID]],#REF!,6,0)</f>
        <v>#REF!</v>
      </c>
      <c r="L354" s="5" t="e">
        <f>InputData[[#This Row],[BUYING PRIZE]]*InputData[[#This Row],[QUANTITY]]</f>
        <v>#REF!</v>
      </c>
      <c r="M354" s="5" t="e">
        <f>InputData[[#This Row],[SELLING PRICE]]*InputData[[#This Row],[QUANTITY]]*(1-InputData[[#This Row],[DISCOUNT %]])</f>
        <v>#REF!</v>
      </c>
      <c r="N354">
        <f>DAY(InputData[[#This Row],[DATE]])</f>
        <v>9</v>
      </c>
      <c r="O354" t="str">
        <f>TEXT(InputData[[#This Row],[DATE]],"mmm")</f>
        <v>May</v>
      </c>
      <c r="P354">
        <f>YEAR(InputData[[#This Row],[DATE]])</f>
        <v>2022</v>
      </c>
    </row>
    <row r="355" spans="1:16" x14ac:dyDescent="0.25">
      <c r="A355" s="1">
        <v>44691</v>
      </c>
      <c r="B355" s="2" t="s">
        <v>14</v>
      </c>
      <c r="C355" s="3">
        <v>6</v>
      </c>
      <c r="D355" s="3" t="s">
        <v>61</v>
      </c>
      <c r="E355" s="3" t="s">
        <v>59</v>
      </c>
      <c r="F355" s="4">
        <v>0</v>
      </c>
      <c r="G355" t="e">
        <f>VLOOKUP(InputData[[#This Row],[PRODUCT ID]],#REF!,2,0)</f>
        <v>#REF!</v>
      </c>
      <c r="H355" t="e">
        <f>VLOOKUP(InputData[[#This Row],[PRODUCT ID]],#REF!,3,0)</f>
        <v>#REF!</v>
      </c>
      <c r="I355" t="e">
        <f>VLOOKUP(InputData[[#This Row],[PRODUCT ID]],#REF!,4,0)</f>
        <v>#REF!</v>
      </c>
      <c r="J355" s="5" t="e">
        <f>VLOOKUP(InputData[[#This Row],[PRODUCT ID]],#REF!,5,0)</f>
        <v>#REF!</v>
      </c>
      <c r="K355" s="5" t="e">
        <f>VLOOKUP(InputData[[#This Row],[PRODUCT ID]],#REF!,6,0)</f>
        <v>#REF!</v>
      </c>
      <c r="L355" s="5" t="e">
        <f>InputData[[#This Row],[BUYING PRIZE]]*InputData[[#This Row],[QUANTITY]]</f>
        <v>#REF!</v>
      </c>
      <c r="M355" s="5" t="e">
        <f>InputData[[#This Row],[SELLING PRICE]]*InputData[[#This Row],[QUANTITY]]*(1-InputData[[#This Row],[DISCOUNT %]])</f>
        <v>#REF!</v>
      </c>
      <c r="N355">
        <f>DAY(InputData[[#This Row],[DATE]])</f>
        <v>10</v>
      </c>
      <c r="O355" t="str">
        <f>TEXT(InputData[[#This Row],[DATE]],"mmm")</f>
        <v>May</v>
      </c>
      <c r="P355">
        <f>YEAR(InputData[[#This Row],[DATE]])</f>
        <v>2022</v>
      </c>
    </row>
    <row r="356" spans="1:16" x14ac:dyDescent="0.25">
      <c r="A356" s="1">
        <v>44693</v>
      </c>
      <c r="B356" s="2" t="s">
        <v>17</v>
      </c>
      <c r="C356" s="3">
        <v>7</v>
      </c>
      <c r="D356" s="3" t="s">
        <v>59</v>
      </c>
      <c r="E356" s="3" t="s">
        <v>60</v>
      </c>
      <c r="F356" s="4">
        <v>0</v>
      </c>
      <c r="G356" t="e">
        <f>VLOOKUP(InputData[[#This Row],[PRODUCT ID]],#REF!,2,0)</f>
        <v>#REF!</v>
      </c>
      <c r="H356" t="e">
        <f>VLOOKUP(InputData[[#This Row],[PRODUCT ID]],#REF!,3,0)</f>
        <v>#REF!</v>
      </c>
      <c r="I356" t="e">
        <f>VLOOKUP(InputData[[#This Row],[PRODUCT ID]],#REF!,4,0)</f>
        <v>#REF!</v>
      </c>
      <c r="J356" s="5" t="e">
        <f>VLOOKUP(InputData[[#This Row],[PRODUCT ID]],#REF!,5,0)</f>
        <v>#REF!</v>
      </c>
      <c r="K356" s="5" t="e">
        <f>VLOOKUP(InputData[[#This Row],[PRODUCT ID]],#REF!,6,0)</f>
        <v>#REF!</v>
      </c>
      <c r="L356" s="5" t="e">
        <f>InputData[[#This Row],[BUYING PRIZE]]*InputData[[#This Row],[QUANTITY]]</f>
        <v>#REF!</v>
      </c>
      <c r="M356" s="5" t="e">
        <f>InputData[[#This Row],[SELLING PRICE]]*InputData[[#This Row],[QUANTITY]]*(1-InputData[[#This Row],[DISCOUNT %]])</f>
        <v>#REF!</v>
      </c>
      <c r="N356">
        <f>DAY(InputData[[#This Row],[DATE]])</f>
        <v>12</v>
      </c>
      <c r="O356" t="str">
        <f>TEXT(InputData[[#This Row],[DATE]],"mmm")</f>
        <v>May</v>
      </c>
      <c r="P356">
        <f>YEAR(InputData[[#This Row],[DATE]])</f>
        <v>2022</v>
      </c>
    </row>
    <row r="357" spans="1:16" x14ac:dyDescent="0.25">
      <c r="A357" s="1">
        <v>44694</v>
      </c>
      <c r="B357" s="2" t="s">
        <v>18</v>
      </c>
      <c r="C357" s="3">
        <v>5</v>
      </c>
      <c r="D357" s="3" t="s">
        <v>61</v>
      </c>
      <c r="E357" s="3" t="s">
        <v>59</v>
      </c>
      <c r="F357" s="4">
        <v>0</v>
      </c>
      <c r="G357" t="e">
        <f>VLOOKUP(InputData[[#This Row],[PRODUCT ID]],#REF!,2,0)</f>
        <v>#REF!</v>
      </c>
      <c r="H357" t="e">
        <f>VLOOKUP(InputData[[#This Row],[PRODUCT ID]],#REF!,3,0)</f>
        <v>#REF!</v>
      </c>
      <c r="I357" t="e">
        <f>VLOOKUP(InputData[[#This Row],[PRODUCT ID]],#REF!,4,0)</f>
        <v>#REF!</v>
      </c>
      <c r="J357" s="5" t="e">
        <f>VLOOKUP(InputData[[#This Row],[PRODUCT ID]],#REF!,5,0)</f>
        <v>#REF!</v>
      </c>
      <c r="K357" s="5" t="e">
        <f>VLOOKUP(InputData[[#This Row],[PRODUCT ID]],#REF!,6,0)</f>
        <v>#REF!</v>
      </c>
      <c r="L357" s="5" t="e">
        <f>InputData[[#This Row],[BUYING PRIZE]]*InputData[[#This Row],[QUANTITY]]</f>
        <v>#REF!</v>
      </c>
      <c r="M357" s="5" t="e">
        <f>InputData[[#This Row],[SELLING PRICE]]*InputData[[#This Row],[QUANTITY]]*(1-InputData[[#This Row],[DISCOUNT %]])</f>
        <v>#REF!</v>
      </c>
      <c r="N357">
        <f>DAY(InputData[[#This Row],[DATE]])</f>
        <v>13</v>
      </c>
      <c r="O357" t="str">
        <f>TEXT(InputData[[#This Row],[DATE]],"mmm")</f>
        <v>May</v>
      </c>
      <c r="P357">
        <f>YEAR(InputData[[#This Row],[DATE]])</f>
        <v>2022</v>
      </c>
    </row>
    <row r="358" spans="1:16" x14ac:dyDescent="0.25">
      <c r="A358" s="1">
        <v>44695</v>
      </c>
      <c r="B358" s="2" t="s">
        <v>13</v>
      </c>
      <c r="C358" s="3">
        <v>14</v>
      </c>
      <c r="D358" s="3" t="s">
        <v>61</v>
      </c>
      <c r="E358" s="3" t="s">
        <v>60</v>
      </c>
      <c r="F358" s="4">
        <v>0</v>
      </c>
      <c r="G358" t="e">
        <f>VLOOKUP(InputData[[#This Row],[PRODUCT ID]],#REF!,2,0)</f>
        <v>#REF!</v>
      </c>
      <c r="H358" t="e">
        <f>VLOOKUP(InputData[[#This Row],[PRODUCT ID]],#REF!,3,0)</f>
        <v>#REF!</v>
      </c>
      <c r="I358" t="e">
        <f>VLOOKUP(InputData[[#This Row],[PRODUCT ID]],#REF!,4,0)</f>
        <v>#REF!</v>
      </c>
      <c r="J358" s="5" t="e">
        <f>VLOOKUP(InputData[[#This Row],[PRODUCT ID]],#REF!,5,0)</f>
        <v>#REF!</v>
      </c>
      <c r="K358" s="5" t="e">
        <f>VLOOKUP(InputData[[#This Row],[PRODUCT ID]],#REF!,6,0)</f>
        <v>#REF!</v>
      </c>
      <c r="L358" s="5" t="e">
        <f>InputData[[#This Row],[BUYING PRIZE]]*InputData[[#This Row],[QUANTITY]]</f>
        <v>#REF!</v>
      </c>
      <c r="M358" s="5" t="e">
        <f>InputData[[#This Row],[SELLING PRICE]]*InputData[[#This Row],[QUANTITY]]*(1-InputData[[#This Row],[DISCOUNT %]])</f>
        <v>#REF!</v>
      </c>
      <c r="N358">
        <f>DAY(InputData[[#This Row],[DATE]])</f>
        <v>14</v>
      </c>
      <c r="O358" t="str">
        <f>TEXT(InputData[[#This Row],[DATE]],"mmm")</f>
        <v>May</v>
      </c>
      <c r="P358">
        <f>YEAR(InputData[[#This Row],[DATE]])</f>
        <v>2022</v>
      </c>
    </row>
    <row r="359" spans="1:16" x14ac:dyDescent="0.25">
      <c r="A359" s="1">
        <v>44696</v>
      </c>
      <c r="B359" s="2" t="s">
        <v>28</v>
      </c>
      <c r="C359" s="3">
        <v>5</v>
      </c>
      <c r="D359" s="3" t="s">
        <v>59</v>
      </c>
      <c r="E359" s="3" t="s">
        <v>59</v>
      </c>
      <c r="F359" s="4">
        <v>0</v>
      </c>
      <c r="G359" t="e">
        <f>VLOOKUP(InputData[[#This Row],[PRODUCT ID]],#REF!,2,0)</f>
        <v>#REF!</v>
      </c>
      <c r="H359" t="e">
        <f>VLOOKUP(InputData[[#This Row],[PRODUCT ID]],#REF!,3,0)</f>
        <v>#REF!</v>
      </c>
      <c r="I359" t="e">
        <f>VLOOKUP(InputData[[#This Row],[PRODUCT ID]],#REF!,4,0)</f>
        <v>#REF!</v>
      </c>
      <c r="J359" s="5" t="e">
        <f>VLOOKUP(InputData[[#This Row],[PRODUCT ID]],#REF!,5,0)</f>
        <v>#REF!</v>
      </c>
      <c r="K359" s="5" t="e">
        <f>VLOOKUP(InputData[[#This Row],[PRODUCT ID]],#REF!,6,0)</f>
        <v>#REF!</v>
      </c>
      <c r="L359" s="5" t="e">
        <f>InputData[[#This Row],[BUYING PRIZE]]*InputData[[#This Row],[QUANTITY]]</f>
        <v>#REF!</v>
      </c>
      <c r="M359" s="5" t="e">
        <f>InputData[[#This Row],[SELLING PRICE]]*InputData[[#This Row],[QUANTITY]]*(1-InputData[[#This Row],[DISCOUNT %]])</f>
        <v>#REF!</v>
      </c>
      <c r="N359">
        <f>DAY(InputData[[#This Row],[DATE]])</f>
        <v>15</v>
      </c>
      <c r="O359" t="str">
        <f>TEXT(InputData[[#This Row],[DATE]],"mmm")</f>
        <v>May</v>
      </c>
      <c r="P359">
        <f>YEAR(InputData[[#This Row],[DATE]])</f>
        <v>2022</v>
      </c>
    </row>
    <row r="360" spans="1:16" x14ac:dyDescent="0.25">
      <c r="A360" s="1">
        <v>44697</v>
      </c>
      <c r="B360" s="2" t="s">
        <v>16</v>
      </c>
      <c r="C360" s="3">
        <v>13</v>
      </c>
      <c r="D360" s="3" t="s">
        <v>61</v>
      </c>
      <c r="E360" s="3" t="s">
        <v>60</v>
      </c>
      <c r="F360" s="4">
        <v>0</v>
      </c>
      <c r="G360" t="e">
        <f>VLOOKUP(InputData[[#This Row],[PRODUCT ID]],#REF!,2,0)</f>
        <v>#REF!</v>
      </c>
      <c r="H360" t="e">
        <f>VLOOKUP(InputData[[#This Row],[PRODUCT ID]],#REF!,3,0)</f>
        <v>#REF!</v>
      </c>
      <c r="I360" t="e">
        <f>VLOOKUP(InputData[[#This Row],[PRODUCT ID]],#REF!,4,0)</f>
        <v>#REF!</v>
      </c>
      <c r="J360" s="5" t="e">
        <f>VLOOKUP(InputData[[#This Row],[PRODUCT ID]],#REF!,5,0)</f>
        <v>#REF!</v>
      </c>
      <c r="K360" s="5" t="e">
        <f>VLOOKUP(InputData[[#This Row],[PRODUCT ID]],#REF!,6,0)</f>
        <v>#REF!</v>
      </c>
      <c r="L360" s="5" t="e">
        <f>InputData[[#This Row],[BUYING PRIZE]]*InputData[[#This Row],[QUANTITY]]</f>
        <v>#REF!</v>
      </c>
      <c r="M360" s="5" t="e">
        <f>InputData[[#This Row],[SELLING PRICE]]*InputData[[#This Row],[QUANTITY]]*(1-InputData[[#This Row],[DISCOUNT %]])</f>
        <v>#REF!</v>
      </c>
      <c r="N360">
        <f>DAY(InputData[[#This Row],[DATE]])</f>
        <v>16</v>
      </c>
      <c r="O360" t="str">
        <f>TEXT(InputData[[#This Row],[DATE]],"mmm")</f>
        <v>May</v>
      </c>
      <c r="P360">
        <f>YEAR(InputData[[#This Row],[DATE]])</f>
        <v>2022</v>
      </c>
    </row>
    <row r="361" spans="1:16" x14ac:dyDescent="0.25">
      <c r="A361" s="1">
        <v>44697</v>
      </c>
      <c r="B361" s="2" t="s">
        <v>39</v>
      </c>
      <c r="C361" s="3">
        <v>13</v>
      </c>
      <c r="D361" s="3" t="s">
        <v>59</v>
      </c>
      <c r="E361" s="3" t="s">
        <v>59</v>
      </c>
      <c r="F361" s="4">
        <v>0</v>
      </c>
      <c r="G361" t="e">
        <f>VLOOKUP(InputData[[#This Row],[PRODUCT ID]],#REF!,2,0)</f>
        <v>#REF!</v>
      </c>
      <c r="H361" t="e">
        <f>VLOOKUP(InputData[[#This Row],[PRODUCT ID]],#REF!,3,0)</f>
        <v>#REF!</v>
      </c>
      <c r="I361" t="e">
        <f>VLOOKUP(InputData[[#This Row],[PRODUCT ID]],#REF!,4,0)</f>
        <v>#REF!</v>
      </c>
      <c r="J361" s="5" t="e">
        <f>VLOOKUP(InputData[[#This Row],[PRODUCT ID]],#REF!,5,0)</f>
        <v>#REF!</v>
      </c>
      <c r="K361" s="5" t="e">
        <f>VLOOKUP(InputData[[#This Row],[PRODUCT ID]],#REF!,6,0)</f>
        <v>#REF!</v>
      </c>
      <c r="L361" s="5" t="e">
        <f>InputData[[#This Row],[BUYING PRIZE]]*InputData[[#This Row],[QUANTITY]]</f>
        <v>#REF!</v>
      </c>
      <c r="M361" s="5" t="e">
        <f>InputData[[#This Row],[SELLING PRICE]]*InputData[[#This Row],[QUANTITY]]*(1-InputData[[#This Row],[DISCOUNT %]])</f>
        <v>#REF!</v>
      </c>
      <c r="N361">
        <f>DAY(InputData[[#This Row],[DATE]])</f>
        <v>16</v>
      </c>
      <c r="O361" t="str">
        <f>TEXT(InputData[[#This Row],[DATE]],"mmm")</f>
        <v>May</v>
      </c>
      <c r="P361">
        <f>YEAR(InputData[[#This Row],[DATE]])</f>
        <v>2022</v>
      </c>
    </row>
    <row r="362" spans="1:16" x14ac:dyDescent="0.25">
      <c r="A362" s="1">
        <v>44698</v>
      </c>
      <c r="B362" s="2" t="s">
        <v>35</v>
      </c>
      <c r="C362" s="3">
        <v>8</v>
      </c>
      <c r="D362" s="3" t="s">
        <v>61</v>
      </c>
      <c r="E362" s="3" t="s">
        <v>60</v>
      </c>
      <c r="F362" s="4">
        <v>0</v>
      </c>
      <c r="G362" t="e">
        <f>VLOOKUP(InputData[[#This Row],[PRODUCT ID]],#REF!,2,0)</f>
        <v>#REF!</v>
      </c>
      <c r="H362" t="e">
        <f>VLOOKUP(InputData[[#This Row],[PRODUCT ID]],#REF!,3,0)</f>
        <v>#REF!</v>
      </c>
      <c r="I362" t="e">
        <f>VLOOKUP(InputData[[#This Row],[PRODUCT ID]],#REF!,4,0)</f>
        <v>#REF!</v>
      </c>
      <c r="J362" s="5" t="e">
        <f>VLOOKUP(InputData[[#This Row],[PRODUCT ID]],#REF!,5,0)</f>
        <v>#REF!</v>
      </c>
      <c r="K362" s="5" t="e">
        <f>VLOOKUP(InputData[[#This Row],[PRODUCT ID]],#REF!,6,0)</f>
        <v>#REF!</v>
      </c>
      <c r="L362" s="5" t="e">
        <f>InputData[[#This Row],[BUYING PRIZE]]*InputData[[#This Row],[QUANTITY]]</f>
        <v>#REF!</v>
      </c>
      <c r="M362" s="5" t="e">
        <f>InputData[[#This Row],[SELLING PRICE]]*InputData[[#This Row],[QUANTITY]]*(1-InputData[[#This Row],[DISCOUNT %]])</f>
        <v>#REF!</v>
      </c>
      <c r="N362">
        <f>DAY(InputData[[#This Row],[DATE]])</f>
        <v>17</v>
      </c>
      <c r="O362" t="str">
        <f>TEXT(InputData[[#This Row],[DATE]],"mmm")</f>
        <v>May</v>
      </c>
      <c r="P362">
        <f>YEAR(InputData[[#This Row],[DATE]])</f>
        <v>2022</v>
      </c>
    </row>
    <row r="363" spans="1:16" x14ac:dyDescent="0.25">
      <c r="A363" s="1">
        <v>44699</v>
      </c>
      <c r="B363" s="2" t="s">
        <v>35</v>
      </c>
      <c r="C363" s="3">
        <v>4</v>
      </c>
      <c r="D363" s="3" t="s">
        <v>58</v>
      </c>
      <c r="E363" s="3" t="s">
        <v>59</v>
      </c>
      <c r="F363" s="4">
        <v>0</v>
      </c>
      <c r="G363" t="e">
        <f>VLOOKUP(InputData[[#This Row],[PRODUCT ID]],#REF!,2,0)</f>
        <v>#REF!</v>
      </c>
      <c r="H363" t="e">
        <f>VLOOKUP(InputData[[#This Row],[PRODUCT ID]],#REF!,3,0)</f>
        <v>#REF!</v>
      </c>
      <c r="I363" t="e">
        <f>VLOOKUP(InputData[[#This Row],[PRODUCT ID]],#REF!,4,0)</f>
        <v>#REF!</v>
      </c>
      <c r="J363" s="5" t="e">
        <f>VLOOKUP(InputData[[#This Row],[PRODUCT ID]],#REF!,5,0)</f>
        <v>#REF!</v>
      </c>
      <c r="K363" s="5" t="e">
        <f>VLOOKUP(InputData[[#This Row],[PRODUCT ID]],#REF!,6,0)</f>
        <v>#REF!</v>
      </c>
      <c r="L363" s="5" t="e">
        <f>InputData[[#This Row],[BUYING PRIZE]]*InputData[[#This Row],[QUANTITY]]</f>
        <v>#REF!</v>
      </c>
      <c r="M363" s="5" t="e">
        <f>InputData[[#This Row],[SELLING PRICE]]*InputData[[#This Row],[QUANTITY]]*(1-InputData[[#This Row],[DISCOUNT %]])</f>
        <v>#REF!</v>
      </c>
      <c r="N363">
        <f>DAY(InputData[[#This Row],[DATE]])</f>
        <v>18</v>
      </c>
      <c r="O363" t="str">
        <f>TEXT(InputData[[#This Row],[DATE]],"mmm")</f>
        <v>May</v>
      </c>
      <c r="P363">
        <f>YEAR(InputData[[#This Row],[DATE]])</f>
        <v>2022</v>
      </c>
    </row>
    <row r="364" spans="1:16" x14ac:dyDescent="0.25">
      <c r="A364" s="1">
        <v>44699</v>
      </c>
      <c r="B364" s="2" t="s">
        <v>46</v>
      </c>
      <c r="C364" s="3">
        <v>8</v>
      </c>
      <c r="D364" s="3" t="s">
        <v>58</v>
      </c>
      <c r="E364" s="3" t="s">
        <v>59</v>
      </c>
      <c r="F364" s="4">
        <v>0</v>
      </c>
      <c r="G364" t="e">
        <f>VLOOKUP(InputData[[#This Row],[PRODUCT ID]],#REF!,2,0)</f>
        <v>#REF!</v>
      </c>
      <c r="H364" t="e">
        <f>VLOOKUP(InputData[[#This Row],[PRODUCT ID]],#REF!,3,0)</f>
        <v>#REF!</v>
      </c>
      <c r="I364" t="e">
        <f>VLOOKUP(InputData[[#This Row],[PRODUCT ID]],#REF!,4,0)</f>
        <v>#REF!</v>
      </c>
      <c r="J364" s="5" t="e">
        <f>VLOOKUP(InputData[[#This Row],[PRODUCT ID]],#REF!,5,0)</f>
        <v>#REF!</v>
      </c>
      <c r="K364" s="5" t="e">
        <f>VLOOKUP(InputData[[#This Row],[PRODUCT ID]],#REF!,6,0)</f>
        <v>#REF!</v>
      </c>
      <c r="L364" s="5" t="e">
        <f>InputData[[#This Row],[BUYING PRIZE]]*InputData[[#This Row],[QUANTITY]]</f>
        <v>#REF!</v>
      </c>
      <c r="M364" s="5" t="e">
        <f>InputData[[#This Row],[SELLING PRICE]]*InputData[[#This Row],[QUANTITY]]*(1-InputData[[#This Row],[DISCOUNT %]])</f>
        <v>#REF!</v>
      </c>
      <c r="N364">
        <f>DAY(InputData[[#This Row],[DATE]])</f>
        <v>18</v>
      </c>
      <c r="O364" t="str">
        <f>TEXT(InputData[[#This Row],[DATE]],"mmm")</f>
        <v>May</v>
      </c>
      <c r="P364">
        <f>YEAR(InputData[[#This Row],[DATE]])</f>
        <v>2022</v>
      </c>
    </row>
    <row r="365" spans="1:16" x14ac:dyDescent="0.25">
      <c r="A365" s="1">
        <v>44701</v>
      </c>
      <c r="B365" s="2" t="s">
        <v>52</v>
      </c>
      <c r="C365" s="3">
        <v>15</v>
      </c>
      <c r="D365" s="3" t="s">
        <v>59</v>
      </c>
      <c r="E365" s="3" t="s">
        <v>60</v>
      </c>
      <c r="F365" s="4">
        <v>0</v>
      </c>
      <c r="G365" t="e">
        <f>VLOOKUP(InputData[[#This Row],[PRODUCT ID]],#REF!,2,0)</f>
        <v>#REF!</v>
      </c>
      <c r="H365" t="e">
        <f>VLOOKUP(InputData[[#This Row],[PRODUCT ID]],#REF!,3,0)</f>
        <v>#REF!</v>
      </c>
      <c r="I365" t="e">
        <f>VLOOKUP(InputData[[#This Row],[PRODUCT ID]],#REF!,4,0)</f>
        <v>#REF!</v>
      </c>
      <c r="J365" s="5" t="e">
        <f>VLOOKUP(InputData[[#This Row],[PRODUCT ID]],#REF!,5,0)</f>
        <v>#REF!</v>
      </c>
      <c r="K365" s="5" t="e">
        <f>VLOOKUP(InputData[[#This Row],[PRODUCT ID]],#REF!,6,0)</f>
        <v>#REF!</v>
      </c>
      <c r="L365" s="5" t="e">
        <f>InputData[[#This Row],[BUYING PRIZE]]*InputData[[#This Row],[QUANTITY]]</f>
        <v>#REF!</v>
      </c>
      <c r="M365" s="5" t="e">
        <f>InputData[[#This Row],[SELLING PRICE]]*InputData[[#This Row],[QUANTITY]]*(1-InputData[[#This Row],[DISCOUNT %]])</f>
        <v>#REF!</v>
      </c>
      <c r="N365">
        <f>DAY(InputData[[#This Row],[DATE]])</f>
        <v>20</v>
      </c>
      <c r="O365" t="str">
        <f>TEXT(InputData[[#This Row],[DATE]],"mmm")</f>
        <v>May</v>
      </c>
      <c r="P365">
        <f>YEAR(InputData[[#This Row],[DATE]])</f>
        <v>2022</v>
      </c>
    </row>
    <row r="366" spans="1:16" x14ac:dyDescent="0.25">
      <c r="A366" s="1">
        <v>44703</v>
      </c>
      <c r="B366" s="2" t="s">
        <v>21</v>
      </c>
      <c r="C366" s="3">
        <v>12</v>
      </c>
      <c r="D366" s="3" t="s">
        <v>61</v>
      </c>
      <c r="E366" s="3" t="s">
        <v>59</v>
      </c>
      <c r="F366" s="4">
        <v>0</v>
      </c>
      <c r="G366" t="e">
        <f>VLOOKUP(InputData[[#This Row],[PRODUCT ID]],#REF!,2,0)</f>
        <v>#REF!</v>
      </c>
      <c r="H366" t="e">
        <f>VLOOKUP(InputData[[#This Row],[PRODUCT ID]],#REF!,3,0)</f>
        <v>#REF!</v>
      </c>
      <c r="I366" t="e">
        <f>VLOOKUP(InputData[[#This Row],[PRODUCT ID]],#REF!,4,0)</f>
        <v>#REF!</v>
      </c>
      <c r="J366" s="5" t="e">
        <f>VLOOKUP(InputData[[#This Row],[PRODUCT ID]],#REF!,5,0)</f>
        <v>#REF!</v>
      </c>
      <c r="K366" s="5" t="e">
        <f>VLOOKUP(InputData[[#This Row],[PRODUCT ID]],#REF!,6,0)</f>
        <v>#REF!</v>
      </c>
      <c r="L366" s="5" t="e">
        <f>InputData[[#This Row],[BUYING PRIZE]]*InputData[[#This Row],[QUANTITY]]</f>
        <v>#REF!</v>
      </c>
      <c r="M366" s="5" t="e">
        <f>InputData[[#This Row],[SELLING PRICE]]*InputData[[#This Row],[QUANTITY]]*(1-InputData[[#This Row],[DISCOUNT %]])</f>
        <v>#REF!</v>
      </c>
      <c r="N366">
        <f>DAY(InputData[[#This Row],[DATE]])</f>
        <v>22</v>
      </c>
      <c r="O366" t="str">
        <f>TEXT(InputData[[#This Row],[DATE]],"mmm")</f>
        <v>May</v>
      </c>
      <c r="P366">
        <f>YEAR(InputData[[#This Row],[DATE]])</f>
        <v>2022</v>
      </c>
    </row>
    <row r="367" spans="1:16" x14ac:dyDescent="0.25">
      <c r="A367" s="1">
        <v>44706</v>
      </c>
      <c r="B367" s="2" t="s">
        <v>7</v>
      </c>
      <c r="C367" s="3">
        <v>7</v>
      </c>
      <c r="D367" s="3" t="s">
        <v>59</v>
      </c>
      <c r="E367" s="3" t="s">
        <v>59</v>
      </c>
      <c r="F367" s="4">
        <v>0</v>
      </c>
      <c r="G367" t="e">
        <f>VLOOKUP(InputData[[#This Row],[PRODUCT ID]],#REF!,2,0)</f>
        <v>#REF!</v>
      </c>
      <c r="H367" t="e">
        <f>VLOOKUP(InputData[[#This Row],[PRODUCT ID]],#REF!,3,0)</f>
        <v>#REF!</v>
      </c>
      <c r="I367" t="e">
        <f>VLOOKUP(InputData[[#This Row],[PRODUCT ID]],#REF!,4,0)</f>
        <v>#REF!</v>
      </c>
      <c r="J367" s="5" t="e">
        <f>VLOOKUP(InputData[[#This Row],[PRODUCT ID]],#REF!,5,0)</f>
        <v>#REF!</v>
      </c>
      <c r="K367" s="5" t="e">
        <f>VLOOKUP(InputData[[#This Row],[PRODUCT ID]],#REF!,6,0)</f>
        <v>#REF!</v>
      </c>
      <c r="L367" s="5" t="e">
        <f>InputData[[#This Row],[BUYING PRIZE]]*InputData[[#This Row],[QUANTITY]]</f>
        <v>#REF!</v>
      </c>
      <c r="M367" s="5" t="e">
        <f>InputData[[#This Row],[SELLING PRICE]]*InputData[[#This Row],[QUANTITY]]*(1-InputData[[#This Row],[DISCOUNT %]])</f>
        <v>#REF!</v>
      </c>
      <c r="N367">
        <f>DAY(InputData[[#This Row],[DATE]])</f>
        <v>25</v>
      </c>
      <c r="O367" t="str">
        <f>TEXT(InputData[[#This Row],[DATE]],"mmm")</f>
        <v>May</v>
      </c>
      <c r="P367">
        <f>YEAR(InputData[[#This Row],[DATE]])</f>
        <v>2022</v>
      </c>
    </row>
    <row r="368" spans="1:16" x14ac:dyDescent="0.25">
      <c r="A368" s="1">
        <v>44707</v>
      </c>
      <c r="B368" s="2" t="s">
        <v>36</v>
      </c>
      <c r="C368" s="3">
        <v>2</v>
      </c>
      <c r="D368" s="3" t="s">
        <v>61</v>
      </c>
      <c r="E368" s="3" t="s">
        <v>59</v>
      </c>
      <c r="F368" s="4">
        <v>0</v>
      </c>
      <c r="G368" t="e">
        <f>VLOOKUP(InputData[[#This Row],[PRODUCT ID]],#REF!,2,0)</f>
        <v>#REF!</v>
      </c>
      <c r="H368" t="e">
        <f>VLOOKUP(InputData[[#This Row],[PRODUCT ID]],#REF!,3,0)</f>
        <v>#REF!</v>
      </c>
      <c r="I368" t="e">
        <f>VLOOKUP(InputData[[#This Row],[PRODUCT ID]],#REF!,4,0)</f>
        <v>#REF!</v>
      </c>
      <c r="J368" s="5" t="e">
        <f>VLOOKUP(InputData[[#This Row],[PRODUCT ID]],#REF!,5,0)</f>
        <v>#REF!</v>
      </c>
      <c r="K368" s="5" t="e">
        <f>VLOOKUP(InputData[[#This Row],[PRODUCT ID]],#REF!,6,0)</f>
        <v>#REF!</v>
      </c>
      <c r="L368" s="5" t="e">
        <f>InputData[[#This Row],[BUYING PRIZE]]*InputData[[#This Row],[QUANTITY]]</f>
        <v>#REF!</v>
      </c>
      <c r="M368" s="5" t="e">
        <f>InputData[[#This Row],[SELLING PRICE]]*InputData[[#This Row],[QUANTITY]]*(1-InputData[[#This Row],[DISCOUNT %]])</f>
        <v>#REF!</v>
      </c>
      <c r="N368">
        <f>DAY(InputData[[#This Row],[DATE]])</f>
        <v>26</v>
      </c>
      <c r="O368" t="str">
        <f>TEXT(InputData[[#This Row],[DATE]],"mmm")</f>
        <v>May</v>
      </c>
      <c r="P368">
        <f>YEAR(InputData[[#This Row],[DATE]])</f>
        <v>2022</v>
      </c>
    </row>
    <row r="369" spans="1:16" x14ac:dyDescent="0.25">
      <c r="A369" s="1">
        <v>44707</v>
      </c>
      <c r="B369" s="2" t="s">
        <v>35</v>
      </c>
      <c r="C369" s="3">
        <v>2</v>
      </c>
      <c r="D369" s="3" t="s">
        <v>59</v>
      </c>
      <c r="E369" s="3" t="s">
        <v>59</v>
      </c>
      <c r="F369" s="4">
        <v>0</v>
      </c>
      <c r="G369" t="e">
        <f>VLOOKUP(InputData[[#This Row],[PRODUCT ID]],#REF!,2,0)</f>
        <v>#REF!</v>
      </c>
      <c r="H369" t="e">
        <f>VLOOKUP(InputData[[#This Row],[PRODUCT ID]],#REF!,3,0)</f>
        <v>#REF!</v>
      </c>
      <c r="I369" t="e">
        <f>VLOOKUP(InputData[[#This Row],[PRODUCT ID]],#REF!,4,0)</f>
        <v>#REF!</v>
      </c>
      <c r="J369" s="5" t="e">
        <f>VLOOKUP(InputData[[#This Row],[PRODUCT ID]],#REF!,5,0)</f>
        <v>#REF!</v>
      </c>
      <c r="K369" s="5" t="e">
        <f>VLOOKUP(InputData[[#This Row],[PRODUCT ID]],#REF!,6,0)</f>
        <v>#REF!</v>
      </c>
      <c r="L369" s="5" t="e">
        <f>InputData[[#This Row],[BUYING PRIZE]]*InputData[[#This Row],[QUANTITY]]</f>
        <v>#REF!</v>
      </c>
      <c r="M369" s="5" t="e">
        <f>InputData[[#This Row],[SELLING PRICE]]*InputData[[#This Row],[QUANTITY]]*(1-InputData[[#This Row],[DISCOUNT %]])</f>
        <v>#REF!</v>
      </c>
      <c r="N369">
        <f>DAY(InputData[[#This Row],[DATE]])</f>
        <v>26</v>
      </c>
      <c r="O369" t="str">
        <f>TEXT(InputData[[#This Row],[DATE]],"mmm")</f>
        <v>May</v>
      </c>
      <c r="P369">
        <f>YEAR(InputData[[#This Row],[DATE]])</f>
        <v>2022</v>
      </c>
    </row>
    <row r="370" spans="1:16" x14ac:dyDescent="0.25">
      <c r="A370" s="1">
        <v>44709</v>
      </c>
      <c r="B370" s="2" t="s">
        <v>49</v>
      </c>
      <c r="C370" s="3">
        <v>10</v>
      </c>
      <c r="D370" s="3" t="s">
        <v>58</v>
      </c>
      <c r="E370" s="3" t="s">
        <v>60</v>
      </c>
      <c r="F370" s="4">
        <v>0</v>
      </c>
      <c r="G370" t="e">
        <f>VLOOKUP(InputData[[#This Row],[PRODUCT ID]],#REF!,2,0)</f>
        <v>#REF!</v>
      </c>
      <c r="H370" t="e">
        <f>VLOOKUP(InputData[[#This Row],[PRODUCT ID]],#REF!,3,0)</f>
        <v>#REF!</v>
      </c>
      <c r="I370" t="e">
        <f>VLOOKUP(InputData[[#This Row],[PRODUCT ID]],#REF!,4,0)</f>
        <v>#REF!</v>
      </c>
      <c r="J370" s="5" t="e">
        <f>VLOOKUP(InputData[[#This Row],[PRODUCT ID]],#REF!,5,0)</f>
        <v>#REF!</v>
      </c>
      <c r="K370" s="5" t="e">
        <f>VLOOKUP(InputData[[#This Row],[PRODUCT ID]],#REF!,6,0)</f>
        <v>#REF!</v>
      </c>
      <c r="L370" s="5" t="e">
        <f>InputData[[#This Row],[BUYING PRIZE]]*InputData[[#This Row],[QUANTITY]]</f>
        <v>#REF!</v>
      </c>
      <c r="M370" s="5" t="e">
        <f>InputData[[#This Row],[SELLING PRICE]]*InputData[[#This Row],[QUANTITY]]*(1-InputData[[#This Row],[DISCOUNT %]])</f>
        <v>#REF!</v>
      </c>
      <c r="N370">
        <f>DAY(InputData[[#This Row],[DATE]])</f>
        <v>28</v>
      </c>
      <c r="O370" t="str">
        <f>TEXT(InputData[[#This Row],[DATE]],"mmm")</f>
        <v>May</v>
      </c>
      <c r="P370">
        <f>YEAR(InputData[[#This Row],[DATE]])</f>
        <v>2022</v>
      </c>
    </row>
    <row r="371" spans="1:16" x14ac:dyDescent="0.25">
      <c r="A371" s="1">
        <v>44709</v>
      </c>
      <c r="B371" s="2" t="s">
        <v>13</v>
      </c>
      <c r="C371" s="3">
        <v>5</v>
      </c>
      <c r="D371" s="3" t="s">
        <v>58</v>
      </c>
      <c r="E371" s="3" t="s">
        <v>59</v>
      </c>
      <c r="F371" s="4">
        <v>0</v>
      </c>
      <c r="G371" t="e">
        <f>VLOOKUP(InputData[[#This Row],[PRODUCT ID]],#REF!,2,0)</f>
        <v>#REF!</v>
      </c>
      <c r="H371" t="e">
        <f>VLOOKUP(InputData[[#This Row],[PRODUCT ID]],#REF!,3,0)</f>
        <v>#REF!</v>
      </c>
      <c r="I371" t="e">
        <f>VLOOKUP(InputData[[#This Row],[PRODUCT ID]],#REF!,4,0)</f>
        <v>#REF!</v>
      </c>
      <c r="J371" s="5" t="e">
        <f>VLOOKUP(InputData[[#This Row],[PRODUCT ID]],#REF!,5,0)</f>
        <v>#REF!</v>
      </c>
      <c r="K371" s="5" t="e">
        <f>VLOOKUP(InputData[[#This Row],[PRODUCT ID]],#REF!,6,0)</f>
        <v>#REF!</v>
      </c>
      <c r="L371" s="5" t="e">
        <f>InputData[[#This Row],[BUYING PRIZE]]*InputData[[#This Row],[QUANTITY]]</f>
        <v>#REF!</v>
      </c>
      <c r="M371" s="5" t="e">
        <f>InputData[[#This Row],[SELLING PRICE]]*InputData[[#This Row],[QUANTITY]]*(1-InputData[[#This Row],[DISCOUNT %]])</f>
        <v>#REF!</v>
      </c>
      <c r="N371">
        <f>DAY(InputData[[#This Row],[DATE]])</f>
        <v>28</v>
      </c>
      <c r="O371" t="str">
        <f>TEXT(InputData[[#This Row],[DATE]],"mmm")</f>
        <v>May</v>
      </c>
      <c r="P371">
        <f>YEAR(InputData[[#This Row],[DATE]])</f>
        <v>2022</v>
      </c>
    </row>
    <row r="372" spans="1:16" x14ac:dyDescent="0.25">
      <c r="A372" s="1">
        <v>44709</v>
      </c>
      <c r="B372" s="2" t="s">
        <v>16</v>
      </c>
      <c r="C372" s="3">
        <v>9</v>
      </c>
      <c r="D372" s="3" t="s">
        <v>59</v>
      </c>
      <c r="E372" s="3" t="s">
        <v>60</v>
      </c>
      <c r="F372" s="4">
        <v>0</v>
      </c>
      <c r="G372" t="e">
        <f>VLOOKUP(InputData[[#This Row],[PRODUCT ID]],#REF!,2,0)</f>
        <v>#REF!</v>
      </c>
      <c r="H372" t="e">
        <f>VLOOKUP(InputData[[#This Row],[PRODUCT ID]],#REF!,3,0)</f>
        <v>#REF!</v>
      </c>
      <c r="I372" t="e">
        <f>VLOOKUP(InputData[[#This Row],[PRODUCT ID]],#REF!,4,0)</f>
        <v>#REF!</v>
      </c>
      <c r="J372" s="5" t="e">
        <f>VLOOKUP(InputData[[#This Row],[PRODUCT ID]],#REF!,5,0)</f>
        <v>#REF!</v>
      </c>
      <c r="K372" s="5" t="e">
        <f>VLOOKUP(InputData[[#This Row],[PRODUCT ID]],#REF!,6,0)</f>
        <v>#REF!</v>
      </c>
      <c r="L372" s="5" t="e">
        <f>InputData[[#This Row],[BUYING PRIZE]]*InputData[[#This Row],[QUANTITY]]</f>
        <v>#REF!</v>
      </c>
      <c r="M372" s="5" t="e">
        <f>InputData[[#This Row],[SELLING PRICE]]*InputData[[#This Row],[QUANTITY]]*(1-InputData[[#This Row],[DISCOUNT %]])</f>
        <v>#REF!</v>
      </c>
      <c r="N372">
        <f>DAY(InputData[[#This Row],[DATE]])</f>
        <v>28</v>
      </c>
      <c r="O372" t="str">
        <f>TEXT(InputData[[#This Row],[DATE]],"mmm")</f>
        <v>May</v>
      </c>
      <c r="P372">
        <f>YEAR(InputData[[#This Row],[DATE]])</f>
        <v>2022</v>
      </c>
    </row>
    <row r="373" spans="1:16" x14ac:dyDescent="0.25">
      <c r="A373" s="1">
        <v>44709</v>
      </c>
      <c r="B373" s="2" t="s">
        <v>9</v>
      </c>
      <c r="C373" s="3">
        <v>12</v>
      </c>
      <c r="D373" s="3" t="s">
        <v>59</v>
      </c>
      <c r="E373" s="3" t="s">
        <v>59</v>
      </c>
      <c r="F373" s="4">
        <v>0</v>
      </c>
      <c r="G373" t="e">
        <f>VLOOKUP(InputData[[#This Row],[PRODUCT ID]],#REF!,2,0)</f>
        <v>#REF!</v>
      </c>
      <c r="H373" t="e">
        <f>VLOOKUP(InputData[[#This Row],[PRODUCT ID]],#REF!,3,0)</f>
        <v>#REF!</v>
      </c>
      <c r="I373" t="e">
        <f>VLOOKUP(InputData[[#This Row],[PRODUCT ID]],#REF!,4,0)</f>
        <v>#REF!</v>
      </c>
      <c r="J373" s="5" t="e">
        <f>VLOOKUP(InputData[[#This Row],[PRODUCT ID]],#REF!,5,0)</f>
        <v>#REF!</v>
      </c>
      <c r="K373" s="5" t="e">
        <f>VLOOKUP(InputData[[#This Row],[PRODUCT ID]],#REF!,6,0)</f>
        <v>#REF!</v>
      </c>
      <c r="L373" s="5" t="e">
        <f>InputData[[#This Row],[BUYING PRIZE]]*InputData[[#This Row],[QUANTITY]]</f>
        <v>#REF!</v>
      </c>
      <c r="M373" s="5" t="e">
        <f>InputData[[#This Row],[SELLING PRICE]]*InputData[[#This Row],[QUANTITY]]*(1-InputData[[#This Row],[DISCOUNT %]])</f>
        <v>#REF!</v>
      </c>
      <c r="N373">
        <f>DAY(InputData[[#This Row],[DATE]])</f>
        <v>28</v>
      </c>
      <c r="O373" t="str">
        <f>TEXT(InputData[[#This Row],[DATE]],"mmm")</f>
        <v>May</v>
      </c>
      <c r="P373">
        <f>YEAR(InputData[[#This Row],[DATE]])</f>
        <v>2022</v>
      </c>
    </row>
    <row r="374" spans="1:16" x14ac:dyDescent="0.25">
      <c r="A374" s="1">
        <v>44709</v>
      </c>
      <c r="B374" s="2" t="s">
        <v>28</v>
      </c>
      <c r="C374" s="3">
        <v>14</v>
      </c>
      <c r="D374" s="3" t="s">
        <v>61</v>
      </c>
      <c r="E374" s="3" t="s">
        <v>60</v>
      </c>
      <c r="F374" s="4">
        <v>0</v>
      </c>
      <c r="G374" t="e">
        <f>VLOOKUP(InputData[[#This Row],[PRODUCT ID]],#REF!,2,0)</f>
        <v>#REF!</v>
      </c>
      <c r="H374" t="e">
        <f>VLOOKUP(InputData[[#This Row],[PRODUCT ID]],#REF!,3,0)</f>
        <v>#REF!</v>
      </c>
      <c r="I374" t="e">
        <f>VLOOKUP(InputData[[#This Row],[PRODUCT ID]],#REF!,4,0)</f>
        <v>#REF!</v>
      </c>
      <c r="J374" s="5" t="e">
        <f>VLOOKUP(InputData[[#This Row],[PRODUCT ID]],#REF!,5,0)</f>
        <v>#REF!</v>
      </c>
      <c r="K374" s="5" t="e">
        <f>VLOOKUP(InputData[[#This Row],[PRODUCT ID]],#REF!,6,0)</f>
        <v>#REF!</v>
      </c>
      <c r="L374" s="5" t="e">
        <f>InputData[[#This Row],[BUYING PRIZE]]*InputData[[#This Row],[QUANTITY]]</f>
        <v>#REF!</v>
      </c>
      <c r="M374" s="5" t="e">
        <f>InputData[[#This Row],[SELLING PRICE]]*InputData[[#This Row],[QUANTITY]]*(1-InputData[[#This Row],[DISCOUNT %]])</f>
        <v>#REF!</v>
      </c>
      <c r="N374">
        <f>DAY(InputData[[#This Row],[DATE]])</f>
        <v>28</v>
      </c>
      <c r="O374" t="str">
        <f>TEXT(InputData[[#This Row],[DATE]],"mmm")</f>
        <v>May</v>
      </c>
      <c r="P374">
        <f>YEAR(InputData[[#This Row],[DATE]])</f>
        <v>2022</v>
      </c>
    </row>
    <row r="375" spans="1:16" x14ac:dyDescent="0.25">
      <c r="A375" s="1">
        <v>44711</v>
      </c>
      <c r="B375" s="2" t="s">
        <v>52</v>
      </c>
      <c r="C375" s="3">
        <v>9</v>
      </c>
      <c r="D375" s="3" t="s">
        <v>61</v>
      </c>
      <c r="E375" s="3" t="s">
        <v>59</v>
      </c>
      <c r="F375" s="4">
        <v>0</v>
      </c>
      <c r="G375" t="e">
        <f>VLOOKUP(InputData[[#This Row],[PRODUCT ID]],#REF!,2,0)</f>
        <v>#REF!</v>
      </c>
      <c r="H375" t="e">
        <f>VLOOKUP(InputData[[#This Row],[PRODUCT ID]],#REF!,3,0)</f>
        <v>#REF!</v>
      </c>
      <c r="I375" t="e">
        <f>VLOOKUP(InputData[[#This Row],[PRODUCT ID]],#REF!,4,0)</f>
        <v>#REF!</v>
      </c>
      <c r="J375" s="5" t="e">
        <f>VLOOKUP(InputData[[#This Row],[PRODUCT ID]],#REF!,5,0)</f>
        <v>#REF!</v>
      </c>
      <c r="K375" s="5" t="e">
        <f>VLOOKUP(InputData[[#This Row],[PRODUCT ID]],#REF!,6,0)</f>
        <v>#REF!</v>
      </c>
      <c r="L375" s="5" t="e">
        <f>InputData[[#This Row],[BUYING PRIZE]]*InputData[[#This Row],[QUANTITY]]</f>
        <v>#REF!</v>
      </c>
      <c r="M375" s="5" t="e">
        <f>InputData[[#This Row],[SELLING PRICE]]*InputData[[#This Row],[QUANTITY]]*(1-InputData[[#This Row],[DISCOUNT %]])</f>
        <v>#REF!</v>
      </c>
      <c r="N375">
        <f>DAY(InputData[[#This Row],[DATE]])</f>
        <v>30</v>
      </c>
      <c r="O375" t="str">
        <f>TEXT(InputData[[#This Row],[DATE]],"mmm")</f>
        <v>May</v>
      </c>
      <c r="P375">
        <f>YEAR(InputData[[#This Row],[DATE]])</f>
        <v>2022</v>
      </c>
    </row>
    <row r="376" spans="1:16" x14ac:dyDescent="0.25">
      <c r="A376" s="1">
        <v>44711</v>
      </c>
      <c r="B376" s="2" t="s">
        <v>10</v>
      </c>
      <c r="C376" s="3">
        <v>4</v>
      </c>
      <c r="D376" s="3" t="s">
        <v>58</v>
      </c>
      <c r="E376" s="3" t="s">
        <v>60</v>
      </c>
      <c r="F376" s="4">
        <v>0</v>
      </c>
      <c r="G376" t="e">
        <f>VLOOKUP(InputData[[#This Row],[PRODUCT ID]],#REF!,2,0)</f>
        <v>#REF!</v>
      </c>
      <c r="H376" t="e">
        <f>VLOOKUP(InputData[[#This Row],[PRODUCT ID]],#REF!,3,0)</f>
        <v>#REF!</v>
      </c>
      <c r="I376" t="e">
        <f>VLOOKUP(InputData[[#This Row],[PRODUCT ID]],#REF!,4,0)</f>
        <v>#REF!</v>
      </c>
      <c r="J376" s="5" t="e">
        <f>VLOOKUP(InputData[[#This Row],[PRODUCT ID]],#REF!,5,0)</f>
        <v>#REF!</v>
      </c>
      <c r="K376" s="5" t="e">
        <f>VLOOKUP(InputData[[#This Row],[PRODUCT ID]],#REF!,6,0)</f>
        <v>#REF!</v>
      </c>
      <c r="L376" s="5" t="e">
        <f>InputData[[#This Row],[BUYING PRIZE]]*InputData[[#This Row],[QUANTITY]]</f>
        <v>#REF!</v>
      </c>
      <c r="M376" s="5" t="e">
        <f>InputData[[#This Row],[SELLING PRICE]]*InputData[[#This Row],[QUANTITY]]*(1-InputData[[#This Row],[DISCOUNT %]])</f>
        <v>#REF!</v>
      </c>
      <c r="N376">
        <f>DAY(InputData[[#This Row],[DATE]])</f>
        <v>30</v>
      </c>
      <c r="O376" t="str">
        <f>TEXT(InputData[[#This Row],[DATE]],"mmm")</f>
        <v>May</v>
      </c>
      <c r="P376">
        <f>YEAR(InputData[[#This Row],[DATE]])</f>
        <v>2022</v>
      </c>
    </row>
    <row r="377" spans="1:16" x14ac:dyDescent="0.25">
      <c r="A377" s="1">
        <v>44711</v>
      </c>
      <c r="B377" s="2" t="s">
        <v>41</v>
      </c>
      <c r="C377" s="3">
        <v>3</v>
      </c>
      <c r="D377" s="3" t="s">
        <v>59</v>
      </c>
      <c r="E377" s="3" t="s">
        <v>60</v>
      </c>
      <c r="F377" s="4">
        <v>0</v>
      </c>
      <c r="G377" t="e">
        <f>VLOOKUP(InputData[[#This Row],[PRODUCT ID]],#REF!,2,0)</f>
        <v>#REF!</v>
      </c>
      <c r="H377" t="e">
        <f>VLOOKUP(InputData[[#This Row],[PRODUCT ID]],#REF!,3,0)</f>
        <v>#REF!</v>
      </c>
      <c r="I377" t="e">
        <f>VLOOKUP(InputData[[#This Row],[PRODUCT ID]],#REF!,4,0)</f>
        <v>#REF!</v>
      </c>
      <c r="J377" s="5" t="e">
        <f>VLOOKUP(InputData[[#This Row],[PRODUCT ID]],#REF!,5,0)</f>
        <v>#REF!</v>
      </c>
      <c r="K377" s="5" t="e">
        <f>VLOOKUP(InputData[[#This Row],[PRODUCT ID]],#REF!,6,0)</f>
        <v>#REF!</v>
      </c>
      <c r="L377" s="5" t="e">
        <f>InputData[[#This Row],[BUYING PRIZE]]*InputData[[#This Row],[QUANTITY]]</f>
        <v>#REF!</v>
      </c>
      <c r="M377" s="5" t="e">
        <f>InputData[[#This Row],[SELLING PRICE]]*InputData[[#This Row],[QUANTITY]]*(1-InputData[[#This Row],[DISCOUNT %]])</f>
        <v>#REF!</v>
      </c>
      <c r="N377">
        <f>DAY(InputData[[#This Row],[DATE]])</f>
        <v>30</v>
      </c>
      <c r="O377" t="str">
        <f>TEXT(InputData[[#This Row],[DATE]],"mmm")</f>
        <v>May</v>
      </c>
      <c r="P377">
        <f>YEAR(InputData[[#This Row],[DATE]])</f>
        <v>2022</v>
      </c>
    </row>
    <row r="378" spans="1:16" x14ac:dyDescent="0.25">
      <c r="A378" s="1">
        <v>44715</v>
      </c>
      <c r="B378" s="2" t="s">
        <v>13</v>
      </c>
      <c r="C378" s="3">
        <v>14</v>
      </c>
      <c r="D378" s="3" t="s">
        <v>59</v>
      </c>
      <c r="E378" s="3" t="s">
        <v>59</v>
      </c>
      <c r="F378" s="4">
        <v>0</v>
      </c>
      <c r="G378" t="e">
        <f>VLOOKUP(InputData[[#This Row],[PRODUCT ID]],#REF!,2,0)</f>
        <v>#REF!</v>
      </c>
      <c r="H378" t="e">
        <f>VLOOKUP(InputData[[#This Row],[PRODUCT ID]],#REF!,3,0)</f>
        <v>#REF!</v>
      </c>
      <c r="I378" t="e">
        <f>VLOOKUP(InputData[[#This Row],[PRODUCT ID]],#REF!,4,0)</f>
        <v>#REF!</v>
      </c>
      <c r="J378" s="5" t="e">
        <f>VLOOKUP(InputData[[#This Row],[PRODUCT ID]],#REF!,5,0)</f>
        <v>#REF!</v>
      </c>
      <c r="K378" s="5" t="e">
        <f>VLOOKUP(InputData[[#This Row],[PRODUCT ID]],#REF!,6,0)</f>
        <v>#REF!</v>
      </c>
      <c r="L378" s="5" t="e">
        <f>InputData[[#This Row],[BUYING PRIZE]]*InputData[[#This Row],[QUANTITY]]</f>
        <v>#REF!</v>
      </c>
      <c r="M378" s="5" t="e">
        <f>InputData[[#This Row],[SELLING PRICE]]*InputData[[#This Row],[QUANTITY]]*(1-InputData[[#This Row],[DISCOUNT %]])</f>
        <v>#REF!</v>
      </c>
      <c r="N378">
        <f>DAY(InputData[[#This Row],[DATE]])</f>
        <v>3</v>
      </c>
      <c r="O378" t="str">
        <f>TEXT(InputData[[#This Row],[DATE]],"mmm")</f>
        <v>Jun</v>
      </c>
      <c r="P378">
        <f>YEAR(InputData[[#This Row],[DATE]])</f>
        <v>2022</v>
      </c>
    </row>
    <row r="379" spans="1:16" x14ac:dyDescent="0.25">
      <c r="A379" s="1">
        <v>44722</v>
      </c>
      <c r="B379" s="2" t="s">
        <v>36</v>
      </c>
      <c r="C379" s="3">
        <v>8</v>
      </c>
      <c r="D379" s="3" t="s">
        <v>58</v>
      </c>
      <c r="E379" s="3" t="s">
        <v>59</v>
      </c>
      <c r="F379" s="4">
        <v>0</v>
      </c>
      <c r="G379" t="e">
        <f>VLOOKUP(InputData[[#This Row],[PRODUCT ID]],#REF!,2,0)</f>
        <v>#REF!</v>
      </c>
      <c r="H379" t="e">
        <f>VLOOKUP(InputData[[#This Row],[PRODUCT ID]],#REF!,3,0)</f>
        <v>#REF!</v>
      </c>
      <c r="I379" t="e">
        <f>VLOOKUP(InputData[[#This Row],[PRODUCT ID]],#REF!,4,0)</f>
        <v>#REF!</v>
      </c>
      <c r="J379" s="5" t="e">
        <f>VLOOKUP(InputData[[#This Row],[PRODUCT ID]],#REF!,5,0)</f>
        <v>#REF!</v>
      </c>
      <c r="K379" s="5" t="e">
        <f>VLOOKUP(InputData[[#This Row],[PRODUCT ID]],#REF!,6,0)</f>
        <v>#REF!</v>
      </c>
      <c r="L379" s="5" t="e">
        <f>InputData[[#This Row],[BUYING PRIZE]]*InputData[[#This Row],[QUANTITY]]</f>
        <v>#REF!</v>
      </c>
      <c r="M379" s="5" t="e">
        <f>InputData[[#This Row],[SELLING PRICE]]*InputData[[#This Row],[QUANTITY]]*(1-InputData[[#This Row],[DISCOUNT %]])</f>
        <v>#REF!</v>
      </c>
      <c r="N379">
        <f>DAY(InputData[[#This Row],[DATE]])</f>
        <v>10</v>
      </c>
      <c r="O379" t="str">
        <f>TEXT(InputData[[#This Row],[DATE]],"mmm")</f>
        <v>Jun</v>
      </c>
      <c r="P379">
        <f>YEAR(InputData[[#This Row],[DATE]])</f>
        <v>2022</v>
      </c>
    </row>
    <row r="380" spans="1:16" x14ac:dyDescent="0.25">
      <c r="A380" s="1">
        <v>44723</v>
      </c>
      <c r="B380" s="2" t="s">
        <v>47</v>
      </c>
      <c r="C380" s="3">
        <v>13</v>
      </c>
      <c r="D380" s="3" t="s">
        <v>59</v>
      </c>
      <c r="E380" s="3" t="s">
        <v>60</v>
      </c>
      <c r="F380" s="4">
        <v>0</v>
      </c>
      <c r="G380" t="e">
        <f>VLOOKUP(InputData[[#This Row],[PRODUCT ID]],#REF!,2,0)</f>
        <v>#REF!</v>
      </c>
      <c r="H380" t="e">
        <f>VLOOKUP(InputData[[#This Row],[PRODUCT ID]],#REF!,3,0)</f>
        <v>#REF!</v>
      </c>
      <c r="I380" t="e">
        <f>VLOOKUP(InputData[[#This Row],[PRODUCT ID]],#REF!,4,0)</f>
        <v>#REF!</v>
      </c>
      <c r="J380" s="5" t="e">
        <f>VLOOKUP(InputData[[#This Row],[PRODUCT ID]],#REF!,5,0)</f>
        <v>#REF!</v>
      </c>
      <c r="K380" s="5" t="e">
        <f>VLOOKUP(InputData[[#This Row],[PRODUCT ID]],#REF!,6,0)</f>
        <v>#REF!</v>
      </c>
      <c r="L380" s="5" t="e">
        <f>InputData[[#This Row],[BUYING PRIZE]]*InputData[[#This Row],[QUANTITY]]</f>
        <v>#REF!</v>
      </c>
      <c r="M380" s="5" t="e">
        <f>InputData[[#This Row],[SELLING PRICE]]*InputData[[#This Row],[QUANTITY]]*(1-InputData[[#This Row],[DISCOUNT %]])</f>
        <v>#REF!</v>
      </c>
      <c r="N380">
        <f>DAY(InputData[[#This Row],[DATE]])</f>
        <v>11</v>
      </c>
      <c r="O380" t="str">
        <f>TEXT(InputData[[#This Row],[DATE]],"mmm")</f>
        <v>Jun</v>
      </c>
      <c r="P380">
        <f>YEAR(InputData[[#This Row],[DATE]])</f>
        <v>2022</v>
      </c>
    </row>
    <row r="381" spans="1:16" x14ac:dyDescent="0.25">
      <c r="A381" s="1">
        <v>44723</v>
      </c>
      <c r="B381" s="2" t="s">
        <v>29</v>
      </c>
      <c r="C381" s="3">
        <v>6</v>
      </c>
      <c r="D381" s="3" t="s">
        <v>61</v>
      </c>
      <c r="E381" s="3" t="s">
        <v>59</v>
      </c>
      <c r="F381" s="4">
        <v>0</v>
      </c>
      <c r="G381" t="e">
        <f>VLOOKUP(InputData[[#This Row],[PRODUCT ID]],#REF!,2,0)</f>
        <v>#REF!</v>
      </c>
      <c r="H381" t="e">
        <f>VLOOKUP(InputData[[#This Row],[PRODUCT ID]],#REF!,3,0)</f>
        <v>#REF!</v>
      </c>
      <c r="I381" t="e">
        <f>VLOOKUP(InputData[[#This Row],[PRODUCT ID]],#REF!,4,0)</f>
        <v>#REF!</v>
      </c>
      <c r="J381" s="5" t="e">
        <f>VLOOKUP(InputData[[#This Row],[PRODUCT ID]],#REF!,5,0)</f>
        <v>#REF!</v>
      </c>
      <c r="K381" s="5" t="e">
        <f>VLOOKUP(InputData[[#This Row],[PRODUCT ID]],#REF!,6,0)</f>
        <v>#REF!</v>
      </c>
      <c r="L381" s="5" t="e">
        <f>InputData[[#This Row],[BUYING PRIZE]]*InputData[[#This Row],[QUANTITY]]</f>
        <v>#REF!</v>
      </c>
      <c r="M381" s="5" t="e">
        <f>InputData[[#This Row],[SELLING PRICE]]*InputData[[#This Row],[QUANTITY]]*(1-InputData[[#This Row],[DISCOUNT %]])</f>
        <v>#REF!</v>
      </c>
      <c r="N381">
        <f>DAY(InputData[[#This Row],[DATE]])</f>
        <v>11</v>
      </c>
      <c r="O381" t="str">
        <f>TEXT(InputData[[#This Row],[DATE]],"mmm")</f>
        <v>Jun</v>
      </c>
      <c r="P381">
        <f>YEAR(InputData[[#This Row],[DATE]])</f>
        <v>2022</v>
      </c>
    </row>
    <row r="382" spans="1:16" x14ac:dyDescent="0.25">
      <c r="A382" s="1">
        <v>44725</v>
      </c>
      <c r="B382" s="2" t="s">
        <v>34</v>
      </c>
      <c r="C382" s="3">
        <v>6</v>
      </c>
      <c r="D382" s="3" t="s">
        <v>61</v>
      </c>
      <c r="E382" s="3" t="s">
        <v>60</v>
      </c>
      <c r="F382" s="4">
        <v>0</v>
      </c>
      <c r="G382" t="e">
        <f>VLOOKUP(InputData[[#This Row],[PRODUCT ID]],#REF!,2,0)</f>
        <v>#REF!</v>
      </c>
      <c r="H382" t="e">
        <f>VLOOKUP(InputData[[#This Row],[PRODUCT ID]],#REF!,3,0)</f>
        <v>#REF!</v>
      </c>
      <c r="I382" t="e">
        <f>VLOOKUP(InputData[[#This Row],[PRODUCT ID]],#REF!,4,0)</f>
        <v>#REF!</v>
      </c>
      <c r="J382" s="5" t="e">
        <f>VLOOKUP(InputData[[#This Row],[PRODUCT ID]],#REF!,5,0)</f>
        <v>#REF!</v>
      </c>
      <c r="K382" s="5" t="e">
        <f>VLOOKUP(InputData[[#This Row],[PRODUCT ID]],#REF!,6,0)</f>
        <v>#REF!</v>
      </c>
      <c r="L382" s="5" t="e">
        <f>InputData[[#This Row],[BUYING PRIZE]]*InputData[[#This Row],[QUANTITY]]</f>
        <v>#REF!</v>
      </c>
      <c r="M382" s="5" t="e">
        <f>InputData[[#This Row],[SELLING PRICE]]*InputData[[#This Row],[QUANTITY]]*(1-InputData[[#This Row],[DISCOUNT %]])</f>
        <v>#REF!</v>
      </c>
      <c r="N382">
        <f>DAY(InputData[[#This Row],[DATE]])</f>
        <v>13</v>
      </c>
      <c r="O382" t="str">
        <f>TEXT(InputData[[#This Row],[DATE]],"mmm")</f>
        <v>Jun</v>
      </c>
      <c r="P382">
        <f>YEAR(InputData[[#This Row],[DATE]])</f>
        <v>2022</v>
      </c>
    </row>
    <row r="383" spans="1:16" x14ac:dyDescent="0.25">
      <c r="A383" s="1">
        <v>44727</v>
      </c>
      <c r="B383" s="2" t="s">
        <v>50</v>
      </c>
      <c r="C383" s="3">
        <v>15</v>
      </c>
      <c r="D383" s="3" t="s">
        <v>58</v>
      </c>
      <c r="E383" s="3" t="s">
        <v>59</v>
      </c>
      <c r="F383" s="4">
        <v>0</v>
      </c>
      <c r="G383" t="e">
        <f>VLOOKUP(InputData[[#This Row],[PRODUCT ID]],#REF!,2,0)</f>
        <v>#REF!</v>
      </c>
      <c r="H383" t="e">
        <f>VLOOKUP(InputData[[#This Row],[PRODUCT ID]],#REF!,3,0)</f>
        <v>#REF!</v>
      </c>
      <c r="I383" t="e">
        <f>VLOOKUP(InputData[[#This Row],[PRODUCT ID]],#REF!,4,0)</f>
        <v>#REF!</v>
      </c>
      <c r="J383" s="5" t="e">
        <f>VLOOKUP(InputData[[#This Row],[PRODUCT ID]],#REF!,5,0)</f>
        <v>#REF!</v>
      </c>
      <c r="K383" s="5" t="e">
        <f>VLOOKUP(InputData[[#This Row],[PRODUCT ID]],#REF!,6,0)</f>
        <v>#REF!</v>
      </c>
      <c r="L383" s="5" t="e">
        <f>InputData[[#This Row],[BUYING PRIZE]]*InputData[[#This Row],[QUANTITY]]</f>
        <v>#REF!</v>
      </c>
      <c r="M383" s="5" t="e">
        <f>InputData[[#This Row],[SELLING PRICE]]*InputData[[#This Row],[QUANTITY]]*(1-InputData[[#This Row],[DISCOUNT %]])</f>
        <v>#REF!</v>
      </c>
      <c r="N383">
        <f>DAY(InputData[[#This Row],[DATE]])</f>
        <v>15</v>
      </c>
      <c r="O383" t="str">
        <f>TEXT(InputData[[#This Row],[DATE]],"mmm")</f>
        <v>Jun</v>
      </c>
      <c r="P383">
        <f>YEAR(InputData[[#This Row],[DATE]])</f>
        <v>2022</v>
      </c>
    </row>
    <row r="384" spans="1:16" x14ac:dyDescent="0.25">
      <c r="A384" s="1">
        <v>44728</v>
      </c>
      <c r="B384" s="2" t="s">
        <v>37</v>
      </c>
      <c r="C384" s="3">
        <v>15</v>
      </c>
      <c r="D384" s="3" t="s">
        <v>59</v>
      </c>
      <c r="E384" s="3" t="s">
        <v>60</v>
      </c>
      <c r="F384" s="4">
        <v>0</v>
      </c>
      <c r="G384" t="e">
        <f>VLOOKUP(InputData[[#This Row],[PRODUCT ID]],#REF!,2,0)</f>
        <v>#REF!</v>
      </c>
      <c r="H384" t="e">
        <f>VLOOKUP(InputData[[#This Row],[PRODUCT ID]],#REF!,3,0)</f>
        <v>#REF!</v>
      </c>
      <c r="I384" t="e">
        <f>VLOOKUP(InputData[[#This Row],[PRODUCT ID]],#REF!,4,0)</f>
        <v>#REF!</v>
      </c>
      <c r="J384" s="5" t="e">
        <f>VLOOKUP(InputData[[#This Row],[PRODUCT ID]],#REF!,5,0)</f>
        <v>#REF!</v>
      </c>
      <c r="K384" s="5" t="e">
        <f>VLOOKUP(InputData[[#This Row],[PRODUCT ID]],#REF!,6,0)</f>
        <v>#REF!</v>
      </c>
      <c r="L384" s="5" t="e">
        <f>InputData[[#This Row],[BUYING PRIZE]]*InputData[[#This Row],[QUANTITY]]</f>
        <v>#REF!</v>
      </c>
      <c r="M384" s="5" t="e">
        <f>InputData[[#This Row],[SELLING PRICE]]*InputData[[#This Row],[QUANTITY]]*(1-InputData[[#This Row],[DISCOUNT %]])</f>
        <v>#REF!</v>
      </c>
      <c r="N384">
        <f>DAY(InputData[[#This Row],[DATE]])</f>
        <v>16</v>
      </c>
      <c r="O384" t="str">
        <f>TEXT(InputData[[#This Row],[DATE]],"mmm")</f>
        <v>Jun</v>
      </c>
      <c r="P384">
        <f>YEAR(InputData[[#This Row],[DATE]])</f>
        <v>2022</v>
      </c>
    </row>
    <row r="385" spans="1:16" x14ac:dyDescent="0.25">
      <c r="A385" s="1">
        <v>44731</v>
      </c>
      <c r="B385" s="2" t="s">
        <v>7</v>
      </c>
      <c r="C385" s="3">
        <v>8</v>
      </c>
      <c r="D385" s="3" t="s">
        <v>61</v>
      </c>
      <c r="E385" s="3" t="s">
        <v>60</v>
      </c>
      <c r="F385" s="4">
        <v>0</v>
      </c>
      <c r="G385" t="e">
        <f>VLOOKUP(InputData[[#This Row],[PRODUCT ID]],#REF!,2,0)</f>
        <v>#REF!</v>
      </c>
      <c r="H385" t="e">
        <f>VLOOKUP(InputData[[#This Row],[PRODUCT ID]],#REF!,3,0)</f>
        <v>#REF!</v>
      </c>
      <c r="I385" t="e">
        <f>VLOOKUP(InputData[[#This Row],[PRODUCT ID]],#REF!,4,0)</f>
        <v>#REF!</v>
      </c>
      <c r="J385" s="5" t="e">
        <f>VLOOKUP(InputData[[#This Row],[PRODUCT ID]],#REF!,5,0)</f>
        <v>#REF!</v>
      </c>
      <c r="K385" s="5" t="e">
        <f>VLOOKUP(InputData[[#This Row],[PRODUCT ID]],#REF!,6,0)</f>
        <v>#REF!</v>
      </c>
      <c r="L385" s="5" t="e">
        <f>InputData[[#This Row],[BUYING PRIZE]]*InputData[[#This Row],[QUANTITY]]</f>
        <v>#REF!</v>
      </c>
      <c r="M385" s="5" t="e">
        <f>InputData[[#This Row],[SELLING PRICE]]*InputData[[#This Row],[QUANTITY]]*(1-InputData[[#This Row],[DISCOUNT %]])</f>
        <v>#REF!</v>
      </c>
      <c r="N385">
        <f>DAY(InputData[[#This Row],[DATE]])</f>
        <v>19</v>
      </c>
      <c r="O385" t="str">
        <f>TEXT(InputData[[#This Row],[DATE]],"mmm")</f>
        <v>Jun</v>
      </c>
      <c r="P385">
        <f>YEAR(InputData[[#This Row],[DATE]])</f>
        <v>2022</v>
      </c>
    </row>
    <row r="386" spans="1:16" x14ac:dyDescent="0.25">
      <c r="A386" s="1">
        <v>44733</v>
      </c>
      <c r="B386" s="2" t="s">
        <v>25</v>
      </c>
      <c r="C386" s="3">
        <v>14</v>
      </c>
      <c r="D386" s="3" t="s">
        <v>61</v>
      </c>
      <c r="E386" s="3" t="s">
        <v>60</v>
      </c>
      <c r="F386" s="4">
        <v>0</v>
      </c>
      <c r="G386" t="e">
        <f>VLOOKUP(InputData[[#This Row],[PRODUCT ID]],#REF!,2,0)</f>
        <v>#REF!</v>
      </c>
      <c r="H386" t="e">
        <f>VLOOKUP(InputData[[#This Row],[PRODUCT ID]],#REF!,3,0)</f>
        <v>#REF!</v>
      </c>
      <c r="I386" t="e">
        <f>VLOOKUP(InputData[[#This Row],[PRODUCT ID]],#REF!,4,0)</f>
        <v>#REF!</v>
      </c>
      <c r="J386" s="5" t="e">
        <f>VLOOKUP(InputData[[#This Row],[PRODUCT ID]],#REF!,5,0)</f>
        <v>#REF!</v>
      </c>
      <c r="K386" s="5" t="e">
        <f>VLOOKUP(InputData[[#This Row],[PRODUCT ID]],#REF!,6,0)</f>
        <v>#REF!</v>
      </c>
      <c r="L386" s="5" t="e">
        <f>InputData[[#This Row],[BUYING PRIZE]]*InputData[[#This Row],[QUANTITY]]</f>
        <v>#REF!</v>
      </c>
      <c r="M386" s="5" t="e">
        <f>InputData[[#This Row],[SELLING PRICE]]*InputData[[#This Row],[QUANTITY]]*(1-InputData[[#This Row],[DISCOUNT %]])</f>
        <v>#REF!</v>
      </c>
      <c r="N386">
        <f>DAY(InputData[[#This Row],[DATE]])</f>
        <v>21</v>
      </c>
      <c r="O386" t="str">
        <f>TEXT(InputData[[#This Row],[DATE]],"mmm")</f>
        <v>Jun</v>
      </c>
      <c r="P386">
        <f>YEAR(InputData[[#This Row],[DATE]])</f>
        <v>2022</v>
      </c>
    </row>
    <row r="387" spans="1:16" x14ac:dyDescent="0.25">
      <c r="A387" s="1">
        <v>44734</v>
      </c>
      <c r="B387" s="2" t="s">
        <v>48</v>
      </c>
      <c r="C387" s="3">
        <v>10</v>
      </c>
      <c r="D387" s="3" t="s">
        <v>59</v>
      </c>
      <c r="E387" s="3" t="s">
        <v>60</v>
      </c>
      <c r="F387" s="4">
        <v>0</v>
      </c>
      <c r="G387" t="e">
        <f>VLOOKUP(InputData[[#This Row],[PRODUCT ID]],#REF!,2,0)</f>
        <v>#REF!</v>
      </c>
      <c r="H387" t="e">
        <f>VLOOKUP(InputData[[#This Row],[PRODUCT ID]],#REF!,3,0)</f>
        <v>#REF!</v>
      </c>
      <c r="I387" t="e">
        <f>VLOOKUP(InputData[[#This Row],[PRODUCT ID]],#REF!,4,0)</f>
        <v>#REF!</v>
      </c>
      <c r="J387" s="5" t="e">
        <f>VLOOKUP(InputData[[#This Row],[PRODUCT ID]],#REF!,5,0)</f>
        <v>#REF!</v>
      </c>
      <c r="K387" s="5" t="e">
        <f>VLOOKUP(InputData[[#This Row],[PRODUCT ID]],#REF!,6,0)</f>
        <v>#REF!</v>
      </c>
      <c r="L387" s="5" t="e">
        <f>InputData[[#This Row],[BUYING PRIZE]]*InputData[[#This Row],[QUANTITY]]</f>
        <v>#REF!</v>
      </c>
      <c r="M387" s="5" t="e">
        <f>InputData[[#This Row],[SELLING PRICE]]*InputData[[#This Row],[QUANTITY]]*(1-InputData[[#This Row],[DISCOUNT %]])</f>
        <v>#REF!</v>
      </c>
      <c r="N387">
        <f>DAY(InputData[[#This Row],[DATE]])</f>
        <v>22</v>
      </c>
      <c r="O387" t="str">
        <f>TEXT(InputData[[#This Row],[DATE]],"mmm")</f>
        <v>Jun</v>
      </c>
      <c r="P387">
        <f>YEAR(InputData[[#This Row],[DATE]])</f>
        <v>2022</v>
      </c>
    </row>
    <row r="388" spans="1:16" x14ac:dyDescent="0.25">
      <c r="A388" s="1">
        <v>44734</v>
      </c>
      <c r="B388" s="2" t="s">
        <v>6</v>
      </c>
      <c r="C388" s="3">
        <v>4</v>
      </c>
      <c r="D388" s="3" t="s">
        <v>61</v>
      </c>
      <c r="E388" s="3" t="s">
        <v>60</v>
      </c>
      <c r="F388" s="4">
        <v>0</v>
      </c>
      <c r="G388" t="e">
        <f>VLOOKUP(InputData[[#This Row],[PRODUCT ID]],#REF!,2,0)</f>
        <v>#REF!</v>
      </c>
      <c r="H388" t="e">
        <f>VLOOKUP(InputData[[#This Row],[PRODUCT ID]],#REF!,3,0)</f>
        <v>#REF!</v>
      </c>
      <c r="I388" t="e">
        <f>VLOOKUP(InputData[[#This Row],[PRODUCT ID]],#REF!,4,0)</f>
        <v>#REF!</v>
      </c>
      <c r="J388" s="5" t="e">
        <f>VLOOKUP(InputData[[#This Row],[PRODUCT ID]],#REF!,5,0)</f>
        <v>#REF!</v>
      </c>
      <c r="K388" s="5" t="e">
        <f>VLOOKUP(InputData[[#This Row],[PRODUCT ID]],#REF!,6,0)</f>
        <v>#REF!</v>
      </c>
      <c r="L388" s="5" t="e">
        <f>InputData[[#This Row],[BUYING PRIZE]]*InputData[[#This Row],[QUANTITY]]</f>
        <v>#REF!</v>
      </c>
      <c r="M388" s="5" t="e">
        <f>InputData[[#This Row],[SELLING PRICE]]*InputData[[#This Row],[QUANTITY]]*(1-InputData[[#This Row],[DISCOUNT %]])</f>
        <v>#REF!</v>
      </c>
      <c r="N388">
        <f>DAY(InputData[[#This Row],[DATE]])</f>
        <v>22</v>
      </c>
      <c r="O388" t="str">
        <f>TEXT(InputData[[#This Row],[DATE]],"mmm")</f>
        <v>Jun</v>
      </c>
      <c r="P388">
        <f>YEAR(InputData[[#This Row],[DATE]])</f>
        <v>2022</v>
      </c>
    </row>
    <row r="389" spans="1:16" x14ac:dyDescent="0.25">
      <c r="A389" s="1">
        <v>44735</v>
      </c>
      <c r="B389" s="2" t="s">
        <v>9</v>
      </c>
      <c r="C389" s="3">
        <v>8</v>
      </c>
      <c r="D389" s="3" t="s">
        <v>61</v>
      </c>
      <c r="E389" s="3" t="s">
        <v>59</v>
      </c>
      <c r="F389" s="4">
        <v>0</v>
      </c>
      <c r="G389" t="e">
        <f>VLOOKUP(InputData[[#This Row],[PRODUCT ID]],#REF!,2,0)</f>
        <v>#REF!</v>
      </c>
      <c r="H389" t="e">
        <f>VLOOKUP(InputData[[#This Row],[PRODUCT ID]],#REF!,3,0)</f>
        <v>#REF!</v>
      </c>
      <c r="I389" t="e">
        <f>VLOOKUP(InputData[[#This Row],[PRODUCT ID]],#REF!,4,0)</f>
        <v>#REF!</v>
      </c>
      <c r="J389" s="5" t="e">
        <f>VLOOKUP(InputData[[#This Row],[PRODUCT ID]],#REF!,5,0)</f>
        <v>#REF!</v>
      </c>
      <c r="K389" s="5" t="e">
        <f>VLOOKUP(InputData[[#This Row],[PRODUCT ID]],#REF!,6,0)</f>
        <v>#REF!</v>
      </c>
      <c r="L389" s="5" t="e">
        <f>InputData[[#This Row],[BUYING PRIZE]]*InputData[[#This Row],[QUANTITY]]</f>
        <v>#REF!</v>
      </c>
      <c r="M389" s="5" t="e">
        <f>InputData[[#This Row],[SELLING PRICE]]*InputData[[#This Row],[QUANTITY]]*(1-InputData[[#This Row],[DISCOUNT %]])</f>
        <v>#REF!</v>
      </c>
      <c r="N389">
        <f>DAY(InputData[[#This Row],[DATE]])</f>
        <v>23</v>
      </c>
      <c r="O389" t="str">
        <f>TEXT(InputData[[#This Row],[DATE]],"mmm")</f>
        <v>Jun</v>
      </c>
      <c r="P389">
        <f>YEAR(InputData[[#This Row],[DATE]])</f>
        <v>2022</v>
      </c>
    </row>
    <row r="390" spans="1:16" x14ac:dyDescent="0.25">
      <c r="A390" s="1">
        <v>44736</v>
      </c>
      <c r="B390" s="2" t="s">
        <v>26</v>
      </c>
      <c r="C390" s="3">
        <v>7</v>
      </c>
      <c r="D390" s="3" t="s">
        <v>61</v>
      </c>
      <c r="E390" s="3" t="s">
        <v>60</v>
      </c>
      <c r="F390" s="4">
        <v>0</v>
      </c>
      <c r="G390" t="e">
        <f>VLOOKUP(InputData[[#This Row],[PRODUCT ID]],#REF!,2,0)</f>
        <v>#REF!</v>
      </c>
      <c r="H390" t="e">
        <f>VLOOKUP(InputData[[#This Row],[PRODUCT ID]],#REF!,3,0)</f>
        <v>#REF!</v>
      </c>
      <c r="I390" t="e">
        <f>VLOOKUP(InputData[[#This Row],[PRODUCT ID]],#REF!,4,0)</f>
        <v>#REF!</v>
      </c>
      <c r="J390" s="5" t="e">
        <f>VLOOKUP(InputData[[#This Row],[PRODUCT ID]],#REF!,5,0)</f>
        <v>#REF!</v>
      </c>
      <c r="K390" s="5" t="e">
        <f>VLOOKUP(InputData[[#This Row],[PRODUCT ID]],#REF!,6,0)</f>
        <v>#REF!</v>
      </c>
      <c r="L390" s="5" t="e">
        <f>InputData[[#This Row],[BUYING PRIZE]]*InputData[[#This Row],[QUANTITY]]</f>
        <v>#REF!</v>
      </c>
      <c r="M390" s="5" t="e">
        <f>InputData[[#This Row],[SELLING PRICE]]*InputData[[#This Row],[QUANTITY]]*(1-InputData[[#This Row],[DISCOUNT %]])</f>
        <v>#REF!</v>
      </c>
      <c r="N390">
        <f>DAY(InputData[[#This Row],[DATE]])</f>
        <v>24</v>
      </c>
      <c r="O390" t="str">
        <f>TEXT(InputData[[#This Row],[DATE]],"mmm")</f>
        <v>Jun</v>
      </c>
      <c r="P390">
        <f>YEAR(InputData[[#This Row],[DATE]])</f>
        <v>2022</v>
      </c>
    </row>
    <row r="391" spans="1:16" x14ac:dyDescent="0.25">
      <c r="A391" s="1">
        <v>44737</v>
      </c>
      <c r="B391" s="2" t="s">
        <v>18</v>
      </c>
      <c r="C391" s="3">
        <v>7</v>
      </c>
      <c r="D391" s="3" t="s">
        <v>59</v>
      </c>
      <c r="E391" s="3" t="s">
        <v>59</v>
      </c>
      <c r="F391" s="4">
        <v>0</v>
      </c>
      <c r="G391" t="e">
        <f>VLOOKUP(InputData[[#This Row],[PRODUCT ID]],#REF!,2,0)</f>
        <v>#REF!</v>
      </c>
      <c r="H391" t="e">
        <f>VLOOKUP(InputData[[#This Row],[PRODUCT ID]],#REF!,3,0)</f>
        <v>#REF!</v>
      </c>
      <c r="I391" t="e">
        <f>VLOOKUP(InputData[[#This Row],[PRODUCT ID]],#REF!,4,0)</f>
        <v>#REF!</v>
      </c>
      <c r="J391" s="5" t="e">
        <f>VLOOKUP(InputData[[#This Row],[PRODUCT ID]],#REF!,5,0)</f>
        <v>#REF!</v>
      </c>
      <c r="K391" s="5" t="e">
        <f>VLOOKUP(InputData[[#This Row],[PRODUCT ID]],#REF!,6,0)</f>
        <v>#REF!</v>
      </c>
      <c r="L391" s="5" t="e">
        <f>InputData[[#This Row],[BUYING PRIZE]]*InputData[[#This Row],[QUANTITY]]</f>
        <v>#REF!</v>
      </c>
      <c r="M391" s="5" t="e">
        <f>InputData[[#This Row],[SELLING PRICE]]*InputData[[#This Row],[QUANTITY]]*(1-InputData[[#This Row],[DISCOUNT %]])</f>
        <v>#REF!</v>
      </c>
      <c r="N391">
        <f>DAY(InputData[[#This Row],[DATE]])</f>
        <v>25</v>
      </c>
      <c r="O391" t="str">
        <f>TEXT(InputData[[#This Row],[DATE]],"mmm")</f>
        <v>Jun</v>
      </c>
      <c r="P391">
        <f>YEAR(InputData[[#This Row],[DATE]])</f>
        <v>2022</v>
      </c>
    </row>
    <row r="392" spans="1:16" x14ac:dyDescent="0.25">
      <c r="A392" s="1">
        <v>44738</v>
      </c>
      <c r="B392" s="2" t="s">
        <v>42</v>
      </c>
      <c r="C392" s="3">
        <v>4</v>
      </c>
      <c r="D392" s="3" t="s">
        <v>61</v>
      </c>
      <c r="E392" s="3" t="s">
        <v>60</v>
      </c>
      <c r="F392" s="4">
        <v>0</v>
      </c>
      <c r="G392" t="e">
        <f>VLOOKUP(InputData[[#This Row],[PRODUCT ID]],#REF!,2,0)</f>
        <v>#REF!</v>
      </c>
      <c r="H392" t="e">
        <f>VLOOKUP(InputData[[#This Row],[PRODUCT ID]],#REF!,3,0)</f>
        <v>#REF!</v>
      </c>
      <c r="I392" t="e">
        <f>VLOOKUP(InputData[[#This Row],[PRODUCT ID]],#REF!,4,0)</f>
        <v>#REF!</v>
      </c>
      <c r="J392" s="5" t="e">
        <f>VLOOKUP(InputData[[#This Row],[PRODUCT ID]],#REF!,5,0)</f>
        <v>#REF!</v>
      </c>
      <c r="K392" s="5" t="e">
        <f>VLOOKUP(InputData[[#This Row],[PRODUCT ID]],#REF!,6,0)</f>
        <v>#REF!</v>
      </c>
      <c r="L392" s="5" t="e">
        <f>InputData[[#This Row],[BUYING PRIZE]]*InputData[[#This Row],[QUANTITY]]</f>
        <v>#REF!</v>
      </c>
      <c r="M392" s="5" t="e">
        <f>InputData[[#This Row],[SELLING PRICE]]*InputData[[#This Row],[QUANTITY]]*(1-InputData[[#This Row],[DISCOUNT %]])</f>
        <v>#REF!</v>
      </c>
      <c r="N392">
        <f>DAY(InputData[[#This Row],[DATE]])</f>
        <v>26</v>
      </c>
      <c r="O392" t="str">
        <f>TEXT(InputData[[#This Row],[DATE]],"mmm")</f>
        <v>Jun</v>
      </c>
      <c r="P392">
        <f>YEAR(InputData[[#This Row],[DATE]])</f>
        <v>2022</v>
      </c>
    </row>
    <row r="393" spans="1:16" x14ac:dyDescent="0.25">
      <c r="A393" s="1">
        <v>44738</v>
      </c>
      <c r="B393" s="2" t="s">
        <v>51</v>
      </c>
      <c r="C393" s="3">
        <v>12</v>
      </c>
      <c r="D393" s="3" t="s">
        <v>61</v>
      </c>
      <c r="E393" s="3" t="s">
        <v>59</v>
      </c>
      <c r="F393" s="4">
        <v>0</v>
      </c>
      <c r="G393" t="e">
        <f>VLOOKUP(InputData[[#This Row],[PRODUCT ID]],#REF!,2,0)</f>
        <v>#REF!</v>
      </c>
      <c r="H393" t="e">
        <f>VLOOKUP(InputData[[#This Row],[PRODUCT ID]],#REF!,3,0)</f>
        <v>#REF!</v>
      </c>
      <c r="I393" t="e">
        <f>VLOOKUP(InputData[[#This Row],[PRODUCT ID]],#REF!,4,0)</f>
        <v>#REF!</v>
      </c>
      <c r="J393" s="5" t="e">
        <f>VLOOKUP(InputData[[#This Row],[PRODUCT ID]],#REF!,5,0)</f>
        <v>#REF!</v>
      </c>
      <c r="K393" s="5" t="e">
        <f>VLOOKUP(InputData[[#This Row],[PRODUCT ID]],#REF!,6,0)</f>
        <v>#REF!</v>
      </c>
      <c r="L393" s="5" t="e">
        <f>InputData[[#This Row],[BUYING PRIZE]]*InputData[[#This Row],[QUANTITY]]</f>
        <v>#REF!</v>
      </c>
      <c r="M393" s="5" t="e">
        <f>InputData[[#This Row],[SELLING PRICE]]*InputData[[#This Row],[QUANTITY]]*(1-InputData[[#This Row],[DISCOUNT %]])</f>
        <v>#REF!</v>
      </c>
      <c r="N393">
        <f>DAY(InputData[[#This Row],[DATE]])</f>
        <v>26</v>
      </c>
      <c r="O393" t="str">
        <f>TEXT(InputData[[#This Row],[DATE]],"mmm")</f>
        <v>Jun</v>
      </c>
      <c r="P393">
        <f>YEAR(InputData[[#This Row],[DATE]])</f>
        <v>2022</v>
      </c>
    </row>
    <row r="394" spans="1:16" x14ac:dyDescent="0.25">
      <c r="A394" s="1">
        <v>44745</v>
      </c>
      <c r="B394" s="2" t="s">
        <v>41</v>
      </c>
      <c r="C394" s="3">
        <v>15</v>
      </c>
      <c r="D394" s="3" t="s">
        <v>61</v>
      </c>
      <c r="E394" s="3" t="s">
        <v>60</v>
      </c>
      <c r="F394" s="4">
        <v>0</v>
      </c>
      <c r="G394" t="e">
        <f>VLOOKUP(InputData[[#This Row],[PRODUCT ID]],#REF!,2,0)</f>
        <v>#REF!</v>
      </c>
      <c r="H394" t="e">
        <f>VLOOKUP(InputData[[#This Row],[PRODUCT ID]],#REF!,3,0)</f>
        <v>#REF!</v>
      </c>
      <c r="I394" t="e">
        <f>VLOOKUP(InputData[[#This Row],[PRODUCT ID]],#REF!,4,0)</f>
        <v>#REF!</v>
      </c>
      <c r="J394" s="5" t="e">
        <f>VLOOKUP(InputData[[#This Row],[PRODUCT ID]],#REF!,5,0)</f>
        <v>#REF!</v>
      </c>
      <c r="K394" s="5" t="e">
        <f>VLOOKUP(InputData[[#This Row],[PRODUCT ID]],#REF!,6,0)</f>
        <v>#REF!</v>
      </c>
      <c r="L394" s="5" t="e">
        <f>InputData[[#This Row],[BUYING PRIZE]]*InputData[[#This Row],[QUANTITY]]</f>
        <v>#REF!</v>
      </c>
      <c r="M394" s="5" t="e">
        <f>InputData[[#This Row],[SELLING PRICE]]*InputData[[#This Row],[QUANTITY]]*(1-InputData[[#This Row],[DISCOUNT %]])</f>
        <v>#REF!</v>
      </c>
      <c r="N394">
        <f>DAY(InputData[[#This Row],[DATE]])</f>
        <v>3</v>
      </c>
      <c r="O394" t="str">
        <f>TEXT(InputData[[#This Row],[DATE]],"mmm")</f>
        <v>Jul</v>
      </c>
      <c r="P394">
        <f>YEAR(InputData[[#This Row],[DATE]])</f>
        <v>2022</v>
      </c>
    </row>
    <row r="395" spans="1:16" x14ac:dyDescent="0.25">
      <c r="A395" s="1">
        <v>44746</v>
      </c>
      <c r="B395" s="2" t="s">
        <v>12</v>
      </c>
      <c r="C395" s="3">
        <v>7</v>
      </c>
      <c r="D395" s="3" t="s">
        <v>61</v>
      </c>
      <c r="E395" s="3" t="s">
        <v>59</v>
      </c>
      <c r="F395" s="4">
        <v>0</v>
      </c>
      <c r="G395" t="e">
        <f>VLOOKUP(InputData[[#This Row],[PRODUCT ID]],#REF!,2,0)</f>
        <v>#REF!</v>
      </c>
      <c r="H395" t="e">
        <f>VLOOKUP(InputData[[#This Row],[PRODUCT ID]],#REF!,3,0)</f>
        <v>#REF!</v>
      </c>
      <c r="I395" t="e">
        <f>VLOOKUP(InputData[[#This Row],[PRODUCT ID]],#REF!,4,0)</f>
        <v>#REF!</v>
      </c>
      <c r="J395" s="5" t="e">
        <f>VLOOKUP(InputData[[#This Row],[PRODUCT ID]],#REF!,5,0)</f>
        <v>#REF!</v>
      </c>
      <c r="K395" s="5" t="e">
        <f>VLOOKUP(InputData[[#This Row],[PRODUCT ID]],#REF!,6,0)</f>
        <v>#REF!</v>
      </c>
      <c r="L395" s="5" t="e">
        <f>InputData[[#This Row],[BUYING PRIZE]]*InputData[[#This Row],[QUANTITY]]</f>
        <v>#REF!</v>
      </c>
      <c r="M395" s="5" t="e">
        <f>InputData[[#This Row],[SELLING PRICE]]*InputData[[#This Row],[QUANTITY]]*(1-InputData[[#This Row],[DISCOUNT %]])</f>
        <v>#REF!</v>
      </c>
      <c r="N395">
        <f>DAY(InputData[[#This Row],[DATE]])</f>
        <v>4</v>
      </c>
      <c r="O395" t="str">
        <f>TEXT(InputData[[#This Row],[DATE]],"mmm")</f>
        <v>Jul</v>
      </c>
      <c r="P395">
        <f>YEAR(InputData[[#This Row],[DATE]])</f>
        <v>2022</v>
      </c>
    </row>
    <row r="396" spans="1:16" x14ac:dyDescent="0.25">
      <c r="A396" s="1">
        <v>44747</v>
      </c>
      <c r="B396" s="2" t="s">
        <v>33</v>
      </c>
      <c r="C396" s="3">
        <v>7</v>
      </c>
      <c r="D396" s="3" t="s">
        <v>59</v>
      </c>
      <c r="E396" s="3" t="s">
        <v>60</v>
      </c>
      <c r="F396" s="4">
        <v>0</v>
      </c>
      <c r="G396" t="e">
        <f>VLOOKUP(InputData[[#This Row],[PRODUCT ID]],#REF!,2,0)</f>
        <v>#REF!</v>
      </c>
      <c r="H396" t="e">
        <f>VLOOKUP(InputData[[#This Row],[PRODUCT ID]],#REF!,3,0)</f>
        <v>#REF!</v>
      </c>
      <c r="I396" t="e">
        <f>VLOOKUP(InputData[[#This Row],[PRODUCT ID]],#REF!,4,0)</f>
        <v>#REF!</v>
      </c>
      <c r="J396" s="5" t="e">
        <f>VLOOKUP(InputData[[#This Row],[PRODUCT ID]],#REF!,5,0)</f>
        <v>#REF!</v>
      </c>
      <c r="K396" s="5" t="e">
        <f>VLOOKUP(InputData[[#This Row],[PRODUCT ID]],#REF!,6,0)</f>
        <v>#REF!</v>
      </c>
      <c r="L396" s="5" t="e">
        <f>InputData[[#This Row],[BUYING PRIZE]]*InputData[[#This Row],[QUANTITY]]</f>
        <v>#REF!</v>
      </c>
      <c r="M396" s="5" t="e">
        <f>InputData[[#This Row],[SELLING PRICE]]*InputData[[#This Row],[QUANTITY]]*(1-InputData[[#This Row],[DISCOUNT %]])</f>
        <v>#REF!</v>
      </c>
      <c r="N396">
        <f>DAY(InputData[[#This Row],[DATE]])</f>
        <v>5</v>
      </c>
      <c r="O396" t="str">
        <f>TEXT(InputData[[#This Row],[DATE]],"mmm")</f>
        <v>Jul</v>
      </c>
      <c r="P396">
        <f>YEAR(InputData[[#This Row],[DATE]])</f>
        <v>2022</v>
      </c>
    </row>
    <row r="397" spans="1:16" x14ac:dyDescent="0.25">
      <c r="A397" s="1">
        <v>44747</v>
      </c>
      <c r="B397" s="2" t="s">
        <v>21</v>
      </c>
      <c r="C397" s="3">
        <v>8</v>
      </c>
      <c r="D397" s="3" t="s">
        <v>61</v>
      </c>
      <c r="E397" s="3" t="s">
        <v>59</v>
      </c>
      <c r="F397" s="4">
        <v>0</v>
      </c>
      <c r="G397" t="e">
        <f>VLOOKUP(InputData[[#This Row],[PRODUCT ID]],#REF!,2,0)</f>
        <v>#REF!</v>
      </c>
      <c r="H397" t="e">
        <f>VLOOKUP(InputData[[#This Row],[PRODUCT ID]],#REF!,3,0)</f>
        <v>#REF!</v>
      </c>
      <c r="I397" t="e">
        <f>VLOOKUP(InputData[[#This Row],[PRODUCT ID]],#REF!,4,0)</f>
        <v>#REF!</v>
      </c>
      <c r="J397" s="5" t="e">
        <f>VLOOKUP(InputData[[#This Row],[PRODUCT ID]],#REF!,5,0)</f>
        <v>#REF!</v>
      </c>
      <c r="K397" s="5" t="e">
        <f>VLOOKUP(InputData[[#This Row],[PRODUCT ID]],#REF!,6,0)</f>
        <v>#REF!</v>
      </c>
      <c r="L397" s="5" t="e">
        <f>InputData[[#This Row],[BUYING PRIZE]]*InputData[[#This Row],[QUANTITY]]</f>
        <v>#REF!</v>
      </c>
      <c r="M397" s="5" t="e">
        <f>InputData[[#This Row],[SELLING PRICE]]*InputData[[#This Row],[QUANTITY]]*(1-InputData[[#This Row],[DISCOUNT %]])</f>
        <v>#REF!</v>
      </c>
      <c r="N397">
        <f>DAY(InputData[[#This Row],[DATE]])</f>
        <v>5</v>
      </c>
      <c r="O397" t="str">
        <f>TEXT(InputData[[#This Row],[DATE]],"mmm")</f>
        <v>Jul</v>
      </c>
      <c r="P397">
        <f>YEAR(InputData[[#This Row],[DATE]])</f>
        <v>2022</v>
      </c>
    </row>
    <row r="398" spans="1:16" x14ac:dyDescent="0.25">
      <c r="A398" s="1">
        <v>44748</v>
      </c>
      <c r="B398" s="2" t="s">
        <v>49</v>
      </c>
      <c r="C398" s="3">
        <v>2</v>
      </c>
      <c r="D398" s="3" t="s">
        <v>61</v>
      </c>
      <c r="E398" s="3" t="s">
        <v>60</v>
      </c>
      <c r="F398" s="4">
        <v>0</v>
      </c>
      <c r="G398" t="e">
        <f>VLOOKUP(InputData[[#This Row],[PRODUCT ID]],#REF!,2,0)</f>
        <v>#REF!</v>
      </c>
      <c r="H398" t="e">
        <f>VLOOKUP(InputData[[#This Row],[PRODUCT ID]],#REF!,3,0)</f>
        <v>#REF!</v>
      </c>
      <c r="I398" t="e">
        <f>VLOOKUP(InputData[[#This Row],[PRODUCT ID]],#REF!,4,0)</f>
        <v>#REF!</v>
      </c>
      <c r="J398" s="5" t="e">
        <f>VLOOKUP(InputData[[#This Row],[PRODUCT ID]],#REF!,5,0)</f>
        <v>#REF!</v>
      </c>
      <c r="K398" s="5" t="e">
        <f>VLOOKUP(InputData[[#This Row],[PRODUCT ID]],#REF!,6,0)</f>
        <v>#REF!</v>
      </c>
      <c r="L398" s="5" t="e">
        <f>InputData[[#This Row],[BUYING PRIZE]]*InputData[[#This Row],[QUANTITY]]</f>
        <v>#REF!</v>
      </c>
      <c r="M398" s="5" t="e">
        <f>InputData[[#This Row],[SELLING PRICE]]*InputData[[#This Row],[QUANTITY]]*(1-InputData[[#This Row],[DISCOUNT %]])</f>
        <v>#REF!</v>
      </c>
      <c r="N398">
        <f>DAY(InputData[[#This Row],[DATE]])</f>
        <v>6</v>
      </c>
      <c r="O398" t="str">
        <f>TEXT(InputData[[#This Row],[DATE]],"mmm")</f>
        <v>Jul</v>
      </c>
      <c r="P398">
        <f>YEAR(InputData[[#This Row],[DATE]])</f>
        <v>2022</v>
      </c>
    </row>
    <row r="399" spans="1:16" x14ac:dyDescent="0.25">
      <c r="A399" s="1">
        <v>44750</v>
      </c>
      <c r="B399" s="2" t="s">
        <v>26</v>
      </c>
      <c r="C399" s="3">
        <v>2</v>
      </c>
      <c r="D399" s="3" t="s">
        <v>61</v>
      </c>
      <c r="E399" s="3" t="s">
        <v>59</v>
      </c>
      <c r="F399" s="4">
        <v>0</v>
      </c>
      <c r="G399" t="e">
        <f>VLOOKUP(InputData[[#This Row],[PRODUCT ID]],#REF!,2,0)</f>
        <v>#REF!</v>
      </c>
      <c r="H399" t="e">
        <f>VLOOKUP(InputData[[#This Row],[PRODUCT ID]],#REF!,3,0)</f>
        <v>#REF!</v>
      </c>
      <c r="I399" t="e">
        <f>VLOOKUP(InputData[[#This Row],[PRODUCT ID]],#REF!,4,0)</f>
        <v>#REF!</v>
      </c>
      <c r="J399" s="5" t="e">
        <f>VLOOKUP(InputData[[#This Row],[PRODUCT ID]],#REF!,5,0)</f>
        <v>#REF!</v>
      </c>
      <c r="K399" s="5" t="e">
        <f>VLOOKUP(InputData[[#This Row],[PRODUCT ID]],#REF!,6,0)</f>
        <v>#REF!</v>
      </c>
      <c r="L399" s="5" t="e">
        <f>InputData[[#This Row],[BUYING PRIZE]]*InputData[[#This Row],[QUANTITY]]</f>
        <v>#REF!</v>
      </c>
      <c r="M399" s="5" t="e">
        <f>InputData[[#This Row],[SELLING PRICE]]*InputData[[#This Row],[QUANTITY]]*(1-InputData[[#This Row],[DISCOUNT %]])</f>
        <v>#REF!</v>
      </c>
      <c r="N399">
        <f>DAY(InputData[[#This Row],[DATE]])</f>
        <v>8</v>
      </c>
      <c r="O399" t="str">
        <f>TEXT(InputData[[#This Row],[DATE]],"mmm")</f>
        <v>Jul</v>
      </c>
      <c r="P399">
        <f>YEAR(InputData[[#This Row],[DATE]])</f>
        <v>2022</v>
      </c>
    </row>
    <row r="400" spans="1:16" x14ac:dyDescent="0.25">
      <c r="A400" s="1">
        <v>44752</v>
      </c>
      <c r="B400" s="2" t="s">
        <v>40</v>
      </c>
      <c r="C400" s="3">
        <v>12</v>
      </c>
      <c r="D400" s="3" t="s">
        <v>59</v>
      </c>
      <c r="E400" s="3" t="s">
        <v>60</v>
      </c>
      <c r="F400" s="4">
        <v>0</v>
      </c>
      <c r="G400" t="e">
        <f>VLOOKUP(InputData[[#This Row],[PRODUCT ID]],#REF!,2,0)</f>
        <v>#REF!</v>
      </c>
      <c r="H400" t="e">
        <f>VLOOKUP(InputData[[#This Row],[PRODUCT ID]],#REF!,3,0)</f>
        <v>#REF!</v>
      </c>
      <c r="I400" t="e">
        <f>VLOOKUP(InputData[[#This Row],[PRODUCT ID]],#REF!,4,0)</f>
        <v>#REF!</v>
      </c>
      <c r="J400" s="5" t="e">
        <f>VLOOKUP(InputData[[#This Row],[PRODUCT ID]],#REF!,5,0)</f>
        <v>#REF!</v>
      </c>
      <c r="K400" s="5" t="e">
        <f>VLOOKUP(InputData[[#This Row],[PRODUCT ID]],#REF!,6,0)</f>
        <v>#REF!</v>
      </c>
      <c r="L400" s="5" t="e">
        <f>InputData[[#This Row],[BUYING PRIZE]]*InputData[[#This Row],[QUANTITY]]</f>
        <v>#REF!</v>
      </c>
      <c r="M400" s="5" t="e">
        <f>InputData[[#This Row],[SELLING PRICE]]*InputData[[#This Row],[QUANTITY]]*(1-InputData[[#This Row],[DISCOUNT %]])</f>
        <v>#REF!</v>
      </c>
      <c r="N400">
        <f>DAY(InputData[[#This Row],[DATE]])</f>
        <v>10</v>
      </c>
      <c r="O400" t="str">
        <f>TEXT(InputData[[#This Row],[DATE]],"mmm")</f>
        <v>Jul</v>
      </c>
      <c r="P400">
        <f>YEAR(InputData[[#This Row],[DATE]])</f>
        <v>2022</v>
      </c>
    </row>
    <row r="401" spans="1:16" x14ac:dyDescent="0.25">
      <c r="A401" s="1">
        <v>44754</v>
      </c>
      <c r="B401" s="2" t="s">
        <v>36</v>
      </c>
      <c r="C401" s="3">
        <v>12</v>
      </c>
      <c r="D401" s="3" t="s">
        <v>61</v>
      </c>
      <c r="E401" s="3" t="s">
        <v>60</v>
      </c>
      <c r="F401" s="4">
        <v>0</v>
      </c>
      <c r="G401" t="e">
        <f>VLOOKUP(InputData[[#This Row],[PRODUCT ID]],#REF!,2,0)</f>
        <v>#REF!</v>
      </c>
      <c r="H401" t="e">
        <f>VLOOKUP(InputData[[#This Row],[PRODUCT ID]],#REF!,3,0)</f>
        <v>#REF!</v>
      </c>
      <c r="I401" t="e">
        <f>VLOOKUP(InputData[[#This Row],[PRODUCT ID]],#REF!,4,0)</f>
        <v>#REF!</v>
      </c>
      <c r="J401" s="5" t="e">
        <f>VLOOKUP(InputData[[#This Row],[PRODUCT ID]],#REF!,5,0)</f>
        <v>#REF!</v>
      </c>
      <c r="K401" s="5" t="e">
        <f>VLOOKUP(InputData[[#This Row],[PRODUCT ID]],#REF!,6,0)</f>
        <v>#REF!</v>
      </c>
      <c r="L401" s="5" t="e">
        <f>InputData[[#This Row],[BUYING PRIZE]]*InputData[[#This Row],[QUANTITY]]</f>
        <v>#REF!</v>
      </c>
      <c r="M401" s="5" t="e">
        <f>InputData[[#This Row],[SELLING PRICE]]*InputData[[#This Row],[QUANTITY]]*(1-InputData[[#This Row],[DISCOUNT %]])</f>
        <v>#REF!</v>
      </c>
      <c r="N401">
        <f>DAY(InputData[[#This Row],[DATE]])</f>
        <v>12</v>
      </c>
      <c r="O401" t="str">
        <f>TEXT(InputData[[#This Row],[DATE]],"mmm")</f>
        <v>Jul</v>
      </c>
      <c r="P401">
        <f>YEAR(InputData[[#This Row],[DATE]])</f>
        <v>2022</v>
      </c>
    </row>
    <row r="402" spans="1:16" x14ac:dyDescent="0.25">
      <c r="A402" s="1">
        <v>44755</v>
      </c>
      <c r="B402" s="2" t="s">
        <v>33</v>
      </c>
      <c r="C402" s="3">
        <v>7</v>
      </c>
      <c r="D402" s="3" t="s">
        <v>61</v>
      </c>
      <c r="E402" s="3" t="s">
        <v>59</v>
      </c>
      <c r="F402" s="4">
        <v>0</v>
      </c>
      <c r="G402" t="e">
        <f>VLOOKUP(InputData[[#This Row],[PRODUCT ID]],#REF!,2,0)</f>
        <v>#REF!</v>
      </c>
      <c r="H402" t="e">
        <f>VLOOKUP(InputData[[#This Row],[PRODUCT ID]],#REF!,3,0)</f>
        <v>#REF!</v>
      </c>
      <c r="I402" t="e">
        <f>VLOOKUP(InputData[[#This Row],[PRODUCT ID]],#REF!,4,0)</f>
        <v>#REF!</v>
      </c>
      <c r="J402" s="5" t="e">
        <f>VLOOKUP(InputData[[#This Row],[PRODUCT ID]],#REF!,5,0)</f>
        <v>#REF!</v>
      </c>
      <c r="K402" s="5" t="e">
        <f>VLOOKUP(InputData[[#This Row],[PRODUCT ID]],#REF!,6,0)</f>
        <v>#REF!</v>
      </c>
      <c r="L402" s="5" t="e">
        <f>InputData[[#This Row],[BUYING PRIZE]]*InputData[[#This Row],[QUANTITY]]</f>
        <v>#REF!</v>
      </c>
      <c r="M402" s="5" t="e">
        <f>InputData[[#This Row],[SELLING PRICE]]*InputData[[#This Row],[QUANTITY]]*(1-InputData[[#This Row],[DISCOUNT %]])</f>
        <v>#REF!</v>
      </c>
      <c r="N402">
        <f>DAY(InputData[[#This Row],[DATE]])</f>
        <v>13</v>
      </c>
      <c r="O402" t="str">
        <f>TEXT(InputData[[#This Row],[DATE]],"mmm")</f>
        <v>Jul</v>
      </c>
      <c r="P402">
        <f>YEAR(InputData[[#This Row],[DATE]])</f>
        <v>2022</v>
      </c>
    </row>
    <row r="403" spans="1:16" x14ac:dyDescent="0.25">
      <c r="A403" s="1">
        <v>44756</v>
      </c>
      <c r="B403" s="2" t="s">
        <v>41</v>
      </c>
      <c r="C403" s="3">
        <v>9</v>
      </c>
      <c r="D403" s="3" t="s">
        <v>61</v>
      </c>
      <c r="E403" s="3" t="s">
        <v>59</v>
      </c>
      <c r="F403" s="4">
        <v>0</v>
      </c>
      <c r="G403" t="e">
        <f>VLOOKUP(InputData[[#This Row],[PRODUCT ID]],#REF!,2,0)</f>
        <v>#REF!</v>
      </c>
      <c r="H403" t="e">
        <f>VLOOKUP(InputData[[#This Row],[PRODUCT ID]],#REF!,3,0)</f>
        <v>#REF!</v>
      </c>
      <c r="I403" t="e">
        <f>VLOOKUP(InputData[[#This Row],[PRODUCT ID]],#REF!,4,0)</f>
        <v>#REF!</v>
      </c>
      <c r="J403" s="5" t="e">
        <f>VLOOKUP(InputData[[#This Row],[PRODUCT ID]],#REF!,5,0)</f>
        <v>#REF!</v>
      </c>
      <c r="K403" s="5" t="e">
        <f>VLOOKUP(InputData[[#This Row],[PRODUCT ID]],#REF!,6,0)</f>
        <v>#REF!</v>
      </c>
      <c r="L403" s="5" t="e">
        <f>InputData[[#This Row],[BUYING PRIZE]]*InputData[[#This Row],[QUANTITY]]</f>
        <v>#REF!</v>
      </c>
      <c r="M403" s="5" t="e">
        <f>InputData[[#This Row],[SELLING PRICE]]*InputData[[#This Row],[QUANTITY]]*(1-InputData[[#This Row],[DISCOUNT %]])</f>
        <v>#REF!</v>
      </c>
      <c r="N403">
        <f>DAY(InputData[[#This Row],[DATE]])</f>
        <v>14</v>
      </c>
      <c r="O403" t="str">
        <f>TEXT(InputData[[#This Row],[DATE]],"mmm")</f>
        <v>Jul</v>
      </c>
      <c r="P403">
        <f>YEAR(InputData[[#This Row],[DATE]])</f>
        <v>2022</v>
      </c>
    </row>
    <row r="404" spans="1:16" x14ac:dyDescent="0.25">
      <c r="A404" s="1">
        <v>44757</v>
      </c>
      <c r="B404" s="2" t="s">
        <v>9</v>
      </c>
      <c r="C404" s="3">
        <v>2</v>
      </c>
      <c r="D404" s="3" t="s">
        <v>59</v>
      </c>
      <c r="E404" s="3" t="s">
        <v>59</v>
      </c>
      <c r="F404" s="4">
        <v>0</v>
      </c>
      <c r="G404" t="e">
        <f>VLOOKUP(InputData[[#This Row],[PRODUCT ID]],#REF!,2,0)</f>
        <v>#REF!</v>
      </c>
      <c r="H404" t="e">
        <f>VLOOKUP(InputData[[#This Row],[PRODUCT ID]],#REF!,3,0)</f>
        <v>#REF!</v>
      </c>
      <c r="I404" t="e">
        <f>VLOOKUP(InputData[[#This Row],[PRODUCT ID]],#REF!,4,0)</f>
        <v>#REF!</v>
      </c>
      <c r="J404" s="5" t="e">
        <f>VLOOKUP(InputData[[#This Row],[PRODUCT ID]],#REF!,5,0)</f>
        <v>#REF!</v>
      </c>
      <c r="K404" s="5" t="e">
        <f>VLOOKUP(InputData[[#This Row],[PRODUCT ID]],#REF!,6,0)</f>
        <v>#REF!</v>
      </c>
      <c r="L404" s="5" t="e">
        <f>InputData[[#This Row],[BUYING PRIZE]]*InputData[[#This Row],[QUANTITY]]</f>
        <v>#REF!</v>
      </c>
      <c r="M404" s="5" t="e">
        <f>InputData[[#This Row],[SELLING PRICE]]*InputData[[#This Row],[QUANTITY]]*(1-InputData[[#This Row],[DISCOUNT %]])</f>
        <v>#REF!</v>
      </c>
      <c r="N404">
        <f>DAY(InputData[[#This Row],[DATE]])</f>
        <v>15</v>
      </c>
      <c r="O404" t="str">
        <f>TEXT(InputData[[#This Row],[DATE]],"mmm")</f>
        <v>Jul</v>
      </c>
      <c r="P404">
        <f>YEAR(InputData[[#This Row],[DATE]])</f>
        <v>2022</v>
      </c>
    </row>
    <row r="405" spans="1:16" x14ac:dyDescent="0.25">
      <c r="A405" s="1">
        <v>44759</v>
      </c>
      <c r="B405" s="2" t="s">
        <v>49</v>
      </c>
      <c r="C405" s="3">
        <v>8</v>
      </c>
      <c r="D405" s="3" t="s">
        <v>59</v>
      </c>
      <c r="E405" s="3" t="s">
        <v>60</v>
      </c>
      <c r="F405" s="4">
        <v>0</v>
      </c>
      <c r="G405" t="e">
        <f>VLOOKUP(InputData[[#This Row],[PRODUCT ID]],#REF!,2,0)</f>
        <v>#REF!</v>
      </c>
      <c r="H405" t="e">
        <f>VLOOKUP(InputData[[#This Row],[PRODUCT ID]],#REF!,3,0)</f>
        <v>#REF!</v>
      </c>
      <c r="I405" t="e">
        <f>VLOOKUP(InputData[[#This Row],[PRODUCT ID]],#REF!,4,0)</f>
        <v>#REF!</v>
      </c>
      <c r="J405" s="5" t="e">
        <f>VLOOKUP(InputData[[#This Row],[PRODUCT ID]],#REF!,5,0)</f>
        <v>#REF!</v>
      </c>
      <c r="K405" s="5" t="e">
        <f>VLOOKUP(InputData[[#This Row],[PRODUCT ID]],#REF!,6,0)</f>
        <v>#REF!</v>
      </c>
      <c r="L405" s="5" t="e">
        <f>InputData[[#This Row],[BUYING PRIZE]]*InputData[[#This Row],[QUANTITY]]</f>
        <v>#REF!</v>
      </c>
      <c r="M405" s="5" t="e">
        <f>InputData[[#This Row],[SELLING PRICE]]*InputData[[#This Row],[QUANTITY]]*(1-InputData[[#This Row],[DISCOUNT %]])</f>
        <v>#REF!</v>
      </c>
      <c r="N405">
        <f>DAY(InputData[[#This Row],[DATE]])</f>
        <v>17</v>
      </c>
      <c r="O405" t="str">
        <f>TEXT(InputData[[#This Row],[DATE]],"mmm")</f>
        <v>Jul</v>
      </c>
      <c r="P405">
        <f>YEAR(InputData[[#This Row],[DATE]])</f>
        <v>2022</v>
      </c>
    </row>
    <row r="406" spans="1:16" x14ac:dyDescent="0.25">
      <c r="A406" s="1">
        <v>44760</v>
      </c>
      <c r="B406" s="2" t="s">
        <v>16</v>
      </c>
      <c r="C406" s="3">
        <v>12</v>
      </c>
      <c r="D406" s="3" t="s">
        <v>61</v>
      </c>
      <c r="E406" s="3" t="s">
        <v>59</v>
      </c>
      <c r="F406" s="4">
        <v>0</v>
      </c>
      <c r="G406" t="e">
        <f>VLOOKUP(InputData[[#This Row],[PRODUCT ID]],#REF!,2,0)</f>
        <v>#REF!</v>
      </c>
      <c r="H406" t="e">
        <f>VLOOKUP(InputData[[#This Row],[PRODUCT ID]],#REF!,3,0)</f>
        <v>#REF!</v>
      </c>
      <c r="I406" t="e">
        <f>VLOOKUP(InputData[[#This Row],[PRODUCT ID]],#REF!,4,0)</f>
        <v>#REF!</v>
      </c>
      <c r="J406" s="5" t="e">
        <f>VLOOKUP(InputData[[#This Row],[PRODUCT ID]],#REF!,5,0)</f>
        <v>#REF!</v>
      </c>
      <c r="K406" s="5" t="e">
        <f>VLOOKUP(InputData[[#This Row],[PRODUCT ID]],#REF!,6,0)</f>
        <v>#REF!</v>
      </c>
      <c r="L406" s="5" t="e">
        <f>InputData[[#This Row],[BUYING PRIZE]]*InputData[[#This Row],[QUANTITY]]</f>
        <v>#REF!</v>
      </c>
      <c r="M406" s="5" t="e">
        <f>InputData[[#This Row],[SELLING PRICE]]*InputData[[#This Row],[QUANTITY]]*(1-InputData[[#This Row],[DISCOUNT %]])</f>
        <v>#REF!</v>
      </c>
      <c r="N406">
        <f>DAY(InputData[[#This Row],[DATE]])</f>
        <v>18</v>
      </c>
      <c r="O406" t="str">
        <f>TEXT(InputData[[#This Row],[DATE]],"mmm")</f>
        <v>Jul</v>
      </c>
      <c r="P406">
        <f>YEAR(InputData[[#This Row],[DATE]])</f>
        <v>2022</v>
      </c>
    </row>
    <row r="407" spans="1:16" x14ac:dyDescent="0.25">
      <c r="A407" s="1">
        <v>44762</v>
      </c>
      <c r="B407" s="2" t="s">
        <v>50</v>
      </c>
      <c r="C407" s="3">
        <v>8</v>
      </c>
      <c r="D407" s="3" t="s">
        <v>58</v>
      </c>
      <c r="E407" s="3" t="s">
        <v>59</v>
      </c>
      <c r="F407" s="4">
        <v>0</v>
      </c>
      <c r="G407" t="e">
        <f>VLOOKUP(InputData[[#This Row],[PRODUCT ID]],#REF!,2,0)</f>
        <v>#REF!</v>
      </c>
      <c r="H407" t="e">
        <f>VLOOKUP(InputData[[#This Row],[PRODUCT ID]],#REF!,3,0)</f>
        <v>#REF!</v>
      </c>
      <c r="I407" t="e">
        <f>VLOOKUP(InputData[[#This Row],[PRODUCT ID]],#REF!,4,0)</f>
        <v>#REF!</v>
      </c>
      <c r="J407" s="5" t="e">
        <f>VLOOKUP(InputData[[#This Row],[PRODUCT ID]],#REF!,5,0)</f>
        <v>#REF!</v>
      </c>
      <c r="K407" s="5" t="e">
        <f>VLOOKUP(InputData[[#This Row],[PRODUCT ID]],#REF!,6,0)</f>
        <v>#REF!</v>
      </c>
      <c r="L407" s="5" t="e">
        <f>InputData[[#This Row],[BUYING PRIZE]]*InputData[[#This Row],[QUANTITY]]</f>
        <v>#REF!</v>
      </c>
      <c r="M407" s="5" t="e">
        <f>InputData[[#This Row],[SELLING PRICE]]*InputData[[#This Row],[QUANTITY]]*(1-InputData[[#This Row],[DISCOUNT %]])</f>
        <v>#REF!</v>
      </c>
      <c r="N407">
        <f>DAY(InputData[[#This Row],[DATE]])</f>
        <v>20</v>
      </c>
      <c r="O407" t="str">
        <f>TEXT(InputData[[#This Row],[DATE]],"mmm")</f>
        <v>Jul</v>
      </c>
      <c r="P407">
        <f>YEAR(InputData[[#This Row],[DATE]])</f>
        <v>2022</v>
      </c>
    </row>
    <row r="408" spans="1:16" x14ac:dyDescent="0.25">
      <c r="A408" s="1">
        <v>44764</v>
      </c>
      <c r="B408" s="2" t="s">
        <v>42</v>
      </c>
      <c r="C408" s="3">
        <v>6</v>
      </c>
      <c r="D408" s="3" t="s">
        <v>61</v>
      </c>
      <c r="E408" s="3" t="s">
        <v>60</v>
      </c>
      <c r="F408" s="4">
        <v>0</v>
      </c>
      <c r="G408" t="e">
        <f>VLOOKUP(InputData[[#This Row],[PRODUCT ID]],#REF!,2,0)</f>
        <v>#REF!</v>
      </c>
      <c r="H408" t="e">
        <f>VLOOKUP(InputData[[#This Row],[PRODUCT ID]],#REF!,3,0)</f>
        <v>#REF!</v>
      </c>
      <c r="I408" t="e">
        <f>VLOOKUP(InputData[[#This Row],[PRODUCT ID]],#REF!,4,0)</f>
        <v>#REF!</v>
      </c>
      <c r="J408" s="5" t="e">
        <f>VLOOKUP(InputData[[#This Row],[PRODUCT ID]],#REF!,5,0)</f>
        <v>#REF!</v>
      </c>
      <c r="K408" s="5" t="e">
        <f>VLOOKUP(InputData[[#This Row],[PRODUCT ID]],#REF!,6,0)</f>
        <v>#REF!</v>
      </c>
      <c r="L408" s="5" t="e">
        <f>InputData[[#This Row],[BUYING PRIZE]]*InputData[[#This Row],[QUANTITY]]</f>
        <v>#REF!</v>
      </c>
      <c r="M408" s="5" t="e">
        <f>InputData[[#This Row],[SELLING PRICE]]*InputData[[#This Row],[QUANTITY]]*(1-InputData[[#This Row],[DISCOUNT %]])</f>
        <v>#REF!</v>
      </c>
      <c r="N408">
        <f>DAY(InputData[[#This Row],[DATE]])</f>
        <v>22</v>
      </c>
      <c r="O408" t="str">
        <f>TEXT(InputData[[#This Row],[DATE]],"mmm")</f>
        <v>Jul</v>
      </c>
      <c r="P408">
        <f>YEAR(InputData[[#This Row],[DATE]])</f>
        <v>2022</v>
      </c>
    </row>
    <row r="409" spans="1:16" x14ac:dyDescent="0.25">
      <c r="A409" s="1">
        <v>44765</v>
      </c>
      <c r="B409" s="2" t="s">
        <v>26</v>
      </c>
      <c r="C409" s="3">
        <v>2</v>
      </c>
      <c r="D409" s="3" t="s">
        <v>59</v>
      </c>
      <c r="E409" s="3" t="s">
        <v>59</v>
      </c>
      <c r="F409" s="4">
        <v>0</v>
      </c>
      <c r="G409" t="e">
        <f>VLOOKUP(InputData[[#This Row],[PRODUCT ID]],#REF!,2,0)</f>
        <v>#REF!</v>
      </c>
      <c r="H409" t="e">
        <f>VLOOKUP(InputData[[#This Row],[PRODUCT ID]],#REF!,3,0)</f>
        <v>#REF!</v>
      </c>
      <c r="I409" t="e">
        <f>VLOOKUP(InputData[[#This Row],[PRODUCT ID]],#REF!,4,0)</f>
        <v>#REF!</v>
      </c>
      <c r="J409" s="5" t="e">
        <f>VLOOKUP(InputData[[#This Row],[PRODUCT ID]],#REF!,5,0)</f>
        <v>#REF!</v>
      </c>
      <c r="K409" s="5" t="e">
        <f>VLOOKUP(InputData[[#This Row],[PRODUCT ID]],#REF!,6,0)</f>
        <v>#REF!</v>
      </c>
      <c r="L409" s="5" t="e">
        <f>InputData[[#This Row],[BUYING PRIZE]]*InputData[[#This Row],[QUANTITY]]</f>
        <v>#REF!</v>
      </c>
      <c r="M409" s="5" t="e">
        <f>InputData[[#This Row],[SELLING PRICE]]*InputData[[#This Row],[QUANTITY]]*(1-InputData[[#This Row],[DISCOUNT %]])</f>
        <v>#REF!</v>
      </c>
      <c r="N409">
        <f>DAY(InputData[[#This Row],[DATE]])</f>
        <v>23</v>
      </c>
      <c r="O409" t="str">
        <f>TEXT(InputData[[#This Row],[DATE]],"mmm")</f>
        <v>Jul</v>
      </c>
      <c r="P409">
        <f>YEAR(InputData[[#This Row],[DATE]])</f>
        <v>2022</v>
      </c>
    </row>
    <row r="410" spans="1:16" x14ac:dyDescent="0.25">
      <c r="A410" s="1">
        <v>44766</v>
      </c>
      <c r="B410" s="2" t="s">
        <v>11</v>
      </c>
      <c r="C410" s="3">
        <v>14</v>
      </c>
      <c r="D410" s="3" t="s">
        <v>61</v>
      </c>
      <c r="E410" s="3" t="s">
        <v>60</v>
      </c>
      <c r="F410" s="4">
        <v>0</v>
      </c>
      <c r="G410" t="e">
        <f>VLOOKUP(InputData[[#This Row],[PRODUCT ID]],#REF!,2,0)</f>
        <v>#REF!</v>
      </c>
      <c r="H410" t="e">
        <f>VLOOKUP(InputData[[#This Row],[PRODUCT ID]],#REF!,3,0)</f>
        <v>#REF!</v>
      </c>
      <c r="I410" t="e">
        <f>VLOOKUP(InputData[[#This Row],[PRODUCT ID]],#REF!,4,0)</f>
        <v>#REF!</v>
      </c>
      <c r="J410" s="5" t="e">
        <f>VLOOKUP(InputData[[#This Row],[PRODUCT ID]],#REF!,5,0)</f>
        <v>#REF!</v>
      </c>
      <c r="K410" s="5" t="e">
        <f>VLOOKUP(InputData[[#This Row],[PRODUCT ID]],#REF!,6,0)</f>
        <v>#REF!</v>
      </c>
      <c r="L410" s="5" t="e">
        <f>InputData[[#This Row],[BUYING PRIZE]]*InputData[[#This Row],[QUANTITY]]</f>
        <v>#REF!</v>
      </c>
      <c r="M410" s="5" t="e">
        <f>InputData[[#This Row],[SELLING PRICE]]*InputData[[#This Row],[QUANTITY]]*(1-InputData[[#This Row],[DISCOUNT %]])</f>
        <v>#REF!</v>
      </c>
      <c r="N410">
        <f>DAY(InputData[[#This Row],[DATE]])</f>
        <v>24</v>
      </c>
      <c r="O410" t="str">
        <f>TEXT(InputData[[#This Row],[DATE]],"mmm")</f>
        <v>Jul</v>
      </c>
      <c r="P410">
        <f>YEAR(InputData[[#This Row],[DATE]])</f>
        <v>2022</v>
      </c>
    </row>
    <row r="411" spans="1:16" x14ac:dyDescent="0.25">
      <c r="A411" s="1">
        <v>44766</v>
      </c>
      <c r="B411" s="2" t="s">
        <v>35</v>
      </c>
      <c r="C411" s="3">
        <v>1</v>
      </c>
      <c r="D411" s="3" t="s">
        <v>59</v>
      </c>
      <c r="E411" s="3" t="s">
        <v>59</v>
      </c>
      <c r="F411" s="4">
        <v>0</v>
      </c>
      <c r="G411" t="e">
        <f>VLOOKUP(InputData[[#This Row],[PRODUCT ID]],#REF!,2,0)</f>
        <v>#REF!</v>
      </c>
      <c r="H411" t="e">
        <f>VLOOKUP(InputData[[#This Row],[PRODUCT ID]],#REF!,3,0)</f>
        <v>#REF!</v>
      </c>
      <c r="I411" t="e">
        <f>VLOOKUP(InputData[[#This Row],[PRODUCT ID]],#REF!,4,0)</f>
        <v>#REF!</v>
      </c>
      <c r="J411" s="5" t="e">
        <f>VLOOKUP(InputData[[#This Row],[PRODUCT ID]],#REF!,5,0)</f>
        <v>#REF!</v>
      </c>
      <c r="K411" s="5" t="e">
        <f>VLOOKUP(InputData[[#This Row],[PRODUCT ID]],#REF!,6,0)</f>
        <v>#REF!</v>
      </c>
      <c r="L411" s="5" t="e">
        <f>InputData[[#This Row],[BUYING PRIZE]]*InputData[[#This Row],[QUANTITY]]</f>
        <v>#REF!</v>
      </c>
      <c r="M411" s="5" t="e">
        <f>InputData[[#This Row],[SELLING PRICE]]*InputData[[#This Row],[QUANTITY]]*(1-InputData[[#This Row],[DISCOUNT %]])</f>
        <v>#REF!</v>
      </c>
      <c r="N411">
        <f>DAY(InputData[[#This Row],[DATE]])</f>
        <v>24</v>
      </c>
      <c r="O411" t="str">
        <f>TEXT(InputData[[#This Row],[DATE]],"mmm")</f>
        <v>Jul</v>
      </c>
      <c r="P411">
        <f>YEAR(InputData[[#This Row],[DATE]])</f>
        <v>2022</v>
      </c>
    </row>
    <row r="412" spans="1:16" x14ac:dyDescent="0.25">
      <c r="A412" s="1">
        <v>44767</v>
      </c>
      <c r="B412" s="2" t="s">
        <v>52</v>
      </c>
      <c r="C412" s="3">
        <v>2</v>
      </c>
      <c r="D412" s="3" t="s">
        <v>61</v>
      </c>
      <c r="E412" s="3" t="s">
        <v>60</v>
      </c>
      <c r="F412" s="4">
        <v>0</v>
      </c>
      <c r="G412" t="e">
        <f>VLOOKUP(InputData[[#This Row],[PRODUCT ID]],#REF!,2,0)</f>
        <v>#REF!</v>
      </c>
      <c r="H412" t="e">
        <f>VLOOKUP(InputData[[#This Row],[PRODUCT ID]],#REF!,3,0)</f>
        <v>#REF!</v>
      </c>
      <c r="I412" t="e">
        <f>VLOOKUP(InputData[[#This Row],[PRODUCT ID]],#REF!,4,0)</f>
        <v>#REF!</v>
      </c>
      <c r="J412" s="5" t="e">
        <f>VLOOKUP(InputData[[#This Row],[PRODUCT ID]],#REF!,5,0)</f>
        <v>#REF!</v>
      </c>
      <c r="K412" s="5" t="e">
        <f>VLOOKUP(InputData[[#This Row],[PRODUCT ID]],#REF!,6,0)</f>
        <v>#REF!</v>
      </c>
      <c r="L412" s="5" t="e">
        <f>InputData[[#This Row],[BUYING PRIZE]]*InputData[[#This Row],[QUANTITY]]</f>
        <v>#REF!</v>
      </c>
      <c r="M412" s="5" t="e">
        <f>InputData[[#This Row],[SELLING PRICE]]*InputData[[#This Row],[QUANTITY]]*(1-InputData[[#This Row],[DISCOUNT %]])</f>
        <v>#REF!</v>
      </c>
      <c r="N412">
        <f>DAY(InputData[[#This Row],[DATE]])</f>
        <v>25</v>
      </c>
      <c r="O412" t="str">
        <f>TEXT(InputData[[#This Row],[DATE]],"mmm")</f>
        <v>Jul</v>
      </c>
      <c r="P412">
        <f>YEAR(InputData[[#This Row],[DATE]])</f>
        <v>2022</v>
      </c>
    </row>
    <row r="413" spans="1:16" x14ac:dyDescent="0.25">
      <c r="A413" s="1">
        <v>44767</v>
      </c>
      <c r="B413" s="2" t="s">
        <v>25</v>
      </c>
      <c r="C413" s="3">
        <v>12</v>
      </c>
      <c r="D413" s="3" t="s">
        <v>61</v>
      </c>
      <c r="E413" s="3" t="s">
        <v>60</v>
      </c>
      <c r="F413" s="4">
        <v>0</v>
      </c>
      <c r="G413" t="e">
        <f>VLOOKUP(InputData[[#This Row],[PRODUCT ID]],#REF!,2,0)</f>
        <v>#REF!</v>
      </c>
      <c r="H413" t="e">
        <f>VLOOKUP(InputData[[#This Row],[PRODUCT ID]],#REF!,3,0)</f>
        <v>#REF!</v>
      </c>
      <c r="I413" t="e">
        <f>VLOOKUP(InputData[[#This Row],[PRODUCT ID]],#REF!,4,0)</f>
        <v>#REF!</v>
      </c>
      <c r="J413" s="5" t="e">
        <f>VLOOKUP(InputData[[#This Row],[PRODUCT ID]],#REF!,5,0)</f>
        <v>#REF!</v>
      </c>
      <c r="K413" s="5" t="e">
        <f>VLOOKUP(InputData[[#This Row],[PRODUCT ID]],#REF!,6,0)</f>
        <v>#REF!</v>
      </c>
      <c r="L413" s="5" t="e">
        <f>InputData[[#This Row],[BUYING PRIZE]]*InputData[[#This Row],[QUANTITY]]</f>
        <v>#REF!</v>
      </c>
      <c r="M413" s="5" t="e">
        <f>InputData[[#This Row],[SELLING PRICE]]*InputData[[#This Row],[QUANTITY]]*(1-InputData[[#This Row],[DISCOUNT %]])</f>
        <v>#REF!</v>
      </c>
      <c r="N413">
        <f>DAY(InputData[[#This Row],[DATE]])</f>
        <v>25</v>
      </c>
      <c r="O413" t="str">
        <f>TEXT(InputData[[#This Row],[DATE]],"mmm")</f>
        <v>Jul</v>
      </c>
      <c r="P413">
        <f>YEAR(InputData[[#This Row],[DATE]])</f>
        <v>2022</v>
      </c>
    </row>
    <row r="414" spans="1:16" x14ac:dyDescent="0.25">
      <c r="A414" s="1">
        <v>44767</v>
      </c>
      <c r="B414" s="2" t="s">
        <v>8</v>
      </c>
      <c r="C414" s="3">
        <v>13</v>
      </c>
      <c r="D414" s="3" t="s">
        <v>59</v>
      </c>
      <c r="E414" s="3" t="s">
        <v>60</v>
      </c>
      <c r="F414" s="4">
        <v>0</v>
      </c>
      <c r="G414" t="e">
        <f>VLOOKUP(InputData[[#This Row],[PRODUCT ID]],#REF!,2,0)</f>
        <v>#REF!</v>
      </c>
      <c r="H414" t="e">
        <f>VLOOKUP(InputData[[#This Row],[PRODUCT ID]],#REF!,3,0)</f>
        <v>#REF!</v>
      </c>
      <c r="I414" t="e">
        <f>VLOOKUP(InputData[[#This Row],[PRODUCT ID]],#REF!,4,0)</f>
        <v>#REF!</v>
      </c>
      <c r="J414" s="5" t="e">
        <f>VLOOKUP(InputData[[#This Row],[PRODUCT ID]],#REF!,5,0)</f>
        <v>#REF!</v>
      </c>
      <c r="K414" s="5" t="e">
        <f>VLOOKUP(InputData[[#This Row],[PRODUCT ID]],#REF!,6,0)</f>
        <v>#REF!</v>
      </c>
      <c r="L414" s="5" t="e">
        <f>InputData[[#This Row],[BUYING PRIZE]]*InputData[[#This Row],[QUANTITY]]</f>
        <v>#REF!</v>
      </c>
      <c r="M414" s="5" t="e">
        <f>InputData[[#This Row],[SELLING PRICE]]*InputData[[#This Row],[QUANTITY]]*(1-InputData[[#This Row],[DISCOUNT %]])</f>
        <v>#REF!</v>
      </c>
      <c r="N414">
        <f>DAY(InputData[[#This Row],[DATE]])</f>
        <v>25</v>
      </c>
      <c r="O414" t="str">
        <f>TEXT(InputData[[#This Row],[DATE]],"mmm")</f>
        <v>Jul</v>
      </c>
      <c r="P414">
        <f>YEAR(InputData[[#This Row],[DATE]])</f>
        <v>2022</v>
      </c>
    </row>
    <row r="415" spans="1:16" x14ac:dyDescent="0.25">
      <c r="A415" s="1">
        <v>44768</v>
      </c>
      <c r="B415" s="2" t="s">
        <v>8</v>
      </c>
      <c r="C415" s="3">
        <v>10</v>
      </c>
      <c r="D415" s="3" t="s">
        <v>59</v>
      </c>
      <c r="E415" s="3" t="s">
        <v>59</v>
      </c>
      <c r="F415" s="4">
        <v>0</v>
      </c>
      <c r="G415" t="e">
        <f>VLOOKUP(InputData[[#This Row],[PRODUCT ID]],#REF!,2,0)</f>
        <v>#REF!</v>
      </c>
      <c r="H415" t="e">
        <f>VLOOKUP(InputData[[#This Row],[PRODUCT ID]],#REF!,3,0)</f>
        <v>#REF!</v>
      </c>
      <c r="I415" t="e">
        <f>VLOOKUP(InputData[[#This Row],[PRODUCT ID]],#REF!,4,0)</f>
        <v>#REF!</v>
      </c>
      <c r="J415" s="5" t="e">
        <f>VLOOKUP(InputData[[#This Row],[PRODUCT ID]],#REF!,5,0)</f>
        <v>#REF!</v>
      </c>
      <c r="K415" s="5" t="e">
        <f>VLOOKUP(InputData[[#This Row],[PRODUCT ID]],#REF!,6,0)</f>
        <v>#REF!</v>
      </c>
      <c r="L415" s="5" t="e">
        <f>InputData[[#This Row],[BUYING PRIZE]]*InputData[[#This Row],[QUANTITY]]</f>
        <v>#REF!</v>
      </c>
      <c r="M415" s="5" t="e">
        <f>InputData[[#This Row],[SELLING PRICE]]*InputData[[#This Row],[QUANTITY]]*(1-InputData[[#This Row],[DISCOUNT %]])</f>
        <v>#REF!</v>
      </c>
      <c r="N415">
        <f>DAY(InputData[[#This Row],[DATE]])</f>
        <v>26</v>
      </c>
      <c r="O415" t="str">
        <f>TEXT(InputData[[#This Row],[DATE]],"mmm")</f>
        <v>Jul</v>
      </c>
      <c r="P415">
        <f>YEAR(InputData[[#This Row],[DATE]])</f>
        <v>2022</v>
      </c>
    </row>
    <row r="416" spans="1:16" x14ac:dyDescent="0.25">
      <c r="A416" s="1">
        <v>44768</v>
      </c>
      <c r="B416" s="2" t="s">
        <v>34</v>
      </c>
      <c r="C416" s="3">
        <v>1</v>
      </c>
      <c r="D416" s="3" t="s">
        <v>59</v>
      </c>
      <c r="E416" s="3" t="s">
        <v>60</v>
      </c>
      <c r="F416" s="4">
        <v>0</v>
      </c>
      <c r="G416" t="e">
        <f>VLOOKUP(InputData[[#This Row],[PRODUCT ID]],#REF!,2,0)</f>
        <v>#REF!</v>
      </c>
      <c r="H416" t="e">
        <f>VLOOKUP(InputData[[#This Row],[PRODUCT ID]],#REF!,3,0)</f>
        <v>#REF!</v>
      </c>
      <c r="I416" t="e">
        <f>VLOOKUP(InputData[[#This Row],[PRODUCT ID]],#REF!,4,0)</f>
        <v>#REF!</v>
      </c>
      <c r="J416" s="5" t="e">
        <f>VLOOKUP(InputData[[#This Row],[PRODUCT ID]],#REF!,5,0)</f>
        <v>#REF!</v>
      </c>
      <c r="K416" s="5" t="e">
        <f>VLOOKUP(InputData[[#This Row],[PRODUCT ID]],#REF!,6,0)</f>
        <v>#REF!</v>
      </c>
      <c r="L416" s="5" t="e">
        <f>InputData[[#This Row],[BUYING PRIZE]]*InputData[[#This Row],[QUANTITY]]</f>
        <v>#REF!</v>
      </c>
      <c r="M416" s="5" t="e">
        <f>InputData[[#This Row],[SELLING PRICE]]*InputData[[#This Row],[QUANTITY]]*(1-InputData[[#This Row],[DISCOUNT %]])</f>
        <v>#REF!</v>
      </c>
      <c r="N416">
        <f>DAY(InputData[[#This Row],[DATE]])</f>
        <v>26</v>
      </c>
      <c r="O416" t="str">
        <f>TEXT(InputData[[#This Row],[DATE]],"mmm")</f>
        <v>Jul</v>
      </c>
      <c r="P416">
        <f>YEAR(InputData[[#This Row],[DATE]])</f>
        <v>2022</v>
      </c>
    </row>
    <row r="417" spans="1:16" x14ac:dyDescent="0.25">
      <c r="A417" s="1">
        <v>44776</v>
      </c>
      <c r="B417" s="2" t="s">
        <v>18</v>
      </c>
      <c r="C417" s="3">
        <v>5</v>
      </c>
      <c r="D417" s="3" t="s">
        <v>61</v>
      </c>
      <c r="E417" s="3" t="s">
        <v>60</v>
      </c>
      <c r="F417" s="4">
        <v>0</v>
      </c>
      <c r="G417" t="e">
        <f>VLOOKUP(InputData[[#This Row],[PRODUCT ID]],#REF!,2,0)</f>
        <v>#REF!</v>
      </c>
      <c r="H417" t="e">
        <f>VLOOKUP(InputData[[#This Row],[PRODUCT ID]],#REF!,3,0)</f>
        <v>#REF!</v>
      </c>
      <c r="I417" t="e">
        <f>VLOOKUP(InputData[[#This Row],[PRODUCT ID]],#REF!,4,0)</f>
        <v>#REF!</v>
      </c>
      <c r="J417" s="5" t="e">
        <f>VLOOKUP(InputData[[#This Row],[PRODUCT ID]],#REF!,5,0)</f>
        <v>#REF!</v>
      </c>
      <c r="K417" s="5" t="e">
        <f>VLOOKUP(InputData[[#This Row],[PRODUCT ID]],#REF!,6,0)</f>
        <v>#REF!</v>
      </c>
      <c r="L417" s="5" t="e">
        <f>InputData[[#This Row],[BUYING PRIZE]]*InputData[[#This Row],[QUANTITY]]</f>
        <v>#REF!</v>
      </c>
      <c r="M417" s="5" t="e">
        <f>InputData[[#This Row],[SELLING PRICE]]*InputData[[#This Row],[QUANTITY]]*(1-InputData[[#This Row],[DISCOUNT %]])</f>
        <v>#REF!</v>
      </c>
      <c r="N417">
        <f>DAY(InputData[[#This Row],[DATE]])</f>
        <v>3</v>
      </c>
      <c r="O417" t="str">
        <f>TEXT(InputData[[#This Row],[DATE]],"mmm")</f>
        <v>Aug</v>
      </c>
      <c r="P417">
        <f>YEAR(InputData[[#This Row],[DATE]])</f>
        <v>2022</v>
      </c>
    </row>
    <row r="418" spans="1:16" x14ac:dyDescent="0.25">
      <c r="A418" s="1">
        <v>44779</v>
      </c>
      <c r="B418" s="2" t="s">
        <v>23</v>
      </c>
      <c r="C418" s="3">
        <v>9</v>
      </c>
      <c r="D418" s="3" t="s">
        <v>59</v>
      </c>
      <c r="E418" s="3" t="s">
        <v>59</v>
      </c>
      <c r="F418" s="4">
        <v>0</v>
      </c>
      <c r="G418" t="e">
        <f>VLOOKUP(InputData[[#This Row],[PRODUCT ID]],#REF!,2,0)</f>
        <v>#REF!</v>
      </c>
      <c r="H418" t="e">
        <f>VLOOKUP(InputData[[#This Row],[PRODUCT ID]],#REF!,3,0)</f>
        <v>#REF!</v>
      </c>
      <c r="I418" t="e">
        <f>VLOOKUP(InputData[[#This Row],[PRODUCT ID]],#REF!,4,0)</f>
        <v>#REF!</v>
      </c>
      <c r="J418" s="5" t="e">
        <f>VLOOKUP(InputData[[#This Row],[PRODUCT ID]],#REF!,5,0)</f>
        <v>#REF!</v>
      </c>
      <c r="K418" s="5" t="e">
        <f>VLOOKUP(InputData[[#This Row],[PRODUCT ID]],#REF!,6,0)</f>
        <v>#REF!</v>
      </c>
      <c r="L418" s="5" t="e">
        <f>InputData[[#This Row],[BUYING PRIZE]]*InputData[[#This Row],[QUANTITY]]</f>
        <v>#REF!</v>
      </c>
      <c r="M418" s="5" t="e">
        <f>InputData[[#This Row],[SELLING PRICE]]*InputData[[#This Row],[QUANTITY]]*(1-InputData[[#This Row],[DISCOUNT %]])</f>
        <v>#REF!</v>
      </c>
      <c r="N418">
        <f>DAY(InputData[[#This Row],[DATE]])</f>
        <v>6</v>
      </c>
      <c r="O418" t="str">
        <f>TEXT(InputData[[#This Row],[DATE]],"mmm")</f>
        <v>Aug</v>
      </c>
      <c r="P418">
        <f>YEAR(InputData[[#This Row],[DATE]])</f>
        <v>2022</v>
      </c>
    </row>
    <row r="419" spans="1:16" x14ac:dyDescent="0.25">
      <c r="A419" s="1">
        <v>44781</v>
      </c>
      <c r="B419" s="2" t="s">
        <v>23</v>
      </c>
      <c r="C419" s="3">
        <v>2</v>
      </c>
      <c r="D419" s="3" t="s">
        <v>61</v>
      </c>
      <c r="E419" s="3" t="s">
        <v>59</v>
      </c>
      <c r="F419" s="4">
        <v>0</v>
      </c>
      <c r="G419" t="e">
        <f>VLOOKUP(InputData[[#This Row],[PRODUCT ID]],#REF!,2,0)</f>
        <v>#REF!</v>
      </c>
      <c r="H419" t="e">
        <f>VLOOKUP(InputData[[#This Row],[PRODUCT ID]],#REF!,3,0)</f>
        <v>#REF!</v>
      </c>
      <c r="I419" t="e">
        <f>VLOOKUP(InputData[[#This Row],[PRODUCT ID]],#REF!,4,0)</f>
        <v>#REF!</v>
      </c>
      <c r="J419" s="5" t="e">
        <f>VLOOKUP(InputData[[#This Row],[PRODUCT ID]],#REF!,5,0)</f>
        <v>#REF!</v>
      </c>
      <c r="K419" s="5" t="e">
        <f>VLOOKUP(InputData[[#This Row],[PRODUCT ID]],#REF!,6,0)</f>
        <v>#REF!</v>
      </c>
      <c r="L419" s="5" t="e">
        <f>InputData[[#This Row],[BUYING PRIZE]]*InputData[[#This Row],[QUANTITY]]</f>
        <v>#REF!</v>
      </c>
      <c r="M419" s="5" t="e">
        <f>InputData[[#This Row],[SELLING PRICE]]*InputData[[#This Row],[QUANTITY]]*(1-InputData[[#This Row],[DISCOUNT %]])</f>
        <v>#REF!</v>
      </c>
      <c r="N419">
        <f>DAY(InputData[[#This Row],[DATE]])</f>
        <v>8</v>
      </c>
      <c r="O419" t="str">
        <f>TEXT(InputData[[#This Row],[DATE]],"mmm")</f>
        <v>Aug</v>
      </c>
      <c r="P419">
        <f>YEAR(InputData[[#This Row],[DATE]])</f>
        <v>2022</v>
      </c>
    </row>
    <row r="420" spans="1:16" x14ac:dyDescent="0.25">
      <c r="A420" s="1">
        <v>44781</v>
      </c>
      <c r="B420" s="2" t="s">
        <v>40</v>
      </c>
      <c r="C420" s="3">
        <v>12</v>
      </c>
      <c r="D420" s="3" t="s">
        <v>61</v>
      </c>
      <c r="E420" s="3" t="s">
        <v>60</v>
      </c>
      <c r="F420" s="4">
        <v>0</v>
      </c>
      <c r="G420" t="e">
        <f>VLOOKUP(InputData[[#This Row],[PRODUCT ID]],#REF!,2,0)</f>
        <v>#REF!</v>
      </c>
      <c r="H420" t="e">
        <f>VLOOKUP(InputData[[#This Row],[PRODUCT ID]],#REF!,3,0)</f>
        <v>#REF!</v>
      </c>
      <c r="I420" t="e">
        <f>VLOOKUP(InputData[[#This Row],[PRODUCT ID]],#REF!,4,0)</f>
        <v>#REF!</v>
      </c>
      <c r="J420" s="5" t="e">
        <f>VLOOKUP(InputData[[#This Row],[PRODUCT ID]],#REF!,5,0)</f>
        <v>#REF!</v>
      </c>
      <c r="K420" s="5" t="e">
        <f>VLOOKUP(InputData[[#This Row],[PRODUCT ID]],#REF!,6,0)</f>
        <v>#REF!</v>
      </c>
      <c r="L420" s="5" t="e">
        <f>InputData[[#This Row],[BUYING PRIZE]]*InputData[[#This Row],[QUANTITY]]</f>
        <v>#REF!</v>
      </c>
      <c r="M420" s="5" t="e">
        <f>InputData[[#This Row],[SELLING PRICE]]*InputData[[#This Row],[QUANTITY]]*(1-InputData[[#This Row],[DISCOUNT %]])</f>
        <v>#REF!</v>
      </c>
      <c r="N420">
        <f>DAY(InputData[[#This Row],[DATE]])</f>
        <v>8</v>
      </c>
      <c r="O420" t="str">
        <f>TEXT(InputData[[#This Row],[DATE]],"mmm")</f>
        <v>Aug</v>
      </c>
      <c r="P420">
        <f>YEAR(InputData[[#This Row],[DATE]])</f>
        <v>2022</v>
      </c>
    </row>
    <row r="421" spans="1:16" x14ac:dyDescent="0.25">
      <c r="A421" s="1">
        <v>44781</v>
      </c>
      <c r="B421" s="2" t="s">
        <v>29</v>
      </c>
      <c r="C421" s="3">
        <v>11</v>
      </c>
      <c r="D421" s="3" t="s">
        <v>61</v>
      </c>
      <c r="E421" s="3" t="s">
        <v>60</v>
      </c>
      <c r="F421" s="4">
        <v>0</v>
      </c>
      <c r="G421" t="e">
        <f>VLOOKUP(InputData[[#This Row],[PRODUCT ID]],#REF!,2,0)</f>
        <v>#REF!</v>
      </c>
      <c r="H421" t="e">
        <f>VLOOKUP(InputData[[#This Row],[PRODUCT ID]],#REF!,3,0)</f>
        <v>#REF!</v>
      </c>
      <c r="I421" t="e">
        <f>VLOOKUP(InputData[[#This Row],[PRODUCT ID]],#REF!,4,0)</f>
        <v>#REF!</v>
      </c>
      <c r="J421" s="5" t="e">
        <f>VLOOKUP(InputData[[#This Row],[PRODUCT ID]],#REF!,5,0)</f>
        <v>#REF!</v>
      </c>
      <c r="K421" s="5" t="e">
        <f>VLOOKUP(InputData[[#This Row],[PRODUCT ID]],#REF!,6,0)</f>
        <v>#REF!</v>
      </c>
      <c r="L421" s="5" t="e">
        <f>InputData[[#This Row],[BUYING PRIZE]]*InputData[[#This Row],[QUANTITY]]</f>
        <v>#REF!</v>
      </c>
      <c r="M421" s="5" t="e">
        <f>InputData[[#This Row],[SELLING PRICE]]*InputData[[#This Row],[QUANTITY]]*(1-InputData[[#This Row],[DISCOUNT %]])</f>
        <v>#REF!</v>
      </c>
      <c r="N421">
        <f>DAY(InputData[[#This Row],[DATE]])</f>
        <v>8</v>
      </c>
      <c r="O421" t="str">
        <f>TEXT(InputData[[#This Row],[DATE]],"mmm")</f>
        <v>Aug</v>
      </c>
      <c r="P421">
        <f>YEAR(InputData[[#This Row],[DATE]])</f>
        <v>2022</v>
      </c>
    </row>
    <row r="422" spans="1:16" x14ac:dyDescent="0.25">
      <c r="A422" s="1">
        <v>44787</v>
      </c>
      <c r="B422" s="2" t="s">
        <v>38</v>
      </c>
      <c r="C422" s="3">
        <v>14</v>
      </c>
      <c r="D422" s="3" t="s">
        <v>61</v>
      </c>
      <c r="E422" s="3" t="s">
        <v>60</v>
      </c>
      <c r="F422" s="4">
        <v>0</v>
      </c>
      <c r="G422" t="e">
        <f>VLOOKUP(InputData[[#This Row],[PRODUCT ID]],#REF!,2,0)</f>
        <v>#REF!</v>
      </c>
      <c r="H422" t="e">
        <f>VLOOKUP(InputData[[#This Row],[PRODUCT ID]],#REF!,3,0)</f>
        <v>#REF!</v>
      </c>
      <c r="I422" t="e">
        <f>VLOOKUP(InputData[[#This Row],[PRODUCT ID]],#REF!,4,0)</f>
        <v>#REF!</v>
      </c>
      <c r="J422" s="5" t="e">
        <f>VLOOKUP(InputData[[#This Row],[PRODUCT ID]],#REF!,5,0)</f>
        <v>#REF!</v>
      </c>
      <c r="K422" s="5" t="e">
        <f>VLOOKUP(InputData[[#This Row],[PRODUCT ID]],#REF!,6,0)</f>
        <v>#REF!</v>
      </c>
      <c r="L422" s="5" t="e">
        <f>InputData[[#This Row],[BUYING PRIZE]]*InputData[[#This Row],[QUANTITY]]</f>
        <v>#REF!</v>
      </c>
      <c r="M422" s="5" t="e">
        <f>InputData[[#This Row],[SELLING PRICE]]*InputData[[#This Row],[QUANTITY]]*(1-InputData[[#This Row],[DISCOUNT %]])</f>
        <v>#REF!</v>
      </c>
      <c r="N422">
        <f>DAY(InputData[[#This Row],[DATE]])</f>
        <v>14</v>
      </c>
      <c r="O422" t="str">
        <f>TEXT(InputData[[#This Row],[DATE]],"mmm")</f>
        <v>Aug</v>
      </c>
      <c r="P422">
        <f>YEAR(InputData[[#This Row],[DATE]])</f>
        <v>2022</v>
      </c>
    </row>
    <row r="423" spans="1:16" x14ac:dyDescent="0.25">
      <c r="A423" s="1">
        <v>44788</v>
      </c>
      <c r="B423" s="2" t="s">
        <v>17</v>
      </c>
      <c r="C423" s="3">
        <v>10</v>
      </c>
      <c r="D423" s="3" t="s">
        <v>58</v>
      </c>
      <c r="E423" s="3" t="s">
        <v>60</v>
      </c>
      <c r="F423" s="4">
        <v>0</v>
      </c>
      <c r="G423" t="e">
        <f>VLOOKUP(InputData[[#This Row],[PRODUCT ID]],#REF!,2,0)</f>
        <v>#REF!</v>
      </c>
      <c r="H423" t="e">
        <f>VLOOKUP(InputData[[#This Row],[PRODUCT ID]],#REF!,3,0)</f>
        <v>#REF!</v>
      </c>
      <c r="I423" t="e">
        <f>VLOOKUP(InputData[[#This Row],[PRODUCT ID]],#REF!,4,0)</f>
        <v>#REF!</v>
      </c>
      <c r="J423" s="5" t="e">
        <f>VLOOKUP(InputData[[#This Row],[PRODUCT ID]],#REF!,5,0)</f>
        <v>#REF!</v>
      </c>
      <c r="K423" s="5" t="e">
        <f>VLOOKUP(InputData[[#This Row],[PRODUCT ID]],#REF!,6,0)</f>
        <v>#REF!</v>
      </c>
      <c r="L423" s="5" t="e">
        <f>InputData[[#This Row],[BUYING PRIZE]]*InputData[[#This Row],[QUANTITY]]</f>
        <v>#REF!</v>
      </c>
      <c r="M423" s="5" t="e">
        <f>InputData[[#This Row],[SELLING PRICE]]*InputData[[#This Row],[QUANTITY]]*(1-InputData[[#This Row],[DISCOUNT %]])</f>
        <v>#REF!</v>
      </c>
      <c r="N423">
        <f>DAY(InputData[[#This Row],[DATE]])</f>
        <v>15</v>
      </c>
      <c r="O423" t="str">
        <f>TEXT(InputData[[#This Row],[DATE]],"mmm")</f>
        <v>Aug</v>
      </c>
      <c r="P423">
        <f>YEAR(InputData[[#This Row],[DATE]])</f>
        <v>2022</v>
      </c>
    </row>
    <row r="424" spans="1:16" x14ac:dyDescent="0.25">
      <c r="A424" s="1">
        <v>44788</v>
      </c>
      <c r="B424" s="2" t="s">
        <v>21</v>
      </c>
      <c r="C424" s="3">
        <v>7</v>
      </c>
      <c r="D424" s="3" t="s">
        <v>61</v>
      </c>
      <c r="E424" s="3" t="s">
        <v>59</v>
      </c>
      <c r="F424" s="4">
        <v>0</v>
      </c>
      <c r="G424" t="e">
        <f>VLOOKUP(InputData[[#This Row],[PRODUCT ID]],#REF!,2,0)</f>
        <v>#REF!</v>
      </c>
      <c r="H424" t="e">
        <f>VLOOKUP(InputData[[#This Row],[PRODUCT ID]],#REF!,3,0)</f>
        <v>#REF!</v>
      </c>
      <c r="I424" t="e">
        <f>VLOOKUP(InputData[[#This Row],[PRODUCT ID]],#REF!,4,0)</f>
        <v>#REF!</v>
      </c>
      <c r="J424" s="5" t="e">
        <f>VLOOKUP(InputData[[#This Row],[PRODUCT ID]],#REF!,5,0)</f>
        <v>#REF!</v>
      </c>
      <c r="K424" s="5" t="e">
        <f>VLOOKUP(InputData[[#This Row],[PRODUCT ID]],#REF!,6,0)</f>
        <v>#REF!</v>
      </c>
      <c r="L424" s="5" t="e">
        <f>InputData[[#This Row],[BUYING PRIZE]]*InputData[[#This Row],[QUANTITY]]</f>
        <v>#REF!</v>
      </c>
      <c r="M424" s="5" t="e">
        <f>InputData[[#This Row],[SELLING PRICE]]*InputData[[#This Row],[QUANTITY]]*(1-InputData[[#This Row],[DISCOUNT %]])</f>
        <v>#REF!</v>
      </c>
      <c r="N424">
        <f>DAY(InputData[[#This Row],[DATE]])</f>
        <v>15</v>
      </c>
      <c r="O424" t="str">
        <f>TEXT(InputData[[#This Row],[DATE]],"mmm")</f>
        <v>Aug</v>
      </c>
      <c r="P424">
        <f>YEAR(InputData[[#This Row],[DATE]])</f>
        <v>2022</v>
      </c>
    </row>
    <row r="425" spans="1:16" x14ac:dyDescent="0.25">
      <c r="A425" s="1">
        <v>44791</v>
      </c>
      <c r="B425" s="2" t="s">
        <v>37</v>
      </c>
      <c r="C425" s="3">
        <v>8</v>
      </c>
      <c r="D425" s="3" t="s">
        <v>59</v>
      </c>
      <c r="E425" s="3" t="s">
        <v>59</v>
      </c>
      <c r="F425" s="4">
        <v>0</v>
      </c>
      <c r="G425" t="e">
        <f>VLOOKUP(InputData[[#This Row],[PRODUCT ID]],#REF!,2,0)</f>
        <v>#REF!</v>
      </c>
      <c r="H425" t="e">
        <f>VLOOKUP(InputData[[#This Row],[PRODUCT ID]],#REF!,3,0)</f>
        <v>#REF!</v>
      </c>
      <c r="I425" t="e">
        <f>VLOOKUP(InputData[[#This Row],[PRODUCT ID]],#REF!,4,0)</f>
        <v>#REF!</v>
      </c>
      <c r="J425" s="5" t="e">
        <f>VLOOKUP(InputData[[#This Row],[PRODUCT ID]],#REF!,5,0)</f>
        <v>#REF!</v>
      </c>
      <c r="K425" s="5" t="e">
        <f>VLOOKUP(InputData[[#This Row],[PRODUCT ID]],#REF!,6,0)</f>
        <v>#REF!</v>
      </c>
      <c r="L425" s="5" t="e">
        <f>InputData[[#This Row],[BUYING PRIZE]]*InputData[[#This Row],[QUANTITY]]</f>
        <v>#REF!</v>
      </c>
      <c r="M425" s="5" t="e">
        <f>InputData[[#This Row],[SELLING PRICE]]*InputData[[#This Row],[QUANTITY]]*(1-InputData[[#This Row],[DISCOUNT %]])</f>
        <v>#REF!</v>
      </c>
      <c r="N425">
        <f>DAY(InputData[[#This Row],[DATE]])</f>
        <v>18</v>
      </c>
      <c r="O425" t="str">
        <f>TEXT(InputData[[#This Row],[DATE]],"mmm")</f>
        <v>Aug</v>
      </c>
      <c r="P425">
        <f>YEAR(InputData[[#This Row],[DATE]])</f>
        <v>2022</v>
      </c>
    </row>
    <row r="426" spans="1:16" x14ac:dyDescent="0.25">
      <c r="A426" s="1">
        <v>44791</v>
      </c>
      <c r="B426" s="2" t="s">
        <v>16</v>
      </c>
      <c r="C426" s="3">
        <v>2</v>
      </c>
      <c r="D426" s="3" t="s">
        <v>59</v>
      </c>
      <c r="E426" s="3" t="s">
        <v>60</v>
      </c>
      <c r="F426" s="4">
        <v>0</v>
      </c>
      <c r="G426" t="e">
        <f>VLOOKUP(InputData[[#This Row],[PRODUCT ID]],#REF!,2,0)</f>
        <v>#REF!</v>
      </c>
      <c r="H426" t="e">
        <f>VLOOKUP(InputData[[#This Row],[PRODUCT ID]],#REF!,3,0)</f>
        <v>#REF!</v>
      </c>
      <c r="I426" t="e">
        <f>VLOOKUP(InputData[[#This Row],[PRODUCT ID]],#REF!,4,0)</f>
        <v>#REF!</v>
      </c>
      <c r="J426" s="5" t="e">
        <f>VLOOKUP(InputData[[#This Row],[PRODUCT ID]],#REF!,5,0)</f>
        <v>#REF!</v>
      </c>
      <c r="K426" s="5" t="e">
        <f>VLOOKUP(InputData[[#This Row],[PRODUCT ID]],#REF!,6,0)</f>
        <v>#REF!</v>
      </c>
      <c r="L426" s="5" t="e">
        <f>InputData[[#This Row],[BUYING PRIZE]]*InputData[[#This Row],[QUANTITY]]</f>
        <v>#REF!</v>
      </c>
      <c r="M426" s="5" t="e">
        <f>InputData[[#This Row],[SELLING PRICE]]*InputData[[#This Row],[QUANTITY]]*(1-InputData[[#This Row],[DISCOUNT %]])</f>
        <v>#REF!</v>
      </c>
      <c r="N426">
        <f>DAY(InputData[[#This Row],[DATE]])</f>
        <v>18</v>
      </c>
      <c r="O426" t="str">
        <f>TEXT(InputData[[#This Row],[DATE]],"mmm")</f>
        <v>Aug</v>
      </c>
      <c r="P426">
        <f>YEAR(InputData[[#This Row],[DATE]])</f>
        <v>2022</v>
      </c>
    </row>
    <row r="427" spans="1:16" x14ac:dyDescent="0.25">
      <c r="A427" s="1">
        <v>44792</v>
      </c>
      <c r="B427" s="2" t="s">
        <v>12</v>
      </c>
      <c r="C427" s="3">
        <v>3</v>
      </c>
      <c r="D427" s="3" t="s">
        <v>59</v>
      </c>
      <c r="E427" s="3" t="s">
        <v>59</v>
      </c>
      <c r="F427" s="4">
        <v>0</v>
      </c>
      <c r="G427" t="e">
        <f>VLOOKUP(InputData[[#This Row],[PRODUCT ID]],#REF!,2,0)</f>
        <v>#REF!</v>
      </c>
      <c r="H427" t="e">
        <f>VLOOKUP(InputData[[#This Row],[PRODUCT ID]],#REF!,3,0)</f>
        <v>#REF!</v>
      </c>
      <c r="I427" t="e">
        <f>VLOOKUP(InputData[[#This Row],[PRODUCT ID]],#REF!,4,0)</f>
        <v>#REF!</v>
      </c>
      <c r="J427" s="5" t="e">
        <f>VLOOKUP(InputData[[#This Row],[PRODUCT ID]],#REF!,5,0)</f>
        <v>#REF!</v>
      </c>
      <c r="K427" s="5" t="e">
        <f>VLOOKUP(InputData[[#This Row],[PRODUCT ID]],#REF!,6,0)</f>
        <v>#REF!</v>
      </c>
      <c r="L427" s="5" t="e">
        <f>InputData[[#This Row],[BUYING PRIZE]]*InputData[[#This Row],[QUANTITY]]</f>
        <v>#REF!</v>
      </c>
      <c r="M427" s="5" t="e">
        <f>InputData[[#This Row],[SELLING PRICE]]*InputData[[#This Row],[QUANTITY]]*(1-InputData[[#This Row],[DISCOUNT %]])</f>
        <v>#REF!</v>
      </c>
      <c r="N427">
        <f>DAY(InputData[[#This Row],[DATE]])</f>
        <v>19</v>
      </c>
      <c r="O427" t="str">
        <f>TEXT(InputData[[#This Row],[DATE]],"mmm")</f>
        <v>Aug</v>
      </c>
      <c r="P427">
        <f>YEAR(InputData[[#This Row],[DATE]])</f>
        <v>2022</v>
      </c>
    </row>
    <row r="428" spans="1:16" x14ac:dyDescent="0.25">
      <c r="A428" s="1">
        <v>44793</v>
      </c>
      <c r="B428" s="2" t="s">
        <v>31</v>
      </c>
      <c r="C428" s="3">
        <v>13</v>
      </c>
      <c r="D428" s="3" t="s">
        <v>61</v>
      </c>
      <c r="E428" s="3" t="s">
        <v>59</v>
      </c>
      <c r="F428" s="4">
        <v>0</v>
      </c>
      <c r="G428" t="e">
        <f>VLOOKUP(InputData[[#This Row],[PRODUCT ID]],#REF!,2,0)</f>
        <v>#REF!</v>
      </c>
      <c r="H428" t="e">
        <f>VLOOKUP(InputData[[#This Row],[PRODUCT ID]],#REF!,3,0)</f>
        <v>#REF!</v>
      </c>
      <c r="I428" t="e">
        <f>VLOOKUP(InputData[[#This Row],[PRODUCT ID]],#REF!,4,0)</f>
        <v>#REF!</v>
      </c>
      <c r="J428" s="5" t="e">
        <f>VLOOKUP(InputData[[#This Row],[PRODUCT ID]],#REF!,5,0)</f>
        <v>#REF!</v>
      </c>
      <c r="K428" s="5" t="e">
        <f>VLOOKUP(InputData[[#This Row],[PRODUCT ID]],#REF!,6,0)</f>
        <v>#REF!</v>
      </c>
      <c r="L428" s="5" t="e">
        <f>InputData[[#This Row],[BUYING PRIZE]]*InputData[[#This Row],[QUANTITY]]</f>
        <v>#REF!</v>
      </c>
      <c r="M428" s="5" t="e">
        <f>InputData[[#This Row],[SELLING PRICE]]*InputData[[#This Row],[QUANTITY]]*(1-InputData[[#This Row],[DISCOUNT %]])</f>
        <v>#REF!</v>
      </c>
      <c r="N428">
        <f>DAY(InputData[[#This Row],[DATE]])</f>
        <v>20</v>
      </c>
      <c r="O428" t="str">
        <f>TEXT(InputData[[#This Row],[DATE]],"mmm")</f>
        <v>Aug</v>
      </c>
      <c r="P428">
        <f>YEAR(InputData[[#This Row],[DATE]])</f>
        <v>2022</v>
      </c>
    </row>
    <row r="429" spans="1:16" x14ac:dyDescent="0.25">
      <c r="A429" s="1">
        <v>44793</v>
      </c>
      <c r="B429" s="2" t="s">
        <v>41</v>
      </c>
      <c r="C429" s="3">
        <v>14</v>
      </c>
      <c r="D429" s="3" t="s">
        <v>61</v>
      </c>
      <c r="E429" s="3" t="s">
        <v>59</v>
      </c>
      <c r="F429" s="4">
        <v>0</v>
      </c>
      <c r="G429" t="e">
        <f>VLOOKUP(InputData[[#This Row],[PRODUCT ID]],#REF!,2,0)</f>
        <v>#REF!</v>
      </c>
      <c r="H429" t="e">
        <f>VLOOKUP(InputData[[#This Row],[PRODUCT ID]],#REF!,3,0)</f>
        <v>#REF!</v>
      </c>
      <c r="I429" t="e">
        <f>VLOOKUP(InputData[[#This Row],[PRODUCT ID]],#REF!,4,0)</f>
        <v>#REF!</v>
      </c>
      <c r="J429" s="5" t="e">
        <f>VLOOKUP(InputData[[#This Row],[PRODUCT ID]],#REF!,5,0)</f>
        <v>#REF!</v>
      </c>
      <c r="K429" s="5" t="e">
        <f>VLOOKUP(InputData[[#This Row],[PRODUCT ID]],#REF!,6,0)</f>
        <v>#REF!</v>
      </c>
      <c r="L429" s="5" t="e">
        <f>InputData[[#This Row],[BUYING PRIZE]]*InputData[[#This Row],[QUANTITY]]</f>
        <v>#REF!</v>
      </c>
      <c r="M429" s="5" t="e">
        <f>InputData[[#This Row],[SELLING PRICE]]*InputData[[#This Row],[QUANTITY]]*(1-InputData[[#This Row],[DISCOUNT %]])</f>
        <v>#REF!</v>
      </c>
      <c r="N429">
        <f>DAY(InputData[[#This Row],[DATE]])</f>
        <v>20</v>
      </c>
      <c r="O429" t="str">
        <f>TEXT(InputData[[#This Row],[DATE]],"mmm")</f>
        <v>Aug</v>
      </c>
      <c r="P429">
        <f>YEAR(InputData[[#This Row],[DATE]])</f>
        <v>2022</v>
      </c>
    </row>
    <row r="430" spans="1:16" x14ac:dyDescent="0.25">
      <c r="A430" s="1">
        <v>44794</v>
      </c>
      <c r="B430" s="2" t="s">
        <v>23</v>
      </c>
      <c r="C430" s="3">
        <v>4</v>
      </c>
      <c r="D430" s="3" t="s">
        <v>61</v>
      </c>
      <c r="E430" s="3" t="s">
        <v>59</v>
      </c>
      <c r="F430" s="4">
        <v>0</v>
      </c>
      <c r="G430" t="e">
        <f>VLOOKUP(InputData[[#This Row],[PRODUCT ID]],#REF!,2,0)</f>
        <v>#REF!</v>
      </c>
      <c r="H430" t="e">
        <f>VLOOKUP(InputData[[#This Row],[PRODUCT ID]],#REF!,3,0)</f>
        <v>#REF!</v>
      </c>
      <c r="I430" t="e">
        <f>VLOOKUP(InputData[[#This Row],[PRODUCT ID]],#REF!,4,0)</f>
        <v>#REF!</v>
      </c>
      <c r="J430" s="5" t="e">
        <f>VLOOKUP(InputData[[#This Row],[PRODUCT ID]],#REF!,5,0)</f>
        <v>#REF!</v>
      </c>
      <c r="K430" s="5" t="e">
        <f>VLOOKUP(InputData[[#This Row],[PRODUCT ID]],#REF!,6,0)</f>
        <v>#REF!</v>
      </c>
      <c r="L430" s="5" t="e">
        <f>InputData[[#This Row],[BUYING PRIZE]]*InputData[[#This Row],[QUANTITY]]</f>
        <v>#REF!</v>
      </c>
      <c r="M430" s="5" t="e">
        <f>InputData[[#This Row],[SELLING PRICE]]*InputData[[#This Row],[QUANTITY]]*(1-InputData[[#This Row],[DISCOUNT %]])</f>
        <v>#REF!</v>
      </c>
      <c r="N430">
        <f>DAY(InputData[[#This Row],[DATE]])</f>
        <v>21</v>
      </c>
      <c r="O430" t="str">
        <f>TEXT(InputData[[#This Row],[DATE]],"mmm")</f>
        <v>Aug</v>
      </c>
      <c r="P430">
        <f>YEAR(InputData[[#This Row],[DATE]])</f>
        <v>2022</v>
      </c>
    </row>
    <row r="431" spans="1:16" x14ac:dyDescent="0.25">
      <c r="A431" s="1">
        <v>44796</v>
      </c>
      <c r="B431" s="2" t="s">
        <v>52</v>
      </c>
      <c r="C431" s="3">
        <v>11</v>
      </c>
      <c r="D431" s="3" t="s">
        <v>59</v>
      </c>
      <c r="E431" s="3" t="s">
        <v>59</v>
      </c>
      <c r="F431" s="4">
        <v>0</v>
      </c>
      <c r="G431" t="e">
        <f>VLOOKUP(InputData[[#This Row],[PRODUCT ID]],#REF!,2,0)</f>
        <v>#REF!</v>
      </c>
      <c r="H431" t="e">
        <f>VLOOKUP(InputData[[#This Row],[PRODUCT ID]],#REF!,3,0)</f>
        <v>#REF!</v>
      </c>
      <c r="I431" t="e">
        <f>VLOOKUP(InputData[[#This Row],[PRODUCT ID]],#REF!,4,0)</f>
        <v>#REF!</v>
      </c>
      <c r="J431" s="5" t="e">
        <f>VLOOKUP(InputData[[#This Row],[PRODUCT ID]],#REF!,5,0)</f>
        <v>#REF!</v>
      </c>
      <c r="K431" s="5" t="e">
        <f>VLOOKUP(InputData[[#This Row],[PRODUCT ID]],#REF!,6,0)</f>
        <v>#REF!</v>
      </c>
      <c r="L431" s="5" t="e">
        <f>InputData[[#This Row],[BUYING PRIZE]]*InputData[[#This Row],[QUANTITY]]</f>
        <v>#REF!</v>
      </c>
      <c r="M431" s="5" t="e">
        <f>InputData[[#This Row],[SELLING PRICE]]*InputData[[#This Row],[QUANTITY]]*(1-InputData[[#This Row],[DISCOUNT %]])</f>
        <v>#REF!</v>
      </c>
      <c r="N431">
        <f>DAY(InputData[[#This Row],[DATE]])</f>
        <v>23</v>
      </c>
      <c r="O431" t="str">
        <f>TEXT(InputData[[#This Row],[DATE]],"mmm")</f>
        <v>Aug</v>
      </c>
      <c r="P431">
        <f>YEAR(InputData[[#This Row],[DATE]])</f>
        <v>2022</v>
      </c>
    </row>
    <row r="432" spans="1:16" x14ac:dyDescent="0.25">
      <c r="A432" s="1">
        <v>44796</v>
      </c>
      <c r="B432" s="2" t="s">
        <v>37</v>
      </c>
      <c r="C432" s="3">
        <v>14</v>
      </c>
      <c r="D432" s="3" t="s">
        <v>61</v>
      </c>
      <c r="E432" s="3" t="s">
        <v>60</v>
      </c>
      <c r="F432" s="4">
        <v>0</v>
      </c>
      <c r="G432" t="e">
        <f>VLOOKUP(InputData[[#This Row],[PRODUCT ID]],#REF!,2,0)</f>
        <v>#REF!</v>
      </c>
      <c r="H432" t="e">
        <f>VLOOKUP(InputData[[#This Row],[PRODUCT ID]],#REF!,3,0)</f>
        <v>#REF!</v>
      </c>
      <c r="I432" t="e">
        <f>VLOOKUP(InputData[[#This Row],[PRODUCT ID]],#REF!,4,0)</f>
        <v>#REF!</v>
      </c>
      <c r="J432" s="5" t="e">
        <f>VLOOKUP(InputData[[#This Row],[PRODUCT ID]],#REF!,5,0)</f>
        <v>#REF!</v>
      </c>
      <c r="K432" s="5" t="e">
        <f>VLOOKUP(InputData[[#This Row],[PRODUCT ID]],#REF!,6,0)</f>
        <v>#REF!</v>
      </c>
      <c r="L432" s="5" t="e">
        <f>InputData[[#This Row],[BUYING PRIZE]]*InputData[[#This Row],[QUANTITY]]</f>
        <v>#REF!</v>
      </c>
      <c r="M432" s="5" t="e">
        <f>InputData[[#This Row],[SELLING PRICE]]*InputData[[#This Row],[QUANTITY]]*(1-InputData[[#This Row],[DISCOUNT %]])</f>
        <v>#REF!</v>
      </c>
      <c r="N432">
        <f>DAY(InputData[[#This Row],[DATE]])</f>
        <v>23</v>
      </c>
      <c r="O432" t="str">
        <f>TEXT(InputData[[#This Row],[DATE]],"mmm")</f>
        <v>Aug</v>
      </c>
      <c r="P432">
        <f>YEAR(InputData[[#This Row],[DATE]])</f>
        <v>2022</v>
      </c>
    </row>
    <row r="433" spans="1:16" x14ac:dyDescent="0.25">
      <c r="A433" s="1">
        <v>44797</v>
      </c>
      <c r="B433" s="2" t="s">
        <v>10</v>
      </c>
      <c r="C433" s="3">
        <v>5</v>
      </c>
      <c r="D433" s="3" t="s">
        <v>61</v>
      </c>
      <c r="E433" s="3" t="s">
        <v>60</v>
      </c>
      <c r="F433" s="4">
        <v>0</v>
      </c>
      <c r="G433" t="e">
        <f>VLOOKUP(InputData[[#This Row],[PRODUCT ID]],#REF!,2,0)</f>
        <v>#REF!</v>
      </c>
      <c r="H433" t="e">
        <f>VLOOKUP(InputData[[#This Row],[PRODUCT ID]],#REF!,3,0)</f>
        <v>#REF!</v>
      </c>
      <c r="I433" t="e">
        <f>VLOOKUP(InputData[[#This Row],[PRODUCT ID]],#REF!,4,0)</f>
        <v>#REF!</v>
      </c>
      <c r="J433" s="5" t="e">
        <f>VLOOKUP(InputData[[#This Row],[PRODUCT ID]],#REF!,5,0)</f>
        <v>#REF!</v>
      </c>
      <c r="K433" s="5" t="e">
        <f>VLOOKUP(InputData[[#This Row],[PRODUCT ID]],#REF!,6,0)</f>
        <v>#REF!</v>
      </c>
      <c r="L433" s="5" t="e">
        <f>InputData[[#This Row],[BUYING PRIZE]]*InputData[[#This Row],[QUANTITY]]</f>
        <v>#REF!</v>
      </c>
      <c r="M433" s="5" t="e">
        <f>InputData[[#This Row],[SELLING PRICE]]*InputData[[#This Row],[QUANTITY]]*(1-InputData[[#This Row],[DISCOUNT %]])</f>
        <v>#REF!</v>
      </c>
      <c r="N433">
        <f>DAY(InputData[[#This Row],[DATE]])</f>
        <v>24</v>
      </c>
      <c r="O433" t="str">
        <f>TEXT(InputData[[#This Row],[DATE]],"mmm")</f>
        <v>Aug</v>
      </c>
      <c r="P433">
        <f>YEAR(InputData[[#This Row],[DATE]])</f>
        <v>2022</v>
      </c>
    </row>
    <row r="434" spans="1:16" x14ac:dyDescent="0.25">
      <c r="A434" s="1">
        <v>44799</v>
      </c>
      <c r="B434" s="2" t="s">
        <v>27</v>
      </c>
      <c r="C434" s="3">
        <v>13</v>
      </c>
      <c r="D434" s="3" t="s">
        <v>58</v>
      </c>
      <c r="E434" s="3" t="s">
        <v>60</v>
      </c>
      <c r="F434" s="4">
        <v>0</v>
      </c>
      <c r="G434" t="e">
        <f>VLOOKUP(InputData[[#This Row],[PRODUCT ID]],#REF!,2,0)</f>
        <v>#REF!</v>
      </c>
      <c r="H434" t="e">
        <f>VLOOKUP(InputData[[#This Row],[PRODUCT ID]],#REF!,3,0)</f>
        <v>#REF!</v>
      </c>
      <c r="I434" t="e">
        <f>VLOOKUP(InputData[[#This Row],[PRODUCT ID]],#REF!,4,0)</f>
        <v>#REF!</v>
      </c>
      <c r="J434" s="5" t="e">
        <f>VLOOKUP(InputData[[#This Row],[PRODUCT ID]],#REF!,5,0)</f>
        <v>#REF!</v>
      </c>
      <c r="K434" s="5" t="e">
        <f>VLOOKUP(InputData[[#This Row],[PRODUCT ID]],#REF!,6,0)</f>
        <v>#REF!</v>
      </c>
      <c r="L434" s="5" t="e">
        <f>InputData[[#This Row],[BUYING PRIZE]]*InputData[[#This Row],[QUANTITY]]</f>
        <v>#REF!</v>
      </c>
      <c r="M434" s="5" t="e">
        <f>InputData[[#This Row],[SELLING PRICE]]*InputData[[#This Row],[QUANTITY]]*(1-InputData[[#This Row],[DISCOUNT %]])</f>
        <v>#REF!</v>
      </c>
      <c r="N434">
        <f>DAY(InputData[[#This Row],[DATE]])</f>
        <v>26</v>
      </c>
      <c r="O434" t="str">
        <f>TEXT(InputData[[#This Row],[DATE]],"mmm")</f>
        <v>Aug</v>
      </c>
      <c r="P434">
        <f>YEAR(InputData[[#This Row],[DATE]])</f>
        <v>2022</v>
      </c>
    </row>
    <row r="435" spans="1:16" x14ac:dyDescent="0.25">
      <c r="A435" s="1">
        <v>44799</v>
      </c>
      <c r="B435" s="2" t="s">
        <v>45</v>
      </c>
      <c r="C435" s="3">
        <v>8</v>
      </c>
      <c r="D435" s="3" t="s">
        <v>59</v>
      </c>
      <c r="E435" s="3" t="s">
        <v>59</v>
      </c>
      <c r="F435" s="4">
        <v>0</v>
      </c>
      <c r="G435" t="e">
        <f>VLOOKUP(InputData[[#This Row],[PRODUCT ID]],#REF!,2,0)</f>
        <v>#REF!</v>
      </c>
      <c r="H435" t="e">
        <f>VLOOKUP(InputData[[#This Row],[PRODUCT ID]],#REF!,3,0)</f>
        <v>#REF!</v>
      </c>
      <c r="I435" t="e">
        <f>VLOOKUP(InputData[[#This Row],[PRODUCT ID]],#REF!,4,0)</f>
        <v>#REF!</v>
      </c>
      <c r="J435" s="5" t="e">
        <f>VLOOKUP(InputData[[#This Row],[PRODUCT ID]],#REF!,5,0)</f>
        <v>#REF!</v>
      </c>
      <c r="K435" s="5" t="e">
        <f>VLOOKUP(InputData[[#This Row],[PRODUCT ID]],#REF!,6,0)</f>
        <v>#REF!</v>
      </c>
      <c r="L435" s="5" t="e">
        <f>InputData[[#This Row],[BUYING PRIZE]]*InputData[[#This Row],[QUANTITY]]</f>
        <v>#REF!</v>
      </c>
      <c r="M435" s="5" t="e">
        <f>InputData[[#This Row],[SELLING PRICE]]*InputData[[#This Row],[QUANTITY]]*(1-InputData[[#This Row],[DISCOUNT %]])</f>
        <v>#REF!</v>
      </c>
      <c r="N435">
        <f>DAY(InputData[[#This Row],[DATE]])</f>
        <v>26</v>
      </c>
      <c r="O435" t="str">
        <f>TEXT(InputData[[#This Row],[DATE]],"mmm")</f>
        <v>Aug</v>
      </c>
      <c r="P435">
        <f>YEAR(InputData[[#This Row],[DATE]])</f>
        <v>2022</v>
      </c>
    </row>
    <row r="436" spans="1:16" x14ac:dyDescent="0.25">
      <c r="A436" s="1">
        <v>44800</v>
      </c>
      <c r="B436" s="2" t="s">
        <v>47</v>
      </c>
      <c r="C436" s="3">
        <v>15</v>
      </c>
      <c r="D436" s="3" t="s">
        <v>58</v>
      </c>
      <c r="E436" s="3" t="s">
        <v>59</v>
      </c>
      <c r="F436" s="4">
        <v>0</v>
      </c>
      <c r="G436" t="e">
        <f>VLOOKUP(InputData[[#This Row],[PRODUCT ID]],#REF!,2,0)</f>
        <v>#REF!</v>
      </c>
      <c r="H436" t="e">
        <f>VLOOKUP(InputData[[#This Row],[PRODUCT ID]],#REF!,3,0)</f>
        <v>#REF!</v>
      </c>
      <c r="I436" t="e">
        <f>VLOOKUP(InputData[[#This Row],[PRODUCT ID]],#REF!,4,0)</f>
        <v>#REF!</v>
      </c>
      <c r="J436" s="5" t="e">
        <f>VLOOKUP(InputData[[#This Row],[PRODUCT ID]],#REF!,5,0)</f>
        <v>#REF!</v>
      </c>
      <c r="K436" s="5" t="e">
        <f>VLOOKUP(InputData[[#This Row],[PRODUCT ID]],#REF!,6,0)</f>
        <v>#REF!</v>
      </c>
      <c r="L436" s="5" t="e">
        <f>InputData[[#This Row],[BUYING PRIZE]]*InputData[[#This Row],[QUANTITY]]</f>
        <v>#REF!</v>
      </c>
      <c r="M436" s="5" t="e">
        <f>InputData[[#This Row],[SELLING PRICE]]*InputData[[#This Row],[QUANTITY]]*(1-InputData[[#This Row],[DISCOUNT %]])</f>
        <v>#REF!</v>
      </c>
      <c r="N436">
        <f>DAY(InputData[[#This Row],[DATE]])</f>
        <v>27</v>
      </c>
      <c r="O436" t="str">
        <f>TEXT(InputData[[#This Row],[DATE]],"mmm")</f>
        <v>Aug</v>
      </c>
      <c r="P436">
        <f>YEAR(InputData[[#This Row],[DATE]])</f>
        <v>2022</v>
      </c>
    </row>
    <row r="437" spans="1:16" x14ac:dyDescent="0.25">
      <c r="A437" s="1">
        <v>44801</v>
      </c>
      <c r="B437" s="2" t="s">
        <v>10</v>
      </c>
      <c r="C437" s="3">
        <v>9</v>
      </c>
      <c r="D437" s="3" t="s">
        <v>59</v>
      </c>
      <c r="E437" s="3" t="s">
        <v>59</v>
      </c>
      <c r="F437" s="4">
        <v>0</v>
      </c>
      <c r="G437" t="e">
        <f>VLOOKUP(InputData[[#This Row],[PRODUCT ID]],#REF!,2,0)</f>
        <v>#REF!</v>
      </c>
      <c r="H437" t="e">
        <f>VLOOKUP(InputData[[#This Row],[PRODUCT ID]],#REF!,3,0)</f>
        <v>#REF!</v>
      </c>
      <c r="I437" t="e">
        <f>VLOOKUP(InputData[[#This Row],[PRODUCT ID]],#REF!,4,0)</f>
        <v>#REF!</v>
      </c>
      <c r="J437" s="5" t="e">
        <f>VLOOKUP(InputData[[#This Row],[PRODUCT ID]],#REF!,5,0)</f>
        <v>#REF!</v>
      </c>
      <c r="K437" s="5" t="e">
        <f>VLOOKUP(InputData[[#This Row],[PRODUCT ID]],#REF!,6,0)</f>
        <v>#REF!</v>
      </c>
      <c r="L437" s="5" t="e">
        <f>InputData[[#This Row],[BUYING PRIZE]]*InputData[[#This Row],[QUANTITY]]</f>
        <v>#REF!</v>
      </c>
      <c r="M437" s="5" t="e">
        <f>InputData[[#This Row],[SELLING PRICE]]*InputData[[#This Row],[QUANTITY]]*(1-InputData[[#This Row],[DISCOUNT %]])</f>
        <v>#REF!</v>
      </c>
      <c r="N437">
        <f>DAY(InputData[[#This Row],[DATE]])</f>
        <v>28</v>
      </c>
      <c r="O437" t="str">
        <f>TEXT(InputData[[#This Row],[DATE]],"mmm")</f>
        <v>Aug</v>
      </c>
      <c r="P437">
        <f>YEAR(InputData[[#This Row],[DATE]])</f>
        <v>2022</v>
      </c>
    </row>
    <row r="438" spans="1:16" x14ac:dyDescent="0.25">
      <c r="A438" s="1">
        <v>44801</v>
      </c>
      <c r="B438" s="2" t="s">
        <v>47</v>
      </c>
      <c r="C438" s="3">
        <v>5</v>
      </c>
      <c r="D438" s="3" t="s">
        <v>61</v>
      </c>
      <c r="E438" s="3" t="s">
        <v>59</v>
      </c>
      <c r="F438" s="4">
        <v>0</v>
      </c>
      <c r="G438" t="e">
        <f>VLOOKUP(InputData[[#This Row],[PRODUCT ID]],#REF!,2,0)</f>
        <v>#REF!</v>
      </c>
      <c r="H438" t="e">
        <f>VLOOKUP(InputData[[#This Row],[PRODUCT ID]],#REF!,3,0)</f>
        <v>#REF!</v>
      </c>
      <c r="I438" t="e">
        <f>VLOOKUP(InputData[[#This Row],[PRODUCT ID]],#REF!,4,0)</f>
        <v>#REF!</v>
      </c>
      <c r="J438" s="5" t="e">
        <f>VLOOKUP(InputData[[#This Row],[PRODUCT ID]],#REF!,5,0)</f>
        <v>#REF!</v>
      </c>
      <c r="K438" s="5" t="e">
        <f>VLOOKUP(InputData[[#This Row],[PRODUCT ID]],#REF!,6,0)</f>
        <v>#REF!</v>
      </c>
      <c r="L438" s="5" t="e">
        <f>InputData[[#This Row],[BUYING PRIZE]]*InputData[[#This Row],[QUANTITY]]</f>
        <v>#REF!</v>
      </c>
      <c r="M438" s="5" t="e">
        <f>InputData[[#This Row],[SELLING PRICE]]*InputData[[#This Row],[QUANTITY]]*(1-InputData[[#This Row],[DISCOUNT %]])</f>
        <v>#REF!</v>
      </c>
      <c r="N438">
        <f>DAY(InputData[[#This Row],[DATE]])</f>
        <v>28</v>
      </c>
      <c r="O438" t="str">
        <f>TEXT(InputData[[#This Row],[DATE]],"mmm")</f>
        <v>Aug</v>
      </c>
      <c r="P438">
        <f>YEAR(InputData[[#This Row],[DATE]])</f>
        <v>2022</v>
      </c>
    </row>
    <row r="439" spans="1:16" x14ac:dyDescent="0.25">
      <c r="A439" s="1">
        <v>44803</v>
      </c>
      <c r="B439" s="2" t="s">
        <v>11</v>
      </c>
      <c r="C439" s="3">
        <v>6</v>
      </c>
      <c r="D439" s="3" t="s">
        <v>59</v>
      </c>
      <c r="E439" s="3" t="s">
        <v>60</v>
      </c>
      <c r="F439" s="4">
        <v>0</v>
      </c>
      <c r="G439" t="e">
        <f>VLOOKUP(InputData[[#This Row],[PRODUCT ID]],#REF!,2,0)</f>
        <v>#REF!</v>
      </c>
      <c r="H439" t="e">
        <f>VLOOKUP(InputData[[#This Row],[PRODUCT ID]],#REF!,3,0)</f>
        <v>#REF!</v>
      </c>
      <c r="I439" t="e">
        <f>VLOOKUP(InputData[[#This Row],[PRODUCT ID]],#REF!,4,0)</f>
        <v>#REF!</v>
      </c>
      <c r="J439" s="5" t="e">
        <f>VLOOKUP(InputData[[#This Row],[PRODUCT ID]],#REF!,5,0)</f>
        <v>#REF!</v>
      </c>
      <c r="K439" s="5" t="e">
        <f>VLOOKUP(InputData[[#This Row],[PRODUCT ID]],#REF!,6,0)</f>
        <v>#REF!</v>
      </c>
      <c r="L439" s="5" t="e">
        <f>InputData[[#This Row],[BUYING PRIZE]]*InputData[[#This Row],[QUANTITY]]</f>
        <v>#REF!</v>
      </c>
      <c r="M439" s="5" t="e">
        <f>InputData[[#This Row],[SELLING PRICE]]*InputData[[#This Row],[QUANTITY]]*(1-InputData[[#This Row],[DISCOUNT %]])</f>
        <v>#REF!</v>
      </c>
      <c r="N439">
        <f>DAY(InputData[[#This Row],[DATE]])</f>
        <v>30</v>
      </c>
      <c r="O439" t="str">
        <f>TEXT(InputData[[#This Row],[DATE]],"mmm")</f>
        <v>Aug</v>
      </c>
      <c r="P439">
        <f>YEAR(InputData[[#This Row],[DATE]])</f>
        <v>2022</v>
      </c>
    </row>
    <row r="440" spans="1:16" x14ac:dyDescent="0.25">
      <c r="A440" s="1">
        <v>44803</v>
      </c>
      <c r="B440" s="2" t="s">
        <v>51</v>
      </c>
      <c r="C440" s="3">
        <v>6</v>
      </c>
      <c r="D440" s="3" t="s">
        <v>61</v>
      </c>
      <c r="E440" s="3" t="s">
        <v>60</v>
      </c>
      <c r="F440" s="4">
        <v>0</v>
      </c>
      <c r="G440" t="e">
        <f>VLOOKUP(InputData[[#This Row],[PRODUCT ID]],#REF!,2,0)</f>
        <v>#REF!</v>
      </c>
      <c r="H440" t="e">
        <f>VLOOKUP(InputData[[#This Row],[PRODUCT ID]],#REF!,3,0)</f>
        <v>#REF!</v>
      </c>
      <c r="I440" t="e">
        <f>VLOOKUP(InputData[[#This Row],[PRODUCT ID]],#REF!,4,0)</f>
        <v>#REF!</v>
      </c>
      <c r="J440" s="5" t="e">
        <f>VLOOKUP(InputData[[#This Row],[PRODUCT ID]],#REF!,5,0)</f>
        <v>#REF!</v>
      </c>
      <c r="K440" s="5" t="e">
        <f>VLOOKUP(InputData[[#This Row],[PRODUCT ID]],#REF!,6,0)</f>
        <v>#REF!</v>
      </c>
      <c r="L440" s="5" t="e">
        <f>InputData[[#This Row],[BUYING PRIZE]]*InputData[[#This Row],[QUANTITY]]</f>
        <v>#REF!</v>
      </c>
      <c r="M440" s="5" t="e">
        <f>InputData[[#This Row],[SELLING PRICE]]*InputData[[#This Row],[QUANTITY]]*(1-InputData[[#This Row],[DISCOUNT %]])</f>
        <v>#REF!</v>
      </c>
      <c r="N440">
        <f>DAY(InputData[[#This Row],[DATE]])</f>
        <v>30</v>
      </c>
      <c r="O440" t="str">
        <f>TEXT(InputData[[#This Row],[DATE]],"mmm")</f>
        <v>Aug</v>
      </c>
      <c r="P440">
        <f>YEAR(InputData[[#This Row],[DATE]])</f>
        <v>2022</v>
      </c>
    </row>
    <row r="441" spans="1:16" x14ac:dyDescent="0.25">
      <c r="A441" s="1">
        <v>44803</v>
      </c>
      <c r="B441" s="2" t="s">
        <v>33</v>
      </c>
      <c r="C441" s="3">
        <v>5</v>
      </c>
      <c r="D441" s="3" t="s">
        <v>61</v>
      </c>
      <c r="E441" s="3" t="s">
        <v>60</v>
      </c>
      <c r="F441" s="4">
        <v>0</v>
      </c>
      <c r="G441" t="e">
        <f>VLOOKUP(InputData[[#This Row],[PRODUCT ID]],#REF!,2,0)</f>
        <v>#REF!</v>
      </c>
      <c r="H441" t="e">
        <f>VLOOKUP(InputData[[#This Row],[PRODUCT ID]],#REF!,3,0)</f>
        <v>#REF!</v>
      </c>
      <c r="I441" t="e">
        <f>VLOOKUP(InputData[[#This Row],[PRODUCT ID]],#REF!,4,0)</f>
        <v>#REF!</v>
      </c>
      <c r="J441" s="5" t="e">
        <f>VLOOKUP(InputData[[#This Row],[PRODUCT ID]],#REF!,5,0)</f>
        <v>#REF!</v>
      </c>
      <c r="K441" s="5" t="e">
        <f>VLOOKUP(InputData[[#This Row],[PRODUCT ID]],#REF!,6,0)</f>
        <v>#REF!</v>
      </c>
      <c r="L441" s="5" t="e">
        <f>InputData[[#This Row],[BUYING PRIZE]]*InputData[[#This Row],[QUANTITY]]</f>
        <v>#REF!</v>
      </c>
      <c r="M441" s="5" t="e">
        <f>InputData[[#This Row],[SELLING PRICE]]*InputData[[#This Row],[QUANTITY]]*(1-InputData[[#This Row],[DISCOUNT %]])</f>
        <v>#REF!</v>
      </c>
      <c r="N441">
        <f>DAY(InputData[[#This Row],[DATE]])</f>
        <v>30</v>
      </c>
      <c r="O441" t="str">
        <f>TEXT(InputData[[#This Row],[DATE]],"mmm")</f>
        <v>Aug</v>
      </c>
      <c r="P441">
        <f>YEAR(InputData[[#This Row],[DATE]])</f>
        <v>2022</v>
      </c>
    </row>
    <row r="442" spans="1:16" x14ac:dyDescent="0.25">
      <c r="A442" s="1">
        <v>44804</v>
      </c>
      <c r="B442" s="2" t="s">
        <v>21</v>
      </c>
      <c r="C442" s="3">
        <v>13</v>
      </c>
      <c r="D442" s="3" t="s">
        <v>61</v>
      </c>
      <c r="E442" s="3" t="s">
        <v>60</v>
      </c>
      <c r="F442" s="4">
        <v>0</v>
      </c>
      <c r="G442" t="e">
        <f>VLOOKUP(InputData[[#This Row],[PRODUCT ID]],#REF!,2,0)</f>
        <v>#REF!</v>
      </c>
      <c r="H442" t="e">
        <f>VLOOKUP(InputData[[#This Row],[PRODUCT ID]],#REF!,3,0)</f>
        <v>#REF!</v>
      </c>
      <c r="I442" t="e">
        <f>VLOOKUP(InputData[[#This Row],[PRODUCT ID]],#REF!,4,0)</f>
        <v>#REF!</v>
      </c>
      <c r="J442" s="5" t="e">
        <f>VLOOKUP(InputData[[#This Row],[PRODUCT ID]],#REF!,5,0)</f>
        <v>#REF!</v>
      </c>
      <c r="K442" s="5" t="e">
        <f>VLOOKUP(InputData[[#This Row],[PRODUCT ID]],#REF!,6,0)</f>
        <v>#REF!</v>
      </c>
      <c r="L442" s="5" t="e">
        <f>InputData[[#This Row],[BUYING PRIZE]]*InputData[[#This Row],[QUANTITY]]</f>
        <v>#REF!</v>
      </c>
      <c r="M442" s="5" t="e">
        <f>InputData[[#This Row],[SELLING PRICE]]*InputData[[#This Row],[QUANTITY]]*(1-InputData[[#This Row],[DISCOUNT %]])</f>
        <v>#REF!</v>
      </c>
      <c r="N442">
        <f>DAY(InputData[[#This Row],[DATE]])</f>
        <v>31</v>
      </c>
      <c r="O442" t="str">
        <f>TEXT(InputData[[#This Row],[DATE]],"mmm")</f>
        <v>Aug</v>
      </c>
      <c r="P442">
        <f>YEAR(InputData[[#This Row],[DATE]])</f>
        <v>2022</v>
      </c>
    </row>
    <row r="443" spans="1:16" x14ac:dyDescent="0.25">
      <c r="A443" s="1">
        <v>44808</v>
      </c>
      <c r="B443" s="2" t="s">
        <v>7</v>
      </c>
      <c r="C443" s="3">
        <v>1</v>
      </c>
      <c r="D443" s="3" t="s">
        <v>61</v>
      </c>
      <c r="E443" s="3" t="s">
        <v>60</v>
      </c>
      <c r="F443" s="4">
        <v>0</v>
      </c>
      <c r="G443" t="e">
        <f>VLOOKUP(InputData[[#This Row],[PRODUCT ID]],#REF!,2,0)</f>
        <v>#REF!</v>
      </c>
      <c r="H443" t="e">
        <f>VLOOKUP(InputData[[#This Row],[PRODUCT ID]],#REF!,3,0)</f>
        <v>#REF!</v>
      </c>
      <c r="I443" t="e">
        <f>VLOOKUP(InputData[[#This Row],[PRODUCT ID]],#REF!,4,0)</f>
        <v>#REF!</v>
      </c>
      <c r="J443" s="5" t="e">
        <f>VLOOKUP(InputData[[#This Row],[PRODUCT ID]],#REF!,5,0)</f>
        <v>#REF!</v>
      </c>
      <c r="K443" s="5" t="e">
        <f>VLOOKUP(InputData[[#This Row],[PRODUCT ID]],#REF!,6,0)</f>
        <v>#REF!</v>
      </c>
      <c r="L443" s="5" t="e">
        <f>InputData[[#This Row],[BUYING PRIZE]]*InputData[[#This Row],[QUANTITY]]</f>
        <v>#REF!</v>
      </c>
      <c r="M443" s="5" t="e">
        <f>InputData[[#This Row],[SELLING PRICE]]*InputData[[#This Row],[QUANTITY]]*(1-InputData[[#This Row],[DISCOUNT %]])</f>
        <v>#REF!</v>
      </c>
      <c r="N443">
        <f>DAY(InputData[[#This Row],[DATE]])</f>
        <v>4</v>
      </c>
      <c r="O443" t="str">
        <f>TEXT(InputData[[#This Row],[DATE]],"mmm")</f>
        <v>Sep</v>
      </c>
      <c r="P443">
        <f>YEAR(InputData[[#This Row],[DATE]])</f>
        <v>2022</v>
      </c>
    </row>
    <row r="444" spans="1:16" x14ac:dyDescent="0.25">
      <c r="A444" s="1">
        <v>44810</v>
      </c>
      <c r="B444" s="2" t="s">
        <v>10</v>
      </c>
      <c r="C444" s="3">
        <v>12</v>
      </c>
      <c r="D444" s="3" t="s">
        <v>58</v>
      </c>
      <c r="E444" s="3" t="s">
        <v>59</v>
      </c>
      <c r="F444" s="4">
        <v>0</v>
      </c>
      <c r="G444" t="e">
        <f>VLOOKUP(InputData[[#This Row],[PRODUCT ID]],#REF!,2,0)</f>
        <v>#REF!</v>
      </c>
      <c r="H444" t="e">
        <f>VLOOKUP(InputData[[#This Row],[PRODUCT ID]],#REF!,3,0)</f>
        <v>#REF!</v>
      </c>
      <c r="I444" t="e">
        <f>VLOOKUP(InputData[[#This Row],[PRODUCT ID]],#REF!,4,0)</f>
        <v>#REF!</v>
      </c>
      <c r="J444" s="5" t="e">
        <f>VLOOKUP(InputData[[#This Row],[PRODUCT ID]],#REF!,5,0)</f>
        <v>#REF!</v>
      </c>
      <c r="K444" s="5" t="e">
        <f>VLOOKUP(InputData[[#This Row],[PRODUCT ID]],#REF!,6,0)</f>
        <v>#REF!</v>
      </c>
      <c r="L444" s="5" t="e">
        <f>InputData[[#This Row],[BUYING PRIZE]]*InputData[[#This Row],[QUANTITY]]</f>
        <v>#REF!</v>
      </c>
      <c r="M444" s="5" t="e">
        <f>InputData[[#This Row],[SELLING PRICE]]*InputData[[#This Row],[QUANTITY]]*(1-InputData[[#This Row],[DISCOUNT %]])</f>
        <v>#REF!</v>
      </c>
      <c r="N444">
        <f>DAY(InputData[[#This Row],[DATE]])</f>
        <v>6</v>
      </c>
      <c r="O444" t="str">
        <f>TEXT(InputData[[#This Row],[DATE]],"mmm")</f>
        <v>Sep</v>
      </c>
      <c r="P444">
        <f>YEAR(InputData[[#This Row],[DATE]])</f>
        <v>2022</v>
      </c>
    </row>
    <row r="445" spans="1:16" x14ac:dyDescent="0.25">
      <c r="A445" s="1">
        <v>44813</v>
      </c>
      <c r="B445" s="2" t="s">
        <v>49</v>
      </c>
      <c r="C445" s="3">
        <v>9</v>
      </c>
      <c r="D445" s="3" t="s">
        <v>61</v>
      </c>
      <c r="E445" s="3" t="s">
        <v>59</v>
      </c>
      <c r="F445" s="4">
        <v>0</v>
      </c>
      <c r="G445" t="e">
        <f>VLOOKUP(InputData[[#This Row],[PRODUCT ID]],#REF!,2,0)</f>
        <v>#REF!</v>
      </c>
      <c r="H445" t="e">
        <f>VLOOKUP(InputData[[#This Row],[PRODUCT ID]],#REF!,3,0)</f>
        <v>#REF!</v>
      </c>
      <c r="I445" t="e">
        <f>VLOOKUP(InputData[[#This Row],[PRODUCT ID]],#REF!,4,0)</f>
        <v>#REF!</v>
      </c>
      <c r="J445" s="5" t="e">
        <f>VLOOKUP(InputData[[#This Row],[PRODUCT ID]],#REF!,5,0)</f>
        <v>#REF!</v>
      </c>
      <c r="K445" s="5" t="e">
        <f>VLOOKUP(InputData[[#This Row],[PRODUCT ID]],#REF!,6,0)</f>
        <v>#REF!</v>
      </c>
      <c r="L445" s="5" t="e">
        <f>InputData[[#This Row],[BUYING PRIZE]]*InputData[[#This Row],[QUANTITY]]</f>
        <v>#REF!</v>
      </c>
      <c r="M445" s="5" t="e">
        <f>InputData[[#This Row],[SELLING PRICE]]*InputData[[#This Row],[QUANTITY]]*(1-InputData[[#This Row],[DISCOUNT %]])</f>
        <v>#REF!</v>
      </c>
      <c r="N445">
        <f>DAY(InputData[[#This Row],[DATE]])</f>
        <v>9</v>
      </c>
      <c r="O445" t="str">
        <f>TEXT(InputData[[#This Row],[DATE]],"mmm")</f>
        <v>Sep</v>
      </c>
      <c r="P445">
        <f>YEAR(InputData[[#This Row],[DATE]])</f>
        <v>2022</v>
      </c>
    </row>
    <row r="446" spans="1:16" x14ac:dyDescent="0.25">
      <c r="A446" s="1">
        <v>44813</v>
      </c>
      <c r="B446" s="2" t="s">
        <v>8</v>
      </c>
      <c r="C446" s="3">
        <v>3</v>
      </c>
      <c r="D446" s="3" t="s">
        <v>61</v>
      </c>
      <c r="E446" s="3" t="s">
        <v>59</v>
      </c>
      <c r="F446" s="4">
        <v>0</v>
      </c>
      <c r="G446" t="e">
        <f>VLOOKUP(InputData[[#This Row],[PRODUCT ID]],#REF!,2,0)</f>
        <v>#REF!</v>
      </c>
      <c r="H446" t="e">
        <f>VLOOKUP(InputData[[#This Row],[PRODUCT ID]],#REF!,3,0)</f>
        <v>#REF!</v>
      </c>
      <c r="I446" t="e">
        <f>VLOOKUP(InputData[[#This Row],[PRODUCT ID]],#REF!,4,0)</f>
        <v>#REF!</v>
      </c>
      <c r="J446" s="5" t="e">
        <f>VLOOKUP(InputData[[#This Row],[PRODUCT ID]],#REF!,5,0)</f>
        <v>#REF!</v>
      </c>
      <c r="K446" s="5" t="e">
        <f>VLOOKUP(InputData[[#This Row],[PRODUCT ID]],#REF!,6,0)</f>
        <v>#REF!</v>
      </c>
      <c r="L446" s="5" t="e">
        <f>InputData[[#This Row],[BUYING PRIZE]]*InputData[[#This Row],[QUANTITY]]</f>
        <v>#REF!</v>
      </c>
      <c r="M446" s="5" t="e">
        <f>InputData[[#This Row],[SELLING PRICE]]*InputData[[#This Row],[QUANTITY]]*(1-InputData[[#This Row],[DISCOUNT %]])</f>
        <v>#REF!</v>
      </c>
      <c r="N446">
        <f>DAY(InputData[[#This Row],[DATE]])</f>
        <v>9</v>
      </c>
      <c r="O446" t="str">
        <f>TEXT(InputData[[#This Row],[DATE]],"mmm")</f>
        <v>Sep</v>
      </c>
      <c r="P446">
        <f>YEAR(InputData[[#This Row],[DATE]])</f>
        <v>2022</v>
      </c>
    </row>
    <row r="447" spans="1:16" x14ac:dyDescent="0.25">
      <c r="A447" s="1">
        <v>44814</v>
      </c>
      <c r="B447" s="2" t="s">
        <v>43</v>
      </c>
      <c r="C447" s="3">
        <v>15</v>
      </c>
      <c r="D447" s="3" t="s">
        <v>59</v>
      </c>
      <c r="E447" s="3" t="s">
        <v>60</v>
      </c>
      <c r="F447" s="4">
        <v>0</v>
      </c>
      <c r="G447" t="e">
        <f>VLOOKUP(InputData[[#This Row],[PRODUCT ID]],#REF!,2,0)</f>
        <v>#REF!</v>
      </c>
      <c r="H447" t="e">
        <f>VLOOKUP(InputData[[#This Row],[PRODUCT ID]],#REF!,3,0)</f>
        <v>#REF!</v>
      </c>
      <c r="I447" t="e">
        <f>VLOOKUP(InputData[[#This Row],[PRODUCT ID]],#REF!,4,0)</f>
        <v>#REF!</v>
      </c>
      <c r="J447" s="5" t="e">
        <f>VLOOKUP(InputData[[#This Row],[PRODUCT ID]],#REF!,5,0)</f>
        <v>#REF!</v>
      </c>
      <c r="K447" s="5" t="e">
        <f>VLOOKUP(InputData[[#This Row],[PRODUCT ID]],#REF!,6,0)</f>
        <v>#REF!</v>
      </c>
      <c r="L447" s="5" t="e">
        <f>InputData[[#This Row],[BUYING PRIZE]]*InputData[[#This Row],[QUANTITY]]</f>
        <v>#REF!</v>
      </c>
      <c r="M447" s="5" t="e">
        <f>InputData[[#This Row],[SELLING PRICE]]*InputData[[#This Row],[QUANTITY]]*(1-InputData[[#This Row],[DISCOUNT %]])</f>
        <v>#REF!</v>
      </c>
      <c r="N447">
        <f>DAY(InputData[[#This Row],[DATE]])</f>
        <v>10</v>
      </c>
      <c r="O447" t="str">
        <f>TEXT(InputData[[#This Row],[DATE]],"mmm")</f>
        <v>Sep</v>
      </c>
      <c r="P447">
        <f>YEAR(InputData[[#This Row],[DATE]])</f>
        <v>2022</v>
      </c>
    </row>
    <row r="448" spans="1:16" x14ac:dyDescent="0.25">
      <c r="A448" s="1">
        <v>44814</v>
      </c>
      <c r="B448" s="2" t="s">
        <v>46</v>
      </c>
      <c r="C448" s="3">
        <v>4</v>
      </c>
      <c r="D448" s="3" t="s">
        <v>61</v>
      </c>
      <c r="E448" s="3" t="s">
        <v>60</v>
      </c>
      <c r="F448" s="4">
        <v>0</v>
      </c>
      <c r="G448" t="e">
        <f>VLOOKUP(InputData[[#This Row],[PRODUCT ID]],#REF!,2,0)</f>
        <v>#REF!</v>
      </c>
      <c r="H448" t="e">
        <f>VLOOKUP(InputData[[#This Row],[PRODUCT ID]],#REF!,3,0)</f>
        <v>#REF!</v>
      </c>
      <c r="I448" t="e">
        <f>VLOOKUP(InputData[[#This Row],[PRODUCT ID]],#REF!,4,0)</f>
        <v>#REF!</v>
      </c>
      <c r="J448" s="5" t="e">
        <f>VLOOKUP(InputData[[#This Row],[PRODUCT ID]],#REF!,5,0)</f>
        <v>#REF!</v>
      </c>
      <c r="K448" s="5" t="e">
        <f>VLOOKUP(InputData[[#This Row],[PRODUCT ID]],#REF!,6,0)</f>
        <v>#REF!</v>
      </c>
      <c r="L448" s="5" t="e">
        <f>InputData[[#This Row],[BUYING PRIZE]]*InputData[[#This Row],[QUANTITY]]</f>
        <v>#REF!</v>
      </c>
      <c r="M448" s="5" t="e">
        <f>InputData[[#This Row],[SELLING PRICE]]*InputData[[#This Row],[QUANTITY]]*(1-InputData[[#This Row],[DISCOUNT %]])</f>
        <v>#REF!</v>
      </c>
      <c r="N448">
        <f>DAY(InputData[[#This Row],[DATE]])</f>
        <v>10</v>
      </c>
      <c r="O448" t="str">
        <f>TEXT(InputData[[#This Row],[DATE]],"mmm")</f>
        <v>Sep</v>
      </c>
      <c r="P448">
        <f>YEAR(InputData[[#This Row],[DATE]])</f>
        <v>2022</v>
      </c>
    </row>
    <row r="449" spans="1:16" x14ac:dyDescent="0.25">
      <c r="A449" s="1">
        <v>44818</v>
      </c>
      <c r="B449" s="2" t="s">
        <v>37</v>
      </c>
      <c r="C449" s="3">
        <v>3</v>
      </c>
      <c r="D449" s="3" t="s">
        <v>61</v>
      </c>
      <c r="E449" s="3" t="s">
        <v>60</v>
      </c>
      <c r="F449" s="4">
        <v>0</v>
      </c>
      <c r="G449" t="e">
        <f>VLOOKUP(InputData[[#This Row],[PRODUCT ID]],#REF!,2,0)</f>
        <v>#REF!</v>
      </c>
      <c r="H449" t="e">
        <f>VLOOKUP(InputData[[#This Row],[PRODUCT ID]],#REF!,3,0)</f>
        <v>#REF!</v>
      </c>
      <c r="I449" t="e">
        <f>VLOOKUP(InputData[[#This Row],[PRODUCT ID]],#REF!,4,0)</f>
        <v>#REF!</v>
      </c>
      <c r="J449" s="5" t="e">
        <f>VLOOKUP(InputData[[#This Row],[PRODUCT ID]],#REF!,5,0)</f>
        <v>#REF!</v>
      </c>
      <c r="K449" s="5" t="e">
        <f>VLOOKUP(InputData[[#This Row],[PRODUCT ID]],#REF!,6,0)</f>
        <v>#REF!</v>
      </c>
      <c r="L449" s="5" t="e">
        <f>InputData[[#This Row],[BUYING PRIZE]]*InputData[[#This Row],[QUANTITY]]</f>
        <v>#REF!</v>
      </c>
      <c r="M449" s="5" t="e">
        <f>InputData[[#This Row],[SELLING PRICE]]*InputData[[#This Row],[QUANTITY]]*(1-InputData[[#This Row],[DISCOUNT %]])</f>
        <v>#REF!</v>
      </c>
      <c r="N449">
        <f>DAY(InputData[[#This Row],[DATE]])</f>
        <v>14</v>
      </c>
      <c r="O449" t="str">
        <f>TEXT(InputData[[#This Row],[DATE]],"mmm")</f>
        <v>Sep</v>
      </c>
      <c r="P449">
        <f>YEAR(InputData[[#This Row],[DATE]])</f>
        <v>2022</v>
      </c>
    </row>
    <row r="450" spans="1:16" x14ac:dyDescent="0.25">
      <c r="A450" s="1">
        <v>44819</v>
      </c>
      <c r="B450" s="2" t="s">
        <v>45</v>
      </c>
      <c r="C450" s="3">
        <v>15</v>
      </c>
      <c r="D450" s="3" t="s">
        <v>59</v>
      </c>
      <c r="E450" s="3" t="s">
        <v>59</v>
      </c>
      <c r="F450" s="4">
        <v>0</v>
      </c>
      <c r="G450" t="e">
        <f>VLOOKUP(InputData[[#This Row],[PRODUCT ID]],#REF!,2,0)</f>
        <v>#REF!</v>
      </c>
      <c r="H450" t="e">
        <f>VLOOKUP(InputData[[#This Row],[PRODUCT ID]],#REF!,3,0)</f>
        <v>#REF!</v>
      </c>
      <c r="I450" t="e">
        <f>VLOOKUP(InputData[[#This Row],[PRODUCT ID]],#REF!,4,0)</f>
        <v>#REF!</v>
      </c>
      <c r="J450" s="5" t="e">
        <f>VLOOKUP(InputData[[#This Row],[PRODUCT ID]],#REF!,5,0)</f>
        <v>#REF!</v>
      </c>
      <c r="K450" s="5" t="e">
        <f>VLOOKUP(InputData[[#This Row],[PRODUCT ID]],#REF!,6,0)</f>
        <v>#REF!</v>
      </c>
      <c r="L450" s="5" t="e">
        <f>InputData[[#This Row],[BUYING PRIZE]]*InputData[[#This Row],[QUANTITY]]</f>
        <v>#REF!</v>
      </c>
      <c r="M450" s="5" t="e">
        <f>InputData[[#This Row],[SELLING PRICE]]*InputData[[#This Row],[QUANTITY]]*(1-InputData[[#This Row],[DISCOUNT %]])</f>
        <v>#REF!</v>
      </c>
      <c r="N450">
        <f>DAY(InputData[[#This Row],[DATE]])</f>
        <v>15</v>
      </c>
      <c r="O450" t="str">
        <f>TEXT(InputData[[#This Row],[DATE]],"mmm")</f>
        <v>Sep</v>
      </c>
      <c r="P450">
        <f>YEAR(InputData[[#This Row],[DATE]])</f>
        <v>2022</v>
      </c>
    </row>
    <row r="451" spans="1:16" x14ac:dyDescent="0.25">
      <c r="A451" s="1">
        <v>44822</v>
      </c>
      <c r="B451" s="2" t="s">
        <v>34</v>
      </c>
      <c r="C451" s="3">
        <v>14</v>
      </c>
      <c r="D451" s="3" t="s">
        <v>59</v>
      </c>
      <c r="E451" s="3" t="s">
        <v>60</v>
      </c>
      <c r="F451" s="4">
        <v>0</v>
      </c>
      <c r="G451" t="e">
        <f>VLOOKUP(InputData[[#This Row],[PRODUCT ID]],#REF!,2,0)</f>
        <v>#REF!</v>
      </c>
      <c r="H451" t="e">
        <f>VLOOKUP(InputData[[#This Row],[PRODUCT ID]],#REF!,3,0)</f>
        <v>#REF!</v>
      </c>
      <c r="I451" t="e">
        <f>VLOOKUP(InputData[[#This Row],[PRODUCT ID]],#REF!,4,0)</f>
        <v>#REF!</v>
      </c>
      <c r="J451" s="5" t="e">
        <f>VLOOKUP(InputData[[#This Row],[PRODUCT ID]],#REF!,5,0)</f>
        <v>#REF!</v>
      </c>
      <c r="K451" s="5" t="e">
        <f>VLOOKUP(InputData[[#This Row],[PRODUCT ID]],#REF!,6,0)</f>
        <v>#REF!</v>
      </c>
      <c r="L451" s="5" t="e">
        <f>InputData[[#This Row],[BUYING PRIZE]]*InputData[[#This Row],[QUANTITY]]</f>
        <v>#REF!</v>
      </c>
      <c r="M451" s="5" t="e">
        <f>InputData[[#This Row],[SELLING PRICE]]*InputData[[#This Row],[QUANTITY]]*(1-InputData[[#This Row],[DISCOUNT %]])</f>
        <v>#REF!</v>
      </c>
      <c r="N451">
        <f>DAY(InputData[[#This Row],[DATE]])</f>
        <v>18</v>
      </c>
      <c r="O451" t="str">
        <f>TEXT(InputData[[#This Row],[DATE]],"mmm")</f>
        <v>Sep</v>
      </c>
      <c r="P451">
        <f>YEAR(InputData[[#This Row],[DATE]])</f>
        <v>2022</v>
      </c>
    </row>
    <row r="452" spans="1:16" x14ac:dyDescent="0.25">
      <c r="A452" s="1">
        <v>44823</v>
      </c>
      <c r="B452" s="2" t="s">
        <v>41</v>
      </c>
      <c r="C452" s="3">
        <v>8</v>
      </c>
      <c r="D452" s="3" t="s">
        <v>58</v>
      </c>
      <c r="E452" s="3" t="s">
        <v>60</v>
      </c>
      <c r="F452" s="4">
        <v>0</v>
      </c>
      <c r="G452" t="e">
        <f>VLOOKUP(InputData[[#This Row],[PRODUCT ID]],#REF!,2,0)</f>
        <v>#REF!</v>
      </c>
      <c r="H452" t="e">
        <f>VLOOKUP(InputData[[#This Row],[PRODUCT ID]],#REF!,3,0)</f>
        <v>#REF!</v>
      </c>
      <c r="I452" t="e">
        <f>VLOOKUP(InputData[[#This Row],[PRODUCT ID]],#REF!,4,0)</f>
        <v>#REF!</v>
      </c>
      <c r="J452" s="5" t="e">
        <f>VLOOKUP(InputData[[#This Row],[PRODUCT ID]],#REF!,5,0)</f>
        <v>#REF!</v>
      </c>
      <c r="K452" s="5" t="e">
        <f>VLOOKUP(InputData[[#This Row],[PRODUCT ID]],#REF!,6,0)</f>
        <v>#REF!</v>
      </c>
      <c r="L452" s="5" t="e">
        <f>InputData[[#This Row],[BUYING PRIZE]]*InputData[[#This Row],[QUANTITY]]</f>
        <v>#REF!</v>
      </c>
      <c r="M452" s="5" t="e">
        <f>InputData[[#This Row],[SELLING PRICE]]*InputData[[#This Row],[QUANTITY]]*(1-InputData[[#This Row],[DISCOUNT %]])</f>
        <v>#REF!</v>
      </c>
      <c r="N452">
        <f>DAY(InputData[[#This Row],[DATE]])</f>
        <v>19</v>
      </c>
      <c r="O452" t="str">
        <f>TEXT(InputData[[#This Row],[DATE]],"mmm")</f>
        <v>Sep</v>
      </c>
      <c r="P452">
        <f>YEAR(InputData[[#This Row],[DATE]])</f>
        <v>2022</v>
      </c>
    </row>
    <row r="453" spans="1:16" x14ac:dyDescent="0.25">
      <c r="A453" s="1">
        <v>44824</v>
      </c>
      <c r="B453" s="2" t="s">
        <v>41</v>
      </c>
      <c r="C453" s="3">
        <v>6</v>
      </c>
      <c r="D453" s="3" t="s">
        <v>61</v>
      </c>
      <c r="E453" s="3" t="s">
        <v>59</v>
      </c>
      <c r="F453" s="4">
        <v>0</v>
      </c>
      <c r="G453" t="e">
        <f>VLOOKUP(InputData[[#This Row],[PRODUCT ID]],#REF!,2,0)</f>
        <v>#REF!</v>
      </c>
      <c r="H453" t="e">
        <f>VLOOKUP(InputData[[#This Row],[PRODUCT ID]],#REF!,3,0)</f>
        <v>#REF!</v>
      </c>
      <c r="I453" t="e">
        <f>VLOOKUP(InputData[[#This Row],[PRODUCT ID]],#REF!,4,0)</f>
        <v>#REF!</v>
      </c>
      <c r="J453" s="5" t="e">
        <f>VLOOKUP(InputData[[#This Row],[PRODUCT ID]],#REF!,5,0)</f>
        <v>#REF!</v>
      </c>
      <c r="K453" s="5" t="e">
        <f>VLOOKUP(InputData[[#This Row],[PRODUCT ID]],#REF!,6,0)</f>
        <v>#REF!</v>
      </c>
      <c r="L453" s="5" t="e">
        <f>InputData[[#This Row],[BUYING PRIZE]]*InputData[[#This Row],[QUANTITY]]</f>
        <v>#REF!</v>
      </c>
      <c r="M453" s="5" t="e">
        <f>InputData[[#This Row],[SELLING PRICE]]*InputData[[#This Row],[QUANTITY]]*(1-InputData[[#This Row],[DISCOUNT %]])</f>
        <v>#REF!</v>
      </c>
      <c r="N453">
        <f>DAY(InputData[[#This Row],[DATE]])</f>
        <v>20</v>
      </c>
      <c r="O453" t="str">
        <f>TEXT(InputData[[#This Row],[DATE]],"mmm")</f>
        <v>Sep</v>
      </c>
      <c r="P453">
        <f>YEAR(InputData[[#This Row],[DATE]])</f>
        <v>2022</v>
      </c>
    </row>
    <row r="454" spans="1:16" x14ac:dyDescent="0.25">
      <c r="A454" s="1">
        <v>44824</v>
      </c>
      <c r="B454" s="2" t="s">
        <v>6</v>
      </c>
      <c r="C454" s="3">
        <v>10</v>
      </c>
      <c r="D454" s="3" t="s">
        <v>61</v>
      </c>
      <c r="E454" s="3" t="s">
        <v>59</v>
      </c>
      <c r="F454" s="4">
        <v>0</v>
      </c>
      <c r="G454" t="e">
        <f>VLOOKUP(InputData[[#This Row],[PRODUCT ID]],#REF!,2,0)</f>
        <v>#REF!</v>
      </c>
      <c r="H454" t="e">
        <f>VLOOKUP(InputData[[#This Row],[PRODUCT ID]],#REF!,3,0)</f>
        <v>#REF!</v>
      </c>
      <c r="I454" t="e">
        <f>VLOOKUP(InputData[[#This Row],[PRODUCT ID]],#REF!,4,0)</f>
        <v>#REF!</v>
      </c>
      <c r="J454" s="5" t="e">
        <f>VLOOKUP(InputData[[#This Row],[PRODUCT ID]],#REF!,5,0)</f>
        <v>#REF!</v>
      </c>
      <c r="K454" s="5" t="e">
        <f>VLOOKUP(InputData[[#This Row],[PRODUCT ID]],#REF!,6,0)</f>
        <v>#REF!</v>
      </c>
      <c r="L454" s="5" t="e">
        <f>InputData[[#This Row],[BUYING PRIZE]]*InputData[[#This Row],[QUANTITY]]</f>
        <v>#REF!</v>
      </c>
      <c r="M454" s="5" t="e">
        <f>InputData[[#This Row],[SELLING PRICE]]*InputData[[#This Row],[QUANTITY]]*(1-InputData[[#This Row],[DISCOUNT %]])</f>
        <v>#REF!</v>
      </c>
      <c r="N454">
        <f>DAY(InputData[[#This Row],[DATE]])</f>
        <v>20</v>
      </c>
      <c r="O454" t="str">
        <f>TEXT(InputData[[#This Row],[DATE]],"mmm")</f>
        <v>Sep</v>
      </c>
      <c r="P454">
        <f>YEAR(InputData[[#This Row],[DATE]])</f>
        <v>2022</v>
      </c>
    </row>
    <row r="455" spans="1:16" x14ac:dyDescent="0.25">
      <c r="A455" s="1">
        <v>44825</v>
      </c>
      <c r="B455" s="2" t="s">
        <v>26</v>
      </c>
      <c r="C455" s="3">
        <v>14</v>
      </c>
      <c r="D455" s="3" t="s">
        <v>59</v>
      </c>
      <c r="E455" s="3" t="s">
        <v>59</v>
      </c>
      <c r="F455" s="4">
        <v>0</v>
      </c>
      <c r="G455" t="e">
        <f>VLOOKUP(InputData[[#This Row],[PRODUCT ID]],#REF!,2,0)</f>
        <v>#REF!</v>
      </c>
      <c r="H455" t="e">
        <f>VLOOKUP(InputData[[#This Row],[PRODUCT ID]],#REF!,3,0)</f>
        <v>#REF!</v>
      </c>
      <c r="I455" t="e">
        <f>VLOOKUP(InputData[[#This Row],[PRODUCT ID]],#REF!,4,0)</f>
        <v>#REF!</v>
      </c>
      <c r="J455" s="5" t="e">
        <f>VLOOKUP(InputData[[#This Row],[PRODUCT ID]],#REF!,5,0)</f>
        <v>#REF!</v>
      </c>
      <c r="K455" s="5" t="e">
        <f>VLOOKUP(InputData[[#This Row],[PRODUCT ID]],#REF!,6,0)</f>
        <v>#REF!</v>
      </c>
      <c r="L455" s="5" t="e">
        <f>InputData[[#This Row],[BUYING PRIZE]]*InputData[[#This Row],[QUANTITY]]</f>
        <v>#REF!</v>
      </c>
      <c r="M455" s="5" t="e">
        <f>InputData[[#This Row],[SELLING PRICE]]*InputData[[#This Row],[QUANTITY]]*(1-InputData[[#This Row],[DISCOUNT %]])</f>
        <v>#REF!</v>
      </c>
      <c r="N455">
        <f>DAY(InputData[[#This Row],[DATE]])</f>
        <v>21</v>
      </c>
      <c r="O455" t="str">
        <f>TEXT(InputData[[#This Row],[DATE]],"mmm")</f>
        <v>Sep</v>
      </c>
      <c r="P455">
        <f>YEAR(InputData[[#This Row],[DATE]])</f>
        <v>2022</v>
      </c>
    </row>
    <row r="456" spans="1:16" x14ac:dyDescent="0.25">
      <c r="A456" s="1">
        <v>44825</v>
      </c>
      <c r="B456" s="2" t="s">
        <v>34</v>
      </c>
      <c r="C456" s="3">
        <v>5</v>
      </c>
      <c r="D456" s="3" t="s">
        <v>61</v>
      </c>
      <c r="E456" s="3" t="s">
        <v>60</v>
      </c>
      <c r="F456" s="4">
        <v>0</v>
      </c>
      <c r="G456" t="e">
        <f>VLOOKUP(InputData[[#This Row],[PRODUCT ID]],#REF!,2,0)</f>
        <v>#REF!</v>
      </c>
      <c r="H456" t="e">
        <f>VLOOKUP(InputData[[#This Row],[PRODUCT ID]],#REF!,3,0)</f>
        <v>#REF!</v>
      </c>
      <c r="I456" t="e">
        <f>VLOOKUP(InputData[[#This Row],[PRODUCT ID]],#REF!,4,0)</f>
        <v>#REF!</v>
      </c>
      <c r="J456" s="5" t="e">
        <f>VLOOKUP(InputData[[#This Row],[PRODUCT ID]],#REF!,5,0)</f>
        <v>#REF!</v>
      </c>
      <c r="K456" s="5" t="e">
        <f>VLOOKUP(InputData[[#This Row],[PRODUCT ID]],#REF!,6,0)</f>
        <v>#REF!</v>
      </c>
      <c r="L456" s="5" t="e">
        <f>InputData[[#This Row],[BUYING PRIZE]]*InputData[[#This Row],[QUANTITY]]</f>
        <v>#REF!</v>
      </c>
      <c r="M456" s="5" t="e">
        <f>InputData[[#This Row],[SELLING PRICE]]*InputData[[#This Row],[QUANTITY]]*(1-InputData[[#This Row],[DISCOUNT %]])</f>
        <v>#REF!</v>
      </c>
      <c r="N456">
        <f>DAY(InputData[[#This Row],[DATE]])</f>
        <v>21</v>
      </c>
      <c r="O456" t="str">
        <f>TEXT(InputData[[#This Row],[DATE]],"mmm")</f>
        <v>Sep</v>
      </c>
      <c r="P456">
        <f>YEAR(InputData[[#This Row],[DATE]])</f>
        <v>2022</v>
      </c>
    </row>
    <row r="457" spans="1:16" x14ac:dyDescent="0.25">
      <c r="A457" s="1">
        <v>44826</v>
      </c>
      <c r="B457" s="2" t="s">
        <v>51</v>
      </c>
      <c r="C457" s="3">
        <v>12</v>
      </c>
      <c r="D457" s="3" t="s">
        <v>59</v>
      </c>
      <c r="E457" s="3" t="s">
        <v>59</v>
      </c>
      <c r="F457" s="4">
        <v>0</v>
      </c>
      <c r="G457" t="e">
        <f>VLOOKUP(InputData[[#This Row],[PRODUCT ID]],#REF!,2,0)</f>
        <v>#REF!</v>
      </c>
      <c r="H457" t="e">
        <f>VLOOKUP(InputData[[#This Row],[PRODUCT ID]],#REF!,3,0)</f>
        <v>#REF!</v>
      </c>
      <c r="I457" t="e">
        <f>VLOOKUP(InputData[[#This Row],[PRODUCT ID]],#REF!,4,0)</f>
        <v>#REF!</v>
      </c>
      <c r="J457" s="5" t="e">
        <f>VLOOKUP(InputData[[#This Row],[PRODUCT ID]],#REF!,5,0)</f>
        <v>#REF!</v>
      </c>
      <c r="K457" s="5" t="e">
        <f>VLOOKUP(InputData[[#This Row],[PRODUCT ID]],#REF!,6,0)</f>
        <v>#REF!</v>
      </c>
      <c r="L457" s="5" t="e">
        <f>InputData[[#This Row],[BUYING PRIZE]]*InputData[[#This Row],[QUANTITY]]</f>
        <v>#REF!</v>
      </c>
      <c r="M457" s="5" t="e">
        <f>InputData[[#This Row],[SELLING PRICE]]*InputData[[#This Row],[QUANTITY]]*(1-InputData[[#This Row],[DISCOUNT %]])</f>
        <v>#REF!</v>
      </c>
      <c r="N457">
        <f>DAY(InputData[[#This Row],[DATE]])</f>
        <v>22</v>
      </c>
      <c r="O457" t="str">
        <f>TEXT(InputData[[#This Row],[DATE]],"mmm")</f>
        <v>Sep</v>
      </c>
      <c r="P457">
        <f>YEAR(InputData[[#This Row],[DATE]])</f>
        <v>2022</v>
      </c>
    </row>
    <row r="458" spans="1:16" x14ac:dyDescent="0.25">
      <c r="A458" s="1">
        <v>44827</v>
      </c>
      <c r="B458" s="2" t="s">
        <v>18</v>
      </c>
      <c r="C458" s="3">
        <v>12</v>
      </c>
      <c r="D458" s="3" t="s">
        <v>61</v>
      </c>
      <c r="E458" s="3" t="s">
        <v>59</v>
      </c>
      <c r="F458" s="4">
        <v>0</v>
      </c>
      <c r="G458" t="e">
        <f>VLOOKUP(InputData[[#This Row],[PRODUCT ID]],#REF!,2,0)</f>
        <v>#REF!</v>
      </c>
      <c r="H458" t="e">
        <f>VLOOKUP(InputData[[#This Row],[PRODUCT ID]],#REF!,3,0)</f>
        <v>#REF!</v>
      </c>
      <c r="I458" t="e">
        <f>VLOOKUP(InputData[[#This Row],[PRODUCT ID]],#REF!,4,0)</f>
        <v>#REF!</v>
      </c>
      <c r="J458" s="5" t="e">
        <f>VLOOKUP(InputData[[#This Row],[PRODUCT ID]],#REF!,5,0)</f>
        <v>#REF!</v>
      </c>
      <c r="K458" s="5" t="e">
        <f>VLOOKUP(InputData[[#This Row],[PRODUCT ID]],#REF!,6,0)</f>
        <v>#REF!</v>
      </c>
      <c r="L458" s="5" t="e">
        <f>InputData[[#This Row],[BUYING PRIZE]]*InputData[[#This Row],[QUANTITY]]</f>
        <v>#REF!</v>
      </c>
      <c r="M458" s="5" t="e">
        <f>InputData[[#This Row],[SELLING PRICE]]*InputData[[#This Row],[QUANTITY]]*(1-InputData[[#This Row],[DISCOUNT %]])</f>
        <v>#REF!</v>
      </c>
      <c r="N458">
        <f>DAY(InputData[[#This Row],[DATE]])</f>
        <v>23</v>
      </c>
      <c r="O458" t="str">
        <f>TEXT(InputData[[#This Row],[DATE]],"mmm")</f>
        <v>Sep</v>
      </c>
      <c r="P458">
        <f>YEAR(InputData[[#This Row],[DATE]])</f>
        <v>2022</v>
      </c>
    </row>
    <row r="459" spans="1:16" x14ac:dyDescent="0.25">
      <c r="A459" s="1">
        <v>44828</v>
      </c>
      <c r="B459" s="2" t="s">
        <v>40</v>
      </c>
      <c r="C459" s="3">
        <v>14</v>
      </c>
      <c r="D459" s="3" t="s">
        <v>61</v>
      </c>
      <c r="E459" s="3" t="s">
        <v>59</v>
      </c>
      <c r="F459" s="4">
        <v>0</v>
      </c>
      <c r="G459" t="e">
        <f>VLOOKUP(InputData[[#This Row],[PRODUCT ID]],#REF!,2,0)</f>
        <v>#REF!</v>
      </c>
      <c r="H459" t="e">
        <f>VLOOKUP(InputData[[#This Row],[PRODUCT ID]],#REF!,3,0)</f>
        <v>#REF!</v>
      </c>
      <c r="I459" t="e">
        <f>VLOOKUP(InputData[[#This Row],[PRODUCT ID]],#REF!,4,0)</f>
        <v>#REF!</v>
      </c>
      <c r="J459" s="5" t="e">
        <f>VLOOKUP(InputData[[#This Row],[PRODUCT ID]],#REF!,5,0)</f>
        <v>#REF!</v>
      </c>
      <c r="K459" s="5" t="e">
        <f>VLOOKUP(InputData[[#This Row],[PRODUCT ID]],#REF!,6,0)</f>
        <v>#REF!</v>
      </c>
      <c r="L459" s="5" t="e">
        <f>InputData[[#This Row],[BUYING PRIZE]]*InputData[[#This Row],[QUANTITY]]</f>
        <v>#REF!</v>
      </c>
      <c r="M459" s="5" t="e">
        <f>InputData[[#This Row],[SELLING PRICE]]*InputData[[#This Row],[QUANTITY]]*(1-InputData[[#This Row],[DISCOUNT %]])</f>
        <v>#REF!</v>
      </c>
      <c r="N459">
        <f>DAY(InputData[[#This Row],[DATE]])</f>
        <v>24</v>
      </c>
      <c r="O459" t="str">
        <f>TEXT(InputData[[#This Row],[DATE]],"mmm")</f>
        <v>Sep</v>
      </c>
      <c r="P459">
        <f>YEAR(InputData[[#This Row],[DATE]])</f>
        <v>2022</v>
      </c>
    </row>
    <row r="460" spans="1:16" x14ac:dyDescent="0.25">
      <c r="A460" s="1">
        <v>44828</v>
      </c>
      <c r="B460" s="2" t="s">
        <v>40</v>
      </c>
      <c r="C460" s="3">
        <v>8</v>
      </c>
      <c r="D460" s="3" t="s">
        <v>61</v>
      </c>
      <c r="E460" s="3" t="s">
        <v>60</v>
      </c>
      <c r="F460" s="4">
        <v>0</v>
      </c>
      <c r="G460" t="e">
        <f>VLOOKUP(InputData[[#This Row],[PRODUCT ID]],#REF!,2,0)</f>
        <v>#REF!</v>
      </c>
      <c r="H460" t="e">
        <f>VLOOKUP(InputData[[#This Row],[PRODUCT ID]],#REF!,3,0)</f>
        <v>#REF!</v>
      </c>
      <c r="I460" t="e">
        <f>VLOOKUP(InputData[[#This Row],[PRODUCT ID]],#REF!,4,0)</f>
        <v>#REF!</v>
      </c>
      <c r="J460" s="5" t="e">
        <f>VLOOKUP(InputData[[#This Row],[PRODUCT ID]],#REF!,5,0)</f>
        <v>#REF!</v>
      </c>
      <c r="K460" s="5" t="e">
        <f>VLOOKUP(InputData[[#This Row],[PRODUCT ID]],#REF!,6,0)</f>
        <v>#REF!</v>
      </c>
      <c r="L460" s="5" t="e">
        <f>InputData[[#This Row],[BUYING PRIZE]]*InputData[[#This Row],[QUANTITY]]</f>
        <v>#REF!</v>
      </c>
      <c r="M460" s="5" t="e">
        <f>InputData[[#This Row],[SELLING PRICE]]*InputData[[#This Row],[QUANTITY]]*(1-InputData[[#This Row],[DISCOUNT %]])</f>
        <v>#REF!</v>
      </c>
      <c r="N460">
        <f>DAY(InputData[[#This Row],[DATE]])</f>
        <v>24</v>
      </c>
      <c r="O460" t="str">
        <f>TEXT(InputData[[#This Row],[DATE]],"mmm")</f>
        <v>Sep</v>
      </c>
      <c r="P460">
        <f>YEAR(InputData[[#This Row],[DATE]])</f>
        <v>2022</v>
      </c>
    </row>
    <row r="461" spans="1:16" x14ac:dyDescent="0.25">
      <c r="A461" s="1">
        <v>44831</v>
      </c>
      <c r="B461" s="2" t="s">
        <v>44</v>
      </c>
      <c r="C461" s="3">
        <v>4</v>
      </c>
      <c r="D461" s="3" t="s">
        <v>61</v>
      </c>
      <c r="E461" s="3" t="s">
        <v>60</v>
      </c>
      <c r="F461" s="4">
        <v>0</v>
      </c>
      <c r="G461" t="e">
        <f>VLOOKUP(InputData[[#This Row],[PRODUCT ID]],#REF!,2,0)</f>
        <v>#REF!</v>
      </c>
      <c r="H461" t="e">
        <f>VLOOKUP(InputData[[#This Row],[PRODUCT ID]],#REF!,3,0)</f>
        <v>#REF!</v>
      </c>
      <c r="I461" t="e">
        <f>VLOOKUP(InputData[[#This Row],[PRODUCT ID]],#REF!,4,0)</f>
        <v>#REF!</v>
      </c>
      <c r="J461" s="5" t="e">
        <f>VLOOKUP(InputData[[#This Row],[PRODUCT ID]],#REF!,5,0)</f>
        <v>#REF!</v>
      </c>
      <c r="K461" s="5" t="e">
        <f>VLOOKUP(InputData[[#This Row],[PRODUCT ID]],#REF!,6,0)</f>
        <v>#REF!</v>
      </c>
      <c r="L461" s="5" t="e">
        <f>InputData[[#This Row],[BUYING PRIZE]]*InputData[[#This Row],[QUANTITY]]</f>
        <v>#REF!</v>
      </c>
      <c r="M461" s="5" t="e">
        <f>InputData[[#This Row],[SELLING PRICE]]*InputData[[#This Row],[QUANTITY]]*(1-InputData[[#This Row],[DISCOUNT %]])</f>
        <v>#REF!</v>
      </c>
      <c r="N461">
        <f>DAY(InputData[[#This Row],[DATE]])</f>
        <v>27</v>
      </c>
      <c r="O461" t="str">
        <f>TEXT(InputData[[#This Row],[DATE]],"mmm")</f>
        <v>Sep</v>
      </c>
      <c r="P461">
        <f>YEAR(InputData[[#This Row],[DATE]])</f>
        <v>2022</v>
      </c>
    </row>
    <row r="462" spans="1:16" x14ac:dyDescent="0.25">
      <c r="A462" s="1">
        <v>44831</v>
      </c>
      <c r="B462" s="2" t="s">
        <v>52</v>
      </c>
      <c r="C462" s="3">
        <v>9</v>
      </c>
      <c r="D462" s="3" t="s">
        <v>61</v>
      </c>
      <c r="E462" s="3" t="s">
        <v>60</v>
      </c>
      <c r="F462" s="4">
        <v>0</v>
      </c>
      <c r="G462" t="e">
        <f>VLOOKUP(InputData[[#This Row],[PRODUCT ID]],#REF!,2,0)</f>
        <v>#REF!</v>
      </c>
      <c r="H462" t="e">
        <f>VLOOKUP(InputData[[#This Row],[PRODUCT ID]],#REF!,3,0)</f>
        <v>#REF!</v>
      </c>
      <c r="I462" t="e">
        <f>VLOOKUP(InputData[[#This Row],[PRODUCT ID]],#REF!,4,0)</f>
        <v>#REF!</v>
      </c>
      <c r="J462" s="5" t="e">
        <f>VLOOKUP(InputData[[#This Row],[PRODUCT ID]],#REF!,5,0)</f>
        <v>#REF!</v>
      </c>
      <c r="K462" s="5" t="e">
        <f>VLOOKUP(InputData[[#This Row],[PRODUCT ID]],#REF!,6,0)</f>
        <v>#REF!</v>
      </c>
      <c r="L462" s="5" t="e">
        <f>InputData[[#This Row],[BUYING PRIZE]]*InputData[[#This Row],[QUANTITY]]</f>
        <v>#REF!</v>
      </c>
      <c r="M462" s="5" t="e">
        <f>InputData[[#This Row],[SELLING PRICE]]*InputData[[#This Row],[QUANTITY]]*(1-InputData[[#This Row],[DISCOUNT %]])</f>
        <v>#REF!</v>
      </c>
      <c r="N462">
        <f>DAY(InputData[[#This Row],[DATE]])</f>
        <v>27</v>
      </c>
      <c r="O462" t="str">
        <f>TEXT(InputData[[#This Row],[DATE]],"mmm")</f>
        <v>Sep</v>
      </c>
      <c r="P462">
        <f>YEAR(InputData[[#This Row],[DATE]])</f>
        <v>2022</v>
      </c>
    </row>
    <row r="463" spans="1:16" x14ac:dyDescent="0.25">
      <c r="A463" s="1">
        <v>44831</v>
      </c>
      <c r="B463" s="2" t="s">
        <v>46</v>
      </c>
      <c r="C463" s="3">
        <v>3</v>
      </c>
      <c r="D463" s="3" t="s">
        <v>58</v>
      </c>
      <c r="E463" s="3" t="s">
        <v>60</v>
      </c>
      <c r="F463" s="4">
        <v>0</v>
      </c>
      <c r="G463" t="e">
        <f>VLOOKUP(InputData[[#This Row],[PRODUCT ID]],#REF!,2,0)</f>
        <v>#REF!</v>
      </c>
      <c r="H463" t="e">
        <f>VLOOKUP(InputData[[#This Row],[PRODUCT ID]],#REF!,3,0)</f>
        <v>#REF!</v>
      </c>
      <c r="I463" t="e">
        <f>VLOOKUP(InputData[[#This Row],[PRODUCT ID]],#REF!,4,0)</f>
        <v>#REF!</v>
      </c>
      <c r="J463" s="5" t="e">
        <f>VLOOKUP(InputData[[#This Row],[PRODUCT ID]],#REF!,5,0)</f>
        <v>#REF!</v>
      </c>
      <c r="K463" s="5" t="e">
        <f>VLOOKUP(InputData[[#This Row],[PRODUCT ID]],#REF!,6,0)</f>
        <v>#REF!</v>
      </c>
      <c r="L463" s="5" t="e">
        <f>InputData[[#This Row],[BUYING PRIZE]]*InputData[[#This Row],[QUANTITY]]</f>
        <v>#REF!</v>
      </c>
      <c r="M463" s="5" t="e">
        <f>InputData[[#This Row],[SELLING PRICE]]*InputData[[#This Row],[QUANTITY]]*(1-InputData[[#This Row],[DISCOUNT %]])</f>
        <v>#REF!</v>
      </c>
      <c r="N463">
        <f>DAY(InputData[[#This Row],[DATE]])</f>
        <v>27</v>
      </c>
      <c r="O463" t="str">
        <f>TEXT(InputData[[#This Row],[DATE]],"mmm")</f>
        <v>Sep</v>
      </c>
      <c r="P463">
        <f>YEAR(InputData[[#This Row],[DATE]])</f>
        <v>2022</v>
      </c>
    </row>
    <row r="464" spans="1:16" x14ac:dyDescent="0.25">
      <c r="A464" s="1">
        <v>44833</v>
      </c>
      <c r="B464" s="2" t="s">
        <v>42</v>
      </c>
      <c r="C464" s="3">
        <v>13</v>
      </c>
      <c r="D464" s="3" t="s">
        <v>61</v>
      </c>
      <c r="E464" s="3" t="s">
        <v>59</v>
      </c>
      <c r="F464" s="4">
        <v>0</v>
      </c>
      <c r="G464" t="e">
        <f>VLOOKUP(InputData[[#This Row],[PRODUCT ID]],#REF!,2,0)</f>
        <v>#REF!</v>
      </c>
      <c r="H464" t="e">
        <f>VLOOKUP(InputData[[#This Row],[PRODUCT ID]],#REF!,3,0)</f>
        <v>#REF!</v>
      </c>
      <c r="I464" t="e">
        <f>VLOOKUP(InputData[[#This Row],[PRODUCT ID]],#REF!,4,0)</f>
        <v>#REF!</v>
      </c>
      <c r="J464" s="5" t="e">
        <f>VLOOKUP(InputData[[#This Row],[PRODUCT ID]],#REF!,5,0)</f>
        <v>#REF!</v>
      </c>
      <c r="K464" s="5" t="e">
        <f>VLOOKUP(InputData[[#This Row],[PRODUCT ID]],#REF!,6,0)</f>
        <v>#REF!</v>
      </c>
      <c r="L464" s="5" t="e">
        <f>InputData[[#This Row],[BUYING PRIZE]]*InputData[[#This Row],[QUANTITY]]</f>
        <v>#REF!</v>
      </c>
      <c r="M464" s="5" t="e">
        <f>InputData[[#This Row],[SELLING PRICE]]*InputData[[#This Row],[QUANTITY]]*(1-InputData[[#This Row],[DISCOUNT %]])</f>
        <v>#REF!</v>
      </c>
      <c r="N464">
        <f>DAY(InputData[[#This Row],[DATE]])</f>
        <v>29</v>
      </c>
      <c r="O464" t="str">
        <f>TEXT(InputData[[#This Row],[DATE]],"mmm")</f>
        <v>Sep</v>
      </c>
      <c r="P464">
        <f>YEAR(InputData[[#This Row],[DATE]])</f>
        <v>2022</v>
      </c>
    </row>
    <row r="465" spans="1:16" x14ac:dyDescent="0.25">
      <c r="A465" s="1">
        <v>44837</v>
      </c>
      <c r="B465" s="2" t="s">
        <v>17</v>
      </c>
      <c r="C465" s="3">
        <v>5</v>
      </c>
      <c r="D465" s="3" t="s">
        <v>61</v>
      </c>
      <c r="E465" s="3" t="s">
        <v>60</v>
      </c>
      <c r="F465" s="4">
        <v>0</v>
      </c>
      <c r="G465" t="e">
        <f>VLOOKUP(InputData[[#This Row],[PRODUCT ID]],#REF!,2,0)</f>
        <v>#REF!</v>
      </c>
      <c r="H465" t="e">
        <f>VLOOKUP(InputData[[#This Row],[PRODUCT ID]],#REF!,3,0)</f>
        <v>#REF!</v>
      </c>
      <c r="I465" t="e">
        <f>VLOOKUP(InputData[[#This Row],[PRODUCT ID]],#REF!,4,0)</f>
        <v>#REF!</v>
      </c>
      <c r="J465" s="5" t="e">
        <f>VLOOKUP(InputData[[#This Row],[PRODUCT ID]],#REF!,5,0)</f>
        <v>#REF!</v>
      </c>
      <c r="K465" s="5" t="e">
        <f>VLOOKUP(InputData[[#This Row],[PRODUCT ID]],#REF!,6,0)</f>
        <v>#REF!</v>
      </c>
      <c r="L465" s="5" t="e">
        <f>InputData[[#This Row],[BUYING PRIZE]]*InputData[[#This Row],[QUANTITY]]</f>
        <v>#REF!</v>
      </c>
      <c r="M465" s="5" t="e">
        <f>InputData[[#This Row],[SELLING PRICE]]*InputData[[#This Row],[QUANTITY]]*(1-InputData[[#This Row],[DISCOUNT %]])</f>
        <v>#REF!</v>
      </c>
      <c r="N465">
        <f>DAY(InputData[[#This Row],[DATE]])</f>
        <v>3</v>
      </c>
      <c r="O465" t="str">
        <f>TEXT(InputData[[#This Row],[DATE]],"mmm")</f>
        <v>Oct</v>
      </c>
      <c r="P465">
        <f>YEAR(InputData[[#This Row],[DATE]])</f>
        <v>2022</v>
      </c>
    </row>
    <row r="466" spans="1:16" x14ac:dyDescent="0.25">
      <c r="A466" s="1">
        <v>44838</v>
      </c>
      <c r="B466" s="2" t="s">
        <v>12</v>
      </c>
      <c r="C466" s="3">
        <v>15</v>
      </c>
      <c r="D466" s="3" t="s">
        <v>61</v>
      </c>
      <c r="E466" s="3" t="s">
        <v>59</v>
      </c>
      <c r="F466" s="4">
        <v>0</v>
      </c>
      <c r="G466" t="e">
        <f>VLOOKUP(InputData[[#This Row],[PRODUCT ID]],#REF!,2,0)</f>
        <v>#REF!</v>
      </c>
      <c r="H466" t="e">
        <f>VLOOKUP(InputData[[#This Row],[PRODUCT ID]],#REF!,3,0)</f>
        <v>#REF!</v>
      </c>
      <c r="I466" t="e">
        <f>VLOOKUP(InputData[[#This Row],[PRODUCT ID]],#REF!,4,0)</f>
        <v>#REF!</v>
      </c>
      <c r="J466" s="5" t="e">
        <f>VLOOKUP(InputData[[#This Row],[PRODUCT ID]],#REF!,5,0)</f>
        <v>#REF!</v>
      </c>
      <c r="K466" s="5" t="e">
        <f>VLOOKUP(InputData[[#This Row],[PRODUCT ID]],#REF!,6,0)</f>
        <v>#REF!</v>
      </c>
      <c r="L466" s="5" t="e">
        <f>InputData[[#This Row],[BUYING PRIZE]]*InputData[[#This Row],[QUANTITY]]</f>
        <v>#REF!</v>
      </c>
      <c r="M466" s="5" t="e">
        <f>InputData[[#This Row],[SELLING PRICE]]*InputData[[#This Row],[QUANTITY]]*(1-InputData[[#This Row],[DISCOUNT %]])</f>
        <v>#REF!</v>
      </c>
      <c r="N466">
        <f>DAY(InputData[[#This Row],[DATE]])</f>
        <v>4</v>
      </c>
      <c r="O466" t="str">
        <f>TEXT(InputData[[#This Row],[DATE]],"mmm")</f>
        <v>Oct</v>
      </c>
      <c r="P466">
        <f>YEAR(InputData[[#This Row],[DATE]])</f>
        <v>2022</v>
      </c>
    </row>
    <row r="467" spans="1:16" x14ac:dyDescent="0.25">
      <c r="A467" s="1">
        <v>44840</v>
      </c>
      <c r="B467" s="2" t="s">
        <v>43</v>
      </c>
      <c r="C467" s="3">
        <v>1</v>
      </c>
      <c r="D467" s="3" t="s">
        <v>61</v>
      </c>
      <c r="E467" s="3" t="s">
        <v>59</v>
      </c>
      <c r="F467" s="4">
        <v>0</v>
      </c>
      <c r="G467" t="e">
        <f>VLOOKUP(InputData[[#This Row],[PRODUCT ID]],#REF!,2,0)</f>
        <v>#REF!</v>
      </c>
      <c r="H467" t="e">
        <f>VLOOKUP(InputData[[#This Row],[PRODUCT ID]],#REF!,3,0)</f>
        <v>#REF!</v>
      </c>
      <c r="I467" t="e">
        <f>VLOOKUP(InputData[[#This Row],[PRODUCT ID]],#REF!,4,0)</f>
        <v>#REF!</v>
      </c>
      <c r="J467" s="5" t="e">
        <f>VLOOKUP(InputData[[#This Row],[PRODUCT ID]],#REF!,5,0)</f>
        <v>#REF!</v>
      </c>
      <c r="K467" s="5" t="e">
        <f>VLOOKUP(InputData[[#This Row],[PRODUCT ID]],#REF!,6,0)</f>
        <v>#REF!</v>
      </c>
      <c r="L467" s="5" t="e">
        <f>InputData[[#This Row],[BUYING PRIZE]]*InputData[[#This Row],[QUANTITY]]</f>
        <v>#REF!</v>
      </c>
      <c r="M467" s="5" t="e">
        <f>InputData[[#This Row],[SELLING PRICE]]*InputData[[#This Row],[QUANTITY]]*(1-InputData[[#This Row],[DISCOUNT %]])</f>
        <v>#REF!</v>
      </c>
      <c r="N467">
        <f>DAY(InputData[[#This Row],[DATE]])</f>
        <v>6</v>
      </c>
      <c r="O467" t="str">
        <f>TEXT(InputData[[#This Row],[DATE]],"mmm")</f>
        <v>Oct</v>
      </c>
      <c r="P467">
        <f>YEAR(InputData[[#This Row],[DATE]])</f>
        <v>2022</v>
      </c>
    </row>
    <row r="468" spans="1:16" x14ac:dyDescent="0.25">
      <c r="A468" s="1">
        <v>44843</v>
      </c>
      <c r="B468" s="2" t="s">
        <v>46</v>
      </c>
      <c r="C468" s="3">
        <v>14</v>
      </c>
      <c r="D468" s="3" t="s">
        <v>59</v>
      </c>
      <c r="E468" s="3" t="s">
        <v>59</v>
      </c>
      <c r="F468" s="4">
        <v>0</v>
      </c>
      <c r="G468" t="e">
        <f>VLOOKUP(InputData[[#This Row],[PRODUCT ID]],#REF!,2,0)</f>
        <v>#REF!</v>
      </c>
      <c r="H468" t="e">
        <f>VLOOKUP(InputData[[#This Row],[PRODUCT ID]],#REF!,3,0)</f>
        <v>#REF!</v>
      </c>
      <c r="I468" t="e">
        <f>VLOOKUP(InputData[[#This Row],[PRODUCT ID]],#REF!,4,0)</f>
        <v>#REF!</v>
      </c>
      <c r="J468" s="5" t="e">
        <f>VLOOKUP(InputData[[#This Row],[PRODUCT ID]],#REF!,5,0)</f>
        <v>#REF!</v>
      </c>
      <c r="K468" s="5" t="e">
        <f>VLOOKUP(InputData[[#This Row],[PRODUCT ID]],#REF!,6,0)</f>
        <v>#REF!</v>
      </c>
      <c r="L468" s="5" t="e">
        <f>InputData[[#This Row],[BUYING PRIZE]]*InputData[[#This Row],[QUANTITY]]</f>
        <v>#REF!</v>
      </c>
      <c r="M468" s="5" t="e">
        <f>InputData[[#This Row],[SELLING PRICE]]*InputData[[#This Row],[QUANTITY]]*(1-InputData[[#This Row],[DISCOUNT %]])</f>
        <v>#REF!</v>
      </c>
      <c r="N468">
        <f>DAY(InputData[[#This Row],[DATE]])</f>
        <v>9</v>
      </c>
      <c r="O468" t="str">
        <f>TEXT(InputData[[#This Row],[DATE]],"mmm")</f>
        <v>Oct</v>
      </c>
      <c r="P468">
        <f>YEAR(InputData[[#This Row],[DATE]])</f>
        <v>2022</v>
      </c>
    </row>
    <row r="469" spans="1:16" x14ac:dyDescent="0.25">
      <c r="A469" s="1">
        <v>44844</v>
      </c>
      <c r="B469" s="2" t="s">
        <v>27</v>
      </c>
      <c r="C469" s="3">
        <v>9</v>
      </c>
      <c r="D469" s="3" t="s">
        <v>61</v>
      </c>
      <c r="E469" s="3" t="s">
        <v>59</v>
      </c>
      <c r="F469" s="4">
        <v>0</v>
      </c>
      <c r="G469" t="e">
        <f>VLOOKUP(InputData[[#This Row],[PRODUCT ID]],#REF!,2,0)</f>
        <v>#REF!</v>
      </c>
      <c r="H469" t="e">
        <f>VLOOKUP(InputData[[#This Row],[PRODUCT ID]],#REF!,3,0)</f>
        <v>#REF!</v>
      </c>
      <c r="I469" t="e">
        <f>VLOOKUP(InputData[[#This Row],[PRODUCT ID]],#REF!,4,0)</f>
        <v>#REF!</v>
      </c>
      <c r="J469" s="5" t="e">
        <f>VLOOKUP(InputData[[#This Row],[PRODUCT ID]],#REF!,5,0)</f>
        <v>#REF!</v>
      </c>
      <c r="K469" s="5" t="e">
        <f>VLOOKUP(InputData[[#This Row],[PRODUCT ID]],#REF!,6,0)</f>
        <v>#REF!</v>
      </c>
      <c r="L469" s="5" t="e">
        <f>InputData[[#This Row],[BUYING PRIZE]]*InputData[[#This Row],[QUANTITY]]</f>
        <v>#REF!</v>
      </c>
      <c r="M469" s="5" t="e">
        <f>InputData[[#This Row],[SELLING PRICE]]*InputData[[#This Row],[QUANTITY]]*(1-InputData[[#This Row],[DISCOUNT %]])</f>
        <v>#REF!</v>
      </c>
      <c r="N469">
        <f>DAY(InputData[[#This Row],[DATE]])</f>
        <v>10</v>
      </c>
      <c r="O469" t="str">
        <f>TEXT(InputData[[#This Row],[DATE]],"mmm")</f>
        <v>Oct</v>
      </c>
      <c r="P469">
        <f>YEAR(InputData[[#This Row],[DATE]])</f>
        <v>2022</v>
      </c>
    </row>
    <row r="470" spans="1:16" x14ac:dyDescent="0.25">
      <c r="A470" s="1">
        <v>44844</v>
      </c>
      <c r="B470" s="2" t="s">
        <v>52</v>
      </c>
      <c r="C470" s="3">
        <v>12</v>
      </c>
      <c r="D470" s="3" t="s">
        <v>59</v>
      </c>
      <c r="E470" s="3" t="s">
        <v>59</v>
      </c>
      <c r="F470" s="4">
        <v>0</v>
      </c>
      <c r="G470" t="e">
        <f>VLOOKUP(InputData[[#This Row],[PRODUCT ID]],#REF!,2,0)</f>
        <v>#REF!</v>
      </c>
      <c r="H470" t="e">
        <f>VLOOKUP(InputData[[#This Row],[PRODUCT ID]],#REF!,3,0)</f>
        <v>#REF!</v>
      </c>
      <c r="I470" t="e">
        <f>VLOOKUP(InputData[[#This Row],[PRODUCT ID]],#REF!,4,0)</f>
        <v>#REF!</v>
      </c>
      <c r="J470" s="5" t="e">
        <f>VLOOKUP(InputData[[#This Row],[PRODUCT ID]],#REF!,5,0)</f>
        <v>#REF!</v>
      </c>
      <c r="K470" s="5" t="e">
        <f>VLOOKUP(InputData[[#This Row],[PRODUCT ID]],#REF!,6,0)</f>
        <v>#REF!</v>
      </c>
      <c r="L470" s="5" t="e">
        <f>InputData[[#This Row],[BUYING PRIZE]]*InputData[[#This Row],[QUANTITY]]</f>
        <v>#REF!</v>
      </c>
      <c r="M470" s="5" t="e">
        <f>InputData[[#This Row],[SELLING PRICE]]*InputData[[#This Row],[QUANTITY]]*(1-InputData[[#This Row],[DISCOUNT %]])</f>
        <v>#REF!</v>
      </c>
      <c r="N470">
        <f>DAY(InputData[[#This Row],[DATE]])</f>
        <v>10</v>
      </c>
      <c r="O470" t="str">
        <f>TEXT(InputData[[#This Row],[DATE]],"mmm")</f>
        <v>Oct</v>
      </c>
      <c r="P470">
        <f>YEAR(InputData[[#This Row],[DATE]])</f>
        <v>2022</v>
      </c>
    </row>
    <row r="471" spans="1:16" x14ac:dyDescent="0.25">
      <c r="A471" s="1">
        <v>44845</v>
      </c>
      <c r="B471" s="2" t="s">
        <v>13</v>
      </c>
      <c r="C471" s="3">
        <v>10</v>
      </c>
      <c r="D471" s="3" t="s">
        <v>61</v>
      </c>
      <c r="E471" s="3" t="s">
        <v>59</v>
      </c>
      <c r="F471" s="4">
        <v>0</v>
      </c>
      <c r="G471" t="e">
        <f>VLOOKUP(InputData[[#This Row],[PRODUCT ID]],#REF!,2,0)</f>
        <v>#REF!</v>
      </c>
      <c r="H471" t="e">
        <f>VLOOKUP(InputData[[#This Row],[PRODUCT ID]],#REF!,3,0)</f>
        <v>#REF!</v>
      </c>
      <c r="I471" t="e">
        <f>VLOOKUP(InputData[[#This Row],[PRODUCT ID]],#REF!,4,0)</f>
        <v>#REF!</v>
      </c>
      <c r="J471" s="5" t="e">
        <f>VLOOKUP(InputData[[#This Row],[PRODUCT ID]],#REF!,5,0)</f>
        <v>#REF!</v>
      </c>
      <c r="K471" s="5" t="e">
        <f>VLOOKUP(InputData[[#This Row],[PRODUCT ID]],#REF!,6,0)</f>
        <v>#REF!</v>
      </c>
      <c r="L471" s="5" t="e">
        <f>InputData[[#This Row],[BUYING PRIZE]]*InputData[[#This Row],[QUANTITY]]</f>
        <v>#REF!</v>
      </c>
      <c r="M471" s="5" t="e">
        <f>InputData[[#This Row],[SELLING PRICE]]*InputData[[#This Row],[QUANTITY]]*(1-InputData[[#This Row],[DISCOUNT %]])</f>
        <v>#REF!</v>
      </c>
      <c r="N471">
        <f>DAY(InputData[[#This Row],[DATE]])</f>
        <v>11</v>
      </c>
      <c r="O471" t="str">
        <f>TEXT(InputData[[#This Row],[DATE]],"mmm")</f>
        <v>Oct</v>
      </c>
      <c r="P471">
        <f>YEAR(InputData[[#This Row],[DATE]])</f>
        <v>2022</v>
      </c>
    </row>
    <row r="472" spans="1:16" x14ac:dyDescent="0.25">
      <c r="A472" s="1">
        <v>44847</v>
      </c>
      <c r="B472" s="2" t="s">
        <v>7</v>
      </c>
      <c r="C472" s="3">
        <v>15</v>
      </c>
      <c r="D472" s="3" t="s">
        <v>59</v>
      </c>
      <c r="E472" s="3" t="s">
        <v>59</v>
      </c>
      <c r="F472" s="4">
        <v>0</v>
      </c>
      <c r="G472" t="e">
        <f>VLOOKUP(InputData[[#This Row],[PRODUCT ID]],#REF!,2,0)</f>
        <v>#REF!</v>
      </c>
      <c r="H472" t="e">
        <f>VLOOKUP(InputData[[#This Row],[PRODUCT ID]],#REF!,3,0)</f>
        <v>#REF!</v>
      </c>
      <c r="I472" t="e">
        <f>VLOOKUP(InputData[[#This Row],[PRODUCT ID]],#REF!,4,0)</f>
        <v>#REF!</v>
      </c>
      <c r="J472" s="5" t="e">
        <f>VLOOKUP(InputData[[#This Row],[PRODUCT ID]],#REF!,5,0)</f>
        <v>#REF!</v>
      </c>
      <c r="K472" s="5" t="e">
        <f>VLOOKUP(InputData[[#This Row],[PRODUCT ID]],#REF!,6,0)</f>
        <v>#REF!</v>
      </c>
      <c r="L472" s="5" t="e">
        <f>InputData[[#This Row],[BUYING PRIZE]]*InputData[[#This Row],[QUANTITY]]</f>
        <v>#REF!</v>
      </c>
      <c r="M472" s="5" t="e">
        <f>InputData[[#This Row],[SELLING PRICE]]*InputData[[#This Row],[QUANTITY]]*(1-InputData[[#This Row],[DISCOUNT %]])</f>
        <v>#REF!</v>
      </c>
      <c r="N472">
        <f>DAY(InputData[[#This Row],[DATE]])</f>
        <v>13</v>
      </c>
      <c r="O472" t="str">
        <f>TEXT(InputData[[#This Row],[DATE]],"mmm")</f>
        <v>Oct</v>
      </c>
      <c r="P472">
        <f>YEAR(InputData[[#This Row],[DATE]])</f>
        <v>2022</v>
      </c>
    </row>
    <row r="473" spans="1:16" x14ac:dyDescent="0.25">
      <c r="A473" s="1">
        <v>44848</v>
      </c>
      <c r="B473" s="2" t="s">
        <v>52</v>
      </c>
      <c r="C473" s="3">
        <v>15</v>
      </c>
      <c r="D473" s="3" t="s">
        <v>58</v>
      </c>
      <c r="E473" s="3" t="s">
        <v>59</v>
      </c>
      <c r="F473" s="4">
        <v>0</v>
      </c>
      <c r="G473" t="e">
        <f>VLOOKUP(InputData[[#This Row],[PRODUCT ID]],#REF!,2,0)</f>
        <v>#REF!</v>
      </c>
      <c r="H473" t="e">
        <f>VLOOKUP(InputData[[#This Row],[PRODUCT ID]],#REF!,3,0)</f>
        <v>#REF!</v>
      </c>
      <c r="I473" t="e">
        <f>VLOOKUP(InputData[[#This Row],[PRODUCT ID]],#REF!,4,0)</f>
        <v>#REF!</v>
      </c>
      <c r="J473" s="5" t="e">
        <f>VLOOKUP(InputData[[#This Row],[PRODUCT ID]],#REF!,5,0)</f>
        <v>#REF!</v>
      </c>
      <c r="K473" s="5" t="e">
        <f>VLOOKUP(InputData[[#This Row],[PRODUCT ID]],#REF!,6,0)</f>
        <v>#REF!</v>
      </c>
      <c r="L473" s="5" t="e">
        <f>InputData[[#This Row],[BUYING PRIZE]]*InputData[[#This Row],[QUANTITY]]</f>
        <v>#REF!</v>
      </c>
      <c r="M473" s="5" t="e">
        <f>InputData[[#This Row],[SELLING PRICE]]*InputData[[#This Row],[QUANTITY]]*(1-InputData[[#This Row],[DISCOUNT %]])</f>
        <v>#REF!</v>
      </c>
      <c r="N473">
        <f>DAY(InputData[[#This Row],[DATE]])</f>
        <v>14</v>
      </c>
      <c r="O473" t="str">
        <f>TEXT(InputData[[#This Row],[DATE]],"mmm")</f>
        <v>Oct</v>
      </c>
      <c r="P473">
        <f>YEAR(InputData[[#This Row],[DATE]])</f>
        <v>2022</v>
      </c>
    </row>
    <row r="474" spans="1:16" x14ac:dyDescent="0.25">
      <c r="A474" s="1">
        <v>44849</v>
      </c>
      <c r="B474" s="2" t="s">
        <v>21</v>
      </c>
      <c r="C474" s="3">
        <v>10</v>
      </c>
      <c r="D474" s="3" t="s">
        <v>61</v>
      </c>
      <c r="E474" s="3" t="s">
        <v>60</v>
      </c>
      <c r="F474" s="4">
        <v>0</v>
      </c>
      <c r="G474" t="e">
        <f>VLOOKUP(InputData[[#This Row],[PRODUCT ID]],#REF!,2,0)</f>
        <v>#REF!</v>
      </c>
      <c r="H474" t="e">
        <f>VLOOKUP(InputData[[#This Row],[PRODUCT ID]],#REF!,3,0)</f>
        <v>#REF!</v>
      </c>
      <c r="I474" t="e">
        <f>VLOOKUP(InputData[[#This Row],[PRODUCT ID]],#REF!,4,0)</f>
        <v>#REF!</v>
      </c>
      <c r="J474" s="5" t="e">
        <f>VLOOKUP(InputData[[#This Row],[PRODUCT ID]],#REF!,5,0)</f>
        <v>#REF!</v>
      </c>
      <c r="K474" s="5" t="e">
        <f>VLOOKUP(InputData[[#This Row],[PRODUCT ID]],#REF!,6,0)</f>
        <v>#REF!</v>
      </c>
      <c r="L474" s="5" t="e">
        <f>InputData[[#This Row],[BUYING PRIZE]]*InputData[[#This Row],[QUANTITY]]</f>
        <v>#REF!</v>
      </c>
      <c r="M474" s="5" t="e">
        <f>InputData[[#This Row],[SELLING PRICE]]*InputData[[#This Row],[QUANTITY]]*(1-InputData[[#This Row],[DISCOUNT %]])</f>
        <v>#REF!</v>
      </c>
      <c r="N474">
        <f>DAY(InputData[[#This Row],[DATE]])</f>
        <v>15</v>
      </c>
      <c r="O474" t="str">
        <f>TEXT(InputData[[#This Row],[DATE]],"mmm")</f>
        <v>Oct</v>
      </c>
      <c r="P474">
        <f>YEAR(InputData[[#This Row],[DATE]])</f>
        <v>2022</v>
      </c>
    </row>
    <row r="475" spans="1:16" x14ac:dyDescent="0.25">
      <c r="A475" s="1">
        <v>44850</v>
      </c>
      <c r="B475" s="2" t="s">
        <v>44</v>
      </c>
      <c r="C475" s="3">
        <v>3</v>
      </c>
      <c r="D475" s="3" t="s">
        <v>59</v>
      </c>
      <c r="E475" s="3" t="s">
        <v>59</v>
      </c>
      <c r="F475" s="4">
        <v>0</v>
      </c>
      <c r="G475" t="e">
        <f>VLOOKUP(InputData[[#This Row],[PRODUCT ID]],#REF!,2,0)</f>
        <v>#REF!</v>
      </c>
      <c r="H475" t="e">
        <f>VLOOKUP(InputData[[#This Row],[PRODUCT ID]],#REF!,3,0)</f>
        <v>#REF!</v>
      </c>
      <c r="I475" t="e">
        <f>VLOOKUP(InputData[[#This Row],[PRODUCT ID]],#REF!,4,0)</f>
        <v>#REF!</v>
      </c>
      <c r="J475" s="5" t="e">
        <f>VLOOKUP(InputData[[#This Row],[PRODUCT ID]],#REF!,5,0)</f>
        <v>#REF!</v>
      </c>
      <c r="K475" s="5" t="e">
        <f>VLOOKUP(InputData[[#This Row],[PRODUCT ID]],#REF!,6,0)</f>
        <v>#REF!</v>
      </c>
      <c r="L475" s="5" t="e">
        <f>InputData[[#This Row],[BUYING PRIZE]]*InputData[[#This Row],[QUANTITY]]</f>
        <v>#REF!</v>
      </c>
      <c r="M475" s="5" t="e">
        <f>InputData[[#This Row],[SELLING PRICE]]*InputData[[#This Row],[QUANTITY]]*(1-InputData[[#This Row],[DISCOUNT %]])</f>
        <v>#REF!</v>
      </c>
      <c r="N475">
        <f>DAY(InputData[[#This Row],[DATE]])</f>
        <v>16</v>
      </c>
      <c r="O475" t="str">
        <f>TEXT(InputData[[#This Row],[DATE]],"mmm")</f>
        <v>Oct</v>
      </c>
      <c r="P475">
        <f>YEAR(InputData[[#This Row],[DATE]])</f>
        <v>2022</v>
      </c>
    </row>
    <row r="476" spans="1:16" x14ac:dyDescent="0.25">
      <c r="A476" s="1">
        <v>44857</v>
      </c>
      <c r="B476" s="2" t="s">
        <v>32</v>
      </c>
      <c r="C476" s="3">
        <v>14</v>
      </c>
      <c r="D476" s="3" t="s">
        <v>59</v>
      </c>
      <c r="E476" s="3" t="s">
        <v>60</v>
      </c>
      <c r="F476" s="4">
        <v>0</v>
      </c>
      <c r="G476" t="e">
        <f>VLOOKUP(InputData[[#This Row],[PRODUCT ID]],#REF!,2,0)</f>
        <v>#REF!</v>
      </c>
      <c r="H476" t="e">
        <f>VLOOKUP(InputData[[#This Row],[PRODUCT ID]],#REF!,3,0)</f>
        <v>#REF!</v>
      </c>
      <c r="I476" t="e">
        <f>VLOOKUP(InputData[[#This Row],[PRODUCT ID]],#REF!,4,0)</f>
        <v>#REF!</v>
      </c>
      <c r="J476" s="5" t="e">
        <f>VLOOKUP(InputData[[#This Row],[PRODUCT ID]],#REF!,5,0)</f>
        <v>#REF!</v>
      </c>
      <c r="K476" s="5" t="e">
        <f>VLOOKUP(InputData[[#This Row],[PRODUCT ID]],#REF!,6,0)</f>
        <v>#REF!</v>
      </c>
      <c r="L476" s="5" t="e">
        <f>InputData[[#This Row],[BUYING PRIZE]]*InputData[[#This Row],[QUANTITY]]</f>
        <v>#REF!</v>
      </c>
      <c r="M476" s="5" t="e">
        <f>InputData[[#This Row],[SELLING PRICE]]*InputData[[#This Row],[QUANTITY]]*(1-InputData[[#This Row],[DISCOUNT %]])</f>
        <v>#REF!</v>
      </c>
      <c r="N476">
        <f>DAY(InputData[[#This Row],[DATE]])</f>
        <v>23</v>
      </c>
      <c r="O476" t="str">
        <f>TEXT(InputData[[#This Row],[DATE]],"mmm")</f>
        <v>Oct</v>
      </c>
      <c r="P476">
        <f>YEAR(InputData[[#This Row],[DATE]])</f>
        <v>2022</v>
      </c>
    </row>
    <row r="477" spans="1:16" x14ac:dyDescent="0.25">
      <c r="A477" s="1">
        <v>44864</v>
      </c>
      <c r="B477" s="2" t="s">
        <v>50</v>
      </c>
      <c r="C477" s="3">
        <v>3</v>
      </c>
      <c r="D477" s="3" t="s">
        <v>61</v>
      </c>
      <c r="E477" s="3" t="s">
        <v>60</v>
      </c>
      <c r="F477" s="4">
        <v>0</v>
      </c>
      <c r="G477" t="e">
        <f>VLOOKUP(InputData[[#This Row],[PRODUCT ID]],#REF!,2,0)</f>
        <v>#REF!</v>
      </c>
      <c r="H477" t="e">
        <f>VLOOKUP(InputData[[#This Row],[PRODUCT ID]],#REF!,3,0)</f>
        <v>#REF!</v>
      </c>
      <c r="I477" t="e">
        <f>VLOOKUP(InputData[[#This Row],[PRODUCT ID]],#REF!,4,0)</f>
        <v>#REF!</v>
      </c>
      <c r="J477" s="5" t="e">
        <f>VLOOKUP(InputData[[#This Row],[PRODUCT ID]],#REF!,5,0)</f>
        <v>#REF!</v>
      </c>
      <c r="K477" s="5" t="e">
        <f>VLOOKUP(InputData[[#This Row],[PRODUCT ID]],#REF!,6,0)</f>
        <v>#REF!</v>
      </c>
      <c r="L477" s="5" t="e">
        <f>InputData[[#This Row],[BUYING PRIZE]]*InputData[[#This Row],[QUANTITY]]</f>
        <v>#REF!</v>
      </c>
      <c r="M477" s="5" t="e">
        <f>InputData[[#This Row],[SELLING PRICE]]*InputData[[#This Row],[QUANTITY]]*(1-InputData[[#This Row],[DISCOUNT %]])</f>
        <v>#REF!</v>
      </c>
      <c r="N477">
        <f>DAY(InputData[[#This Row],[DATE]])</f>
        <v>30</v>
      </c>
      <c r="O477" t="str">
        <f>TEXT(InputData[[#This Row],[DATE]],"mmm")</f>
        <v>Oct</v>
      </c>
      <c r="P477">
        <f>YEAR(InputData[[#This Row],[DATE]])</f>
        <v>2022</v>
      </c>
    </row>
    <row r="478" spans="1:16" x14ac:dyDescent="0.25">
      <c r="A478" s="1">
        <v>44865</v>
      </c>
      <c r="B478" s="2" t="s">
        <v>46</v>
      </c>
      <c r="C478" s="3">
        <v>8</v>
      </c>
      <c r="D478" s="3" t="s">
        <v>61</v>
      </c>
      <c r="E478" s="3" t="s">
        <v>59</v>
      </c>
      <c r="F478" s="4">
        <v>0</v>
      </c>
      <c r="G478" t="e">
        <f>VLOOKUP(InputData[[#This Row],[PRODUCT ID]],#REF!,2,0)</f>
        <v>#REF!</v>
      </c>
      <c r="H478" t="e">
        <f>VLOOKUP(InputData[[#This Row],[PRODUCT ID]],#REF!,3,0)</f>
        <v>#REF!</v>
      </c>
      <c r="I478" t="e">
        <f>VLOOKUP(InputData[[#This Row],[PRODUCT ID]],#REF!,4,0)</f>
        <v>#REF!</v>
      </c>
      <c r="J478" s="5" t="e">
        <f>VLOOKUP(InputData[[#This Row],[PRODUCT ID]],#REF!,5,0)</f>
        <v>#REF!</v>
      </c>
      <c r="K478" s="5" t="e">
        <f>VLOOKUP(InputData[[#This Row],[PRODUCT ID]],#REF!,6,0)</f>
        <v>#REF!</v>
      </c>
      <c r="L478" s="5" t="e">
        <f>InputData[[#This Row],[BUYING PRIZE]]*InputData[[#This Row],[QUANTITY]]</f>
        <v>#REF!</v>
      </c>
      <c r="M478" s="5" t="e">
        <f>InputData[[#This Row],[SELLING PRICE]]*InputData[[#This Row],[QUANTITY]]*(1-InputData[[#This Row],[DISCOUNT %]])</f>
        <v>#REF!</v>
      </c>
      <c r="N478">
        <f>DAY(InputData[[#This Row],[DATE]])</f>
        <v>31</v>
      </c>
      <c r="O478" t="str">
        <f>TEXT(InputData[[#This Row],[DATE]],"mmm")</f>
        <v>Oct</v>
      </c>
      <c r="P478">
        <f>YEAR(InputData[[#This Row],[DATE]])</f>
        <v>2022</v>
      </c>
    </row>
    <row r="479" spans="1:16" x14ac:dyDescent="0.25">
      <c r="A479" s="1">
        <v>44866</v>
      </c>
      <c r="B479" s="2" t="s">
        <v>18</v>
      </c>
      <c r="C479" s="3">
        <v>15</v>
      </c>
      <c r="D479" s="3" t="s">
        <v>58</v>
      </c>
      <c r="E479" s="3" t="s">
        <v>59</v>
      </c>
      <c r="F479" s="4">
        <v>0</v>
      </c>
      <c r="G479" t="e">
        <f>VLOOKUP(InputData[[#This Row],[PRODUCT ID]],#REF!,2,0)</f>
        <v>#REF!</v>
      </c>
      <c r="H479" t="e">
        <f>VLOOKUP(InputData[[#This Row],[PRODUCT ID]],#REF!,3,0)</f>
        <v>#REF!</v>
      </c>
      <c r="I479" t="e">
        <f>VLOOKUP(InputData[[#This Row],[PRODUCT ID]],#REF!,4,0)</f>
        <v>#REF!</v>
      </c>
      <c r="J479" s="5" t="e">
        <f>VLOOKUP(InputData[[#This Row],[PRODUCT ID]],#REF!,5,0)</f>
        <v>#REF!</v>
      </c>
      <c r="K479" s="5" t="e">
        <f>VLOOKUP(InputData[[#This Row],[PRODUCT ID]],#REF!,6,0)</f>
        <v>#REF!</v>
      </c>
      <c r="L479" s="5" t="e">
        <f>InputData[[#This Row],[BUYING PRIZE]]*InputData[[#This Row],[QUANTITY]]</f>
        <v>#REF!</v>
      </c>
      <c r="M479" s="5" t="e">
        <f>InputData[[#This Row],[SELLING PRICE]]*InputData[[#This Row],[QUANTITY]]*(1-InputData[[#This Row],[DISCOUNT %]])</f>
        <v>#REF!</v>
      </c>
      <c r="N479">
        <f>DAY(InputData[[#This Row],[DATE]])</f>
        <v>1</v>
      </c>
      <c r="O479" t="str">
        <f>TEXT(InputData[[#This Row],[DATE]],"mmm")</f>
        <v>Nov</v>
      </c>
      <c r="P479">
        <f>YEAR(InputData[[#This Row],[DATE]])</f>
        <v>2022</v>
      </c>
    </row>
    <row r="480" spans="1:16" x14ac:dyDescent="0.25">
      <c r="A480" s="1">
        <v>44867</v>
      </c>
      <c r="B480" s="2" t="s">
        <v>21</v>
      </c>
      <c r="C480" s="3">
        <v>15</v>
      </c>
      <c r="D480" s="3" t="s">
        <v>58</v>
      </c>
      <c r="E480" s="3" t="s">
        <v>60</v>
      </c>
      <c r="F480" s="4">
        <v>0</v>
      </c>
      <c r="G480" t="e">
        <f>VLOOKUP(InputData[[#This Row],[PRODUCT ID]],#REF!,2,0)</f>
        <v>#REF!</v>
      </c>
      <c r="H480" t="e">
        <f>VLOOKUP(InputData[[#This Row],[PRODUCT ID]],#REF!,3,0)</f>
        <v>#REF!</v>
      </c>
      <c r="I480" t="e">
        <f>VLOOKUP(InputData[[#This Row],[PRODUCT ID]],#REF!,4,0)</f>
        <v>#REF!</v>
      </c>
      <c r="J480" s="5" t="e">
        <f>VLOOKUP(InputData[[#This Row],[PRODUCT ID]],#REF!,5,0)</f>
        <v>#REF!</v>
      </c>
      <c r="K480" s="5" t="e">
        <f>VLOOKUP(InputData[[#This Row],[PRODUCT ID]],#REF!,6,0)</f>
        <v>#REF!</v>
      </c>
      <c r="L480" s="5" t="e">
        <f>InputData[[#This Row],[BUYING PRIZE]]*InputData[[#This Row],[QUANTITY]]</f>
        <v>#REF!</v>
      </c>
      <c r="M480" s="5" t="e">
        <f>InputData[[#This Row],[SELLING PRICE]]*InputData[[#This Row],[QUANTITY]]*(1-InputData[[#This Row],[DISCOUNT %]])</f>
        <v>#REF!</v>
      </c>
      <c r="N480">
        <f>DAY(InputData[[#This Row],[DATE]])</f>
        <v>2</v>
      </c>
      <c r="O480" t="str">
        <f>TEXT(InputData[[#This Row],[DATE]],"mmm")</f>
        <v>Nov</v>
      </c>
      <c r="P480">
        <f>YEAR(InputData[[#This Row],[DATE]])</f>
        <v>2022</v>
      </c>
    </row>
    <row r="481" spans="1:16" x14ac:dyDescent="0.25">
      <c r="A481" s="1">
        <v>44867</v>
      </c>
      <c r="B481" s="2" t="s">
        <v>38</v>
      </c>
      <c r="C481" s="3">
        <v>15</v>
      </c>
      <c r="D481" s="3" t="s">
        <v>61</v>
      </c>
      <c r="E481" s="3" t="s">
        <v>60</v>
      </c>
      <c r="F481" s="4">
        <v>0</v>
      </c>
      <c r="G481" t="e">
        <f>VLOOKUP(InputData[[#This Row],[PRODUCT ID]],#REF!,2,0)</f>
        <v>#REF!</v>
      </c>
      <c r="H481" t="e">
        <f>VLOOKUP(InputData[[#This Row],[PRODUCT ID]],#REF!,3,0)</f>
        <v>#REF!</v>
      </c>
      <c r="I481" t="e">
        <f>VLOOKUP(InputData[[#This Row],[PRODUCT ID]],#REF!,4,0)</f>
        <v>#REF!</v>
      </c>
      <c r="J481" s="5" t="e">
        <f>VLOOKUP(InputData[[#This Row],[PRODUCT ID]],#REF!,5,0)</f>
        <v>#REF!</v>
      </c>
      <c r="K481" s="5" t="e">
        <f>VLOOKUP(InputData[[#This Row],[PRODUCT ID]],#REF!,6,0)</f>
        <v>#REF!</v>
      </c>
      <c r="L481" s="5" t="e">
        <f>InputData[[#This Row],[BUYING PRIZE]]*InputData[[#This Row],[QUANTITY]]</f>
        <v>#REF!</v>
      </c>
      <c r="M481" s="5" t="e">
        <f>InputData[[#This Row],[SELLING PRICE]]*InputData[[#This Row],[QUANTITY]]*(1-InputData[[#This Row],[DISCOUNT %]])</f>
        <v>#REF!</v>
      </c>
      <c r="N481">
        <f>DAY(InputData[[#This Row],[DATE]])</f>
        <v>2</v>
      </c>
      <c r="O481" t="str">
        <f>TEXT(InputData[[#This Row],[DATE]],"mmm")</f>
        <v>Nov</v>
      </c>
      <c r="P481">
        <f>YEAR(InputData[[#This Row],[DATE]])</f>
        <v>2022</v>
      </c>
    </row>
    <row r="482" spans="1:16" x14ac:dyDescent="0.25">
      <c r="A482" s="1">
        <v>44867</v>
      </c>
      <c r="B482" s="2" t="s">
        <v>43</v>
      </c>
      <c r="C482" s="3">
        <v>5</v>
      </c>
      <c r="D482" s="3" t="s">
        <v>61</v>
      </c>
      <c r="E482" s="3" t="s">
        <v>60</v>
      </c>
      <c r="F482" s="4">
        <v>0</v>
      </c>
      <c r="G482" t="e">
        <f>VLOOKUP(InputData[[#This Row],[PRODUCT ID]],#REF!,2,0)</f>
        <v>#REF!</v>
      </c>
      <c r="H482" t="e">
        <f>VLOOKUP(InputData[[#This Row],[PRODUCT ID]],#REF!,3,0)</f>
        <v>#REF!</v>
      </c>
      <c r="I482" t="e">
        <f>VLOOKUP(InputData[[#This Row],[PRODUCT ID]],#REF!,4,0)</f>
        <v>#REF!</v>
      </c>
      <c r="J482" s="5" t="e">
        <f>VLOOKUP(InputData[[#This Row],[PRODUCT ID]],#REF!,5,0)</f>
        <v>#REF!</v>
      </c>
      <c r="K482" s="5" t="e">
        <f>VLOOKUP(InputData[[#This Row],[PRODUCT ID]],#REF!,6,0)</f>
        <v>#REF!</v>
      </c>
      <c r="L482" s="5" t="e">
        <f>InputData[[#This Row],[BUYING PRIZE]]*InputData[[#This Row],[QUANTITY]]</f>
        <v>#REF!</v>
      </c>
      <c r="M482" s="5" t="e">
        <f>InputData[[#This Row],[SELLING PRICE]]*InputData[[#This Row],[QUANTITY]]*(1-InputData[[#This Row],[DISCOUNT %]])</f>
        <v>#REF!</v>
      </c>
      <c r="N482">
        <f>DAY(InputData[[#This Row],[DATE]])</f>
        <v>2</v>
      </c>
      <c r="O482" t="str">
        <f>TEXT(InputData[[#This Row],[DATE]],"mmm")</f>
        <v>Nov</v>
      </c>
      <c r="P482">
        <f>YEAR(InputData[[#This Row],[DATE]])</f>
        <v>2022</v>
      </c>
    </row>
    <row r="483" spans="1:16" x14ac:dyDescent="0.25">
      <c r="A483" s="1">
        <v>44868</v>
      </c>
      <c r="B483" s="2" t="s">
        <v>28</v>
      </c>
      <c r="C483" s="3">
        <v>11</v>
      </c>
      <c r="D483" s="3" t="s">
        <v>59</v>
      </c>
      <c r="E483" s="3" t="s">
        <v>59</v>
      </c>
      <c r="F483" s="4">
        <v>0</v>
      </c>
      <c r="G483" t="e">
        <f>VLOOKUP(InputData[[#This Row],[PRODUCT ID]],#REF!,2,0)</f>
        <v>#REF!</v>
      </c>
      <c r="H483" t="e">
        <f>VLOOKUP(InputData[[#This Row],[PRODUCT ID]],#REF!,3,0)</f>
        <v>#REF!</v>
      </c>
      <c r="I483" t="e">
        <f>VLOOKUP(InputData[[#This Row],[PRODUCT ID]],#REF!,4,0)</f>
        <v>#REF!</v>
      </c>
      <c r="J483" s="5" t="e">
        <f>VLOOKUP(InputData[[#This Row],[PRODUCT ID]],#REF!,5,0)</f>
        <v>#REF!</v>
      </c>
      <c r="K483" s="5" t="e">
        <f>VLOOKUP(InputData[[#This Row],[PRODUCT ID]],#REF!,6,0)</f>
        <v>#REF!</v>
      </c>
      <c r="L483" s="5" t="e">
        <f>InputData[[#This Row],[BUYING PRIZE]]*InputData[[#This Row],[QUANTITY]]</f>
        <v>#REF!</v>
      </c>
      <c r="M483" s="5" t="e">
        <f>InputData[[#This Row],[SELLING PRICE]]*InputData[[#This Row],[QUANTITY]]*(1-InputData[[#This Row],[DISCOUNT %]])</f>
        <v>#REF!</v>
      </c>
      <c r="N483">
        <f>DAY(InputData[[#This Row],[DATE]])</f>
        <v>3</v>
      </c>
      <c r="O483" t="str">
        <f>TEXT(InputData[[#This Row],[DATE]],"mmm")</f>
        <v>Nov</v>
      </c>
      <c r="P483">
        <f>YEAR(InputData[[#This Row],[DATE]])</f>
        <v>2022</v>
      </c>
    </row>
    <row r="484" spans="1:16" x14ac:dyDescent="0.25">
      <c r="A484" s="1">
        <v>44869</v>
      </c>
      <c r="B484" s="2" t="s">
        <v>13</v>
      </c>
      <c r="C484" s="3">
        <v>10</v>
      </c>
      <c r="D484" s="3" t="s">
        <v>61</v>
      </c>
      <c r="E484" s="3" t="s">
        <v>59</v>
      </c>
      <c r="F484" s="4">
        <v>0</v>
      </c>
      <c r="G484" t="e">
        <f>VLOOKUP(InputData[[#This Row],[PRODUCT ID]],#REF!,2,0)</f>
        <v>#REF!</v>
      </c>
      <c r="H484" t="e">
        <f>VLOOKUP(InputData[[#This Row],[PRODUCT ID]],#REF!,3,0)</f>
        <v>#REF!</v>
      </c>
      <c r="I484" t="e">
        <f>VLOOKUP(InputData[[#This Row],[PRODUCT ID]],#REF!,4,0)</f>
        <v>#REF!</v>
      </c>
      <c r="J484" s="5" t="e">
        <f>VLOOKUP(InputData[[#This Row],[PRODUCT ID]],#REF!,5,0)</f>
        <v>#REF!</v>
      </c>
      <c r="K484" s="5" t="e">
        <f>VLOOKUP(InputData[[#This Row],[PRODUCT ID]],#REF!,6,0)</f>
        <v>#REF!</v>
      </c>
      <c r="L484" s="5" t="e">
        <f>InputData[[#This Row],[BUYING PRIZE]]*InputData[[#This Row],[QUANTITY]]</f>
        <v>#REF!</v>
      </c>
      <c r="M484" s="5" t="e">
        <f>InputData[[#This Row],[SELLING PRICE]]*InputData[[#This Row],[QUANTITY]]*(1-InputData[[#This Row],[DISCOUNT %]])</f>
        <v>#REF!</v>
      </c>
      <c r="N484">
        <f>DAY(InputData[[#This Row],[DATE]])</f>
        <v>4</v>
      </c>
      <c r="O484" t="str">
        <f>TEXT(InputData[[#This Row],[DATE]],"mmm")</f>
        <v>Nov</v>
      </c>
      <c r="P484">
        <f>YEAR(InputData[[#This Row],[DATE]])</f>
        <v>2022</v>
      </c>
    </row>
    <row r="485" spans="1:16" x14ac:dyDescent="0.25">
      <c r="A485" s="1">
        <v>44870</v>
      </c>
      <c r="B485" s="2" t="s">
        <v>27</v>
      </c>
      <c r="C485" s="3">
        <v>15</v>
      </c>
      <c r="D485" s="3" t="s">
        <v>61</v>
      </c>
      <c r="E485" s="3" t="s">
        <v>60</v>
      </c>
      <c r="F485" s="4">
        <v>0</v>
      </c>
      <c r="G485" t="e">
        <f>VLOOKUP(InputData[[#This Row],[PRODUCT ID]],#REF!,2,0)</f>
        <v>#REF!</v>
      </c>
      <c r="H485" t="e">
        <f>VLOOKUP(InputData[[#This Row],[PRODUCT ID]],#REF!,3,0)</f>
        <v>#REF!</v>
      </c>
      <c r="I485" t="e">
        <f>VLOOKUP(InputData[[#This Row],[PRODUCT ID]],#REF!,4,0)</f>
        <v>#REF!</v>
      </c>
      <c r="J485" s="5" t="e">
        <f>VLOOKUP(InputData[[#This Row],[PRODUCT ID]],#REF!,5,0)</f>
        <v>#REF!</v>
      </c>
      <c r="K485" s="5" t="e">
        <f>VLOOKUP(InputData[[#This Row],[PRODUCT ID]],#REF!,6,0)</f>
        <v>#REF!</v>
      </c>
      <c r="L485" s="5" t="e">
        <f>InputData[[#This Row],[BUYING PRIZE]]*InputData[[#This Row],[QUANTITY]]</f>
        <v>#REF!</v>
      </c>
      <c r="M485" s="5" t="e">
        <f>InputData[[#This Row],[SELLING PRICE]]*InputData[[#This Row],[QUANTITY]]*(1-InputData[[#This Row],[DISCOUNT %]])</f>
        <v>#REF!</v>
      </c>
      <c r="N485">
        <f>DAY(InputData[[#This Row],[DATE]])</f>
        <v>5</v>
      </c>
      <c r="O485" t="str">
        <f>TEXT(InputData[[#This Row],[DATE]],"mmm")</f>
        <v>Nov</v>
      </c>
      <c r="P485">
        <f>YEAR(InputData[[#This Row],[DATE]])</f>
        <v>2022</v>
      </c>
    </row>
    <row r="486" spans="1:16" x14ac:dyDescent="0.25">
      <c r="A486" s="1">
        <v>44871</v>
      </c>
      <c r="B486" s="2" t="s">
        <v>51</v>
      </c>
      <c r="C486" s="3">
        <v>13</v>
      </c>
      <c r="D486" s="3" t="s">
        <v>61</v>
      </c>
      <c r="E486" s="3" t="s">
        <v>60</v>
      </c>
      <c r="F486" s="4">
        <v>0</v>
      </c>
      <c r="G486" t="e">
        <f>VLOOKUP(InputData[[#This Row],[PRODUCT ID]],#REF!,2,0)</f>
        <v>#REF!</v>
      </c>
      <c r="H486" t="e">
        <f>VLOOKUP(InputData[[#This Row],[PRODUCT ID]],#REF!,3,0)</f>
        <v>#REF!</v>
      </c>
      <c r="I486" t="e">
        <f>VLOOKUP(InputData[[#This Row],[PRODUCT ID]],#REF!,4,0)</f>
        <v>#REF!</v>
      </c>
      <c r="J486" s="5" t="e">
        <f>VLOOKUP(InputData[[#This Row],[PRODUCT ID]],#REF!,5,0)</f>
        <v>#REF!</v>
      </c>
      <c r="K486" s="5" t="e">
        <f>VLOOKUP(InputData[[#This Row],[PRODUCT ID]],#REF!,6,0)</f>
        <v>#REF!</v>
      </c>
      <c r="L486" s="5" t="e">
        <f>InputData[[#This Row],[BUYING PRIZE]]*InputData[[#This Row],[QUANTITY]]</f>
        <v>#REF!</v>
      </c>
      <c r="M486" s="5" t="e">
        <f>InputData[[#This Row],[SELLING PRICE]]*InputData[[#This Row],[QUANTITY]]*(1-InputData[[#This Row],[DISCOUNT %]])</f>
        <v>#REF!</v>
      </c>
      <c r="N486">
        <f>DAY(InputData[[#This Row],[DATE]])</f>
        <v>6</v>
      </c>
      <c r="O486" t="str">
        <f>TEXT(InputData[[#This Row],[DATE]],"mmm")</f>
        <v>Nov</v>
      </c>
      <c r="P486">
        <f>YEAR(InputData[[#This Row],[DATE]])</f>
        <v>2022</v>
      </c>
    </row>
    <row r="487" spans="1:16" x14ac:dyDescent="0.25">
      <c r="A487" s="1">
        <v>44871</v>
      </c>
      <c r="B487" s="2" t="s">
        <v>21</v>
      </c>
      <c r="C487" s="3">
        <v>13</v>
      </c>
      <c r="D487" s="3" t="s">
        <v>59</v>
      </c>
      <c r="E487" s="3" t="s">
        <v>59</v>
      </c>
      <c r="F487" s="4">
        <v>0</v>
      </c>
      <c r="G487" t="e">
        <f>VLOOKUP(InputData[[#This Row],[PRODUCT ID]],#REF!,2,0)</f>
        <v>#REF!</v>
      </c>
      <c r="H487" t="e">
        <f>VLOOKUP(InputData[[#This Row],[PRODUCT ID]],#REF!,3,0)</f>
        <v>#REF!</v>
      </c>
      <c r="I487" t="e">
        <f>VLOOKUP(InputData[[#This Row],[PRODUCT ID]],#REF!,4,0)</f>
        <v>#REF!</v>
      </c>
      <c r="J487" s="5" t="e">
        <f>VLOOKUP(InputData[[#This Row],[PRODUCT ID]],#REF!,5,0)</f>
        <v>#REF!</v>
      </c>
      <c r="K487" s="5" t="e">
        <f>VLOOKUP(InputData[[#This Row],[PRODUCT ID]],#REF!,6,0)</f>
        <v>#REF!</v>
      </c>
      <c r="L487" s="5" t="e">
        <f>InputData[[#This Row],[BUYING PRIZE]]*InputData[[#This Row],[QUANTITY]]</f>
        <v>#REF!</v>
      </c>
      <c r="M487" s="5" t="e">
        <f>InputData[[#This Row],[SELLING PRICE]]*InputData[[#This Row],[QUANTITY]]*(1-InputData[[#This Row],[DISCOUNT %]])</f>
        <v>#REF!</v>
      </c>
      <c r="N487">
        <f>DAY(InputData[[#This Row],[DATE]])</f>
        <v>6</v>
      </c>
      <c r="O487" t="str">
        <f>TEXT(InputData[[#This Row],[DATE]],"mmm")</f>
        <v>Nov</v>
      </c>
      <c r="P487">
        <f>YEAR(InputData[[#This Row],[DATE]])</f>
        <v>2022</v>
      </c>
    </row>
    <row r="488" spans="1:16" x14ac:dyDescent="0.25">
      <c r="A488" s="1">
        <v>44871</v>
      </c>
      <c r="B488" s="2" t="s">
        <v>50</v>
      </c>
      <c r="C488" s="3">
        <v>13</v>
      </c>
      <c r="D488" s="3" t="s">
        <v>61</v>
      </c>
      <c r="E488" s="3" t="s">
        <v>60</v>
      </c>
      <c r="F488" s="4">
        <v>0</v>
      </c>
      <c r="G488" t="e">
        <f>VLOOKUP(InputData[[#This Row],[PRODUCT ID]],#REF!,2,0)</f>
        <v>#REF!</v>
      </c>
      <c r="H488" t="e">
        <f>VLOOKUP(InputData[[#This Row],[PRODUCT ID]],#REF!,3,0)</f>
        <v>#REF!</v>
      </c>
      <c r="I488" t="e">
        <f>VLOOKUP(InputData[[#This Row],[PRODUCT ID]],#REF!,4,0)</f>
        <v>#REF!</v>
      </c>
      <c r="J488" s="5" t="e">
        <f>VLOOKUP(InputData[[#This Row],[PRODUCT ID]],#REF!,5,0)</f>
        <v>#REF!</v>
      </c>
      <c r="K488" s="5" t="e">
        <f>VLOOKUP(InputData[[#This Row],[PRODUCT ID]],#REF!,6,0)</f>
        <v>#REF!</v>
      </c>
      <c r="L488" s="5" t="e">
        <f>InputData[[#This Row],[BUYING PRIZE]]*InputData[[#This Row],[QUANTITY]]</f>
        <v>#REF!</v>
      </c>
      <c r="M488" s="5" t="e">
        <f>InputData[[#This Row],[SELLING PRICE]]*InputData[[#This Row],[QUANTITY]]*(1-InputData[[#This Row],[DISCOUNT %]])</f>
        <v>#REF!</v>
      </c>
      <c r="N488">
        <f>DAY(InputData[[#This Row],[DATE]])</f>
        <v>6</v>
      </c>
      <c r="O488" t="str">
        <f>TEXT(InputData[[#This Row],[DATE]],"mmm")</f>
        <v>Nov</v>
      </c>
      <c r="P488">
        <f>YEAR(InputData[[#This Row],[DATE]])</f>
        <v>2022</v>
      </c>
    </row>
    <row r="489" spans="1:16" x14ac:dyDescent="0.25">
      <c r="A489" s="1">
        <v>44872</v>
      </c>
      <c r="B489" s="2" t="s">
        <v>48</v>
      </c>
      <c r="C489" s="3">
        <v>13</v>
      </c>
      <c r="D489" s="3" t="s">
        <v>59</v>
      </c>
      <c r="E489" s="3" t="s">
        <v>60</v>
      </c>
      <c r="F489" s="4">
        <v>0</v>
      </c>
      <c r="G489" t="e">
        <f>VLOOKUP(InputData[[#This Row],[PRODUCT ID]],#REF!,2,0)</f>
        <v>#REF!</v>
      </c>
      <c r="H489" t="e">
        <f>VLOOKUP(InputData[[#This Row],[PRODUCT ID]],#REF!,3,0)</f>
        <v>#REF!</v>
      </c>
      <c r="I489" t="e">
        <f>VLOOKUP(InputData[[#This Row],[PRODUCT ID]],#REF!,4,0)</f>
        <v>#REF!</v>
      </c>
      <c r="J489" s="5" t="e">
        <f>VLOOKUP(InputData[[#This Row],[PRODUCT ID]],#REF!,5,0)</f>
        <v>#REF!</v>
      </c>
      <c r="K489" s="5" t="e">
        <f>VLOOKUP(InputData[[#This Row],[PRODUCT ID]],#REF!,6,0)</f>
        <v>#REF!</v>
      </c>
      <c r="L489" s="5" t="e">
        <f>InputData[[#This Row],[BUYING PRIZE]]*InputData[[#This Row],[QUANTITY]]</f>
        <v>#REF!</v>
      </c>
      <c r="M489" s="5" t="e">
        <f>InputData[[#This Row],[SELLING PRICE]]*InputData[[#This Row],[QUANTITY]]*(1-InputData[[#This Row],[DISCOUNT %]])</f>
        <v>#REF!</v>
      </c>
      <c r="N489">
        <f>DAY(InputData[[#This Row],[DATE]])</f>
        <v>7</v>
      </c>
      <c r="O489" t="str">
        <f>TEXT(InputData[[#This Row],[DATE]],"mmm")</f>
        <v>Nov</v>
      </c>
      <c r="P489">
        <f>YEAR(InputData[[#This Row],[DATE]])</f>
        <v>2022</v>
      </c>
    </row>
    <row r="490" spans="1:16" x14ac:dyDescent="0.25">
      <c r="A490" s="1">
        <v>44873</v>
      </c>
      <c r="B490" s="2" t="s">
        <v>44</v>
      </c>
      <c r="C490" s="3">
        <v>11</v>
      </c>
      <c r="D490" s="3" t="s">
        <v>58</v>
      </c>
      <c r="E490" s="3" t="s">
        <v>60</v>
      </c>
      <c r="F490" s="4">
        <v>0</v>
      </c>
      <c r="G490" t="e">
        <f>VLOOKUP(InputData[[#This Row],[PRODUCT ID]],#REF!,2,0)</f>
        <v>#REF!</v>
      </c>
      <c r="H490" t="e">
        <f>VLOOKUP(InputData[[#This Row],[PRODUCT ID]],#REF!,3,0)</f>
        <v>#REF!</v>
      </c>
      <c r="I490" t="e">
        <f>VLOOKUP(InputData[[#This Row],[PRODUCT ID]],#REF!,4,0)</f>
        <v>#REF!</v>
      </c>
      <c r="J490" s="5" t="e">
        <f>VLOOKUP(InputData[[#This Row],[PRODUCT ID]],#REF!,5,0)</f>
        <v>#REF!</v>
      </c>
      <c r="K490" s="5" t="e">
        <f>VLOOKUP(InputData[[#This Row],[PRODUCT ID]],#REF!,6,0)</f>
        <v>#REF!</v>
      </c>
      <c r="L490" s="5" t="e">
        <f>InputData[[#This Row],[BUYING PRIZE]]*InputData[[#This Row],[QUANTITY]]</f>
        <v>#REF!</v>
      </c>
      <c r="M490" s="5" t="e">
        <f>InputData[[#This Row],[SELLING PRICE]]*InputData[[#This Row],[QUANTITY]]*(1-InputData[[#This Row],[DISCOUNT %]])</f>
        <v>#REF!</v>
      </c>
      <c r="N490">
        <f>DAY(InputData[[#This Row],[DATE]])</f>
        <v>8</v>
      </c>
      <c r="O490" t="str">
        <f>TEXT(InputData[[#This Row],[DATE]],"mmm")</f>
        <v>Nov</v>
      </c>
      <c r="P490">
        <f>YEAR(InputData[[#This Row],[DATE]])</f>
        <v>2022</v>
      </c>
    </row>
    <row r="491" spans="1:16" x14ac:dyDescent="0.25">
      <c r="A491" s="1">
        <v>44873</v>
      </c>
      <c r="B491" s="2" t="s">
        <v>27</v>
      </c>
      <c r="C491" s="3">
        <v>10</v>
      </c>
      <c r="D491" s="3" t="s">
        <v>58</v>
      </c>
      <c r="E491" s="3" t="s">
        <v>59</v>
      </c>
      <c r="F491" s="4">
        <v>0</v>
      </c>
      <c r="G491" t="e">
        <f>VLOOKUP(InputData[[#This Row],[PRODUCT ID]],#REF!,2,0)</f>
        <v>#REF!</v>
      </c>
      <c r="H491" t="e">
        <f>VLOOKUP(InputData[[#This Row],[PRODUCT ID]],#REF!,3,0)</f>
        <v>#REF!</v>
      </c>
      <c r="I491" t="e">
        <f>VLOOKUP(InputData[[#This Row],[PRODUCT ID]],#REF!,4,0)</f>
        <v>#REF!</v>
      </c>
      <c r="J491" s="5" t="e">
        <f>VLOOKUP(InputData[[#This Row],[PRODUCT ID]],#REF!,5,0)</f>
        <v>#REF!</v>
      </c>
      <c r="K491" s="5" t="e">
        <f>VLOOKUP(InputData[[#This Row],[PRODUCT ID]],#REF!,6,0)</f>
        <v>#REF!</v>
      </c>
      <c r="L491" s="5" t="e">
        <f>InputData[[#This Row],[BUYING PRIZE]]*InputData[[#This Row],[QUANTITY]]</f>
        <v>#REF!</v>
      </c>
      <c r="M491" s="5" t="e">
        <f>InputData[[#This Row],[SELLING PRICE]]*InputData[[#This Row],[QUANTITY]]*(1-InputData[[#This Row],[DISCOUNT %]])</f>
        <v>#REF!</v>
      </c>
      <c r="N491">
        <f>DAY(InputData[[#This Row],[DATE]])</f>
        <v>8</v>
      </c>
      <c r="O491" t="str">
        <f>TEXT(InputData[[#This Row],[DATE]],"mmm")</f>
        <v>Nov</v>
      </c>
      <c r="P491">
        <f>YEAR(InputData[[#This Row],[DATE]])</f>
        <v>2022</v>
      </c>
    </row>
    <row r="492" spans="1:16" x14ac:dyDescent="0.25">
      <c r="A492" s="1">
        <v>44874</v>
      </c>
      <c r="B492" s="2" t="s">
        <v>35</v>
      </c>
      <c r="C492" s="3">
        <v>8</v>
      </c>
      <c r="D492" s="3" t="s">
        <v>59</v>
      </c>
      <c r="E492" s="3" t="s">
        <v>60</v>
      </c>
      <c r="F492" s="4">
        <v>0</v>
      </c>
      <c r="G492" t="e">
        <f>VLOOKUP(InputData[[#This Row],[PRODUCT ID]],#REF!,2,0)</f>
        <v>#REF!</v>
      </c>
      <c r="H492" t="e">
        <f>VLOOKUP(InputData[[#This Row],[PRODUCT ID]],#REF!,3,0)</f>
        <v>#REF!</v>
      </c>
      <c r="I492" t="e">
        <f>VLOOKUP(InputData[[#This Row],[PRODUCT ID]],#REF!,4,0)</f>
        <v>#REF!</v>
      </c>
      <c r="J492" s="5" t="e">
        <f>VLOOKUP(InputData[[#This Row],[PRODUCT ID]],#REF!,5,0)</f>
        <v>#REF!</v>
      </c>
      <c r="K492" s="5" t="e">
        <f>VLOOKUP(InputData[[#This Row],[PRODUCT ID]],#REF!,6,0)</f>
        <v>#REF!</v>
      </c>
      <c r="L492" s="5" t="e">
        <f>InputData[[#This Row],[BUYING PRIZE]]*InputData[[#This Row],[QUANTITY]]</f>
        <v>#REF!</v>
      </c>
      <c r="M492" s="5" t="e">
        <f>InputData[[#This Row],[SELLING PRICE]]*InputData[[#This Row],[QUANTITY]]*(1-InputData[[#This Row],[DISCOUNT %]])</f>
        <v>#REF!</v>
      </c>
      <c r="N492">
        <f>DAY(InputData[[#This Row],[DATE]])</f>
        <v>9</v>
      </c>
      <c r="O492" t="str">
        <f>TEXT(InputData[[#This Row],[DATE]],"mmm")</f>
        <v>Nov</v>
      </c>
      <c r="P492">
        <f>YEAR(InputData[[#This Row],[DATE]])</f>
        <v>2022</v>
      </c>
    </row>
    <row r="493" spans="1:16" x14ac:dyDescent="0.25">
      <c r="A493" s="1">
        <v>44875</v>
      </c>
      <c r="B493" s="2" t="s">
        <v>26</v>
      </c>
      <c r="C493" s="3">
        <v>7</v>
      </c>
      <c r="D493" s="3" t="s">
        <v>61</v>
      </c>
      <c r="E493" s="3" t="s">
        <v>59</v>
      </c>
      <c r="F493" s="4">
        <v>0</v>
      </c>
      <c r="G493" t="e">
        <f>VLOOKUP(InputData[[#This Row],[PRODUCT ID]],#REF!,2,0)</f>
        <v>#REF!</v>
      </c>
      <c r="H493" t="e">
        <f>VLOOKUP(InputData[[#This Row],[PRODUCT ID]],#REF!,3,0)</f>
        <v>#REF!</v>
      </c>
      <c r="I493" t="e">
        <f>VLOOKUP(InputData[[#This Row],[PRODUCT ID]],#REF!,4,0)</f>
        <v>#REF!</v>
      </c>
      <c r="J493" s="5" t="e">
        <f>VLOOKUP(InputData[[#This Row],[PRODUCT ID]],#REF!,5,0)</f>
        <v>#REF!</v>
      </c>
      <c r="K493" s="5" t="e">
        <f>VLOOKUP(InputData[[#This Row],[PRODUCT ID]],#REF!,6,0)</f>
        <v>#REF!</v>
      </c>
      <c r="L493" s="5" t="e">
        <f>InputData[[#This Row],[BUYING PRIZE]]*InputData[[#This Row],[QUANTITY]]</f>
        <v>#REF!</v>
      </c>
      <c r="M493" s="5" t="e">
        <f>InputData[[#This Row],[SELLING PRICE]]*InputData[[#This Row],[QUANTITY]]*(1-InputData[[#This Row],[DISCOUNT %]])</f>
        <v>#REF!</v>
      </c>
      <c r="N493">
        <f>DAY(InputData[[#This Row],[DATE]])</f>
        <v>10</v>
      </c>
      <c r="O493" t="str">
        <f>TEXT(InputData[[#This Row],[DATE]],"mmm")</f>
        <v>Nov</v>
      </c>
      <c r="P493">
        <f>YEAR(InputData[[#This Row],[DATE]])</f>
        <v>2022</v>
      </c>
    </row>
    <row r="494" spans="1:16" x14ac:dyDescent="0.25">
      <c r="A494" s="1">
        <v>44878</v>
      </c>
      <c r="B494" s="2" t="s">
        <v>35</v>
      </c>
      <c r="C494" s="3">
        <v>10</v>
      </c>
      <c r="D494" s="3" t="s">
        <v>58</v>
      </c>
      <c r="E494" s="3" t="s">
        <v>60</v>
      </c>
      <c r="F494" s="4">
        <v>0</v>
      </c>
      <c r="G494" t="e">
        <f>VLOOKUP(InputData[[#This Row],[PRODUCT ID]],#REF!,2,0)</f>
        <v>#REF!</v>
      </c>
      <c r="H494" t="e">
        <f>VLOOKUP(InputData[[#This Row],[PRODUCT ID]],#REF!,3,0)</f>
        <v>#REF!</v>
      </c>
      <c r="I494" t="e">
        <f>VLOOKUP(InputData[[#This Row],[PRODUCT ID]],#REF!,4,0)</f>
        <v>#REF!</v>
      </c>
      <c r="J494" s="5" t="e">
        <f>VLOOKUP(InputData[[#This Row],[PRODUCT ID]],#REF!,5,0)</f>
        <v>#REF!</v>
      </c>
      <c r="K494" s="5" t="e">
        <f>VLOOKUP(InputData[[#This Row],[PRODUCT ID]],#REF!,6,0)</f>
        <v>#REF!</v>
      </c>
      <c r="L494" s="5" t="e">
        <f>InputData[[#This Row],[BUYING PRIZE]]*InputData[[#This Row],[QUANTITY]]</f>
        <v>#REF!</v>
      </c>
      <c r="M494" s="5" t="e">
        <f>InputData[[#This Row],[SELLING PRICE]]*InputData[[#This Row],[QUANTITY]]*(1-InputData[[#This Row],[DISCOUNT %]])</f>
        <v>#REF!</v>
      </c>
      <c r="N494">
        <f>DAY(InputData[[#This Row],[DATE]])</f>
        <v>13</v>
      </c>
      <c r="O494" t="str">
        <f>TEXT(InputData[[#This Row],[DATE]],"mmm")</f>
        <v>Nov</v>
      </c>
      <c r="P494">
        <f>YEAR(InputData[[#This Row],[DATE]])</f>
        <v>2022</v>
      </c>
    </row>
    <row r="495" spans="1:16" x14ac:dyDescent="0.25">
      <c r="A495" s="1">
        <v>44879</v>
      </c>
      <c r="B495" s="2" t="s">
        <v>7</v>
      </c>
      <c r="C495" s="3">
        <v>1</v>
      </c>
      <c r="D495" s="3" t="s">
        <v>61</v>
      </c>
      <c r="E495" s="3" t="s">
        <v>60</v>
      </c>
      <c r="F495" s="4">
        <v>0</v>
      </c>
      <c r="G495" t="e">
        <f>VLOOKUP(InputData[[#This Row],[PRODUCT ID]],#REF!,2,0)</f>
        <v>#REF!</v>
      </c>
      <c r="H495" t="e">
        <f>VLOOKUP(InputData[[#This Row],[PRODUCT ID]],#REF!,3,0)</f>
        <v>#REF!</v>
      </c>
      <c r="I495" t="e">
        <f>VLOOKUP(InputData[[#This Row],[PRODUCT ID]],#REF!,4,0)</f>
        <v>#REF!</v>
      </c>
      <c r="J495" s="5" t="e">
        <f>VLOOKUP(InputData[[#This Row],[PRODUCT ID]],#REF!,5,0)</f>
        <v>#REF!</v>
      </c>
      <c r="K495" s="5" t="e">
        <f>VLOOKUP(InputData[[#This Row],[PRODUCT ID]],#REF!,6,0)</f>
        <v>#REF!</v>
      </c>
      <c r="L495" s="5" t="e">
        <f>InputData[[#This Row],[BUYING PRIZE]]*InputData[[#This Row],[QUANTITY]]</f>
        <v>#REF!</v>
      </c>
      <c r="M495" s="5" t="e">
        <f>InputData[[#This Row],[SELLING PRICE]]*InputData[[#This Row],[QUANTITY]]*(1-InputData[[#This Row],[DISCOUNT %]])</f>
        <v>#REF!</v>
      </c>
      <c r="N495">
        <f>DAY(InputData[[#This Row],[DATE]])</f>
        <v>14</v>
      </c>
      <c r="O495" t="str">
        <f>TEXT(InputData[[#This Row],[DATE]],"mmm")</f>
        <v>Nov</v>
      </c>
      <c r="P495">
        <f>YEAR(InputData[[#This Row],[DATE]])</f>
        <v>2022</v>
      </c>
    </row>
    <row r="496" spans="1:16" x14ac:dyDescent="0.25">
      <c r="A496" s="1">
        <v>44880</v>
      </c>
      <c r="B496" s="2" t="s">
        <v>18</v>
      </c>
      <c r="C496" s="3">
        <v>14</v>
      </c>
      <c r="D496" s="3" t="s">
        <v>61</v>
      </c>
      <c r="E496" s="3" t="s">
        <v>60</v>
      </c>
      <c r="F496" s="4">
        <v>0</v>
      </c>
      <c r="G496" t="e">
        <f>VLOOKUP(InputData[[#This Row],[PRODUCT ID]],#REF!,2,0)</f>
        <v>#REF!</v>
      </c>
      <c r="H496" t="e">
        <f>VLOOKUP(InputData[[#This Row],[PRODUCT ID]],#REF!,3,0)</f>
        <v>#REF!</v>
      </c>
      <c r="I496" t="e">
        <f>VLOOKUP(InputData[[#This Row],[PRODUCT ID]],#REF!,4,0)</f>
        <v>#REF!</v>
      </c>
      <c r="J496" s="5" t="e">
        <f>VLOOKUP(InputData[[#This Row],[PRODUCT ID]],#REF!,5,0)</f>
        <v>#REF!</v>
      </c>
      <c r="K496" s="5" t="e">
        <f>VLOOKUP(InputData[[#This Row],[PRODUCT ID]],#REF!,6,0)</f>
        <v>#REF!</v>
      </c>
      <c r="L496" s="5" t="e">
        <f>InputData[[#This Row],[BUYING PRIZE]]*InputData[[#This Row],[QUANTITY]]</f>
        <v>#REF!</v>
      </c>
      <c r="M496" s="5" t="e">
        <f>InputData[[#This Row],[SELLING PRICE]]*InputData[[#This Row],[QUANTITY]]*(1-InputData[[#This Row],[DISCOUNT %]])</f>
        <v>#REF!</v>
      </c>
      <c r="N496">
        <f>DAY(InputData[[#This Row],[DATE]])</f>
        <v>15</v>
      </c>
      <c r="O496" t="str">
        <f>TEXT(InputData[[#This Row],[DATE]],"mmm")</f>
        <v>Nov</v>
      </c>
      <c r="P496">
        <f>YEAR(InputData[[#This Row],[DATE]])</f>
        <v>2022</v>
      </c>
    </row>
    <row r="497" spans="1:16" x14ac:dyDescent="0.25">
      <c r="A497" s="1">
        <v>44881</v>
      </c>
      <c r="B497" s="2" t="s">
        <v>25</v>
      </c>
      <c r="C497" s="3">
        <v>8</v>
      </c>
      <c r="D497" s="3" t="s">
        <v>59</v>
      </c>
      <c r="E497" s="3" t="s">
        <v>59</v>
      </c>
      <c r="F497" s="4">
        <v>0</v>
      </c>
      <c r="G497" t="e">
        <f>VLOOKUP(InputData[[#This Row],[PRODUCT ID]],#REF!,2,0)</f>
        <v>#REF!</v>
      </c>
      <c r="H497" t="e">
        <f>VLOOKUP(InputData[[#This Row],[PRODUCT ID]],#REF!,3,0)</f>
        <v>#REF!</v>
      </c>
      <c r="I497" t="e">
        <f>VLOOKUP(InputData[[#This Row],[PRODUCT ID]],#REF!,4,0)</f>
        <v>#REF!</v>
      </c>
      <c r="J497" s="5" t="e">
        <f>VLOOKUP(InputData[[#This Row],[PRODUCT ID]],#REF!,5,0)</f>
        <v>#REF!</v>
      </c>
      <c r="K497" s="5" t="e">
        <f>VLOOKUP(InputData[[#This Row],[PRODUCT ID]],#REF!,6,0)</f>
        <v>#REF!</v>
      </c>
      <c r="L497" s="5" t="e">
        <f>InputData[[#This Row],[BUYING PRIZE]]*InputData[[#This Row],[QUANTITY]]</f>
        <v>#REF!</v>
      </c>
      <c r="M497" s="5" t="e">
        <f>InputData[[#This Row],[SELLING PRICE]]*InputData[[#This Row],[QUANTITY]]*(1-InputData[[#This Row],[DISCOUNT %]])</f>
        <v>#REF!</v>
      </c>
      <c r="N497">
        <f>DAY(InputData[[#This Row],[DATE]])</f>
        <v>16</v>
      </c>
      <c r="O497" t="str">
        <f>TEXT(InputData[[#This Row],[DATE]],"mmm")</f>
        <v>Nov</v>
      </c>
      <c r="P497">
        <f>YEAR(InputData[[#This Row],[DATE]])</f>
        <v>2022</v>
      </c>
    </row>
    <row r="498" spans="1:16" x14ac:dyDescent="0.25">
      <c r="A498" s="1">
        <v>44883</v>
      </c>
      <c r="B498" s="2" t="s">
        <v>42</v>
      </c>
      <c r="C498" s="3">
        <v>8</v>
      </c>
      <c r="D498" s="3" t="s">
        <v>61</v>
      </c>
      <c r="E498" s="3" t="s">
        <v>60</v>
      </c>
      <c r="F498" s="4">
        <v>0</v>
      </c>
      <c r="G498" t="e">
        <f>VLOOKUP(InputData[[#This Row],[PRODUCT ID]],#REF!,2,0)</f>
        <v>#REF!</v>
      </c>
      <c r="H498" t="e">
        <f>VLOOKUP(InputData[[#This Row],[PRODUCT ID]],#REF!,3,0)</f>
        <v>#REF!</v>
      </c>
      <c r="I498" t="e">
        <f>VLOOKUP(InputData[[#This Row],[PRODUCT ID]],#REF!,4,0)</f>
        <v>#REF!</v>
      </c>
      <c r="J498" s="5" t="e">
        <f>VLOOKUP(InputData[[#This Row],[PRODUCT ID]],#REF!,5,0)</f>
        <v>#REF!</v>
      </c>
      <c r="K498" s="5" t="e">
        <f>VLOOKUP(InputData[[#This Row],[PRODUCT ID]],#REF!,6,0)</f>
        <v>#REF!</v>
      </c>
      <c r="L498" s="5" t="e">
        <f>InputData[[#This Row],[BUYING PRIZE]]*InputData[[#This Row],[QUANTITY]]</f>
        <v>#REF!</v>
      </c>
      <c r="M498" s="5" t="e">
        <f>InputData[[#This Row],[SELLING PRICE]]*InputData[[#This Row],[QUANTITY]]*(1-InputData[[#This Row],[DISCOUNT %]])</f>
        <v>#REF!</v>
      </c>
      <c r="N498">
        <f>DAY(InputData[[#This Row],[DATE]])</f>
        <v>18</v>
      </c>
      <c r="O498" t="str">
        <f>TEXT(InputData[[#This Row],[DATE]],"mmm")</f>
        <v>Nov</v>
      </c>
      <c r="P498">
        <f>YEAR(InputData[[#This Row],[DATE]])</f>
        <v>2022</v>
      </c>
    </row>
    <row r="499" spans="1:16" x14ac:dyDescent="0.25">
      <c r="A499" s="1">
        <v>44886</v>
      </c>
      <c r="B499" s="2" t="s">
        <v>28</v>
      </c>
      <c r="C499" s="3">
        <v>6</v>
      </c>
      <c r="D499" s="3" t="s">
        <v>61</v>
      </c>
      <c r="E499" s="3" t="s">
        <v>60</v>
      </c>
      <c r="F499" s="4">
        <v>0</v>
      </c>
      <c r="G499" t="e">
        <f>VLOOKUP(InputData[[#This Row],[PRODUCT ID]],#REF!,2,0)</f>
        <v>#REF!</v>
      </c>
      <c r="H499" t="e">
        <f>VLOOKUP(InputData[[#This Row],[PRODUCT ID]],#REF!,3,0)</f>
        <v>#REF!</v>
      </c>
      <c r="I499" t="e">
        <f>VLOOKUP(InputData[[#This Row],[PRODUCT ID]],#REF!,4,0)</f>
        <v>#REF!</v>
      </c>
      <c r="J499" s="5" t="e">
        <f>VLOOKUP(InputData[[#This Row],[PRODUCT ID]],#REF!,5,0)</f>
        <v>#REF!</v>
      </c>
      <c r="K499" s="5" t="e">
        <f>VLOOKUP(InputData[[#This Row],[PRODUCT ID]],#REF!,6,0)</f>
        <v>#REF!</v>
      </c>
      <c r="L499" s="5" t="e">
        <f>InputData[[#This Row],[BUYING PRIZE]]*InputData[[#This Row],[QUANTITY]]</f>
        <v>#REF!</v>
      </c>
      <c r="M499" s="5" t="e">
        <f>InputData[[#This Row],[SELLING PRICE]]*InputData[[#This Row],[QUANTITY]]*(1-InputData[[#This Row],[DISCOUNT %]])</f>
        <v>#REF!</v>
      </c>
      <c r="N499">
        <f>DAY(InputData[[#This Row],[DATE]])</f>
        <v>21</v>
      </c>
      <c r="O499" t="str">
        <f>TEXT(InputData[[#This Row],[DATE]],"mmm")</f>
        <v>Nov</v>
      </c>
      <c r="P499">
        <f>YEAR(InputData[[#This Row],[DATE]])</f>
        <v>2022</v>
      </c>
    </row>
    <row r="500" spans="1:16" x14ac:dyDescent="0.25">
      <c r="A500" s="1">
        <v>44888</v>
      </c>
      <c r="B500" s="2" t="s">
        <v>44</v>
      </c>
      <c r="C500" s="3">
        <v>12</v>
      </c>
      <c r="D500" s="3" t="s">
        <v>59</v>
      </c>
      <c r="E500" s="3" t="s">
        <v>59</v>
      </c>
      <c r="F500" s="4">
        <v>0</v>
      </c>
      <c r="G500" t="e">
        <f>VLOOKUP(InputData[[#This Row],[PRODUCT ID]],#REF!,2,0)</f>
        <v>#REF!</v>
      </c>
      <c r="H500" t="e">
        <f>VLOOKUP(InputData[[#This Row],[PRODUCT ID]],#REF!,3,0)</f>
        <v>#REF!</v>
      </c>
      <c r="I500" t="e">
        <f>VLOOKUP(InputData[[#This Row],[PRODUCT ID]],#REF!,4,0)</f>
        <v>#REF!</v>
      </c>
      <c r="J500" s="5" t="e">
        <f>VLOOKUP(InputData[[#This Row],[PRODUCT ID]],#REF!,5,0)</f>
        <v>#REF!</v>
      </c>
      <c r="K500" s="5" t="e">
        <f>VLOOKUP(InputData[[#This Row],[PRODUCT ID]],#REF!,6,0)</f>
        <v>#REF!</v>
      </c>
      <c r="L500" s="5" t="e">
        <f>InputData[[#This Row],[BUYING PRIZE]]*InputData[[#This Row],[QUANTITY]]</f>
        <v>#REF!</v>
      </c>
      <c r="M500" s="5" t="e">
        <f>InputData[[#This Row],[SELLING PRICE]]*InputData[[#This Row],[QUANTITY]]*(1-InputData[[#This Row],[DISCOUNT %]])</f>
        <v>#REF!</v>
      </c>
      <c r="N500">
        <f>DAY(InputData[[#This Row],[DATE]])</f>
        <v>23</v>
      </c>
      <c r="O500" t="str">
        <f>TEXT(InputData[[#This Row],[DATE]],"mmm")</f>
        <v>Nov</v>
      </c>
      <c r="P500">
        <f>YEAR(InputData[[#This Row],[DATE]])</f>
        <v>2022</v>
      </c>
    </row>
    <row r="501" spans="1:16" x14ac:dyDescent="0.25">
      <c r="A501" s="1">
        <v>44890</v>
      </c>
      <c r="B501" s="2" t="s">
        <v>9</v>
      </c>
      <c r="C501" s="3">
        <v>5</v>
      </c>
      <c r="D501" s="3" t="s">
        <v>61</v>
      </c>
      <c r="E501" s="3" t="s">
        <v>60</v>
      </c>
      <c r="F501" s="4">
        <v>0</v>
      </c>
      <c r="G501" t="e">
        <f>VLOOKUP(InputData[[#This Row],[PRODUCT ID]],#REF!,2,0)</f>
        <v>#REF!</v>
      </c>
      <c r="H501" t="e">
        <f>VLOOKUP(InputData[[#This Row],[PRODUCT ID]],#REF!,3,0)</f>
        <v>#REF!</v>
      </c>
      <c r="I501" t="e">
        <f>VLOOKUP(InputData[[#This Row],[PRODUCT ID]],#REF!,4,0)</f>
        <v>#REF!</v>
      </c>
      <c r="J501" s="5" t="e">
        <f>VLOOKUP(InputData[[#This Row],[PRODUCT ID]],#REF!,5,0)</f>
        <v>#REF!</v>
      </c>
      <c r="K501" s="5" t="e">
        <f>VLOOKUP(InputData[[#This Row],[PRODUCT ID]],#REF!,6,0)</f>
        <v>#REF!</v>
      </c>
      <c r="L501" s="5" t="e">
        <f>InputData[[#This Row],[BUYING PRIZE]]*InputData[[#This Row],[QUANTITY]]</f>
        <v>#REF!</v>
      </c>
      <c r="M501" s="5" t="e">
        <f>InputData[[#This Row],[SELLING PRICE]]*InputData[[#This Row],[QUANTITY]]*(1-InputData[[#This Row],[DISCOUNT %]])</f>
        <v>#REF!</v>
      </c>
      <c r="N501">
        <f>DAY(InputData[[#This Row],[DATE]])</f>
        <v>25</v>
      </c>
      <c r="O501" t="str">
        <f>TEXT(InputData[[#This Row],[DATE]],"mmm")</f>
        <v>Nov</v>
      </c>
      <c r="P501">
        <f>YEAR(InputData[[#This Row],[DATE]])</f>
        <v>2022</v>
      </c>
    </row>
    <row r="502" spans="1:16" x14ac:dyDescent="0.25">
      <c r="A502" s="1">
        <v>44891</v>
      </c>
      <c r="B502" s="2" t="s">
        <v>40</v>
      </c>
      <c r="C502" s="3">
        <v>5</v>
      </c>
      <c r="D502" s="3" t="s">
        <v>61</v>
      </c>
      <c r="E502" s="3" t="s">
        <v>59</v>
      </c>
      <c r="F502" s="4">
        <v>0</v>
      </c>
      <c r="G502" t="e">
        <f>VLOOKUP(InputData[[#This Row],[PRODUCT ID]],#REF!,2,0)</f>
        <v>#REF!</v>
      </c>
      <c r="H502" t="e">
        <f>VLOOKUP(InputData[[#This Row],[PRODUCT ID]],#REF!,3,0)</f>
        <v>#REF!</v>
      </c>
      <c r="I502" t="e">
        <f>VLOOKUP(InputData[[#This Row],[PRODUCT ID]],#REF!,4,0)</f>
        <v>#REF!</v>
      </c>
      <c r="J502" s="5" t="e">
        <f>VLOOKUP(InputData[[#This Row],[PRODUCT ID]],#REF!,5,0)</f>
        <v>#REF!</v>
      </c>
      <c r="K502" s="5" t="e">
        <f>VLOOKUP(InputData[[#This Row],[PRODUCT ID]],#REF!,6,0)</f>
        <v>#REF!</v>
      </c>
      <c r="L502" s="5" t="e">
        <f>InputData[[#This Row],[BUYING PRIZE]]*InputData[[#This Row],[QUANTITY]]</f>
        <v>#REF!</v>
      </c>
      <c r="M502" s="5" t="e">
        <f>InputData[[#This Row],[SELLING PRICE]]*InputData[[#This Row],[QUANTITY]]*(1-InputData[[#This Row],[DISCOUNT %]])</f>
        <v>#REF!</v>
      </c>
      <c r="N502">
        <f>DAY(InputData[[#This Row],[DATE]])</f>
        <v>26</v>
      </c>
      <c r="O502" t="str">
        <f>TEXT(InputData[[#This Row],[DATE]],"mmm")</f>
        <v>Nov</v>
      </c>
      <c r="P502">
        <f>YEAR(InputData[[#This Row],[DATE]])</f>
        <v>2022</v>
      </c>
    </row>
    <row r="503" spans="1:16" x14ac:dyDescent="0.25">
      <c r="A503" s="1">
        <v>44892</v>
      </c>
      <c r="B503" s="2" t="s">
        <v>42</v>
      </c>
      <c r="C503" s="3">
        <v>15</v>
      </c>
      <c r="D503" s="3" t="s">
        <v>61</v>
      </c>
      <c r="E503" s="3" t="s">
        <v>59</v>
      </c>
      <c r="F503" s="4">
        <v>0</v>
      </c>
      <c r="G503" t="e">
        <f>VLOOKUP(InputData[[#This Row],[PRODUCT ID]],#REF!,2,0)</f>
        <v>#REF!</v>
      </c>
      <c r="H503" t="e">
        <f>VLOOKUP(InputData[[#This Row],[PRODUCT ID]],#REF!,3,0)</f>
        <v>#REF!</v>
      </c>
      <c r="I503" t="e">
        <f>VLOOKUP(InputData[[#This Row],[PRODUCT ID]],#REF!,4,0)</f>
        <v>#REF!</v>
      </c>
      <c r="J503" s="5" t="e">
        <f>VLOOKUP(InputData[[#This Row],[PRODUCT ID]],#REF!,5,0)</f>
        <v>#REF!</v>
      </c>
      <c r="K503" s="5" t="e">
        <f>VLOOKUP(InputData[[#This Row],[PRODUCT ID]],#REF!,6,0)</f>
        <v>#REF!</v>
      </c>
      <c r="L503" s="5" t="e">
        <f>InputData[[#This Row],[BUYING PRIZE]]*InputData[[#This Row],[QUANTITY]]</f>
        <v>#REF!</v>
      </c>
      <c r="M503" s="5" t="e">
        <f>InputData[[#This Row],[SELLING PRICE]]*InputData[[#This Row],[QUANTITY]]*(1-InputData[[#This Row],[DISCOUNT %]])</f>
        <v>#REF!</v>
      </c>
      <c r="N503">
        <f>DAY(InputData[[#This Row],[DATE]])</f>
        <v>27</v>
      </c>
      <c r="O503" t="str">
        <f>TEXT(InputData[[#This Row],[DATE]],"mmm")</f>
        <v>Nov</v>
      </c>
      <c r="P503">
        <f>YEAR(InputData[[#This Row],[DATE]])</f>
        <v>2022</v>
      </c>
    </row>
    <row r="504" spans="1:16" x14ac:dyDescent="0.25">
      <c r="A504" s="1">
        <v>44893</v>
      </c>
      <c r="B504" s="2" t="s">
        <v>39</v>
      </c>
      <c r="C504" s="3">
        <v>8</v>
      </c>
      <c r="D504" s="3" t="s">
        <v>61</v>
      </c>
      <c r="E504" s="3" t="s">
        <v>60</v>
      </c>
      <c r="F504" s="4">
        <v>0</v>
      </c>
      <c r="G504" t="e">
        <f>VLOOKUP(InputData[[#This Row],[PRODUCT ID]],#REF!,2,0)</f>
        <v>#REF!</v>
      </c>
      <c r="H504" t="e">
        <f>VLOOKUP(InputData[[#This Row],[PRODUCT ID]],#REF!,3,0)</f>
        <v>#REF!</v>
      </c>
      <c r="I504" t="e">
        <f>VLOOKUP(InputData[[#This Row],[PRODUCT ID]],#REF!,4,0)</f>
        <v>#REF!</v>
      </c>
      <c r="J504" s="5" t="e">
        <f>VLOOKUP(InputData[[#This Row],[PRODUCT ID]],#REF!,5,0)</f>
        <v>#REF!</v>
      </c>
      <c r="K504" s="5" t="e">
        <f>VLOOKUP(InputData[[#This Row],[PRODUCT ID]],#REF!,6,0)</f>
        <v>#REF!</v>
      </c>
      <c r="L504" s="5" t="e">
        <f>InputData[[#This Row],[BUYING PRIZE]]*InputData[[#This Row],[QUANTITY]]</f>
        <v>#REF!</v>
      </c>
      <c r="M504" s="5" t="e">
        <f>InputData[[#This Row],[SELLING PRICE]]*InputData[[#This Row],[QUANTITY]]*(1-InputData[[#This Row],[DISCOUNT %]])</f>
        <v>#REF!</v>
      </c>
      <c r="N504">
        <f>DAY(InputData[[#This Row],[DATE]])</f>
        <v>28</v>
      </c>
      <c r="O504" t="str">
        <f>TEXT(InputData[[#This Row],[DATE]],"mmm")</f>
        <v>Nov</v>
      </c>
      <c r="P504">
        <f>YEAR(InputData[[#This Row],[DATE]])</f>
        <v>2022</v>
      </c>
    </row>
    <row r="505" spans="1:16" x14ac:dyDescent="0.25">
      <c r="A505" s="1">
        <v>44895</v>
      </c>
      <c r="B505" s="2" t="s">
        <v>21</v>
      </c>
      <c r="C505" s="3">
        <v>2</v>
      </c>
      <c r="D505" s="3" t="s">
        <v>61</v>
      </c>
      <c r="E505" s="3" t="s">
        <v>59</v>
      </c>
      <c r="F505" s="4">
        <v>0</v>
      </c>
      <c r="G505" t="e">
        <f>VLOOKUP(InputData[[#This Row],[PRODUCT ID]],#REF!,2,0)</f>
        <v>#REF!</v>
      </c>
      <c r="H505" t="e">
        <f>VLOOKUP(InputData[[#This Row],[PRODUCT ID]],#REF!,3,0)</f>
        <v>#REF!</v>
      </c>
      <c r="I505" t="e">
        <f>VLOOKUP(InputData[[#This Row],[PRODUCT ID]],#REF!,4,0)</f>
        <v>#REF!</v>
      </c>
      <c r="J505" s="5" t="e">
        <f>VLOOKUP(InputData[[#This Row],[PRODUCT ID]],#REF!,5,0)</f>
        <v>#REF!</v>
      </c>
      <c r="K505" s="5" t="e">
        <f>VLOOKUP(InputData[[#This Row],[PRODUCT ID]],#REF!,6,0)</f>
        <v>#REF!</v>
      </c>
      <c r="L505" s="5" t="e">
        <f>InputData[[#This Row],[BUYING PRIZE]]*InputData[[#This Row],[QUANTITY]]</f>
        <v>#REF!</v>
      </c>
      <c r="M505" s="5" t="e">
        <f>InputData[[#This Row],[SELLING PRICE]]*InputData[[#This Row],[QUANTITY]]*(1-InputData[[#This Row],[DISCOUNT %]])</f>
        <v>#REF!</v>
      </c>
      <c r="N505">
        <f>DAY(InputData[[#This Row],[DATE]])</f>
        <v>30</v>
      </c>
      <c r="O505" t="str">
        <f>TEXT(InputData[[#This Row],[DATE]],"mmm")</f>
        <v>Nov</v>
      </c>
      <c r="P505">
        <f>YEAR(InputData[[#This Row],[DATE]])</f>
        <v>2022</v>
      </c>
    </row>
    <row r="506" spans="1:16" x14ac:dyDescent="0.25">
      <c r="A506" s="1">
        <v>44898</v>
      </c>
      <c r="B506" s="2" t="s">
        <v>36</v>
      </c>
      <c r="C506" s="3">
        <v>5</v>
      </c>
      <c r="D506" s="3" t="s">
        <v>58</v>
      </c>
      <c r="E506" s="3" t="s">
        <v>60</v>
      </c>
      <c r="F506" s="4">
        <v>0</v>
      </c>
      <c r="G506" t="e">
        <f>VLOOKUP(InputData[[#This Row],[PRODUCT ID]],#REF!,2,0)</f>
        <v>#REF!</v>
      </c>
      <c r="H506" t="e">
        <f>VLOOKUP(InputData[[#This Row],[PRODUCT ID]],#REF!,3,0)</f>
        <v>#REF!</v>
      </c>
      <c r="I506" t="e">
        <f>VLOOKUP(InputData[[#This Row],[PRODUCT ID]],#REF!,4,0)</f>
        <v>#REF!</v>
      </c>
      <c r="J506" s="5" t="e">
        <f>VLOOKUP(InputData[[#This Row],[PRODUCT ID]],#REF!,5,0)</f>
        <v>#REF!</v>
      </c>
      <c r="K506" s="5" t="e">
        <f>VLOOKUP(InputData[[#This Row],[PRODUCT ID]],#REF!,6,0)</f>
        <v>#REF!</v>
      </c>
      <c r="L506" s="5" t="e">
        <f>InputData[[#This Row],[BUYING PRIZE]]*InputData[[#This Row],[QUANTITY]]</f>
        <v>#REF!</v>
      </c>
      <c r="M506" s="5" t="e">
        <f>InputData[[#This Row],[SELLING PRICE]]*InputData[[#This Row],[QUANTITY]]*(1-InputData[[#This Row],[DISCOUNT %]])</f>
        <v>#REF!</v>
      </c>
      <c r="N506">
        <f>DAY(InputData[[#This Row],[DATE]])</f>
        <v>3</v>
      </c>
      <c r="O506" t="str">
        <f>TEXT(InputData[[#This Row],[DATE]],"mmm")</f>
        <v>Dec</v>
      </c>
      <c r="P506">
        <f>YEAR(InputData[[#This Row],[DATE]])</f>
        <v>2022</v>
      </c>
    </row>
    <row r="507" spans="1:16" x14ac:dyDescent="0.25">
      <c r="A507" s="1">
        <v>44899</v>
      </c>
      <c r="B507" s="2" t="s">
        <v>34</v>
      </c>
      <c r="C507" s="3">
        <v>10</v>
      </c>
      <c r="D507" s="3" t="s">
        <v>61</v>
      </c>
      <c r="E507" s="3" t="s">
        <v>60</v>
      </c>
      <c r="F507" s="4">
        <v>0</v>
      </c>
      <c r="G507" t="e">
        <f>VLOOKUP(InputData[[#This Row],[PRODUCT ID]],#REF!,2,0)</f>
        <v>#REF!</v>
      </c>
      <c r="H507" t="e">
        <f>VLOOKUP(InputData[[#This Row],[PRODUCT ID]],#REF!,3,0)</f>
        <v>#REF!</v>
      </c>
      <c r="I507" t="e">
        <f>VLOOKUP(InputData[[#This Row],[PRODUCT ID]],#REF!,4,0)</f>
        <v>#REF!</v>
      </c>
      <c r="J507" s="5" t="e">
        <f>VLOOKUP(InputData[[#This Row],[PRODUCT ID]],#REF!,5,0)</f>
        <v>#REF!</v>
      </c>
      <c r="K507" s="5" t="e">
        <f>VLOOKUP(InputData[[#This Row],[PRODUCT ID]],#REF!,6,0)</f>
        <v>#REF!</v>
      </c>
      <c r="L507" s="5" t="e">
        <f>InputData[[#This Row],[BUYING PRIZE]]*InputData[[#This Row],[QUANTITY]]</f>
        <v>#REF!</v>
      </c>
      <c r="M507" s="5" t="e">
        <f>InputData[[#This Row],[SELLING PRICE]]*InputData[[#This Row],[QUANTITY]]*(1-InputData[[#This Row],[DISCOUNT %]])</f>
        <v>#REF!</v>
      </c>
      <c r="N507">
        <f>DAY(InputData[[#This Row],[DATE]])</f>
        <v>4</v>
      </c>
      <c r="O507" t="str">
        <f>TEXT(InputData[[#This Row],[DATE]],"mmm")</f>
        <v>Dec</v>
      </c>
      <c r="P507">
        <f>YEAR(InputData[[#This Row],[DATE]])</f>
        <v>2022</v>
      </c>
    </row>
    <row r="508" spans="1:16" x14ac:dyDescent="0.25">
      <c r="A508" s="1">
        <v>44899</v>
      </c>
      <c r="B508" s="2" t="s">
        <v>52</v>
      </c>
      <c r="C508" s="3">
        <v>15</v>
      </c>
      <c r="D508" s="3" t="s">
        <v>61</v>
      </c>
      <c r="E508" s="3" t="s">
        <v>60</v>
      </c>
      <c r="F508" s="4">
        <v>0</v>
      </c>
      <c r="G508" t="e">
        <f>VLOOKUP(InputData[[#This Row],[PRODUCT ID]],#REF!,2,0)</f>
        <v>#REF!</v>
      </c>
      <c r="H508" t="e">
        <f>VLOOKUP(InputData[[#This Row],[PRODUCT ID]],#REF!,3,0)</f>
        <v>#REF!</v>
      </c>
      <c r="I508" t="e">
        <f>VLOOKUP(InputData[[#This Row],[PRODUCT ID]],#REF!,4,0)</f>
        <v>#REF!</v>
      </c>
      <c r="J508" s="5" t="e">
        <f>VLOOKUP(InputData[[#This Row],[PRODUCT ID]],#REF!,5,0)</f>
        <v>#REF!</v>
      </c>
      <c r="K508" s="5" t="e">
        <f>VLOOKUP(InputData[[#This Row],[PRODUCT ID]],#REF!,6,0)</f>
        <v>#REF!</v>
      </c>
      <c r="L508" s="5" t="e">
        <f>InputData[[#This Row],[BUYING PRIZE]]*InputData[[#This Row],[QUANTITY]]</f>
        <v>#REF!</v>
      </c>
      <c r="M508" s="5" t="e">
        <f>InputData[[#This Row],[SELLING PRICE]]*InputData[[#This Row],[QUANTITY]]*(1-InputData[[#This Row],[DISCOUNT %]])</f>
        <v>#REF!</v>
      </c>
      <c r="N508">
        <f>DAY(InputData[[#This Row],[DATE]])</f>
        <v>4</v>
      </c>
      <c r="O508" t="str">
        <f>TEXT(InputData[[#This Row],[DATE]],"mmm")</f>
        <v>Dec</v>
      </c>
      <c r="P508">
        <f>YEAR(InputData[[#This Row],[DATE]])</f>
        <v>2022</v>
      </c>
    </row>
    <row r="509" spans="1:16" x14ac:dyDescent="0.25">
      <c r="A509" s="1">
        <v>44902</v>
      </c>
      <c r="B509" s="2" t="s">
        <v>46</v>
      </c>
      <c r="C509" s="3">
        <v>12</v>
      </c>
      <c r="D509" s="3" t="s">
        <v>61</v>
      </c>
      <c r="E509" s="3" t="s">
        <v>60</v>
      </c>
      <c r="F509" s="4">
        <v>0</v>
      </c>
      <c r="G509" t="e">
        <f>VLOOKUP(InputData[[#This Row],[PRODUCT ID]],#REF!,2,0)</f>
        <v>#REF!</v>
      </c>
      <c r="H509" t="e">
        <f>VLOOKUP(InputData[[#This Row],[PRODUCT ID]],#REF!,3,0)</f>
        <v>#REF!</v>
      </c>
      <c r="I509" t="e">
        <f>VLOOKUP(InputData[[#This Row],[PRODUCT ID]],#REF!,4,0)</f>
        <v>#REF!</v>
      </c>
      <c r="J509" s="5" t="e">
        <f>VLOOKUP(InputData[[#This Row],[PRODUCT ID]],#REF!,5,0)</f>
        <v>#REF!</v>
      </c>
      <c r="K509" s="5" t="e">
        <f>VLOOKUP(InputData[[#This Row],[PRODUCT ID]],#REF!,6,0)</f>
        <v>#REF!</v>
      </c>
      <c r="L509" s="5" t="e">
        <f>InputData[[#This Row],[BUYING PRIZE]]*InputData[[#This Row],[QUANTITY]]</f>
        <v>#REF!</v>
      </c>
      <c r="M509" s="5" t="e">
        <f>InputData[[#This Row],[SELLING PRICE]]*InputData[[#This Row],[QUANTITY]]*(1-InputData[[#This Row],[DISCOUNT %]])</f>
        <v>#REF!</v>
      </c>
      <c r="N509">
        <f>DAY(InputData[[#This Row],[DATE]])</f>
        <v>7</v>
      </c>
      <c r="O509" t="str">
        <f>TEXT(InputData[[#This Row],[DATE]],"mmm")</f>
        <v>Dec</v>
      </c>
      <c r="P509">
        <f>YEAR(InputData[[#This Row],[DATE]])</f>
        <v>2022</v>
      </c>
    </row>
    <row r="510" spans="1:16" x14ac:dyDescent="0.25">
      <c r="A510" s="1">
        <v>44902</v>
      </c>
      <c r="B510" s="2" t="s">
        <v>23</v>
      </c>
      <c r="C510" s="3">
        <v>13</v>
      </c>
      <c r="D510" s="3" t="s">
        <v>61</v>
      </c>
      <c r="E510" s="3" t="s">
        <v>59</v>
      </c>
      <c r="F510" s="4">
        <v>0</v>
      </c>
      <c r="G510" t="e">
        <f>VLOOKUP(InputData[[#This Row],[PRODUCT ID]],#REF!,2,0)</f>
        <v>#REF!</v>
      </c>
      <c r="H510" t="e">
        <f>VLOOKUP(InputData[[#This Row],[PRODUCT ID]],#REF!,3,0)</f>
        <v>#REF!</v>
      </c>
      <c r="I510" t="e">
        <f>VLOOKUP(InputData[[#This Row],[PRODUCT ID]],#REF!,4,0)</f>
        <v>#REF!</v>
      </c>
      <c r="J510" s="5" t="e">
        <f>VLOOKUP(InputData[[#This Row],[PRODUCT ID]],#REF!,5,0)</f>
        <v>#REF!</v>
      </c>
      <c r="K510" s="5" t="e">
        <f>VLOOKUP(InputData[[#This Row],[PRODUCT ID]],#REF!,6,0)</f>
        <v>#REF!</v>
      </c>
      <c r="L510" s="5" t="e">
        <f>InputData[[#This Row],[BUYING PRIZE]]*InputData[[#This Row],[QUANTITY]]</f>
        <v>#REF!</v>
      </c>
      <c r="M510" s="5" t="e">
        <f>InputData[[#This Row],[SELLING PRICE]]*InputData[[#This Row],[QUANTITY]]*(1-InputData[[#This Row],[DISCOUNT %]])</f>
        <v>#REF!</v>
      </c>
      <c r="N510">
        <f>DAY(InputData[[#This Row],[DATE]])</f>
        <v>7</v>
      </c>
      <c r="O510" t="str">
        <f>TEXT(InputData[[#This Row],[DATE]],"mmm")</f>
        <v>Dec</v>
      </c>
      <c r="P510">
        <f>YEAR(InputData[[#This Row],[DATE]])</f>
        <v>2022</v>
      </c>
    </row>
    <row r="511" spans="1:16" x14ac:dyDescent="0.25">
      <c r="A511" s="1">
        <v>44902</v>
      </c>
      <c r="B511" s="2" t="s">
        <v>46</v>
      </c>
      <c r="C511" s="3">
        <v>5</v>
      </c>
      <c r="D511" s="3" t="s">
        <v>61</v>
      </c>
      <c r="E511" s="3" t="s">
        <v>60</v>
      </c>
      <c r="F511" s="4">
        <v>0</v>
      </c>
      <c r="G511" t="e">
        <f>VLOOKUP(InputData[[#This Row],[PRODUCT ID]],#REF!,2,0)</f>
        <v>#REF!</v>
      </c>
      <c r="H511" t="e">
        <f>VLOOKUP(InputData[[#This Row],[PRODUCT ID]],#REF!,3,0)</f>
        <v>#REF!</v>
      </c>
      <c r="I511" t="e">
        <f>VLOOKUP(InputData[[#This Row],[PRODUCT ID]],#REF!,4,0)</f>
        <v>#REF!</v>
      </c>
      <c r="J511" s="5" t="e">
        <f>VLOOKUP(InputData[[#This Row],[PRODUCT ID]],#REF!,5,0)</f>
        <v>#REF!</v>
      </c>
      <c r="K511" s="5" t="e">
        <f>VLOOKUP(InputData[[#This Row],[PRODUCT ID]],#REF!,6,0)</f>
        <v>#REF!</v>
      </c>
      <c r="L511" s="5" t="e">
        <f>InputData[[#This Row],[BUYING PRIZE]]*InputData[[#This Row],[QUANTITY]]</f>
        <v>#REF!</v>
      </c>
      <c r="M511" s="5" t="e">
        <f>InputData[[#This Row],[SELLING PRICE]]*InputData[[#This Row],[QUANTITY]]*(1-InputData[[#This Row],[DISCOUNT %]])</f>
        <v>#REF!</v>
      </c>
      <c r="N511">
        <f>DAY(InputData[[#This Row],[DATE]])</f>
        <v>7</v>
      </c>
      <c r="O511" t="str">
        <f>TEXT(InputData[[#This Row],[DATE]],"mmm")</f>
        <v>Dec</v>
      </c>
      <c r="P511">
        <f>YEAR(InputData[[#This Row],[DATE]])</f>
        <v>2022</v>
      </c>
    </row>
    <row r="512" spans="1:16" x14ac:dyDescent="0.25">
      <c r="A512" s="1">
        <v>44906</v>
      </c>
      <c r="B512" s="2" t="s">
        <v>35</v>
      </c>
      <c r="C512" s="3">
        <v>5</v>
      </c>
      <c r="D512" s="3" t="s">
        <v>61</v>
      </c>
      <c r="E512" s="3" t="s">
        <v>59</v>
      </c>
      <c r="F512" s="4">
        <v>0</v>
      </c>
      <c r="G512" t="e">
        <f>VLOOKUP(InputData[[#This Row],[PRODUCT ID]],#REF!,2,0)</f>
        <v>#REF!</v>
      </c>
      <c r="H512" t="e">
        <f>VLOOKUP(InputData[[#This Row],[PRODUCT ID]],#REF!,3,0)</f>
        <v>#REF!</v>
      </c>
      <c r="I512" t="e">
        <f>VLOOKUP(InputData[[#This Row],[PRODUCT ID]],#REF!,4,0)</f>
        <v>#REF!</v>
      </c>
      <c r="J512" s="5" t="e">
        <f>VLOOKUP(InputData[[#This Row],[PRODUCT ID]],#REF!,5,0)</f>
        <v>#REF!</v>
      </c>
      <c r="K512" s="5" t="e">
        <f>VLOOKUP(InputData[[#This Row],[PRODUCT ID]],#REF!,6,0)</f>
        <v>#REF!</v>
      </c>
      <c r="L512" s="5" t="e">
        <f>InputData[[#This Row],[BUYING PRIZE]]*InputData[[#This Row],[QUANTITY]]</f>
        <v>#REF!</v>
      </c>
      <c r="M512" s="5" t="e">
        <f>InputData[[#This Row],[SELLING PRICE]]*InputData[[#This Row],[QUANTITY]]*(1-InputData[[#This Row],[DISCOUNT %]])</f>
        <v>#REF!</v>
      </c>
      <c r="N512">
        <f>DAY(InputData[[#This Row],[DATE]])</f>
        <v>11</v>
      </c>
      <c r="O512" t="str">
        <f>TEXT(InputData[[#This Row],[DATE]],"mmm")</f>
        <v>Dec</v>
      </c>
      <c r="P512">
        <f>YEAR(InputData[[#This Row],[DATE]])</f>
        <v>2022</v>
      </c>
    </row>
    <row r="513" spans="1:16" x14ac:dyDescent="0.25">
      <c r="A513" s="1">
        <v>44906</v>
      </c>
      <c r="B513" s="2" t="s">
        <v>19</v>
      </c>
      <c r="C513" s="3">
        <v>9</v>
      </c>
      <c r="D513" s="3" t="s">
        <v>58</v>
      </c>
      <c r="E513" s="3" t="s">
        <v>59</v>
      </c>
      <c r="F513" s="4">
        <v>0</v>
      </c>
      <c r="G513" t="e">
        <f>VLOOKUP(InputData[[#This Row],[PRODUCT ID]],#REF!,2,0)</f>
        <v>#REF!</v>
      </c>
      <c r="H513" t="e">
        <f>VLOOKUP(InputData[[#This Row],[PRODUCT ID]],#REF!,3,0)</f>
        <v>#REF!</v>
      </c>
      <c r="I513" t="e">
        <f>VLOOKUP(InputData[[#This Row],[PRODUCT ID]],#REF!,4,0)</f>
        <v>#REF!</v>
      </c>
      <c r="J513" s="5" t="e">
        <f>VLOOKUP(InputData[[#This Row],[PRODUCT ID]],#REF!,5,0)</f>
        <v>#REF!</v>
      </c>
      <c r="K513" s="5" t="e">
        <f>VLOOKUP(InputData[[#This Row],[PRODUCT ID]],#REF!,6,0)</f>
        <v>#REF!</v>
      </c>
      <c r="L513" s="5" t="e">
        <f>InputData[[#This Row],[BUYING PRIZE]]*InputData[[#This Row],[QUANTITY]]</f>
        <v>#REF!</v>
      </c>
      <c r="M513" s="5" t="e">
        <f>InputData[[#This Row],[SELLING PRICE]]*InputData[[#This Row],[QUANTITY]]*(1-InputData[[#This Row],[DISCOUNT %]])</f>
        <v>#REF!</v>
      </c>
      <c r="N513">
        <f>DAY(InputData[[#This Row],[DATE]])</f>
        <v>11</v>
      </c>
      <c r="O513" t="str">
        <f>TEXT(InputData[[#This Row],[DATE]],"mmm")</f>
        <v>Dec</v>
      </c>
      <c r="P513">
        <f>YEAR(InputData[[#This Row],[DATE]])</f>
        <v>2022</v>
      </c>
    </row>
    <row r="514" spans="1:16" x14ac:dyDescent="0.25">
      <c r="A514" s="1">
        <v>44906</v>
      </c>
      <c r="B514" s="2" t="s">
        <v>20</v>
      </c>
      <c r="C514" s="3">
        <v>10</v>
      </c>
      <c r="D514" s="3" t="s">
        <v>59</v>
      </c>
      <c r="E514" s="3" t="s">
        <v>60</v>
      </c>
      <c r="F514" s="4">
        <v>0</v>
      </c>
      <c r="G514" t="e">
        <f>VLOOKUP(InputData[[#This Row],[PRODUCT ID]],#REF!,2,0)</f>
        <v>#REF!</v>
      </c>
      <c r="H514" t="e">
        <f>VLOOKUP(InputData[[#This Row],[PRODUCT ID]],#REF!,3,0)</f>
        <v>#REF!</v>
      </c>
      <c r="I514" t="e">
        <f>VLOOKUP(InputData[[#This Row],[PRODUCT ID]],#REF!,4,0)</f>
        <v>#REF!</v>
      </c>
      <c r="J514" s="5" t="e">
        <f>VLOOKUP(InputData[[#This Row],[PRODUCT ID]],#REF!,5,0)</f>
        <v>#REF!</v>
      </c>
      <c r="K514" s="5" t="e">
        <f>VLOOKUP(InputData[[#This Row],[PRODUCT ID]],#REF!,6,0)</f>
        <v>#REF!</v>
      </c>
      <c r="L514" s="5" t="e">
        <f>InputData[[#This Row],[BUYING PRIZE]]*InputData[[#This Row],[QUANTITY]]</f>
        <v>#REF!</v>
      </c>
      <c r="M514" s="5" t="e">
        <f>InputData[[#This Row],[SELLING PRICE]]*InputData[[#This Row],[QUANTITY]]*(1-InputData[[#This Row],[DISCOUNT %]])</f>
        <v>#REF!</v>
      </c>
      <c r="N514">
        <f>DAY(InputData[[#This Row],[DATE]])</f>
        <v>11</v>
      </c>
      <c r="O514" t="str">
        <f>TEXT(InputData[[#This Row],[DATE]],"mmm")</f>
        <v>Dec</v>
      </c>
      <c r="P514">
        <f>YEAR(InputData[[#This Row],[DATE]])</f>
        <v>2022</v>
      </c>
    </row>
    <row r="515" spans="1:16" x14ac:dyDescent="0.25">
      <c r="A515" s="1">
        <v>44907</v>
      </c>
      <c r="B515" s="2" t="s">
        <v>38</v>
      </c>
      <c r="C515" s="3">
        <v>9</v>
      </c>
      <c r="D515" s="3" t="s">
        <v>58</v>
      </c>
      <c r="E515" s="3" t="s">
        <v>60</v>
      </c>
      <c r="F515" s="4">
        <v>0</v>
      </c>
      <c r="G515" t="e">
        <f>VLOOKUP(InputData[[#This Row],[PRODUCT ID]],#REF!,2,0)</f>
        <v>#REF!</v>
      </c>
      <c r="H515" t="e">
        <f>VLOOKUP(InputData[[#This Row],[PRODUCT ID]],#REF!,3,0)</f>
        <v>#REF!</v>
      </c>
      <c r="I515" t="e">
        <f>VLOOKUP(InputData[[#This Row],[PRODUCT ID]],#REF!,4,0)</f>
        <v>#REF!</v>
      </c>
      <c r="J515" s="5" t="e">
        <f>VLOOKUP(InputData[[#This Row],[PRODUCT ID]],#REF!,5,0)</f>
        <v>#REF!</v>
      </c>
      <c r="K515" s="5" t="e">
        <f>VLOOKUP(InputData[[#This Row],[PRODUCT ID]],#REF!,6,0)</f>
        <v>#REF!</v>
      </c>
      <c r="L515" s="5" t="e">
        <f>InputData[[#This Row],[BUYING PRIZE]]*InputData[[#This Row],[QUANTITY]]</f>
        <v>#REF!</v>
      </c>
      <c r="M515" s="5" t="e">
        <f>InputData[[#This Row],[SELLING PRICE]]*InputData[[#This Row],[QUANTITY]]*(1-InputData[[#This Row],[DISCOUNT %]])</f>
        <v>#REF!</v>
      </c>
      <c r="N515">
        <f>DAY(InputData[[#This Row],[DATE]])</f>
        <v>12</v>
      </c>
      <c r="O515" t="str">
        <f>TEXT(InputData[[#This Row],[DATE]],"mmm")</f>
        <v>Dec</v>
      </c>
      <c r="P515">
        <f>YEAR(InputData[[#This Row],[DATE]])</f>
        <v>2022</v>
      </c>
    </row>
    <row r="516" spans="1:16" x14ac:dyDescent="0.25">
      <c r="A516" s="1">
        <v>44907</v>
      </c>
      <c r="B516" s="2" t="s">
        <v>49</v>
      </c>
      <c r="C516" s="3">
        <v>10</v>
      </c>
      <c r="D516" s="3" t="s">
        <v>58</v>
      </c>
      <c r="E516" s="3" t="s">
        <v>59</v>
      </c>
      <c r="F516" s="4">
        <v>0</v>
      </c>
      <c r="G516" t="e">
        <f>VLOOKUP(InputData[[#This Row],[PRODUCT ID]],#REF!,2,0)</f>
        <v>#REF!</v>
      </c>
      <c r="H516" t="e">
        <f>VLOOKUP(InputData[[#This Row],[PRODUCT ID]],#REF!,3,0)</f>
        <v>#REF!</v>
      </c>
      <c r="I516" t="e">
        <f>VLOOKUP(InputData[[#This Row],[PRODUCT ID]],#REF!,4,0)</f>
        <v>#REF!</v>
      </c>
      <c r="J516" s="5" t="e">
        <f>VLOOKUP(InputData[[#This Row],[PRODUCT ID]],#REF!,5,0)</f>
        <v>#REF!</v>
      </c>
      <c r="K516" s="5" t="e">
        <f>VLOOKUP(InputData[[#This Row],[PRODUCT ID]],#REF!,6,0)</f>
        <v>#REF!</v>
      </c>
      <c r="L516" s="5" t="e">
        <f>InputData[[#This Row],[BUYING PRIZE]]*InputData[[#This Row],[QUANTITY]]</f>
        <v>#REF!</v>
      </c>
      <c r="M516" s="5" t="e">
        <f>InputData[[#This Row],[SELLING PRICE]]*InputData[[#This Row],[QUANTITY]]*(1-InputData[[#This Row],[DISCOUNT %]])</f>
        <v>#REF!</v>
      </c>
      <c r="N516">
        <f>DAY(InputData[[#This Row],[DATE]])</f>
        <v>12</v>
      </c>
      <c r="O516" t="str">
        <f>TEXT(InputData[[#This Row],[DATE]],"mmm")</f>
        <v>Dec</v>
      </c>
      <c r="P516">
        <f>YEAR(InputData[[#This Row],[DATE]])</f>
        <v>2022</v>
      </c>
    </row>
    <row r="517" spans="1:16" x14ac:dyDescent="0.25">
      <c r="A517" s="1">
        <v>44909</v>
      </c>
      <c r="B517" s="2" t="s">
        <v>10</v>
      </c>
      <c r="C517" s="3">
        <v>4</v>
      </c>
      <c r="D517" s="3" t="s">
        <v>61</v>
      </c>
      <c r="E517" s="3" t="s">
        <v>60</v>
      </c>
      <c r="F517" s="4">
        <v>0</v>
      </c>
      <c r="G517" t="e">
        <f>VLOOKUP(InputData[[#This Row],[PRODUCT ID]],#REF!,2,0)</f>
        <v>#REF!</v>
      </c>
      <c r="H517" t="e">
        <f>VLOOKUP(InputData[[#This Row],[PRODUCT ID]],#REF!,3,0)</f>
        <v>#REF!</v>
      </c>
      <c r="I517" t="e">
        <f>VLOOKUP(InputData[[#This Row],[PRODUCT ID]],#REF!,4,0)</f>
        <v>#REF!</v>
      </c>
      <c r="J517" s="5" t="e">
        <f>VLOOKUP(InputData[[#This Row],[PRODUCT ID]],#REF!,5,0)</f>
        <v>#REF!</v>
      </c>
      <c r="K517" s="5" t="e">
        <f>VLOOKUP(InputData[[#This Row],[PRODUCT ID]],#REF!,6,0)</f>
        <v>#REF!</v>
      </c>
      <c r="L517" s="5" t="e">
        <f>InputData[[#This Row],[BUYING PRIZE]]*InputData[[#This Row],[QUANTITY]]</f>
        <v>#REF!</v>
      </c>
      <c r="M517" s="5" t="e">
        <f>InputData[[#This Row],[SELLING PRICE]]*InputData[[#This Row],[QUANTITY]]*(1-InputData[[#This Row],[DISCOUNT %]])</f>
        <v>#REF!</v>
      </c>
      <c r="N517">
        <f>DAY(InputData[[#This Row],[DATE]])</f>
        <v>14</v>
      </c>
      <c r="O517" t="str">
        <f>TEXT(InputData[[#This Row],[DATE]],"mmm")</f>
        <v>Dec</v>
      </c>
      <c r="P517">
        <f>YEAR(InputData[[#This Row],[DATE]])</f>
        <v>2022</v>
      </c>
    </row>
    <row r="518" spans="1:16" x14ac:dyDescent="0.25">
      <c r="A518" s="1">
        <v>44910</v>
      </c>
      <c r="B518" s="2" t="s">
        <v>14</v>
      </c>
      <c r="C518" s="3">
        <v>13</v>
      </c>
      <c r="D518" s="3" t="s">
        <v>61</v>
      </c>
      <c r="E518" s="3" t="s">
        <v>59</v>
      </c>
      <c r="F518" s="4">
        <v>0</v>
      </c>
      <c r="G518" t="e">
        <f>VLOOKUP(InputData[[#This Row],[PRODUCT ID]],#REF!,2,0)</f>
        <v>#REF!</v>
      </c>
      <c r="H518" t="e">
        <f>VLOOKUP(InputData[[#This Row],[PRODUCT ID]],#REF!,3,0)</f>
        <v>#REF!</v>
      </c>
      <c r="I518" t="e">
        <f>VLOOKUP(InputData[[#This Row],[PRODUCT ID]],#REF!,4,0)</f>
        <v>#REF!</v>
      </c>
      <c r="J518" s="5" t="e">
        <f>VLOOKUP(InputData[[#This Row],[PRODUCT ID]],#REF!,5,0)</f>
        <v>#REF!</v>
      </c>
      <c r="K518" s="5" t="e">
        <f>VLOOKUP(InputData[[#This Row],[PRODUCT ID]],#REF!,6,0)</f>
        <v>#REF!</v>
      </c>
      <c r="L518" s="5" t="e">
        <f>InputData[[#This Row],[BUYING PRIZE]]*InputData[[#This Row],[QUANTITY]]</f>
        <v>#REF!</v>
      </c>
      <c r="M518" s="5" t="e">
        <f>InputData[[#This Row],[SELLING PRICE]]*InputData[[#This Row],[QUANTITY]]*(1-InputData[[#This Row],[DISCOUNT %]])</f>
        <v>#REF!</v>
      </c>
      <c r="N518">
        <f>DAY(InputData[[#This Row],[DATE]])</f>
        <v>15</v>
      </c>
      <c r="O518" t="str">
        <f>TEXT(InputData[[#This Row],[DATE]],"mmm")</f>
        <v>Dec</v>
      </c>
      <c r="P518">
        <f>YEAR(InputData[[#This Row],[DATE]])</f>
        <v>2022</v>
      </c>
    </row>
    <row r="519" spans="1:16" x14ac:dyDescent="0.25">
      <c r="A519" s="1">
        <v>44914</v>
      </c>
      <c r="B519" s="2" t="s">
        <v>52</v>
      </c>
      <c r="C519" s="3">
        <v>7</v>
      </c>
      <c r="D519" s="3" t="s">
        <v>61</v>
      </c>
      <c r="E519" s="3" t="s">
        <v>59</v>
      </c>
      <c r="F519" s="4">
        <v>0</v>
      </c>
      <c r="G519" t="e">
        <f>VLOOKUP(InputData[[#This Row],[PRODUCT ID]],#REF!,2,0)</f>
        <v>#REF!</v>
      </c>
      <c r="H519" t="e">
        <f>VLOOKUP(InputData[[#This Row],[PRODUCT ID]],#REF!,3,0)</f>
        <v>#REF!</v>
      </c>
      <c r="I519" t="e">
        <f>VLOOKUP(InputData[[#This Row],[PRODUCT ID]],#REF!,4,0)</f>
        <v>#REF!</v>
      </c>
      <c r="J519" s="5" t="e">
        <f>VLOOKUP(InputData[[#This Row],[PRODUCT ID]],#REF!,5,0)</f>
        <v>#REF!</v>
      </c>
      <c r="K519" s="5" t="e">
        <f>VLOOKUP(InputData[[#This Row],[PRODUCT ID]],#REF!,6,0)</f>
        <v>#REF!</v>
      </c>
      <c r="L519" s="5" t="e">
        <f>InputData[[#This Row],[BUYING PRIZE]]*InputData[[#This Row],[QUANTITY]]</f>
        <v>#REF!</v>
      </c>
      <c r="M519" s="5" t="e">
        <f>InputData[[#This Row],[SELLING PRICE]]*InputData[[#This Row],[QUANTITY]]*(1-InputData[[#This Row],[DISCOUNT %]])</f>
        <v>#REF!</v>
      </c>
      <c r="N519">
        <f>DAY(InputData[[#This Row],[DATE]])</f>
        <v>19</v>
      </c>
      <c r="O519" t="str">
        <f>TEXT(InputData[[#This Row],[DATE]],"mmm")</f>
        <v>Dec</v>
      </c>
      <c r="P519">
        <f>YEAR(InputData[[#This Row],[DATE]])</f>
        <v>2022</v>
      </c>
    </row>
    <row r="520" spans="1:16" x14ac:dyDescent="0.25">
      <c r="A520" s="1">
        <v>44914</v>
      </c>
      <c r="B520" s="2" t="s">
        <v>17</v>
      </c>
      <c r="C520" s="3">
        <v>14</v>
      </c>
      <c r="D520" s="3" t="s">
        <v>61</v>
      </c>
      <c r="E520" s="3" t="s">
        <v>60</v>
      </c>
      <c r="F520" s="4">
        <v>0</v>
      </c>
      <c r="G520" t="e">
        <f>VLOOKUP(InputData[[#This Row],[PRODUCT ID]],#REF!,2,0)</f>
        <v>#REF!</v>
      </c>
      <c r="H520" t="e">
        <f>VLOOKUP(InputData[[#This Row],[PRODUCT ID]],#REF!,3,0)</f>
        <v>#REF!</v>
      </c>
      <c r="I520" t="e">
        <f>VLOOKUP(InputData[[#This Row],[PRODUCT ID]],#REF!,4,0)</f>
        <v>#REF!</v>
      </c>
      <c r="J520" s="5" t="e">
        <f>VLOOKUP(InputData[[#This Row],[PRODUCT ID]],#REF!,5,0)</f>
        <v>#REF!</v>
      </c>
      <c r="K520" s="5" t="e">
        <f>VLOOKUP(InputData[[#This Row],[PRODUCT ID]],#REF!,6,0)</f>
        <v>#REF!</v>
      </c>
      <c r="L520" s="5" t="e">
        <f>InputData[[#This Row],[BUYING PRIZE]]*InputData[[#This Row],[QUANTITY]]</f>
        <v>#REF!</v>
      </c>
      <c r="M520" s="5" t="e">
        <f>InputData[[#This Row],[SELLING PRICE]]*InputData[[#This Row],[QUANTITY]]*(1-InputData[[#This Row],[DISCOUNT %]])</f>
        <v>#REF!</v>
      </c>
      <c r="N520">
        <f>DAY(InputData[[#This Row],[DATE]])</f>
        <v>19</v>
      </c>
      <c r="O520" t="str">
        <f>TEXT(InputData[[#This Row],[DATE]],"mmm")</f>
        <v>Dec</v>
      </c>
      <c r="P520">
        <f>YEAR(InputData[[#This Row],[DATE]])</f>
        <v>2022</v>
      </c>
    </row>
    <row r="521" spans="1:16" x14ac:dyDescent="0.25">
      <c r="A521" s="1">
        <v>44914</v>
      </c>
      <c r="B521" s="2" t="s">
        <v>14</v>
      </c>
      <c r="C521" s="3">
        <v>11</v>
      </c>
      <c r="D521" s="3" t="s">
        <v>59</v>
      </c>
      <c r="E521" s="3" t="s">
        <v>59</v>
      </c>
      <c r="F521" s="4">
        <v>0</v>
      </c>
      <c r="G521" t="e">
        <f>VLOOKUP(InputData[[#This Row],[PRODUCT ID]],#REF!,2,0)</f>
        <v>#REF!</v>
      </c>
      <c r="H521" t="e">
        <f>VLOOKUP(InputData[[#This Row],[PRODUCT ID]],#REF!,3,0)</f>
        <v>#REF!</v>
      </c>
      <c r="I521" t="e">
        <f>VLOOKUP(InputData[[#This Row],[PRODUCT ID]],#REF!,4,0)</f>
        <v>#REF!</v>
      </c>
      <c r="J521" s="5" t="e">
        <f>VLOOKUP(InputData[[#This Row],[PRODUCT ID]],#REF!,5,0)</f>
        <v>#REF!</v>
      </c>
      <c r="K521" s="5" t="e">
        <f>VLOOKUP(InputData[[#This Row],[PRODUCT ID]],#REF!,6,0)</f>
        <v>#REF!</v>
      </c>
      <c r="L521" s="5" t="e">
        <f>InputData[[#This Row],[BUYING PRIZE]]*InputData[[#This Row],[QUANTITY]]</f>
        <v>#REF!</v>
      </c>
      <c r="M521" s="5" t="e">
        <f>InputData[[#This Row],[SELLING PRICE]]*InputData[[#This Row],[QUANTITY]]*(1-InputData[[#This Row],[DISCOUNT %]])</f>
        <v>#REF!</v>
      </c>
      <c r="N521">
        <f>DAY(InputData[[#This Row],[DATE]])</f>
        <v>19</v>
      </c>
      <c r="O521" t="str">
        <f>TEXT(InputData[[#This Row],[DATE]],"mmm")</f>
        <v>Dec</v>
      </c>
      <c r="P521">
        <f>YEAR(InputData[[#This Row],[DATE]])</f>
        <v>2022</v>
      </c>
    </row>
    <row r="522" spans="1:16" x14ac:dyDescent="0.25">
      <c r="A522" s="1">
        <v>44916</v>
      </c>
      <c r="B522" s="2" t="s">
        <v>11</v>
      </c>
      <c r="C522" s="3">
        <v>10</v>
      </c>
      <c r="D522" s="3" t="s">
        <v>61</v>
      </c>
      <c r="E522" s="3" t="s">
        <v>59</v>
      </c>
      <c r="F522" s="4">
        <v>0</v>
      </c>
      <c r="G522" t="e">
        <f>VLOOKUP(InputData[[#This Row],[PRODUCT ID]],#REF!,2,0)</f>
        <v>#REF!</v>
      </c>
      <c r="H522" t="e">
        <f>VLOOKUP(InputData[[#This Row],[PRODUCT ID]],#REF!,3,0)</f>
        <v>#REF!</v>
      </c>
      <c r="I522" t="e">
        <f>VLOOKUP(InputData[[#This Row],[PRODUCT ID]],#REF!,4,0)</f>
        <v>#REF!</v>
      </c>
      <c r="J522" s="5" t="e">
        <f>VLOOKUP(InputData[[#This Row],[PRODUCT ID]],#REF!,5,0)</f>
        <v>#REF!</v>
      </c>
      <c r="K522" s="5" t="e">
        <f>VLOOKUP(InputData[[#This Row],[PRODUCT ID]],#REF!,6,0)</f>
        <v>#REF!</v>
      </c>
      <c r="L522" s="5" t="e">
        <f>InputData[[#This Row],[BUYING PRIZE]]*InputData[[#This Row],[QUANTITY]]</f>
        <v>#REF!</v>
      </c>
      <c r="M522" s="5" t="e">
        <f>InputData[[#This Row],[SELLING PRICE]]*InputData[[#This Row],[QUANTITY]]*(1-InputData[[#This Row],[DISCOUNT %]])</f>
        <v>#REF!</v>
      </c>
      <c r="N522">
        <f>DAY(InputData[[#This Row],[DATE]])</f>
        <v>21</v>
      </c>
      <c r="O522" t="str">
        <f>TEXT(InputData[[#This Row],[DATE]],"mmm")</f>
        <v>Dec</v>
      </c>
      <c r="P522">
        <f>YEAR(InputData[[#This Row],[DATE]])</f>
        <v>2022</v>
      </c>
    </row>
    <row r="523" spans="1:16" x14ac:dyDescent="0.25">
      <c r="A523" s="1">
        <v>44924</v>
      </c>
      <c r="B523" s="2" t="s">
        <v>13</v>
      </c>
      <c r="C523" s="3">
        <v>15</v>
      </c>
      <c r="D523" s="3" t="s">
        <v>61</v>
      </c>
      <c r="E523" s="3" t="s">
        <v>59</v>
      </c>
      <c r="F523" s="4">
        <v>0</v>
      </c>
      <c r="G523" t="e">
        <f>VLOOKUP(InputData[[#This Row],[PRODUCT ID]],#REF!,2,0)</f>
        <v>#REF!</v>
      </c>
      <c r="H523" t="e">
        <f>VLOOKUP(InputData[[#This Row],[PRODUCT ID]],#REF!,3,0)</f>
        <v>#REF!</v>
      </c>
      <c r="I523" t="e">
        <f>VLOOKUP(InputData[[#This Row],[PRODUCT ID]],#REF!,4,0)</f>
        <v>#REF!</v>
      </c>
      <c r="J523" s="5" t="e">
        <f>VLOOKUP(InputData[[#This Row],[PRODUCT ID]],#REF!,5,0)</f>
        <v>#REF!</v>
      </c>
      <c r="K523" s="5" t="e">
        <f>VLOOKUP(InputData[[#This Row],[PRODUCT ID]],#REF!,6,0)</f>
        <v>#REF!</v>
      </c>
      <c r="L523" s="5" t="e">
        <f>InputData[[#This Row],[BUYING PRIZE]]*InputData[[#This Row],[QUANTITY]]</f>
        <v>#REF!</v>
      </c>
      <c r="M523" s="5" t="e">
        <f>InputData[[#This Row],[SELLING PRICE]]*InputData[[#This Row],[QUANTITY]]*(1-InputData[[#This Row],[DISCOUNT %]])</f>
        <v>#REF!</v>
      </c>
      <c r="N523">
        <f>DAY(InputData[[#This Row],[DATE]])</f>
        <v>29</v>
      </c>
      <c r="O523" t="str">
        <f>TEXT(InputData[[#This Row],[DATE]],"mmm")</f>
        <v>Dec</v>
      </c>
      <c r="P523">
        <f>YEAR(InputData[[#This Row],[DATE]])</f>
        <v>2022</v>
      </c>
    </row>
    <row r="524" spans="1:16" x14ac:dyDescent="0.25">
      <c r="A524" s="1">
        <v>44924</v>
      </c>
      <c r="B524" s="2" t="s">
        <v>50</v>
      </c>
      <c r="C524" s="3">
        <v>1</v>
      </c>
      <c r="D524" s="3" t="s">
        <v>58</v>
      </c>
      <c r="E524" s="3" t="s">
        <v>60</v>
      </c>
      <c r="F524" s="4">
        <v>0</v>
      </c>
      <c r="G524" t="e">
        <f>VLOOKUP(InputData[[#This Row],[PRODUCT ID]],#REF!,2,0)</f>
        <v>#REF!</v>
      </c>
      <c r="H524" t="e">
        <f>VLOOKUP(InputData[[#This Row],[PRODUCT ID]],#REF!,3,0)</f>
        <v>#REF!</v>
      </c>
      <c r="I524" t="e">
        <f>VLOOKUP(InputData[[#This Row],[PRODUCT ID]],#REF!,4,0)</f>
        <v>#REF!</v>
      </c>
      <c r="J524" s="5" t="e">
        <f>VLOOKUP(InputData[[#This Row],[PRODUCT ID]],#REF!,5,0)</f>
        <v>#REF!</v>
      </c>
      <c r="K524" s="5" t="e">
        <f>VLOOKUP(InputData[[#This Row],[PRODUCT ID]],#REF!,6,0)</f>
        <v>#REF!</v>
      </c>
      <c r="L524" s="5" t="e">
        <f>InputData[[#This Row],[BUYING PRIZE]]*InputData[[#This Row],[QUANTITY]]</f>
        <v>#REF!</v>
      </c>
      <c r="M524" s="5" t="e">
        <f>InputData[[#This Row],[SELLING PRICE]]*InputData[[#This Row],[QUANTITY]]*(1-InputData[[#This Row],[DISCOUNT %]])</f>
        <v>#REF!</v>
      </c>
      <c r="N524">
        <f>DAY(InputData[[#This Row],[DATE]])</f>
        <v>29</v>
      </c>
      <c r="O524" t="str">
        <f>TEXT(InputData[[#This Row],[DATE]],"mmm")</f>
        <v>Dec</v>
      </c>
      <c r="P524">
        <f>YEAR(InputData[[#This Row],[DATE]])</f>
        <v>2022</v>
      </c>
    </row>
    <row r="525" spans="1:16" x14ac:dyDescent="0.25">
      <c r="A525" s="1">
        <v>44925</v>
      </c>
      <c r="B525" s="2" t="s">
        <v>49</v>
      </c>
      <c r="C525" s="3">
        <v>14</v>
      </c>
      <c r="D525" s="3" t="s">
        <v>61</v>
      </c>
      <c r="E525" s="3" t="s">
        <v>59</v>
      </c>
      <c r="F525" s="4">
        <v>0</v>
      </c>
      <c r="G525" t="e">
        <f>VLOOKUP(InputData[[#This Row],[PRODUCT ID]],#REF!,2,0)</f>
        <v>#REF!</v>
      </c>
      <c r="H525" t="e">
        <f>VLOOKUP(InputData[[#This Row],[PRODUCT ID]],#REF!,3,0)</f>
        <v>#REF!</v>
      </c>
      <c r="I525" t="e">
        <f>VLOOKUP(InputData[[#This Row],[PRODUCT ID]],#REF!,4,0)</f>
        <v>#REF!</v>
      </c>
      <c r="J525" s="5" t="e">
        <f>VLOOKUP(InputData[[#This Row],[PRODUCT ID]],#REF!,5,0)</f>
        <v>#REF!</v>
      </c>
      <c r="K525" s="5" t="e">
        <f>VLOOKUP(InputData[[#This Row],[PRODUCT ID]],#REF!,6,0)</f>
        <v>#REF!</v>
      </c>
      <c r="L525" s="5" t="e">
        <f>InputData[[#This Row],[BUYING PRIZE]]*InputData[[#This Row],[QUANTITY]]</f>
        <v>#REF!</v>
      </c>
      <c r="M525" s="5" t="e">
        <f>InputData[[#This Row],[SELLING PRICE]]*InputData[[#This Row],[QUANTITY]]*(1-InputData[[#This Row],[DISCOUNT %]])</f>
        <v>#REF!</v>
      </c>
      <c r="N525">
        <f>DAY(InputData[[#This Row],[DATE]])</f>
        <v>30</v>
      </c>
      <c r="O525" t="str">
        <f>TEXT(InputData[[#This Row],[DATE]],"mmm")</f>
        <v>Dec</v>
      </c>
      <c r="P525">
        <f>YEAR(InputData[[#This Row],[DATE]])</f>
        <v>2022</v>
      </c>
    </row>
    <row r="526" spans="1:16" x14ac:dyDescent="0.25">
      <c r="A526" s="1">
        <v>44926</v>
      </c>
      <c r="B526" s="2" t="s">
        <v>41</v>
      </c>
      <c r="C526" s="3">
        <v>12</v>
      </c>
      <c r="D526" s="3" t="s">
        <v>59</v>
      </c>
      <c r="E526" s="3" t="s">
        <v>59</v>
      </c>
      <c r="F526" s="4">
        <v>0</v>
      </c>
      <c r="G526" t="e">
        <f>VLOOKUP(InputData[[#This Row],[PRODUCT ID]],#REF!,2,0)</f>
        <v>#REF!</v>
      </c>
      <c r="H526" t="e">
        <f>VLOOKUP(InputData[[#This Row],[PRODUCT ID]],#REF!,3,0)</f>
        <v>#REF!</v>
      </c>
      <c r="I526" t="e">
        <f>VLOOKUP(InputData[[#This Row],[PRODUCT ID]],#REF!,4,0)</f>
        <v>#REF!</v>
      </c>
      <c r="J526" s="5" t="e">
        <f>VLOOKUP(InputData[[#This Row],[PRODUCT ID]],#REF!,5,0)</f>
        <v>#REF!</v>
      </c>
      <c r="K526" s="5" t="e">
        <f>VLOOKUP(InputData[[#This Row],[PRODUCT ID]],#REF!,6,0)</f>
        <v>#REF!</v>
      </c>
      <c r="L526" s="5" t="e">
        <f>InputData[[#This Row],[BUYING PRIZE]]*InputData[[#This Row],[QUANTITY]]</f>
        <v>#REF!</v>
      </c>
      <c r="M526" s="5" t="e">
        <f>InputData[[#This Row],[SELLING PRICE]]*InputData[[#This Row],[QUANTITY]]*(1-InputData[[#This Row],[DISCOUNT %]])</f>
        <v>#REF!</v>
      </c>
      <c r="N526">
        <f>DAY(InputData[[#This Row],[DATE]])</f>
        <v>31</v>
      </c>
      <c r="O526" t="str">
        <f>TEXT(InputData[[#This Row],[DATE]],"mmm")</f>
        <v>Dec</v>
      </c>
      <c r="P526">
        <f>YEAR(InputData[[#This Row],[DATE]])</f>
        <v>2022</v>
      </c>
    </row>
    <row r="527" spans="1:16" x14ac:dyDescent="0.25">
      <c r="A527" s="1">
        <v>44926</v>
      </c>
      <c r="B527" s="2" t="s">
        <v>17</v>
      </c>
      <c r="C527" s="3">
        <v>6</v>
      </c>
      <c r="D527" s="3" t="s">
        <v>59</v>
      </c>
      <c r="E527" s="3" t="s">
        <v>59</v>
      </c>
      <c r="F527" s="4">
        <v>0</v>
      </c>
      <c r="G527" t="e">
        <f>VLOOKUP(InputData[[#This Row],[PRODUCT ID]],#REF!,2,0)</f>
        <v>#REF!</v>
      </c>
      <c r="H527" t="e">
        <f>VLOOKUP(InputData[[#This Row],[PRODUCT ID]],#REF!,3,0)</f>
        <v>#REF!</v>
      </c>
      <c r="I527" t="e">
        <f>VLOOKUP(InputData[[#This Row],[PRODUCT ID]],#REF!,4,0)</f>
        <v>#REF!</v>
      </c>
      <c r="J527" s="5" t="e">
        <f>VLOOKUP(InputData[[#This Row],[PRODUCT ID]],#REF!,5,0)</f>
        <v>#REF!</v>
      </c>
      <c r="K527" s="5" t="e">
        <f>VLOOKUP(InputData[[#This Row],[PRODUCT ID]],#REF!,6,0)</f>
        <v>#REF!</v>
      </c>
      <c r="L527" s="5" t="e">
        <f>InputData[[#This Row],[BUYING PRIZE]]*InputData[[#This Row],[QUANTITY]]</f>
        <v>#REF!</v>
      </c>
      <c r="M527" s="5" t="e">
        <f>InputData[[#This Row],[SELLING PRICE]]*InputData[[#This Row],[QUANTITY]]*(1-InputData[[#This Row],[DISCOUNT %]])</f>
        <v>#REF!</v>
      </c>
      <c r="N527">
        <f>DAY(InputData[[#This Row],[DATE]])</f>
        <v>31</v>
      </c>
      <c r="O527" t="str">
        <f>TEXT(InputData[[#This Row],[DATE]],"mmm")</f>
        <v>Dec</v>
      </c>
      <c r="P527">
        <f>YEAR(InputData[[#This Row],[DATE]])</f>
        <v>2022</v>
      </c>
    </row>
    <row r="528" spans="1:16" x14ac:dyDescent="0.25">
      <c r="A528" s="1">
        <v>44926</v>
      </c>
      <c r="B528" s="2" t="s">
        <v>17</v>
      </c>
      <c r="C528" s="3">
        <v>3</v>
      </c>
      <c r="D528" s="3" t="s">
        <v>58</v>
      </c>
      <c r="E528" s="3" t="s">
        <v>60</v>
      </c>
      <c r="F528" s="4">
        <v>0</v>
      </c>
      <c r="G528" t="e">
        <f>VLOOKUP(InputData[[#This Row],[PRODUCT ID]],#REF!,2,0)</f>
        <v>#REF!</v>
      </c>
      <c r="H528" t="e">
        <f>VLOOKUP(InputData[[#This Row],[PRODUCT ID]],#REF!,3,0)</f>
        <v>#REF!</v>
      </c>
      <c r="I528" t="e">
        <f>VLOOKUP(InputData[[#This Row],[PRODUCT ID]],#REF!,4,0)</f>
        <v>#REF!</v>
      </c>
      <c r="J528" s="5" t="e">
        <f>VLOOKUP(InputData[[#This Row],[PRODUCT ID]],#REF!,5,0)</f>
        <v>#REF!</v>
      </c>
      <c r="K528" s="5" t="e">
        <f>VLOOKUP(InputData[[#This Row],[PRODUCT ID]],#REF!,6,0)</f>
        <v>#REF!</v>
      </c>
      <c r="L528" s="5" t="e">
        <f>InputData[[#This Row],[BUYING PRIZE]]*InputData[[#This Row],[QUANTITY]]</f>
        <v>#REF!</v>
      </c>
      <c r="M528" s="5" t="e">
        <f>InputData[[#This Row],[SELLING PRICE]]*InputData[[#This Row],[QUANTITY]]*(1-InputData[[#This Row],[DISCOUNT %]])</f>
        <v>#REF!</v>
      </c>
      <c r="N528">
        <f>DAY(InputData[[#This Row],[DATE]])</f>
        <v>31</v>
      </c>
      <c r="O528" t="str">
        <f>TEXT(InputData[[#This Row],[DATE]],"mmm")</f>
        <v>Dec</v>
      </c>
      <c r="P528">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18" sqref="F18"/>
    </sheetView>
  </sheetViews>
  <sheetFormatPr defaultRowHeight="15" x14ac:dyDescent="0.25"/>
  <cols>
    <col min="1" max="1" width="13.140625" bestFit="1" customWidth="1"/>
    <col min="2" max="2" width="15.5703125" bestFit="1" customWidth="1"/>
  </cols>
  <sheetData>
    <row r="3" spans="1:2" x14ac:dyDescent="0.25">
      <c r="A3" s="6" t="s">
        <v>66</v>
      </c>
      <c r="B3" t="s">
        <v>90</v>
      </c>
    </row>
    <row r="4" spans="1:2" x14ac:dyDescent="0.25">
      <c r="A4" s="7" t="s">
        <v>84</v>
      </c>
      <c r="B4" s="8">
        <v>330128</v>
      </c>
    </row>
    <row r="5" spans="1:2" x14ac:dyDescent="0.25">
      <c r="A5" s="7" t="s">
        <v>85</v>
      </c>
      <c r="B5" s="8">
        <v>68672.47999999969</v>
      </c>
    </row>
    <row r="6" spans="1:2" x14ac:dyDescent="0.25">
      <c r="A6" s="7" t="s">
        <v>86</v>
      </c>
      <c r="B6" s="8">
        <v>0.20801773857412789</v>
      </c>
    </row>
    <row r="7" spans="1:2" x14ac:dyDescent="0.25">
      <c r="A7" s="7" t="s">
        <v>83</v>
      </c>
      <c r="B7" s="8">
        <v>398800.47999999969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8"/>
  <sheetViews>
    <sheetView zoomScale="115" zoomScaleNormal="115" workbookViewId="0">
      <selection activeCell="G3" sqref="G3:H7"/>
    </sheetView>
  </sheetViews>
  <sheetFormatPr defaultRowHeight="15" x14ac:dyDescent="0.25"/>
  <cols>
    <col min="1" max="1" width="24.28515625" bestFit="1" customWidth="1"/>
    <col min="2" max="2" width="24.5703125" bestFit="1" customWidth="1"/>
    <col min="7" max="8" width="12.140625" bestFit="1" customWidth="1"/>
  </cols>
  <sheetData>
    <row r="1" spans="1:8" x14ac:dyDescent="0.25">
      <c r="A1" s="16" t="s">
        <v>82</v>
      </c>
      <c r="B1" s="17"/>
      <c r="C1" s="17"/>
      <c r="D1" s="17"/>
      <c r="E1" s="17"/>
    </row>
    <row r="2" spans="1:8" x14ac:dyDescent="0.25">
      <c r="A2" s="17"/>
      <c r="B2" s="17"/>
      <c r="C2" s="17"/>
      <c r="D2" s="17"/>
      <c r="E2" s="17"/>
    </row>
    <row r="3" spans="1:8" ht="15.75" thickBot="1" x14ac:dyDescent="0.3">
      <c r="A3" s="11" t="s">
        <v>62</v>
      </c>
      <c r="B3" s="11" t="s">
        <v>63</v>
      </c>
      <c r="C3" s="10" t="s">
        <v>64</v>
      </c>
      <c r="D3" s="10" t="s">
        <v>65</v>
      </c>
      <c r="E3" s="10" t="s">
        <v>81</v>
      </c>
      <c r="G3" s="13" t="s">
        <v>80</v>
      </c>
      <c r="H3" s="14" t="s">
        <v>89</v>
      </c>
    </row>
    <row r="4" spans="1:8" x14ac:dyDescent="0.25">
      <c r="A4" s="5" t="e">
        <f>InputData[[#This Row],[BUYING PRIZE]]*InputData[[#This Row],[QUANTITY]]</f>
        <v>#REF!</v>
      </c>
      <c r="B4" s="5" t="e">
        <f>InputData[[#This Row],[SELLING PRICE]]*InputData[[#This Row],[QUANTITY]]*(1-InputData[[#This Row],[DISCOUNT %]])</f>
        <v>#REF!</v>
      </c>
      <c r="C4">
        <f>DAY(InputData[[#This Row],[DATE]])</f>
        <v>2</v>
      </c>
      <c r="D4" t="str">
        <f>TEXT(InputData[[#This Row],[DATE]],"mmm")</f>
        <v>Jan</v>
      </c>
      <c r="E4">
        <f>YEAR(InputData[[#This Row],[DATE]])</f>
        <v>2021</v>
      </c>
      <c r="G4" s="13" t="s">
        <v>83</v>
      </c>
      <c r="H4" s="14" t="e">
        <f>SUM(B4:B528)</f>
        <v>#REF!</v>
      </c>
    </row>
    <row r="5" spans="1:8" x14ac:dyDescent="0.25">
      <c r="A5" s="5" t="e">
        <f>InputData[[#This Row],[BUYING PRIZE]]*InputData[[#This Row],[QUANTITY]]</f>
        <v>#REF!</v>
      </c>
      <c r="B5" s="5" t="e">
        <f>InputData[[#This Row],[SELLING PRICE]]*InputData[[#This Row],[QUANTITY]]*(1-InputData[[#This Row],[DISCOUNT %]])</f>
        <v>#REF!</v>
      </c>
      <c r="C5">
        <f>DAY(InputData[[#This Row],[DATE]])</f>
        <v>3</v>
      </c>
      <c r="D5" t="str">
        <f>TEXT(InputData[[#This Row],[DATE]],"mmm")</f>
        <v>Jan</v>
      </c>
      <c r="E5">
        <f>YEAR(InputData[[#This Row],[DATE]])</f>
        <v>2021</v>
      </c>
      <c r="G5" s="13" t="s">
        <v>84</v>
      </c>
      <c r="H5" s="14" t="e">
        <f>SUM(A4:A528)</f>
        <v>#REF!</v>
      </c>
    </row>
    <row r="6" spans="1:8" x14ac:dyDescent="0.25">
      <c r="A6" s="5" t="e">
        <f>InputData[[#This Row],[BUYING PRIZE]]*InputData[[#This Row],[QUANTITY]]</f>
        <v>#REF!</v>
      </c>
      <c r="B6" s="5" t="e">
        <f>InputData[[#This Row],[SELLING PRICE]]*InputData[[#This Row],[QUANTITY]]*(1-InputData[[#This Row],[DISCOUNT %]])</f>
        <v>#REF!</v>
      </c>
      <c r="C6">
        <f>DAY(InputData[[#This Row],[DATE]])</f>
        <v>4</v>
      </c>
      <c r="D6" t="str">
        <f>TEXT(InputData[[#This Row],[DATE]],"mmm")</f>
        <v>Jan</v>
      </c>
      <c r="E6">
        <f>YEAR(InputData[[#This Row],[DATE]])</f>
        <v>2021</v>
      </c>
      <c r="G6" s="13" t="s">
        <v>85</v>
      </c>
      <c r="H6" s="14" t="e">
        <f>H4-H5</f>
        <v>#REF!</v>
      </c>
    </row>
    <row r="7" spans="1:8" x14ac:dyDescent="0.25">
      <c r="A7" s="5" t="e">
        <f>InputData[[#This Row],[BUYING PRIZE]]*InputData[[#This Row],[QUANTITY]]</f>
        <v>#REF!</v>
      </c>
      <c r="B7" s="5" t="e">
        <f>InputData[[#This Row],[SELLING PRICE]]*InputData[[#This Row],[QUANTITY]]*(1-InputData[[#This Row],[DISCOUNT %]])</f>
        <v>#REF!</v>
      </c>
      <c r="C7">
        <f>DAY(InputData[[#This Row],[DATE]])</f>
        <v>9</v>
      </c>
      <c r="D7" t="str">
        <f>TEXT(InputData[[#This Row],[DATE]],"mmm")</f>
        <v>Jan</v>
      </c>
      <c r="E7">
        <f>YEAR(InputData[[#This Row],[DATE]])</f>
        <v>2021</v>
      </c>
      <c r="G7" s="13" t="s">
        <v>86</v>
      </c>
      <c r="H7" s="15" t="e">
        <f>H6/H5</f>
        <v>#REF!</v>
      </c>
    </row>
    <row r="8" spans="1:8" x14ac:dyDescent="0.25">
      <c r="A8" s="5" t="e">
        <f>InputData[[#This Row],[BUYING PRIZE]]*InputData[[#This Row],[QUANTITY]]</f>
        <v>#REF!</v>
      </c>
      <c r="B8" s="5" t="e">
        <f>InputData[[#This Row],[SELLING PRICE]]*InputData[[#This Row],[QUANTITY]]*(1-InputData[[#This Row],[DISCOUNT %]])</f>
        <v>#REF!</v>
      </c>
      <c r="C8">
        <f>DAY(InputData[[#This Row],[DATE]])</f>
        <v>9</v>
      </c>
      <c r="D8" t="str">
        <f>TEXT(InputData[[#This Row],[DATE]],"mmm")</f>
        <v>Jan</v>
      </c>
      <c r="E8">
        <f>YEAR(InputData[[#This Row],[DATE]])</f>
        <v>2021</v>
      </c>
    </row>
    <row r="9" spans="1:8" x14ac:dyDescent="0.25">
      <c r="A9" s="5" t="e">
        <f>InputData[[#This Row],[BUYING PRIZE]]*InputData[[#This Row],[QUANTITY]]</f>
        <v>#REF!</v>
      </c>
      <c r="B9" s="5" t="e">
        <f>InputData[[#This Row],[SELLING PRICE]]*InputData[[#This Row],[QUANTITY]]*(1-InputData[[#This Row],[DISCOUNT %]])</f>
        <v>#REF!</v>
      </c>
      <c r="C9">
        <f>DAY(InputData[[#This Row],[DATE]])</f>
        <v>9</v>
      </c>
      <c r="D9" t="str">
        <f>TEXT(InputData[[#This Row],[DATE]],"mmm")</f>
        <v>Jan</v>
      </c>
      <c r="E9">
        <f>YEAR(InputData[[#This Row],[DATE]])</f>
        <v>2021</v>
      </c>
    </row>
    <row r="10" spans="1:8" x14ac:dyDescent="0.25">
      <c r="A10" s="5" t="e">
        <f>InputData[[#This Row],[BUYING PRIZE]]*InputData[[#This Row],[QUANTITY]]</f>
        <v>#REF!</v>
      </c>
      <c r="B10" s="5" t="e">
        <f>InputData[[#This Row],[SELLING PRICE]]*InputData[[#This Row],[QUANTITY]]*(1-InputData[[#This Row],[DISCOUNT %]])</f>
        <v>#REF!</v>
      </c>
      <c r="C10">
        <f>DAY(InputData[[#This Row],[DATE]])</f>
        <v>11</v>
      </c>
      <c r="D10" t="str">
        <f>TEXT(InputData[[#This Row],[DATE]],"mmm")</f>
        <v>Jan</v>
      </c>
      <c r="E10">
        <f>YEAR(InputData[[#This Row],[DATE]])</f>
        <v>2021</v>
      </c>
    </row>
    <row r="11" spans="1:8" x14ac:dyDescent="0.25">
      <c r="A11" s="5" t="e">
        <f>InputData[[#This Row],[BUYING PRIZE]]*InputData[[#This Row],[QUANTITY]]</f>
        <v>#REF!</v>
      </c>
      <c r="B11" s="5" t="e">
        <f>InputData[[#This Row],[SELLING PRICE]]*InputData[[#This Row],[QUANTITY]]*(1-InputData[[#This Row],[DISCOUNT %]])</f>
        <v>#REF!</v>
      </c>
      <c r="C11">
        <f>DAY(InputData[[#This Row],[DATE]])</f>
        <v>11</v>
      </c>
      <c r="D11" t="str">
        <f>TEXT(InputData[[#This Row],[DATE]],"mmm")</f>
        <v>Jan</v>
      </c>
      <c r="E11">
        <f>YEAR(InputData[[#This Row],[DATE]])</f>
        <v>2021</v>
      </c>
    </row>
    <row r="12" spans="1:8" x14ac:dyDescent="0.25">
      <c r="A12" s="5" t="e">
        <f>InputData[[#This Row],[BUYING PRIZE]]*InputData[[#This Row],[QUANTITY]]</f>
        <v>#REF!</v>
      </c>
      <c r="B12" s="5" t="e">
        <f>InputData[[#This Row],[SELLING PRICE]]*InputData[[#This Row],[QUANTITY]]*(1-InputData[[#This Row],[DISCOUNT %]])</f>
        <v>#REF!</v>
      </c>
      <c r="C12">
        <f>DAY(InputData[[#This Row],[DATE]])</f>
        <v>11</v>
      </c>
      <c r="D12" t="str">
        <f>TEXT(InputData[[#This Row],[DATE]],"mmm")</f>
        <v>Jan</v>
      </c>
      <c r="E12">
        <f>YEAR(InputData[[#This Row],[DATE]])</f>
        <v>2021</v>
      </c>
    </row>
    <row r="13" spans="1:8" x14ac:dyDescent="0.25">
      <c r="A13" s="5" t="e">
        <f>InputData[[#This Row],[BUYING PRIZE]]*InputData[[#This Row],[QUANTITY]]</f>
        <v>#REF!</v>
      </c>
      <c r="B13" s="5" t="e">
        <f>InputData[[#This Row],[SELLING PRICE]]*InputData[[#This Row],[QUANTITY]]*(1-InputData[[#This Row],[DISCOUNT %]])</f>
        <v>#REF!</v>
      </c>
      <c r="C13">
        <f>DAY(InputData[[#This Row],[DATE]])</f>
        <v>12</v>
      </c>
      <c r="D13" t="str">
        <f>TEXT(InputData[[#This Row],[DATE]],"mmm")</f>
        <v>Jan</v>
      </c>
      <c r="E13">
        <f>YEAR(InputData[[#This Row],[DATE]])</f>
        <v>2021</v>
      </c>
    </row>
    <row r="14" spans="1:8" x14ac:dyDescent="0.25">
      <c r="A14" s="5" t="e">
        <f>InputData[[#This Row],[BUYING PRIZE]]*InputData[[#This Row],[QUANTITY]]</f>
        <v>#REF!</v>
      </c>
      <c r="B14" s="5" t="e">
        <f>InputData[[#This Row],[SELLING PRICE]]*InputData[[#This Row],[QUANTITY]]*(1-InputData[[#This Row],[DISCOUNT %]])</f>
        <v>#REF!</v>
      </c>
      <c r="C14">
        <f>DAY(InputData[[#This Row],[DATE]])</f>
        <v>18</v>
      </c>
      <c r="D14" t="str">
        <f>TEXT(InputData[[#This Row],[DATE]],"mmm")</f>
        <v>Jan</v>
      </c>
      <c r="E14">
        <f>YEAR(InputData[[#This Row],[DATE]])</f>
        <v>2021</v>
      </c>
    </row>
    <row r="15" spans="1:8" x14ac:dyDescent="0.25">
      <c r="A15" s="5" t="e">
        <f>InputData[[#This Row],[BUYING PRIZE]]*InputData[[#This Row],[QUANTITY]]</f>
        <v>#REF!</v>
      </c>
      <c r="B15" s="5" t="e">
        <f>InputData[[#This Row],[SELLING PRICE]]*InputData[[#This Row],[QUANTITY]]*(1-InputData[[#This Row],[DISCOUNT %]])</f>
        <v>#REF!</v>
      </c>
      <c r="C15">
        <f>DAY(InputData[[#This Row],[DATE]])</f>
        <v>18</v>
      </c>
      <c r="D15" t="str">
        <f>TEXT(InputData[[#This Row],[DATE]],"mmm")</f>
        <v>Jan</v>
      </c>
      <c r="E15">
        <f>YEAR(InputData[[#This Row],[DATE]])</f>
        <v>2021</v>
      </c>
    </row>
    <row r="16" spans="1:8" x14ac:dyDescent="0.25">
      <c r="A16" s="5" t="e">
        <f>InputData[[#This Row],[BUYING PRIZE]]*InputData[[#This Row],[QUANTITY]]</f>
        <v>#REF!</v>
      </c>
      <c r="B16" s="5" t="e">
        <f>InputData[[#This Row],[SELLING PRICE]]*InputData[[#This Row],[QUANTITY]]*(1-InputData[[#This Row],[DISCOUNT %]])</f>
        <v>#REF!</v>
      </c>
      <c r="C16">
        <f>DAY(InputData[[#This Row],[DATE]])</f>
        <v>19</v>
      </c>
      <c r="D16" t="str">
        <f>TEXT(InputData[[#This Row],[DATE]],"mmm")</f>
        <v>Jan</v>
      </c>
      <c r="E16">
        <f>YEAR(InputData[[#This Row],[DATE]])</f>
        <v>2021</v>
      </c>
    </row>
    <row r="17" spans="1:5" x14ac:dyDescent="0.25">
      <c r="A17" s="5" t="e">
        <f>InputData[[#This Row],[BUYING PRIZE]]*InputData[[#This Row],[QUANTITY]]</f>
        <v>#REF!</v>
      </c>
      <c r="B17" s="5" t="e">
        <f>InputData[[#This Row],[SELLING PRICE]]*InputData[[#This Row],[QUANTITY]]*(1-InputData[[#This Row],[DISCOUNT %]])</f>
        <v>#REF!</v>
      </c>
      <c r="C17">
        <f>DAY(InputData[[#This Row],[DATE]])</f>
        <v>20</v>
      </c>
      <c r="D17" t="str">
        <f>TEXT(InputData[[#This Row],[DATE]],"mmm")</f>
        <v>Jan</v>
      </c>
      <c r="E17">
        <f>YEAR(InputData[[#This Row],[DATE]])</f>
        <v>2021</v>
      </c>
    </row>
    <row r="18" spans="1:5" x14ac:dyDescent="0.25">
      <c r="A18" s="5" t="e">
        <f>InputData[[#This Row],[BUYING PRIZE]]*InputData[[#This Row],[QUANTITY]]</f>
        <v>#REF!</v>
      </c>
      <c r="B18" s="5" t="e">
        <f>InputData[[#This Row],[SELLING PRICE]]*InputData[[#This Row],[QUANTITY]]*(1-InputData[[#This Row],[DISCOUNT %]])</f>
        <v>#REF!</v>
      </c>
      <c r="C18">
        <f>DAY(InputData[[#This Row],[DATE]])</f>
        <v>20</v>
      </c>
      <c r="D18" t="str">
        <f>TEXT(InputData[[#This Row],[DATE]],"mmm")</f>
        <v>Jan</v>
      </c>
      <c r="E18">
        <f>YEAR(InputData[[#This Row],[DATE]])</f>
        <v>2021</v>
      </c>
    </row>
    <row r="19" spans="1:5" x14ac:dyDescent="0.25">
      <c r="A19" s="5" t="e">
        <f>InputData[[#This Row],[BUYING PRIZE]]*InputData[[#This Row],[QUANTITY]]</f>
        <v>#REF!</v>
      </c>
      <c r="B19" s="5" t="e">
        <f>InputData[[#This Row],[SELLING PRICE]]*InputData[[#This Row],[QUANTITY]]*(1-InputData[[#This Row],[DISCOUNT %]])</f>
        <v>#REF!</v>
      </c>
      <c r="C19">
        <f>DAY(InputData[[#This Row],[DATE]])</f>
        <v>21</v>
      </c>
      <c r="D19" t="str">
        <f>TEXT(InputData[[#This Row],[DATE]],"mmm")</f>
        <v>Jan</v>
      </c>
      <c r="E19">
        <f>YEAR(InputData[[#This Row],[DATE]])</f>
        <v>2021</v>
      </c>
    </row>
    <row r="20" spans="1:5" x14ac:dyDescent="0.25">
      <c r="A20" s="5" t="e">
        <f>InputData[[#This Row],[BUYING PRIZE]]*InputData[[#This Row],[QUANTITY]]</f>
        <v>#REF!</v>
      </c>
      <c r="B20" s="5" t="e">
        <f>InputData[[#This Row],[SELLING PRICE]]*InputData[[#This Row],[QUANTITY]]*(1-InputData[[#This Row],[DISCOUNT %]])</f>
        <v>#REF!</v>
      </c>
      <c r="C20">
        <f>DAY(InputData[[#This Row],[DATE]])</f>
        <v>21</v>
      </c>
      <c r="D20" t="str">
        <f>TEXT(InputData[[#This Row],[DATE]],"mmm")</f>
        <v>Jan</v>
      </c>
      <c r="E20">
        <f>YEAR(InputData[[#This Row],[DATE]])</f>
        <v>2021</v>
      </c>
    </row>
    <row r="21" spans="1:5" x14ac:dyDescent="0.25">
      <c r="A21" s="5" t="e">
        <f>InputData[[#This Row],[BUYING PRIZE]]*InputData[[#This Row],[QUANTITY]]</f>
        <v>#REF!</v>
      </c>
      <c r="B21" s="5" t="e">
        <f>InputData[[#This Row],[SELLING PRICE]]*InputData[[#This Row],[QUANTITY]]*(1-InputData[[#This Row],[DISCOUNT %]])</f>
        <v>#REF!</v>
      </c>
      <c r="C21">
        <f>DAY(InputData[[#This Row],[DATE]])</f>
        <v>21</v>
      </c>
      <c r="D21" t="str">
        <f>TEXT(InputData[[#This Row],[DATE]],"mmm")</f>
        <v>Jan</v>
      </c>
      <c r="E21">
        <f>YEAR(InputData[[#This Row],[DATE]])</f>
        <v>2021</v>
      </c>
    </row>
    <row r="22" spans="1:5" x14ac:dyDescent="0.25">
      <c r="A22" s="5" t="e">
        <f>InputData[[#This Row],[BUYING PRIZE]]*InputData[[#This Row],[QUANTITY]]</f>
        <v>#REF!</v>
      </c>
      <c r="B22" s="5" t="e">
        <f>InputData[[#This Row],[SELLING PRICE]]*InputData[[#This Row],[QUANTITY]]*(1-InputData[[#This Row],[DISCOUNT %]])</f>
        <v>#REF!</v>
      </c>
      <c r="C22">
        <f>DAY(InputData[[#This Row],[DATE]])</f>
        <v>25</v>
      </c>
      <c r="D22" t="str">
        <f>TEXT(InputData[[#This Row],[DATE]],"mmm")</f>
        <v>Jan</v>
      </c>
      <c r="E22">
        <f>YEAR(InputData[[#This Row],[DATE]])</f>
        <v>2021</v>
      </c>
    </row>
    <row r="23" spans="1:5" x14ac:dyDescent="0.25">
      <c r="A23" s="5" t="e">
        <f>InputData[[#This Row],[BUYING PRIZE]]*InputData[[#This Row],[QUANTITY]]</f>
        <v>#REF!</v>
      </c>
      <c r="B23" s="5" t="e">
        <f>InputData[[#This Row],[SELLING PRICE]]*InputData[[#This Row],[QUANTITY]]*(1-InputData[[#This Row],[DISCOUNT %]])</f>
        <v>#REF!</v>
      </c>
      <c r="C23">
        <f>DAY(InputData[[#This Row],[DATE]])</f>
        <v>25</v>
      </c>
      <c r="D23" t="str">
        <f>TEXT(InputData[[#This Row],[DATE]],"mmm")</f>
        <v>Jan</v>
      </c>
      <c r="E23">
        <f>YEAR(InputData[[#This Row],[DATE]])</f>
        <v>2021</v>
      </c>
    </row>
    <row r="24" spans="1:5" x14ac:dyDescent="0.25">
      <c r="A24" s="5" t="e">
        <f>InputData[[#This Row],[BUYING PRIZE]]*InputData[[#This Row],[QUANTITY]]</f>
        <v>#REF!</v>
      </c>
      <c r="B24" s="5" t="e">
        <f>InputData[[#This Row],[SELLING PRICE]]*InputData[[#This Row],[QUANTITY]]*(1-InputData[[#This Row],[DISCOUNT %]])</f>
        <v>#REF!</v>
      </c>
      <c r="C24">
        <f>DAY(InputData[[#This Row],[DATE]])</f>
        <v>25</v>
      </c>
      <c r="D24" t="str">
        <f>TEXT(InputData[[#This Row],[DATE]],"mmm")</f>
        <v>Jan</v>
      </c>
      <c r="E24">
        <f>YEAR(InputData[[#This Row],[DATE]])</f>
        <v>2021</v>
      </c>
    </row>
    <row r="25" spans="1:5" x14ac:dyDescent="0.25">
      <c r="A25" s="5" t="e">
        <f>InputData[[#This Row],[BUYING PRIZE]]*InputData[[#This Row],[QUANTITY]]</f>
        <v>#REF!</v>
      </c>
      <c r="B25" s="5" t="e">
        <f>InputData[[#This Row],[SELLING PRICE]]*InputData[[#This Row],[QUANTITY]]*(1-InputData[[#This Row],[DISCOUNT %]])</f>
        <v>#REF!</v>
      </c>
      <c r="C25">
        <f>DAY(InputData[[#This Row],[DATE]])</f>
        <v>26</v>
      </c>
      <c r="D25" t="str">
        <f>TEXT(InputData[[#This Row],[DATE]],"mmm")</f>
        <v>Jan</v>
      </c>
      <c r="E25">
        <f>YEAR(InputData[[#This Row],[DATE]])</f>
        <v>2021</v>
      </c>
    </row>
    <row r="26" spans="1:5" x14ac:dyDescent="0.25">
      <c r="A26" s="5" t="e">
        <f>InputData[[#This Row],[BUYING PRIZE]]*InputData[[#This Row],[QUANTITY]]</f>
        <v>#REF!</v>
      </c>
      <c r="B26" s="5" t="e">
        <f>InputData[[#This Row],[SELLING PRICE]]*InputData[[#This Row],[QUANTITY]]*(1-InputData[[#This Row],[DISCOUNT %]])</f>
        <v>#REF!</v>
      </c>
      <c r="C26">
        <f>DAY(InputData[[#This Row],[DATE]])</f>
        <v>26</v>
      </c>
      <c r="D26" t="str">
        <f>TEXT(InputData[[#This Row],[DATE]],"mmm")</f>
        <v>Jan</v>
      </c>
      <c r="E26">
        <f>YEAR(InputData[[#This Row],[DATE]])</f>
        <v>2021</v>
      </c>
    </row>
    <row r="27" spans="1:5" x14ac:dyDescent="0.25">
      <c r="A27" s="5" t="e">
        <f>InputData[[#This Row],[BUYING PRIZE]]*InputData[[#This Row],[QUANTITY]]</f>
        <v>#REF!</v>
      </c>
      <c r="B27" s="5" t="e">
        <f>InputData[[#This Row],[SELLING PRICE]]*InputData[[#This Row],[QUANTITY]]*(1-InputData[[#This Row],[DISCOUNT %]])</f>
        <v>#REF!</v>
      </c>
      <c r="C27">
        <f>DAY(InputData[[#This Row],[DATE]])</f>
        <v>26</v>
      </c>
      <c r="D27" t="str">
        <f>TEXT(InputData[[#This Row],[DATE]],"mmm")</f>
        <v>Jan</v>
      </c>
      <c r="E27">
        <f>YEAR(InputData[[#This Row],[DATE]])</f>
        <v>2021</v>
      </c>
    </row>
    <row r="28" spans="1:5" x14ac:dyDescent="0.25">
      <c r="A28" s="5" t="e">
        <f>InputData[[#This Row],[BUYING PRIZE]]*InputData[[#This Row],[QUANTITY]]</f>
        <v>#REF!</v>
      </c>
      <c r="B28" s="5" t="e">
        <f>InputData[[#This Row],[SELLING PRICE]]*InputData[[#This Row],[QUANTITY]]*(1-InputData[[#This Row],[DISCOUNT %]])</f>
        <v>#REF!</v>
      </c>
      <c r="C28">
        <f>DAY(InputData[[#This Row],[DATE]])</f>
        <v>27</v>
      </c>
      <c r="D28" t="str">
        <f>TEXT(InputData[[#This Row],[DATE]],"mmm")</f>
        <v>Jan</v>
      </c>
      <c r="E28">
        <f>YEAR(InputData[[#This Row],[DATE]])</f>
        <v>2021</v>
      </c>
    </row>
    <row r="29" spans="1:5" x14ac:dyDescent="0.25">
      <c r="A29" s="5" t="e">
        <f>InputData[[#This Row],[BUYING PRIZE]]*InputData[[#This Row],[QUANTITY]]</f>
        <v>#REF!</v>
      </c>
      <c r="B29" s="5" t="e">
        <f>InputData[[#This Row],[SELLING PRICE]]*InputData[[#This Row],[QUANTITY]]*(1-InputData[[#This Row],[DISCOUNT %]])</f>
        <v>#REF!</v>
      </c>
      <c r="C29">
        <f>DAY(InputData[[#This Row],[DATE]])</f>
        <v>27</v>
      </c>
      <c r="D29" t="str">
        <f>TEXT(InputData[[#This Row],[DATE]],"mmm")</f>
        <v>Jan</v>
      </c>
      <c r="E29">
        <f>YEAR(InputData[[#This Row],[DATE]])</f>
        <v>2021</v>
      </c>
    </row>
    <row r="30" spans="1:5" x14ac:dyDescent="0.25">
      <c r="A30" s="5" t="e">
        <f>InputData[[#This Row],[BUYING PRIZE]]*InputData[[#This Row],[QUANTITY]]</f>
        <v>#REF!</v>
      </c>
      <c r="B30" s="5" t="e">
        <f>InputData[[#This Row],[SELLING PRICE]]*InputData[[#This Row],[QUANTITY]]*(1-InputData[[#This Row],[DISCOUNT %]])</f>
        <v>#REF!</v>
      </c>
      <c r="C30">
        <f>DAY(InputData[[#This Row],[DATE]])</f>
        <v>28</v>
      </c>
      <c r="D30" t="str">
        <f>TEXT(InputData[[#This Row],[DATE]],"mmm")</f>
        <v>Jan</v>
      </c>
      <c r="E30">
        <f>YEAR(InputData[[#This Row],[DATE]])</f>
        <v>2021</v>
      </c>
    </row>
    <row r="31" spans="1:5" x14ac:dyDescent="0.25">
      <c r="A31" s="5" t="e">
        <f>InputData[[#This Row],[BUYING PRIZE]]*InputData[[#This Row],[QUANTITY]]</f>
        <v>#REF!</v>
      </c>
      <c r="B31" s="5" t="e">
        <f>InputData[[#This Row],[SELLING PRICE]]*InputData[[#This Row],[QUANTITY]]*(1-InputData[[#This Row],[DISCOUNT %]])</f>
        <v>#REF!</v>
      </c>
      <c r="C31">
        <f>DAY(InputData[[#This Row],[DATE]])</f>
        <v>28</v>
      </c>
      <c r="D31" t="str">
        <f>TEXT(InputData[[#This Row],[DATE]],"mmm")</f>
        <v>Jan</v>
      </c>
      <c r="E31">
        <f>YEAR(InputData[[#This Row],[DATE]])</f>
        <v>2021</v>
      </c>
    </row>
    <row r="32" spans="1:5" x14ac:dyDescent="0.25">
      <c r="A32" s="5" t="e">
        <f>InputData[[#This Row],[BUYING PRIZE]]*InputData[[#This Row],[QUANTITY]]</f>
        <v>#REF!</v>
      </c>
      <c r="B32" s="5" t="e">
        <f>InputData[[#This Row],[SELLING PRICE]]*InputData[[#This Row],[QUANTITY]]*(1-InputData[[#This Row],[DISCOUNT %]])</f>
        <v>#REF!</v>
      </c>
      <c r="C32">
        <f>DAY(InputData[[#This Row],[DATE]])</f>
        <v>2</v>
      </c>
      <c r="D32" t="str">
        <f>TEXT(InputData[[#This Row],[DATE]],"mmm")</f>
        <v>Feb</v>
      </c>
      <c r="E32">
        <f>YEAR(InputData[[#This Row],[DATE]])</f>
        <v>2021</v>
      </c>
    </row>
    <row r="33" spans="1:5" x14ac:dyDescent="0.25">
      <c r="A33" s="5" t="e">
        <f>InputData[[#This Row],[BUYING PRIZE]]*InputData[[#This Row],[QUANTITY]]</f>
        <v>#REF!</v>
      </c>
      <c r="B33" s="5" t="e">
        <f>InputData[[#This Row],[SELLING PRICE]]*InputData[[#This Row],[QUANTITY]]*(1-InputData[[#This Row],[DISCOUNT %]])</f>
        <v>#REF!</v>
      </c>
      <c r="C33">
        <f>DAY(InputData[[#This Row],[DATE]])</f>
        <v>3</v>
      </c>
      <c r="D33" t="str">
        <f>TEXT(InputData[[#This Row],[DATE]],"mmm")</f>
        <v>Feb</v>
      </c>
      <c r="E33">
        <f>YEAR(InputData[[#This Row],[DATE]])</f>
        <v>2021</v>
      </c>
    </row>
    <row r="34" spans="1:5" x14ac:dyDescent="0.25">
      <c r="A34" s="5" t="e">
        <f>InputData[[#This Row],[BUYING PRIZE]]*InputData[[#This Row],[QUANTITY]]</f>
        <v>#REF!</v>
      </c>
      <c r="B34" s="5" t="e">
        <f>InputData[[#This Row],[SELLING PRICE]]*InputData[[#This Row],[QUANTITY]]*(1-InputData[[#This Row],[DISCOUNT %]])</f>
        <v>#REF!</v>
      </c>
      <c r="C34">
        <f>DAY(InputData[[#This Row],[DATE]])</f>
        <v>3</v>
      </c>
      <c r="D34" t="str">
        <f>TEXT(InputData[[#This Row],[DATE]],"mmm")</f>
        <v>Feb</v>
      </c>
      <c r="E34">
        <f>YEAR(InputData[[#This Row],[DATE]])</f>
        <v>2021</v>
      </c>
    </row>
    <row r="35" spans="1:5" x14ac:dyDescent="0.25">
      <c r="A35" s="5" t="e">
        <f>InputData[[#This Row],[BUYING PRIZE]]*InputData[[#This Row],[QUANTITY]]</f>
        <v>#REF!</v>
      </c>
      <c r="B35" s="5" t="e">
        <f>InputData[[#This Row],[SELLING PRICE]]*InputData[[#This Row],[QUANTITY]]*(1-InputData[[#This Row],[DISCOUNT %]])</f>
        <v>#REF!</v>
      </c>
      <c r="C35">
        <f>DAY(InputData[[#This Row],[DATE]])</f>
        <v>4</v>
      </c>
      <c r="D35" t="str">
        <f>TEXT(InputData[[#This Row],[DATE]],"mmm")</f>
        <v>Feb</v>
      </c>
      <c r="E35">
        <f>YEAR(InputData[[#This Row],[DATE]])</f>
        <v>2021</v>
      </c>
    </row>
    <row r="36" spans="1:5" x14ac:dyDescent="0.25">
      <c r="A36" s="5" t="e">
        <f>InputData[[#This Row],[BUYING PRIZE]]*InputData[[#This Row],[QUANTITY]]</f>
        <v>#REF!</v>
      </c>
      <c r="B36" s="5" t="e">
        <f>InputData[[#This Row],[SELLING PRICE]]*InputData[[#This Row],[QUANTITY]]*(1-InputData[[#This Row],[DISCOUNT %]])</f>
        <v>#REF!</v>
      </c>
      <c r="C36">
        <f>DAY(InputData[[#This Row],[DATE]])</f>
        <v>5</v>
      </c>
      <c r="D36" t="str">
        <f>TEXT(InputData[[#This Row],[DATE]],"mmm")</f>
        <v>Feb</v>
      </c>
      <c r="E36">
        <f>YEAR(InputData[[#This Row],[DATE]])</f>
        <v>2021</v>
      </c>
    </row>
    <row r="37" spans="1:5" x14ac:dyDescent="0.25">
      <c r="A37" s="5" t="e">
        <f>InputData[[#This Row],[BUYING PRIZE]]*InputData[[#This Row],[QUANTITY]]</f>
        <v>#REF!</v>
      </c>
      <c r="B37" s="5" t="e">
        <f>InputData[[#This Row],[SELLING PRICE]]*InputData[[#This Row],[QUANTITY]]*(1-InputData[[#This Row],[DISCOUNT %]])</f>
        <v>#REF!</v>
      </c>
      <c r="C37">
        <f>DAY(InputData[[#This Row],[DATE]])</f>
        <v>5</v>
      </c>
      <c r="D37" t="str">
        <f>TEXT(InputData[[#This Row],[DATE]],"mmm")</f>
        <v>Feb</v>
      </c>
      <c r="E37">
        <f>YEAR(InputData[[#This Row],[DATE]])</f>
        <v>2021</v>
      </c>
    </row>
    <row r="38" spans="1:5" x14ac:dyDescent="0.25">
      <c r="A38" s="5" t="e">
        <f>InputData[[#This Row],[BUYING PRIZE]]*InputData[[#This Row],[QUANTITY]]</f>
        <v>#REF!</v>
      </c>
      <c r="B38" s="5" t="e">
        <f>InputData[[#This Row],[SELLING PRICE]]*InputData[[#This Row],[QUANTITY]]*(1-InputData[[#This Row],[DISCOUNT %]])</f>
        <v>#REF!</v>
      </c>
      <c r="C38">
        <f>DAY(InputData[[#This Row],[DATE]])</f>
        <v>5</v>
      </c>
      <c r="D38" t="str">
        <f>TEXT(InputData[[#This Row],[DATE]],"mmm")</f>
        <v>Feb</v>
      </c>
      <c r="E38">
        <f>YEAR(InputData[[#This Row],[DATE]])</f>
        <v>2021</v>
      </c>
    </row>
    <row r="39" spans="1:5" x14ac:dyDescent="0.25">
      <c r="A39" s="5" t="e">
        <f>InputData[[#This Row],[BUYING PRIZE]]*InputData[[#This Row],[QUANTITY]]</f>
        <v>#REF!</v>
      </c>
      <c r="B39" s="5" t="e">
        <f>InputData[[#This Row],[SELLING PRICE]]*InputData[[#This Row],[QUANTITY]]*(1-InputData[[#This Row],[DISCOUNT %]])</f>
        <v>#REF!</v>
      </c>
      <c r="C39">
        <f>DAY(InputData[[#This Row],[DATE]])</f>
        <v>6</v>
      </c>
      <c r="D39" t="str">
        <f>TEXT(InputData[[#This Row],[DATE]],"mmm")</f>
        <v>Feb</v>
      </c>
      <c r="E39">
        <f>YEAR(InputData[[#This Row],[DATE]])</f>
        <v>2021</v>
      </c>
    </row>
    <row r="40" spans="1:5" x14ac:dyDescent="0.25">
      <c r="A40" s="5" t="e">
        <f>InputData[[#This Row],[BUYING PRIZE]]*InputData[[#This Row],[QUANTITY]]</f>
        <v>#REF!</v>
      </c>
      <c r="B40" s="5" t="e">
        <f>InputData[[#This Row],[SELLING PRICE]]*InputData[[#This Row],[QUANTITY]]*(1-InputData[[#This Row],[DISCOUNT %]])</f>
        <v>#REF!</v>
      </c>
      <c r="C40">
        <f>DAY(InputData[[#This Row],[DATE]])</f>
        <v>9</v>
      </c>
      <c r="D40" t="str">
        <f>TEXT(InputData[[#This Row],[DATE]],"mmm")</f>
        <v>Feb</v>
      </c>
      <c r="E40">
        <f>YEAR(InputData[[#This Row],[DATE]])</f>
        <v>2021</v>
      </c>
    </row>
    <row r="41" spans="1:5" x14ac:dyDescent="0.25">
      <c r="A41" s="5" t="e">
        <f>InputData[[#This Row],[BUYING PRIZE]]*InputData[[#This Row],[QUANTITY]]</f>
        <v>#REF!</v>
      </c>
      <c r="B41" s="5" t="e">
        <f>InputData[[#This Row],[SELLING PRICE]]*InputData[[#This Row],[QUANTITY]]*(1-InputData[[#This Row],[DISCOUNT %]])</f>
        <v>#REF!</v>
      </c>
      <c r="C41">
        <f>DAY(InputData[[#This Row],[DATE]])</f>
        <v>12</v>
      </c>
      <c r="D41" t="str">
        <f>TEXT(InputData[[#This Row],[DATE]],"mmm")</f>
        <v>Feb</v>
      </c>
      <c r="E41">
        <f>YEAR(InputData[[#This Row],[DATE]])</f>
        <v>2021</v>
      </c>
    </row>
    <row r="42" spans="1:5" x14ac:dyDescent="0.25">
      <c r="A42" s="5" t="e">
        <f>InputData[[#This Row],[BUYING PRIZE]]*InputData[[#This Row],[QUANTITY]]</f>
        <v>#REF!</v>
      </c>
      <c r="B42" s="5" t="e">
        <f>InputData[[#This Row],[SELLING PRICE]]*InputData[[#This Row],[QUANTITY]]*(1-InputData[[#This Row],[DISCOUNT %]])</f>
        <v>#REF!</v>
      </c>
      <c r="C42">
        <f>DAY(InputData[[#This Row],[DATE]])</f>
        <v>12</v>
      </c>
      <c r="D42" t="str">
        <f>TEXT(InputData[[#This Row],[DATE]],"mmm")</f>
        <v>Feb</v>
      </c>
      <c r="E42">
        <f>YEAR(InputData[[#This Row],[DATE]])</f>
        <v>2021</v>
      </c>
    </row>
    <row r="43" spans="1:5" x14ac:dyDescent="0.25">
      <c r="A43" s="5" t="e">
        <f>InputData[[#This Row],[BUYING PRIZE]]*InputData[[#This Row],[QUANTITY]]</f>
        <v>#REF!</v>
      </c>
      <c r="B43" s="5" t="e">
        <f>InputData[[#This Row],[SELLING PRICE]]*InputData[[#This Row],[QUANTITY]]*(1-InputData[[#This Row],[DISCOUNT %]])</f>
        <v>#REF!</v>
      </c>
      <c r="C43">
        <f>DAY(InputData[[#This Row],[DATE]])</f>
        <v>15</v>
      </c>
      <c r="D43" t="str">
        <f>TEXT(InputData[[#This Row],[DATE]],"mmm")</f>
        <v>Feb</v>
      </c>
      <c r="E43">
        <f>YEAR(InputData[[#This Row],[DATE]])</f>
        <v>2021</v>
      </c>
    </row>
    <row r="44" spans="1:5" x14ac:dyDescent="0.25">
      <c r="A44" s="5" t="e">
        <f>InputData[[#This Row],[BUYING PRIZE]]*InputData[[#This Row],[QUANTITY]]</f>
        <v>#REF!</v>
      </c>
      <c r="B44" s="5" t="e">
        <f>InputData[[#This Row],[SELLING PRICE]]*InputData[[#This Row],[QUANTITY]]*(1-InputData[[#This Row],[DISCOUNT %]])</f>
        <v>#REF!</v>
      </c>
      <c r="C44">
        <f>DAY(InputData[[#This Row],[DATE]])</f>
        <v>18</v>
      </c>
      <c r="D44" t="str">
        <f>TEXT(InputData[[#This Row],[DATE]],"mmm")</f>
        <v>Feb</v>
      </c>
      <c r="E44">
        <f>YEAR(InputData[[#This Row],[DATE]])</f>
        <v>2021</v>
      </c>
    </row>
    <row r="45" spans="1:5" x14ac:dyDescent="0.25">
      <c r="A45" s="5" t="e">
        <f>InputData[[#This Row],[BUYING PRIZE]]*InputData[[#This Row],[QUANTITY]]</f>
        <v>#REF!</v>
      </c>
      <c r="B45" s="5" t="e">
        <f>InputData[[#This Row],[SELLING PRICE]]*InputData[[#This Row],[QUANTITY]]*(1-InputData[[#This Row],[DISCOUNT %]])</f>
        <v>#REF!</v>
      </c>
      <c r="C45">
        <f>DAY(InputData[[#This Row],[DATE]])</f>
        <v>20</v>
      </c>
      <c r="D45" t="str">
        <f>TEXT(InputData[[#This Row],[DATE]],"mmm")</f>
        <v>Feb</v>
      </c>
      <c r="E45">
        <f>YEAR(InputData[[#This Row],[DATE]])</f>
        <v>2021</v>
      </c>
    </row>
    <row r="46" spans="1:5" x14ac:dyDescent="0.25">
      <c r="A46" s="5" t="e">
        <f>InputData[[#This Row],[BUYING PRIZE]]*InputData[[#This Row],[QUANTITY]]</f>
        <v>#REF!</v>
      </c>
      <c r="B46" s="5" t="e">
        <f>InputData[[#This Row],[SELLING PRICE]]*InputData[[#This Row],[QUANTITY]]*(1-InputData[[#This Row],[DISCOUNT %]])</f>
        <v>#REF!</v>
      </c>
      <c r="C46">
        <f>DAY(InputData[[#This Row],[DATE]])</f>
        <v>22</v>
      </c>
      <c r="D46" t="str">
        <f>TEXT(InputData[[#This Row],[DATE]],"mmm")</f>
        <v>Feb</v>
      </c>
      <c r="E46">
        <f>YEAR(InputData[[#This Row],[DATE]])</f>
        <v>2021</v>
      </c>
    </row>
    <row r="47" spans="1:5" x14ac:dyDescent="0.25">
      <c r="A47" s="5" t="e">
        <f>InputData[[#This Row],[BUYING PRIZE]]*InputData[[#This Row],[QUANTITY]]</f>
        <v>#REF!</v>
      </c>
      <c r="B47" s="5" t="e">
        <f>InputData[[#This Row],[SELLING PRICE]]*InputData[[#This Row],[QUANTITY]]*(1-InputData[[#This Row],[DISCOUNT %]])</f>
        <v>#REF!</v>
      </c>
      <c r="C47">
        <f>DAY(InputData[[#This Row],[DATE]])</f>
        <v>23</v>
      </c>
      <c r="D47" t="str">
        <f>TEXT(InputData[[#This Row],[DATE]],"mmm")</f>
        <v>Feb</v>
      </c>
      <c r="E47">
        <f>YEAR(InputData[[#This Row],[DATE]])</f>
        <v>2021</v>
      </c>
    </row>
    <row r="48" spans="1:5" x14ac:dyDescent="0.25">
      <c r="A48" s="5" t="e">
        <f>InputData[[#This Row],[BUYING PRIZE]]*InputData[[#This Row],[QUANTITY]]</f>
        <v>#REF!</v>
      </c>
      <c r="B48" s="5" t="e">
        <f>InputData[[#This Row],[SELLING PRICE]]*InputData[[#This Row],[QUANTITY]]*(1-InputData[[#This Row],[DISCOUNT %]])</f>
        <v>#REF!</v>
      </c>
      <c r="C48">
        <f>DAY(InputData[[#This Row],[DATE]])</f>
        <v>23</v>
      </c>
      <c r="D48" t="str">
        <f>TEXT(InputData[[#This Row],[DATE]],"mmm")</f>
        <v>Feb</v>
      </c>
      <c r="E48">
        <f>YEAR(InputData[[#This Row],[DATE]])</f>
        <v>2021</v>
      </c>
    </row>
    <row r="49" spans="1:5" x14ac:dyDescent="0.25">
      <c r="A49" s="5" t="e">
        <f>InputData[[#This Row],[BUYING PRIZE]]*InputData[[#This Row],[QUANTITY]]</f>
        <v>#REF!</v>
      </c>
      <c r="B49" s="5" t="e">
        <f>InputData[[#This Row],[SELLING PRICE]]*InputData[[#This Row],[QUANTITY]]*(1-InputData[[#This Row],[DISCOUNT %]])</f>
        <v>#REF!</v>
      </c>
      <c r="C49">
        <f>DAY(InputData[[#This Row],[DATE]])</f>
        <v>25</v>
      </c>
      <c r="D49" t="str">
        <f>TEXT(InputData[[#This Row],[DATE]],"mmm")</f>
        <v>Feb</v>
      </c>
      <c r="E49">
        <f>YEAR(InputData[[#This Row],[DATE]])</f>
        <v>2021</v>
      </c>
    </row>
    <row r="50" spans="1:5" x14ac:dyDescent="0.25">
      <c r="A50" s="5" t="e">
        <f>InputData[[#This Row],[BUYING PRIZE]]*InputData[[#This Row],[QUANTITY]]</f>
        <v>#REF!</v>
      </c>
      <c r="B50" s="5" t="e">
        <f>InputData[[#This Row],[SELLING PRICE]]*InputData[[#This Row],[QUANTITY]]*(1-InputData[[#This Row],[DISCOUNT %]])</f>
        <v>#REF!</v>
      </c>
      <c r="C50">
        <f>DAY(InputData[[#This Row],[DATE]])</f>
        <v>25</v>
      </c>
      <c r="D50" t="str">
        <f>TEXT(InputData[[#This Row],[DATE]],"mmm")</f>
        <v>Feb</v>
      </c>
      <c r="E50">
        <f>YEAR(InputData[[#This Row],[DATE]])</f>
        <v>2021</v>
      </c>
    </row>
    <row r="51" spans="1:5" x14ac:dyDescent="0.25">
      <c r="A51" s="5" t="e">
        <f>InputData[[#This Row],[BUYING PRIZE]]*InputData[[#This Row],[QUANTITY]]</f>
        <v>#REF!</v>
      </c>
      <c r="B51" s="5" t="e">
        <f>InputData[[#This Row],[SELLING PRICE]]*InputData[[#This Row],[QUANTITY]]*(1-InputData[[#This Row],[DISCOUNT %]])</f>
        <v>#REF!</v>
      </c>
      <c r="C51">
        <f>DAY(InputData[[#This Row],[DATE]])</f>
        <v>25</v>
      </c>
      <c r="D51" t="str">
        <f>TEXT(InputData[[#This Row],[DATE]],"mmm")</f>
        <v>Feb</v>
      </c>
      <c r="E51">
        <f>YEAR(InputData[[#This Row],[DATE]])</f>
        <v>2021</v>
      </c>
    </row>
    <row r="52" spans="1:5" x14ac:dyDescent="0.25">
      <c r="A52" s="5" t="e">
        <f>InputData[[#This Row],[BUYING PRIZE]]*InputData[[#This Row],[QUANTITY]]</f>
        <v>#REF!</v>
      </c>
      <c r="B52" s="5" t="e">
        <f>InputData[[#This Row],[SELLING PRICE]]*InputData[[#This Row],[QUANTITY]]*(1-InputData[[#This Row],[DISCOUNT %]])</f>
        <v>#REF!</v>
      </c>
      <c r="C52">
        <f>DAY(InputData[[#This Row],[DATE]])</f>
        <v>27</v>
      </c>
      <c r="D52" t="str">
        <f>TEXT(InputData[[#This Row],[DATE]],"mmm")</f>
        <v>Feb</v>
      </c>
      <c r="E52">
        <f>YEAR(InputData[[#This Row],[DATE]])</f>
        <v>2021</v>
      </c>
    </row>
    <row r="53" spans="1:5" x14ac:dyDescent="0.25">
      <c r="A53" s="5" t="e">
        <f>InputData[[#This Row],[BUYING PRIZE]]*InputData[[#This Row],[QUANTITY]]</f>
        <v>#REF!</v>
      </c>
      <c r="B53" s="5" t="e">
        <f>InputData[[#This Row],[SELLING PRICE]]*InputData[[#This Row],[QUANTITY]]*(1-InputData[[#This Row],[DISCOUNT %]])</f>
        <v>#REF!</v>
      </c>
      <c r="C53">
        <f>DAY(InputData[[#This Row],[DATE]])</f>
        <v>3</v>
      </c>
      <c r="D53" t="str">
        <f>TEXT(InputData[[#This Row],[DATE]],"mmm")</f>
        <v>Mar</v>
      </c>
      <c r="E53">
        <f>YEAR(InputData[[#This Row],[DATE]])</f>
        <v>2021</v>
      </c>
    </row>
    <row r="54" spans="1:5" x14ac:dyDescent="0.25">
      <c r="A54" s="5" t="e">
        <f>InputData[[#This Row],[BUYING PRIZE]]*InputData[[#This Row],[QUANTITY]]</f>
        <v>#REF!</v>
      </c>
      <c r="B54" s="5" t="e">
        <f>InputData[[#This Row],[SELLING PRICE]]*InputData[[#This Row],[QUANTITY]]*(1-InputData[[#This Row],[DISCOUNT %]])</f>
        <v>#REF!</v>
      </c>
      <c r="C54">
        <f>DAY(InputData[[#This Row],[DATE]])</f>
        <v>7</v>
      </c>
      <c r="D54" t="str">
        <f>TEXT(InputData[[#This Row],[DATE]],"mmm")</f>
        <v>Mar</v>
      </c>
      <c r="E54">
        <f>YEAR(InputData[[#This Row],[DATE]])</f>
        <v>2021</v>
      </c>
    </row>
    <row r="55" spans="1:5" x14ac:dyDescent="0.25">
      <c r="A55" s="5" t="e">
        <f>InputData[[#This Row],[BUYING PRIZE]]*InputData[[#This Row],[QUANTITY]]</f>
        <v>#REF!</v>
      </c>
      <c r="B55" s="5" t="e">
        <f>InputData[[#This Row],[SELLING PRICE]]*InputData[[#This Row],[QUANTITY]]*(1-InputData[[#This Row],[DISCOUNT %]])</f>
        <v>#REF!</v>
      </c>
      <c r="C55">
        <f>DAY(InputData[[#This Row],[DATE]])</f>
        <v>8</v>
      </c>
      <c r="D55" t="str">
        <f>TEXT(InputData[[#This Row],[DATE]],"mmm")</f>
        <v>Mar</v>
      </c>
      <c r="E55">
        <f>YEAR(InputData[[#This Row],[DATE]])</f>
        <v>2021</v>
      </c>
    </row>
    <row r="56" spans="1:5" x14ac:dyDescent="0.25">
      <c r="A56" s="5" t="e">
        <f>InputData[[#This Row],[BUYING PRIZE]]*InputData[[#This Row],[QUANTITY]]</f>
        <v>#REF!</v>
      </c>
      <c r="B56" s="5" t="e">
        <f>InputData[[#This Row],[SELLING PRICE]]*InputData[[#This Row],[QUANTITY]]*(1-InputData[[#This Row],[DISCOUNT %]])</f>
        <v>#REF!</v>
      </c>
      <c r="C56">
        <f>DAY(InputData[[#This Row],[DATE]])</f>
        <v>8</v>
      </c>
      <c r="D56" t="str">
        <f>TEXT(InputData[[#This Row],[DATE]],"mmm")</f>
        <v>Mar</v>
      </c>
      <c r="E56">
        <f>YEAR(InputData[[#This Row],[DATE]])</f>
        <v>2021</v>
      </c>
    </row>
    <row r="57" spans="1:5" x14ac:dyDescent="0.25">
      <c r="A57" s="5" t="e">
        <f>InputData[[#This Row],[BUYING PRIZE]]*InputData[[#This Row],[QUANTITY]]</f>
        <v>#REF!</v>
      </c>
      <c r="B57" s="5" t="e">
        <f>InputData[[#This Row],[SELLING PRICE]]*InputData[[#This Row],[QUANTITY]]*(1-InputData[[#This Row],[DISCOUNT %]])</f>
        <v>#REF!</v>
      </c>
      <c r="C57">
        <f>DAY(InputData[[#This Row],[DATE]])</f>
        <v>9</v>
      </c>
      <c r="D57" t="str">
        <f>TEXT(InputData[[#This Row],[DATE]],"mmm")</f>
        <v>Mar</v>
      </c>
      <c r="E57">
        <f>YEAR(InputData[[#This Row],[DATE]])</f>
        <v>2021</v>
      </c>
    </row>
    <row r="58" spans="1:5" x14ac:dyDescent="0.25">
      <c r="A58" s="5" t="e">
        <f>InputData[[#This Row],[BUYING PRIZE]]*InputData[[#This Row],[QUANTITY]]</f>
        <v>#REF!</v>
      </c>
      <c r="B58" s="5" t="e">
        <f>InputData[[#This Row],[SELLING PRICE]]*InputData[[#This Row],[QUANTITY]]*(1-InputData[[#This Row],[DISCOUNT %]])</f>
        <v>#REF!</v>
      </c>
      <c r="C58">
        <f>DAY(InputData[[#This Row],[DATE]])</f>
        <v>11</v>
      </c>
      <c r="D58" t="str">
        <f>TEXT(InputData[[#This Row],[DATE]],"mmm")</f>
        <v>Mar</v>
      </c>
      <c r="E58">
        <f>YEAR(InputData[[#This Row],[DATE]])</f>
        <v>2021</v>
      </c>
    </row>
    <row r="59" spans="1:5" x14ac:dyDescent="0.25">
      <c r="A59" s="5" t="e">
        <f>InputData[[#This Row],[BUYING PRIZE]]*InputData[[#This Row],[QUANTITY]]</f>
        <v>#REF!</v>
      </c>
      <c r="B59" s="5" t="e">
        <f>InputData[[#This Row],[SELLING PRICE]]*InputData[[#This Row],[QUANTITY]]*(1-InputData[[#This Row],[DISCOUNT %]])</f>
        <v>#REF!</v>
      </c>
      <c r="C59">
        <f>DAY(InputData[[#This Row],[DATE]])</f>
        <v>13</v>
      </c>
      <c r="D59" t="str">
        <f>TEXT(InputData[[#This Row],[DATE]],"mmm")</f>
        <v>Mar</v>
      </c>
      <c r="E59">
        <f>YEAR(InputData[[#This Row],[DATE]])</f>
        <v>2021</v>
      </c>
    </row>
    <row r="60" spans="1:5" x14ac:dyDescent="0.25">
      <c r="A60" s="5" t="e">
        <f>InputData[[#This Row],[BUYING PRIZE]]*InputData[[#This Row],[QUANTITY]]</f>
        <v>#REF!</v>
      </c>
      <c r="B60" s="5" t="e">
        <f>InputData[[#This Row],[SELLING PRICE]]*InputData[[#This Row],[QUANTITY]]*(1-InputData[[#This Row],[DISCOUNT %]])</f>
        <v>#REF!</v>
      </c>
      <c r="C60">
        <f>DAY(InputData[[#This Row],[DATE]])</f>
        <v>15</v>
      </c>
      <c r="D60" t="str">
        <f>TEXT(InputData[[#This Row],[DATE]],"mmm")</f>
        <v>Mar</v>
      </c>
      <c r="E60">
        <f>YEAR(InputData[[#This Row],[DATE]])</f>
        <v>2021</v>
      </c>
    </row>
    <row r="61" spans="1:5" x14ac:dyDescent="0.25">
      <c r="A61" s="5" t="e">
        <f>InputData[[#This Row],[BUYING PRIZE]]*InputData[[#This Row],[QUANTITY]]</f>
        <v>#REF!</v>
      </c>
      <c r="B61" s="5" t="e">
        <f>InputData[[#This Row],[SELLING PRICE]]*InputData[[#This Row],[QUANTITY]]*(1-InputData[[#This Row],[DISCOUNT %]])</f>
        <v>#REF!</v>
      </c>
      <c r="C61">
        <f>DAY(InputData[[#This Row],[DATE]])</f>
        <v>16</v>
      </c>
      <c r="D61" t="str">
        <f>TEXT(InputData[[#This Row],[DATE]],"mmm")</f>
        <v>Mar</v>
      </c>
      <c r="E61">
        <f>YEAR(InputData[[#This Row],[DATE]])</f>
        <v>2021</v>
      </c>
    </row>
    <row r="62" spans="1:5" x14ac:dyDescent="0.25">
      <c r="A62" s="5" t="e">
        <f>InputData[[#This Row],[BUYING PRIZE]]*InputData[[#This Row],[QUANTITY]]</f>
        <v>#REF!</v>
      </c>
      <c r="B62" s="5" t="e">
        <f>InputData[[#This Row],[SELLING PRICE]]*InputData[[#This Row],[QUANTITY]]*(1-InputData[[#This Row],[DISCOUNT %]])</f>
        <v>#REF!</v>
      </c>
      <c r="C62">
        <f>DAY(InputData[[#This Row],[DATE]])</f>
        <v>18</v>
      </c>
      <c r="D62" t="str">
        <f>TEXT(InputData[[#This Row],[DATE]],"mmm")</f>
        <v>Mar</v>
      </c>
      <c r="E62">
        <f>YEAR(InputData[[#This Row],[DATE]])</f>
        <v>2021</v>
      </c>
    </row>
    <row r="63" spans="1:5" x14ac:dyDescent="0.25">
      <c r="A63" s="5" t="e">
        <f>InputData[[#This Row],[BUYING PRIZE]]*InputData[[#This Row],[QUANTITY]]</f>
        <v>#REF!</v>
      </c>
      <c r="B63" s="5" t="e">
        <f>InputData[[#This Row],[SELLING PRICE]]*InputData[[#This Row],[QUANTITY]]*(1-InputData[[#This Row],[DISCOUNT %]])</f>
        <v>#REF!</v>
      </c>
      <c r="C63">
        <f>DAY(InputData[[#This Row],[DATE]])</f>
        <v>19</v>
      </c>
      <c r="D63" t="str">
        <f>TEXT(InputData[[#This Row],[DATE]],"mmm")</f>
        <v>Mar</v>
      </c>
      <c r="E63">
        <f>YEAR(InputData[[#This Row],[DATE]])</f>
        <v>2021</v>
      </c>
    </row>
    <row r="64" spans="1:5" x14ac:dyDescent="0.25">
      <c r="A64" s="5" t="e">
        <f>InputData[[#This Row],[BUYING PRIZE]]*InputData[[#This Row],[QUANTITY]]</f>
        <v>#REF!</v>
      </c>
      <c r="B64" s="5" t="e">
        <f>InputData[[#This Row],[SELLING PRICE]]*InputData[[#This Row],[QUANTITY]]*(1-InputData[[#This Row],[DISCOUNT %]])</f>
        <v>#REF!</v>
      </c>
      <c r="C64">
        <f>DAY(InputData[[#This Row],[DATE]])</f>
        <v>21</v>
      </c>
      <c r="D64" t="str">
        <f>TEXT(InputData[[#This Row],[DATE]],"mmm")</f>
        <v>Mar</v>
      </c>
      <c r="E64">
        <f>YEAR(InputData[[#This Row],[DATE]])</f>
        <v>2021</v>
      </c>
    </row>
    <row r="65" spans="1:5" x14ac:dyDescent="0.25">
      <c r="A65" s="5" t="e">
        <f>InputData[[#This Row],[BUYING PRIZE]]*InputData[[#This Row],[QUANTITY]]</f>
        <v>#REF!</v>
      </c>
      <c r="B65" s="5" t="e">
        <f>InputData[[#This Row],[SELLING PRICE]]*InputData[[#This Row],[QUANTITY]]*(1-InputData[[#This Row],[DISCOUNT %]])</f>
        <v>#REF!</v>
      </c>
      <c r="C65">
        <f>DAY(InputData[[#This Row],[DATE]])</f>
        <v>21</v>
      </c>
      <c r="D65" t="str">
        <f>TEXT(InputData[[#This Row],[DATE]],"mmm")</f>
        <v>Mar</v>
      </c>
      <c r="E65">
        <f>YEAR(InputData[[#This Row],[DATE]])</f>
        <v>2021</v>
      </c>
    </row>
    <row r="66" spans="1:5" x14ac:dyDescent="0.25">
      <c r="A66" s="5" t="e">
        <f>InputData[[#This Row],[BUYING PRIZE]]*InputData[[#This Row],[QUANTITY]]</f>
        <v>#REF!</v>
      </c>
      <c r="B66" s="5" t="e">
        <f>InputData[[#This Row],[SELLING PRICE]]*InputData[[#This Row],[QUANTITY]]*(1-InputData[[#This Row],[DISCOUNT %]])</f>
        <v>#REF!</v>
      </c>
      <c r="C66">
        <f>DAY(InputData[[#This Row],[DATE]])</f>
        <v>22</v>
      </c>
      <c r="D66" t="str">
        <f>TEXT(InputData[[#This Row],[DATE]],"mmm")</f>
        <v>Mar</v>
      </c>
      <c r="E66">
        <f>YEAR(InputData[[#This Row],[DATE]])</f>
        <v>2021</v>
      </c>
    </row>
    <row r="67" spans="1:5" x14ac:dyDescent="0.25">
      <c r="A67" s="5" t="e">
        <f>InputData[[#This Row],[BUYING PRIZE]]*InputData[[#This Row],[QUANTITY]]</f>
        <v>#REF!</v>
      </c>
      <c r="B67" s="5" t="e">
        <f>InputData[[#This Row],[SELLING PRICE]]*InputData[[#This Row],[QUANTITY]]*(1-InputData[[#This Row],[DISCOUNT %]])</f>
        <v>#REF!</v>
      </c>
      <c r="C67">
        <f>DAY(InputData[[#This Row],[DATE]])</f>
        <v>22</v>
      </c>
      <c r="D67" t="str">
        <f>TEXT(InputData[[#This Row],[DATE]],"mmm")</f>
        <v>Mar</v>
      </c>
      <c r="E67">
        <f>YEAR(InputData[[#This Row],[DATE]])</f>
        <v>2021</v>
      </c>
    </row>
    <row r="68" spans="1:5" x14ac:dyDescent="0.25">
      <c r="A68" s="5" t="e">
        <f>InputData[[#This Row],[BUYING PRIZE]]*InputData[[#This Row],[QUANTITY]]</f>
        <v>#REF!</v>
      </c>
      <c r="B68" s="5" t="e">
        <f>InputData[[#This Row],[SELLING PRICE]]*InputData[[#This Row],[QUANTITY]]*(1-InputData[[#This Row],[DISCOUNT %]])</f>
        <v>#REF!</v>
      </c>
      <c r="C68">
        <f>DAY(InputData[[#This Row],[DATE]])</f>
        <v>25</v>
      </c>
      <c r="D68" t="str">
        <f>TEXT(InputData[[#This Row],[DATE]],"mmm")</f>
        <v>Mar</v>
      </c>
      <c r="E68">
        <f>YEAR(InputData[[#This Row],[DATE]])</f>
        <v>2021</v>
      </c>
    </row>
    <row r="69" spans="1:5" x14ac:dyDescent="0.25">
      <c r="A69" s="5" t="e">
        <f>InputData[[#This Row],[BUYING PRIZE]]*InputData[[#This Row],[QUANTITY]]</f>
        <v>#REF!</v>
      </c>
      <c r="B69" s="5" t="e">
        <f>InputData[[#This Row],[SELLING PRICE]]*InputData[[#This Row],[QUANTITY]]*(1-InputData[[#This Row],[DISCOUNT %]])</f>
        <v>#REF!</v>
      </c>
      <c r="C69">
        <f>DAY(InputData[[#This Row],[DATE]])</f>
        <v>25</v>
      </c>
      <c r="D69" t="str">
        <f>TEXT(InputData[[#This Row],[DATE]],"mmm")</f>
        <v>Mar</v>
      </c>
      <c r="E69">
        <f>YEAR(InputData[[#This Row],[DATE]])</f>
        <v>2021</v>
      </c>
    </row>
    <row r="70" spans="1:5" x14ac:dyDescent="0.25">
      <c r="A70" s="5" t="e">
        <f>InputData[[#This Row],[BUYING PRIZE]]*InputData[[#This Row],[QUANTITY]]</f>
        <v>#REF!</v>
      </c>
      <c r="B70" s="5" t="e">
        <f>InputData[[#This Row],[SELLING PRICE]]*InputData[[#This Row],[QUANTITY]]*(1-InputData[[#This Row],[DISCOUNT %]])</f>
        <v>#REF!</v>
      </c>
      <c r="C70">
        <f>DAY(InputData[[#This Row],[DATE]])</f>
        <v>25</v>
      </c>
      <c r="D70" t="str">
        <f>TEXT(InputData[[#This Row],[DATE]],"mmm")</f>
        <v>Mar</v>
      </c>
      <c r="E70">
        <f>YEAR(InputData[[#This Row],[DATE]])</f>
        <v>2021</v>
      </c>
    </row>
    <row r="71" spans="1:5" x14ac:dyDescent="0.25">
      <c r="A71" s="5" t="e">
        <f>InputData[[#This Row],[BUYING PRIZE]]*InputData[[#This Row],[QUANTITY]]</f>
        <v>#REF!</v>
      </c>
      <c r="B71" s="5" t="e">
        <f>InputData[[#This Row],[SELLING PRICE]]*InputData[[#This Row],[QUANTITY]]*(1-InputData[[#This Row],[DISCOUNT %]])</f>
        <v>#REF!</v>
      </c>
      <c r="C71">
        <f>DAY(InputData[[#This Row],[DATE]])</f>
        <v>25</v>
      </c>
      <c r="D71" t="str">
        <f>TEXT(InputData[[#This Row],[DATE]],"mmm")</f>
        <v>Mar</v>
      </c>
      <c r="E71">
        <f>YEAR(InputData[[#This Row],[DATE]])</f>
        <v>2021</v>
      </c>
    </row>
    <row r="72" spans="1:5" x14ac:dyDescent="0.25">
      <c r="A72" s="5" t="e">
        <f>InputData[[#This Row],[BUYING PRIZE]]*InputData[[#This Row],[QUANTITY]]</f>
        <v>#REF!</v>
      </c>
      <c r="B72" s="5" t="e">
        <f>InputData[[#This Row],[SELLING PRICE]]*InputData[[#This Row],[QUANTITY]]*(1-InputData[[#This Row],[DISCOUNT %]])</f>
        <v>#REF!</v>
      </c>
      <c r="C72">
        <f>DAY(InputData[[#This Row],[DATE]])</f>
        <v>26</v>
      </c>
      <c r="D72" t="str">
        <f>TEXT(InputData[[#This Row],[DATE]],"mmm")</f>
        <v>Mar</v>
      </c>
      <c r="E72">
        <f>YEAR(InputData[[#This Row],[DATE]])</f>
        <v>2021</v>
      </c>
    </row>
    <row r="73" spans="1:5" x14ac:dyDescent="0.25">
      <c r="A73" s="5" t="e">
        <f>InputData[[#This Row],[BUYING PRIZE]]*InputData[[#This Row],[QUANTITY]]</f>
        <v>#REF!</v>
      </c>
      <c r="B73" s="5" t="e">
        <f>InputData[[#This Row],[SELLING PRICE]]*InputData[[#This Row],[QUANTITY]]*(1-InputData[[#This Row],[DISCOUNT %]])</f>
        <v>#REF!</v>
      </c>
      <c r="C73">
        <f>DAY(InputData[[#This Row],[DATE]])</f>
        <v>26</v>
      </c>
      <c r="D73" t="str">
        <f>TEXT(InputData[[#This Row],[DATE]],"mmm")</f>
        <v>Mar</v>
      </c>
      <c r="E73">
        <f>YEAR(InputData[[#This Row],[DATE]])</f>
        <v>2021</v>
      </c>
    </row>
    <row r="74" spans="1:5" x14ac:dyDescent="0.25">
      <c r="A74" s="5" t="e">
        <f>InputData[[#This Row],[BUYING PRIZE]]*InputData[[#This Row],[QUANTITY]]</f>
        <v>#REF!</v>
      </c>
      <c r="B74" s="5" t="e">
        <f>InputData[[#This Row],[SELLING PRICE]]*InputData[[#This Row],[QUANTITY]]*(1-InputData[[#This Row],[DISCOUNT %]])</f>
        <v>#REF!</v>
      </c>
      <c r="C74">
        <f>DAY(InputData[[#This Row],[DATE]])</f>
        <v>26</v>
      </c>
      <c r="D74" t="str">
        <f>TEXT(InputData[[#This Row],[DATE]],"mmm")</f>
        <v>Mar</v>
      </c>
      <c r="E74">
        <f>YEAR(InputData[[#This Row],[DATE]])</f>
        <v>2021</v>
      </c>
    </row>
    <row r="75" spans="1:5" x14ac:dyDescent="0.25">
      <c r="A75" s="5" t="e">
        <f>InputData[[#This Row],[BUYING PRIZE]]*InputData[[#This Row],[QUANTITY]]</f>
        <v>#REF!</v>
      </c>
      <c r="B75" s="5" t="e">
        <f>InputData[[#This Row],[SELLING PRICE]]*InputData[[#This Row],[QUANTITY]]*(1-InputData[[#This Row],[DISCOUNT %]])</f>
        <v>#REF!</v>
      </c>
      <c r="C75">
        <f>DAY(InputData[[#This Row],[DATE]])</f>
        <v>27</v>
      </c>
      <c r="D75" t="str">
        <f>TEXT(InputData[[#This Row],[DATE]],"mmm")</f>
        <v>Mar</v>
      </c>
      <c r="E75">
        <f>YEAR(InputData[[#This Row],[DATE]])</f>
        <v>2021</v>
      </c>
    </row>
    <row r="76" spans="1:5" x14ac:dyDescent="0.25">
      <c r="A76" s="5" t="e">
        <f>InputData[[#This Row],[BUYING PRIZE]]*InputData[[#This Row],[QUANTITY]]</f>
        <v>#REF!</v>
      </c>
      <c r="B76" s="5" t="e">
        <f>InputData[[#This Row],[SELLING PRICE]]*InputData[[#This Row],[QUANTITY]]*(1-InputData[[#This Row],[DISCOUNT %]])</f>
        <v>#REF!</v>
      </c>
      <c r="C76">
        <f>DAY(InputData[[#This Row],[DATE]])</f>
        <v>28</v>
      </c>
      <c r="D76" t="str">
        <f>TEXT(InputData[[#This Row],[DATE]],"mmm")</f>
        <v>Mar</v>
      </c>
      <c r="E76">
        <f>YEAR(InputData[[#This Row],[DATE]])</f>
        <v>2021</v>
      </c>
    </row>
    <row r="77" spans="1:5" x14ac:dyDescent="0.25">
      <c r="A77" s="5" t="e">
        <f>InputData[[#This Row],[BUYING PRIZE]]*InputData[[#This Row],[QUANTITY]]</f>
        <v>#REF!</v>
      </c>
      <c r="B77" s="5" t="e">
        <f>InputData[[#This Row],[SELLING PRICE]]*InputData[[#This Row],[QUANTITY]]*(1-InputData[[#This Row],[DISCOUNT %]])</f>
        <v>#REF!</v>
      </c>
      <c r="C77">
        <f>DAY(InputData[[#This Row],[DATE]])</f>
        <v>30</v>
      </c>
      <c r="D77" t="str">
        <f>TEXT(InputData[[#This Row],[DATE]],"mmm")</f>
        <v>Mar</v>
      </c>
      <c r="E77">
        <f>YEAR(InputData[[#This Row],[DATE]])</f>
        <v>2021</v>
      </c>
    </row>
    <row r="78" spans="1:5" x14ac:dyDescent="0.25">
      <c r="A78" s="5" t="e">
        <f>InputData[[#This Row],[BUYING PRIZE]]*InputData[[#This Row],[QUANTITY]]</f>
        <v>#REF!</v>
      </c>
      <c r="B78" s="5" t="e">
        <f>InputData[[#This Row],[SELLING PRICE]]*InputData[[#This Row],[QUANTITY]]*(1-InputData[[#This Row],[DISCOUNT %]])</f>
        <v>#REF!</v>
      </c>
      <c r="C78">
        <f>DAY(InputData[[#This Row],[DATE]])</f>
        <v>31</v>
      </c>
      <c r="D78" t="str">
        <f>TEXT(InputData[[#This Row],[DATE]],"mmm")</f>
        <v>Mar</v>
      </c>
      <c r="E78">
        <f>YEAR(InputData[[#This Row],[DATE]])</f>
        <v>2021</v>
      </c>
    </row>
    <row r="79" spans="1:5" x14ac:dyDescent="0.25">
      <c r="A79" s="5" t="e">
        <f>InputData[[#This Row],[BUYING PRIZE]]*InputData[[#This Row],[QUANTITY]]</f>
        <v>#REF!</v>
      </c>
      <c r="B79" s="5" t="e">
        <f>InputData[[#This Row],[SELLING PRICE]]*InputData[[#This Row],[QUANTITY]]*(1-InputData[[#This Row],[DISCOUNT %]])</f>
        <v>#REF!</v>
      </c>
      <c r="C79">
        <f>DAY(InputData[[#This Row],[DATE]])</f>
        <v>4</v>
      </c>
      <c r="D79" t="str">
        <f>TEXT(InputData[[#This Row],[DATE]],"mmm")</f>
        <v>Apr</v>
      </c>
      <c r="E79">
        <f>YEAR(InputData[[#This Row],[DATE]])</f>
        <v>2021</v>
      </c>
    </row>
    <row r="80" spans="1:5" x14ac:dyDescent="0.25">
      <c r="A80" s="5" t="e">
        <f>InputData[[#This Row],[BUYING PRIZE]]*InputData[[#This Row],[QUANTITY]]</f>
        <v>#REF!</v>
      </c>
      <c r="B80" s="5" t="e">
        <f>InputData[[#This Row],[SELLING PRICE]]*InputData[[#This Row],[QUANTITY]]*(1-InputData[[#This Row],[DISCOUNT %]])</f>
        <v>#REF!</v>
      </c>
      <c r="C80">
        <f>DAY(InputData[[#This Row],[DATE]])</f>
        <v>4</v>
      </c>
      <c r="D80" t="str">
        <f>TEXT(InputData[[#This Row],[DATE]],"mmm")</f>
        <v>Apr</v>
      </c>
      <c r="E80">
        <f>YEAR(InputData[[#This Row],[DATE]])</f>
        <v>2021</v>
      </c>
    </row>
    <row r="81" spans="1:5" x14ac:dyDescent="0.25">
      <c r="A81" s="5" t="e">
        <f>InputData[[#This Row],[BUYING PRIZE]]*InputData[[#This Row],[QUANTITY]]</f>
        <v>#REF!</v>
      </c>
      <c r="B81" s="5" t="e">
        <f>InputData[[#This Row],[SELLING PRICE]]*InputData[[#This Row],[QUANTITY]]*(1-InputData[[#This Row],[DISCOUNT %]])</f>
        <v>#REF!</v>
      </c>
      <c r="C81">
        <f>DAY(InputData[[#This Row],[DATE]])</f>
        <v>5</v>
      </c>
      <c r="D81" t="str">
        <f>TEXT(InputData[[#This Row],[DATE]],"mmm")</f>
        <v>Apr</v>
      </c>
      <c r="E81">
        <f>YEAR(InputData[[#This Row],[DATE]])</f>
        <v>2021</v>
      </c>
    </row>
    <row r="82" spans="1:5" x14ac:dyDescent="0.25">
      <c r="A82" s="5" t="e">
        <f>InputData[[#This Row],[BUYING PRIZE]]*InputData[[#This Row],[QUANTITY]]</f>
        <v>#REF!</v>
      </c>
      <c r="B82" s="5" t="e">
        <f>InputData[[#This Row],[SELLING PRICE]]*InputData[[#This Row],[QUANTITY]]*(1-InputData[[#This Row],[DISCOUNT %]])</f>
        <v>#REF!</v>
      </c>
      <c r="C82">
        <f>DAY(InputData[[#This Row],[DATE]])</f>
        <v>9</v>
      </c>
      <c r="D82" t="str">
        <f>TEXT(InputData[[#This Row],[DATE]],"mmm")</f>
        <v>Apr</v>
      </c>
      <c r="E82">
        <f>YEAR(InputData[[#This Row],[DATE]])</f>
        <v>2021</v>
      </c>
    </row>
    <row r="83" spans="1:5" x14ac:dyDescent="0.25">
      <c r="A83" s="5" t="e">
        <f>InputData[[#This Row],[BUYING PRIZE]]*InputData[[#This Row],[QUANTITY]]</f>
        <v>#REF!</v>
      </c>
      <c r="B83" s="5" t="e">
        <f>InputData[[#This Row],[SELLING PRICE]]*InputData[[#This Row],[QUANTITY]]*(1-InputData[[#This Row],[DISCOUNT %]])</f>
        <v>#REF!</v>
      </c>
      <c r="C83">
        <f>DAY(InputData[[#This Row],[DATE]])</f>
        <v>10</v>
      </c>
      <c r="D83" t="str">
        <f>TEXT(InputData[[#This Row],[DATE]],"mmm")</f>
        <v>Apr</v>
      </c>
      <c r="E83">
        <f>YEAR(InputData[[#This Row],[DATE]])</f>
        <v>2021</v>
      </c>
    </row>
    <row r="84" spans="1:5" x14ac:dyDescent="0.25">
      <c r="A84" s="5" t="e">
        <f>InputData[[#This Row],[BUYING PRIZE]]*InputData[[#This Row],[QUANTITY]]</f>
        <v>#REF!</v>
      </c>
      <c r="B84" s="5" t="e">
        <f>InputData[[#This Row],[SELLING PRICE]]*InputData[[#This Row],[QUANTITY]]*(1-InputData[[#This Row],[DISCOUNT %]])</f>
        <v>#REF!</v>
      </c>
      <c r="C84">
        <f>DAY(InputData[[#This Row],[DATE]])</f>
        <v>12</v>
      </c>
      <c r="D84" t="str">
        <f>TEXT(InputData[[#This Row],[DATE]],"mmm")</f>
        <v>Apr</v>
      </c>
      <c r="E84">
        <f>YEAR(InputData[[#This Row],[DATE]])</f>
        <v>2021</v>
      </c>
    </row>
    <row r="85" spans="1:5" x14ac:dyDescent="0.25">
      <c r="A85" s="5" t="e">
        <f>InputData[[#This Row],[BUYING PRIZE]]*InputData[[#This Row],[QUANTITY]]</f>
        <v>#REF!</v>
      </c>
      <c r="B85" s="5" t="e">
        <f>InputData[[#This Row],[SELLING PRICE]]*InputData[[#This Row],[QUANTITY]]*(1-InputData[[#This Row],[DISCOUNT %]])</f>
        <v>#REF!</v>
      </c>
      <c r="C85">
        <f>DAY(InputData[[#This Row],[DATE]])</f>
        <v>12</v>
      </c>
      <c r="D85" t="str">
        <f>TEXT(InputData[[#This Row],[DATE]],"mmm")</f>
        <v>Apr</v>
      </c>
      <c r="E85">
        <f>YEAR(InputData[[#This Row],[DATE]])</f>
        <v>2021</v>
      </c>
    </row>
    <row r="86" spans="1:5" x14ac:dyDescent="0.25">
      <c r="A86" s="5" t="e">
        <f>InputData[[#This Row],[BUYING PRIZE]]*InputData[[#This Row],[QUANTITY]]</f>
        <v>#REF!</v>
      </c>
      <c r="B86" s="5" t="e">
        <f>InputData[[#This Row],[SELLING PRICE]]*InputData[[#This Row],[QUANTITY]]*(1-InputData[[#This Row],[DISCOUNT %]])</f>
        <v>#REF!</v>
      </c>
      <c r="C86">
        <f>DAY(InputData[[#This Row],[DATE]])</f>
        <v>12</v>
      </c>
      <c r="D86" t="str">
        <f>TEXT(InputData[[#This Row],[DATE]],"mmm")</f>
        <v>Apr</v>
      </c>
      <c r="E86">
        <f>YEAR(InputData[[#This Row],[DATE]])</f>
        <v>2021</v>
      </c>
    </row>
    <row r="87" spans="1:5" x14ac:dyDescent="0.25">
      <c r="A87" s="5" t="e">
        <f>InputData[[#This Row],[BUYING PRIZE]]*InputData[[#This Row],[QUANTITY]]</f>
        <v>#REF!</v>
      </c>
      <c r="B87" s="5" t="e">
        <f>InputData[[#This Row],[SELLING PRICE]]*InputData[[#This Row],[QUANTITY]]*(1-InputData[[#This Row],[DISCOUNT %]])</f>
        <v>#REF!</v>
      </c>
      <c r="C87">
        <f>DAY(InputData[[#This Row],[DATE]])</f>
        <v>12</v>
      </c>
      <c r="D87" t="str">
        <f>TEXT(InputData[[#This Row],[DATE]],"mmm")</f>
        <v>Apr</v>
      </c>
      <c r="E87">
        <f>YEAR(InputData[[#This Row],[DATE]])</f>
        <v>2021</v>
      </c>
    </row>
    <row r="88" spans="1:5" x14ac:dyDescent="0.25">
      <c r="A88" s="5" t="e">
        <f>InputData[[#This Row],[BUYING PRIZE]]*InputData[[#This Row],[QUANTITY]]</f>
        <v>#REF!</v>
      </c>
      <c r="B88" s="5" t="e">
        <f>InputData[[#This Row],[SELLING PRICE]]*InputData[[#This Row],[QUANTITY]]*(1-InputData[[#This Row],[DISCOUNT %]])</f>
        <v>#REF!</v>
      </c>
      <c r="C88">
        <f>DAY(InputData[[#This Row],[DATE]])</f>
        <v>15</v>
      </c>
      <c r="D88" t="str">
        <f>TEXT(InputData[[#This Row],[DATE]],"mmm")</f>
        <v>Apr</v>
      </c>
      <c r="E88">
        <f>YEAR(InputData[[#This Row],[DATE]])</f>
        <v>2021</v>
      </c>
    </row>
    <row r="89" spans="1:5" x14ac:dyDescent="0.25">
      <c r="A89" s="5" t="e">
        <f>InputData[[#This Row],[BUYING PRIZE]]*InputData[[#This Row],[QUANTITY]]</f>
        <v>#REF!</v>
      </c>
      <c r="B89" s="5" t="e">
        <f>InputData[[#This Row],[SELLING PRICE]]*InputData[[#This Row],[QUANTITY]]*(1-InputData[[#This Row],[DISCOUNT %]])</f>
        <v>#REF!</v>
      </c>
      <c r="C89">
        <f>DAY(InputData[[#This Row],[DATE]])</f>
        <v>16</v>
      </c>
      <c r="D89" t="str">
        <f>TEXT(InputData[[#This Row],[DATE]],"mmm")</f>
        <v>Apr</v>
      </c>
      <c r="E89">
        <f>YEAR(InputData[[#This Row],[DATE]])</f>
        <v>2021</v>
      </c>
    </row>
    <row r="90" spans="1:5" x14ac:dyDescent="0.25">
      <c r="A90" s="5" t="e">
        <f>InputData[[#This Row],[BUYING PRIZE]]*InputData[[#This Row],[QUANTITY]]</f>
        <v>#REF!</v>
      </c>
      <c r="B90" s="5" t="e">
        <f>InputData[[#This Row],[SELLING PRICE]]*InputData[[#This Row],[QUANTITY]]*(1-InputData[[#This Row],[DISCOUNT %]])</f>
        <v>#REF!</v>
      </c>
      <c r="C90">
        <f>DAY(InputData[[#This Row],[DATE]])</f>
        <v>18</v>
      </c>
      <c r="D90" t="str">
        <f>TEXT(InputData[[#This Row],[DATE]],"mmm")</f>
        <v>Apr</v>
      </c>
      <c r="E90">
        <f>YEAR(InputData[[#This Row],[DATE]])</f>
        <v>2021</v>
      </c>
    </row>
    <row r="91" spans="1:5" x14ac:dyDescent="0.25">
      <c r="A91" s="5" t="e">
        <f>InputData[[#This Row],[BUYING PRIZE]]*InputData[[#This Row],[QUANTITY]]</f>
        <v>#REF!</v>
      </c>
      <c r="B91" s="5" t="e">
        <f>InputData[[#This Row],[SELLING PRICE]]*InputData[[#This Row],[QUANTITY]]*(1-InputData[[#This Row],[DISCOUNT %]])</f>
        <v>#REF!</v>
      </c>
      <c r="C91">
        <f>DAY(InputData[[#This Row],[DATE]])</f>
        <v>18</v>
      </c>
      <c r="D91" t="str">
        <f>TEXT(InputData[[#This Row],[DATE]],"mmm")</f>
        <v>Apr</v>
      </c>
      <c r="E91">
        <f>YEAR(InputData[[#This Row],[DATE]])</f>
        <v>2021</v>
      </c>
    </row>
    <row r="92" spans="1:5" x14ac:dyDescent="0.25">
      <c r="A92" s="5" t="e">
        <f>InputData[[#This Row],[BUYING PRIZE]]*InputData[[#This Row],[QUANTITY]]</f>
        <v>#REF!</v>
      </c>
      <c r="B92" s="5" t="e">
        <f>InputData[[#This Row],[SELLING PRICE]]*InputData[[#This Row],[QUANTITY]]*(1-InputData[[#This Row],[DISCOUNT %]])</f>
        <v>#REF!</v>
      </c>
      <c r="C92">
        <f>DAY(InputData[[#This Row],[DATE]])</f>
        <v>23</v>
      </c>
      <c r="D92" t="str">
        <f>TEXT(InputData[[#This Row],[DATE]],"mmm")</f>
        <v>Apr</v>
      </c>
      <c r="E92">
        <f>YEAR(InputData[[#This Row],[DATE]])</f>
        <v>2021</v>
      </c>
    </row>
    <row r="93" spans="1:5" x14ac:dyDescent="0.25">
      <c r="A93" s="5" t="e">
        <f>InputData[[#This Row],[BUYING PRIZE]]*InputData[[#This Row],[QUANTITY]]</f>
        <v>#REF!</v>
      </c>
      <c r="B93" s="5" t="e">
        <f>InputData[[#This Row],[SELLING PRICE]]*InputData[[#This Row],[QUANTITY]]*(1-InputData[[#This Row],[DISCOUNT %]])</f>
        <v>#REF!</v>
      </c>
      <c r="C93">
        <f>DAY(InputData[[#This Row],[DATE]])</f>
        <v>23</v>
      </c>
      <c r="D93" t="str">
        <f>TEXT(InputData[[#This Row],[DATE]],"mmm")</f>
        <v>Apr</v>
      </c>
      <c r="E93">
        <f>YEAR(InputData[[#This Row],[DATE]])</f>
        <v>2021</v>
      </c>
    </row>
    <row r="94" spans="1:5" x14ac:dyDescent="0.25">
      <c r="A94" s="5" t="e">
        <f>InputData[[#This Row],[BUYING PRIZE]]*InputData[[#This Row],[QUANTITY]]</f>
        <v>#REF!</v>
      </c>
      <c r="B94" s="5" t="e">
        <f>InputData[[#This Row],[SELLING PRICE]]*InputData[[#This Row],[QUANTITY]]*(1-InputData[[#This Row],[DISCOUNT %]])</f>
        <v>#REF!</v>
      </c>
      <c r="C94">
        <f>DAY(InputData[[#This Row],[DATE]])</f>
        <v>24</v>
      </c>
      <c r="D94" t="str">
        <f>TEXT(InputData[[#This Row],[DATE]],"mmm")</f>
        <v>Apr</v>
      </c>
      <c r="E94">
        <f>YEAR(InputData[[#This Row],[DATE]])</f>
        <v>2021</v>
      </c>
    </row>
    <row r="95" spans="1:5" x14ac:dyDescent="0.25">
      <c r="A95" s="5" t="e">
        <f>InputData[[#This Row],[BUYING PRIZE]]*InputData[[#This Row],[QUANTITY]]</f>
        <v>#REF!</v>
      </c>
      <c r="B95" s="5" t="e">
        <f>InputData[[#This Row],[SELLING PRICE]]*InputData[[#This Row],[QUANTITY]]*(1-InputData[[#This Row],[DISCOUNT %]])</f>
        <v>#REF!</v>
      </c>
      <c r="C95">
        <f>DAY(InputData[[#This Row],[DATE]])</f>
        <v>26</v>
      </c>
      <c r="D95" t="str">
        <f>TEXT(InputData[[#This Row],[DATE]],"mmm")</f>
        <v>Apr</v>
      </c>
      <c r="E95">
        <f>YEAR(InputData[[#This Row],[DATE]])</f>
        <v>2021</v>
      </c>
    </row>
    <row r="96" spans="1:5" x14ac:dyDescent="0.25">
      <c r="A96" s="5" t="e">
        <f>InputData[[#This Row],[BUYING PRIZE]]*InputData[[#This Row],[QUANTITY]]</f>
        <v>#REF!</v>
      </c>
      <c r="B96" s="5" t="e">
        <f>InputData[[#This Row],[SELLING PRICE]]*InputData[[#This Row],[QUANTITY]]*(1-InputData[[#This Row],[DISCOUNT %]])</f>
        <v>#REF!</v>
      </c>
      <c r="C96">
        <f>DAY(InputData[[#This Row],[DATE]])</f>
        <v>29</v>
      </c>
      <c r="D96" t="str">
        <f>TEXT(InputData[[#This Row],[DATE]],"mmm")</f>
        <v>Apr</v>
      </c>
      <c r="E96">
        <f>YEAR(InputData[[#This Row],[DATE]])</f>
        <v>2021</v>
      </c>
    </row>
    <row r="97" spans="1:5" x14ac:dyDescent="0.25">
      <c r="A97" s="5" t="e">
        <f>InputData[[#This Row],[BUYING PRIZE]]*InputData[[#This Row],[QUANTITY]]</f>
        <v>#REF!</v>
      </c>
      <c r="B97" s="5" t="e">
        <f>InputData[[#This Row],[SELLING PRICE]]*InputData[[#This Row],[QUANTITY]]*(1-InputData[[#This Row],[DISCOUNT %]])</f>
        <v>#REF!</v>
      </c>
      <c r="C97">
        <f>DAY(InputData[[#This Row],[DATE]])</f>
        <v>30</v>
      </c>
      <c r="D97" t="str">
        <f>TEXT(InputData[[#This Row],[DATE]],"mmm")</f>
        <v>Apr</v>
      </c>
      <c r="E97">
        <f>YEAR(InputData[[#This Row],[DATE]])</f>
        <v>2021</v>
      </c>
    </row>
    <row r="98" spans="1:5" x14ac:dyDescent="0.25">
      <c r="A98" s="5" t="e">
        <f>InputData[[#This Row],[BUYING PRIZE]]*InputData[[#This Row],[QUANTITY]]</f>
        <v>#REF!</v>
      </c>
      <c r="B98" s="5" t="e">
        <f>InputData[[#This Row],[SELLING PRICE]]*InputData[[#This Row],[QUANTITY]]*(1-InputData[[#This Row],[DISCOUNT %]])</f>
        <v>#REF!</v>
      </c>
      <c r="C98">
        <f>DAY(InputData[[#This Row],[DATE]])</f>
        <v>1</v>
      </c>
      <c r="D98" t="str">
        <f>TEXT(InputData[[#This Row],[DATE]],"mmm")</f>
        <v>May</v>
      </c>
      <c r="E98">
        <f>YEAR(InputData[[#This Row],[DATE]])</f>
        <v>2021</v>
      </c>
    </row>
    <row r="99" spans="1:5" x14ac:dyDescent="0.25">
      <c r="A99" s="5" t="e">
        <f>InputData[[#This Row],[BUYING PRIZE]]*InputData[[#This Row],[QUANTITY]]</f>
        <v>#REF!</v>
      </c>
      <c r="B99" s="5" t="e">
        <f>InputData[[#This Row],[SELLING PRICE]]*InputData[[#This Row],[QUANTITY]]*(1-InputData[[#This Row],[DISCOUNT %]])</f>
        <v>#REF!</v>
      </c>
      <c r="C99">
        <f>DAY(InputData[[#This Row],[DATE]])</f>
        <v>1</v>
      </c>
      <c r="D99" t="str">
        <f>TEXT(InputData[[#This Row],[DATE]],"mmm")</f>
        <v>May</v>
      </c>
      <c r="E99">
        <f>YEAR(InputData[[#This Row],[DATE]])</f>
        <v>2021</v>
      </c>
    </row>
    <row r="100" spans="1:5" x14ac:dyDescent="0.25">
      <c r="A100" s="5" t="e">
        <f>InputData[[#This Row],[BUYING PRIZE]]*InputData[[#This Row],[QUANTITY]]</f>
        <v>#REF!</v>
      </c>
      <c r="B100" s="5" t="e">
        <f>InputData[[#This Row],[SELLING PRICE]]*InputData[[#This Row],[QUANTITY]]*(1-InputData[[#This Row],[DISCOUNT %]])</f>
        <v>#REF!</v>
      </c>
      <c r="C100">
        <f>DAY(InputData[[#This Row],[DATE]])</f>
        <v>3</v>
      </c>
      <c r="D100" t="str">
        <f>TEXT(InputData[[#This Row],[DATE]],"mmm")</f>
        <v>May</v>
      </c>
      <c r="E100">
        <f>YEAR(InputData[[#This Row],[DATE]])</f>
        <v>2021</v>
      </c>
    </row>
    <row r="101" spans="1:5" x14ac:dyDescent="0.25">
      <c r="A101" s="5" t="e">
        <f>InputData[[#This Row],[BUYING PRIZE]]*InputData[[#This Row],[QUANTITY]]</f>
        <v>#REF!</v>
      </c>
      <c r="B101" s="5" t="e">
        <f>InputData[[#This Row],[SELLING PRICE]]*InputData[[#This Row],[QUANTITY]]*(1-InputData[[#This Row],[DISCOUNT %]])</f>
        <v>#REF!</v>
      </c>
      <c r="C101">
        <f>DAY(InputData[[#This Row],[DATE]])</f>
        <v>4</v>
      </c>
      <c r="D101" t="str">
        <f>TEXT(InputData[[#This Row],[DATE]],"mmm")</f>
        <v>May</v>
      </c>
      <c r="E101">
        <f>YEAR(InputData[[#This Row],[DATE]])</f>
        <v>2021</v>
      </c>
    </row>
    <row r="102" spans="1:5" x14ac:dyDescent="0.25">
      <c r="A102" s="5" t="e">
        <f>InputData[[#This Row],[BUYING PRIZE]]*InputData[[#This Row],[QUANTITY]]</f>
        <v>#REF!</v>
      </c>
      <c r="B102" s="5" t="e">
        <f>InputData[[#This Row],[SELLING PRICE]]*InputData[[#This Row],[QUANTITY]]*(1-InputData[[#This Row],[DISCOUNT %]])</f>
        <v>#REF!</v>
      </c>
      <c r="C102">
        <f>DAY(InputData[[#This Row],[DATE]])</f>
        <v>4</v>
      </c>
      <c r="D102" t="str">
        <f>TEXT(InputData[[#This Row],[DATE]],"mmm")</f>
        <v>May</v>
      </c>
      <c r="E102">
        <f>YEAR(InputData[[#This Row],[DATE]])</f>
        <v>2021</v>
      </c>
    </row>
    <row r="103" spans="1:5" x14ac:dyDescent="0.25">
      <c r="A103" s="5" t="e">
        <f>InputData[[#This Row],[BUYING PRIZE]]*InputData[[#This Row],[QUANTITY]]</f>
        <v>#REF!</v>
      </c>
      <c r="B103" s="5" t="e">
        <f>InputData[[#This Row],[SELLING PRICE]]*InputData[[#This Row],[QUANTITY]]*(1-InputData[[#This Row],[DISCOUNT %]])</f>
        <v>#REF!</v>
      </c>
      <c r="C103">
        <f>DAY(InputData[[#This Row],[DATE]])</f>
        <v>5</v>
      </c>
      <c r="D103" t="str">
        <f>TEXT(InputData[[#This Row],[DATE]],"mmm")</f>
        <v>May</v>
      </c>
      <c r="E103">
        <f>YEAR(InputData[[#This Row],[DATE]])</f>
        <v>2021</v>
      </c>
    </row>
    <row r="104" spans="1:5" x14ac:dyDescent="0.25">
      <c r="A104" s="5" t="e">
        <f>InputData[[#This Row],[BUYING PRIZE]]*InputData[[#This Row],[QUANTITY]]</f>
        <v>#REF!</v>
      </c>
      <c r="B104" s="5" t="e">
        <f>InputData[[#This Row],[SELLING PRICE]]*InputData[[#This Row],[QUANTITY]]*(1-InputData[[#This Row],[DISCOUNT %]])</f>
        <v>#REF!</v>
      </c>
      <c r="C104">
        <f>DAY(InputData[[#This Row],[DATE]])</f>
        <v>6</v>
      </c>
      <c r="D104" t="str">
        <f>TEXT(InputData[[#This Row],[DATE]],"mmm")</f>
        <v>May</v>
      </c>
      <c r="E104">
        <f>YEAR(InputData[[#This Row],[DATE]])</f>
        <v>2021</v>
      </c>
    </row>
    <row r="105" spans="1:5" x14ac:dyDescent="0.25">
      <c r="A105" s="5" t="e">
        <f>InputData[[#This Row],[BUYING PRIZE]]*InputData[[#This Row],[QUANTITY]]</f>
        <v>#REF!</v>
      </c>
      <c r="B105" s="5" t="e">
        <f>InputData[[#This Row],[SELLING PRICE]]*InputData[[#This Row],[QUANTITY]]*(1-InputData[[#This Row],[DISCOUNT %]])</f>
        <v>#REF!</v>
      </c>
      <c r="C105">
        <f>DAY(InputData[[#This Row],[DATE]])</f>
        <v>6</v>
      </c>
      <c r="D105" t="str">
        <f>TEXT(InputData[[#This Row],[DATE]],"mmm")</f>
        <v>May</v>
      </c>
      <c r="E105">
        <f>YEAR(InputData[[#This Row],[DATE]])</f>
        <v>2021</v>
      </c>
    </row>
    <row r="106" spans="1:5" x14ac:dyDescent="0.25">
      <c r="A106" s="5" t="e">
        <f>InputData[[#This Row],[BUYING PRIZE]]*InputData[[#This Row],[QUANTITY]]</f>
        <v>#REF!</v>
      </c>
      <c r="B106" s="5" t="e">
        <f>InputData[[#This Row],[SELLING PRICE]]*InputData[[#This Row],[QUANTITY]]*(1-InputData[[#This Row],[DISCOUNT %]])</f>
        <v>#REF!</v>
      </c>
      <c r="C106">
        <f>DAY(InputData[[#This Row],[DATE]])</f>
        <v>7</v>
      </c>
      <c r="D106" t="str">
        <f>TEXT(InputData[[#This Row],[DATE]],"mmm")</f>
        <v>May</v>
      </c>
      <c r="E106">
        <f>YEAR(InputData[[#This Row],[DATE]])</f>
        <v>2021</v>
      </c>
    </row>
    <row r="107" spans="1:5" x14ac:dyDescent="0.25">
      <c r="A107" s="5" t="e">
        <f>InputData[[#This Row],[BUYING PRIZE]]*InputData[[#This Row],[QUANTITY]]</f>
        <v>#REF!</v>
      </c>
      <c r="B107" s="5" t="e">
        <f>InputData[[#This Row],[SELLING PRICE]]*InputData[[#This Row],[QUANTITY]]*(1-InputData[[#This Row],[DISCOUNT %]])</f>
        <v>#REF!</v>
      </c>
      <c r="C107">
        <f>DAY(InputData[[#This Row],[DATE]])</f>
        <v>9</v>
      </c>
      <c r="D107" t="str">
        <f>TEXT(InputData[[#This Row],[DATE]],"mmm")</f>
        <v>May</v>
      </c>
      <c r="E107">
        <f>YEAR(InputData[[#This Row],[DATE]])</f>
        <v>2021</v>
      </c>
    </row>
    <row r="108" spans="1:5" x14ac:dyDescent="0.25">
      <c r="A108" s="5" t="e">
        <f>InputData[[#This Row],[BUYING PRIZE]]*InputData[[#This Row],[QUANTITY]]</f>
        <v>#REF!</v>
      </c>
      <c r="B108" s="5" t="e">
        <f>InputData[[#This Row],[SELLING PRICE]]*InputData[[#This Row],[QUANTITY]]*(1-InputData[[#This Row],[DISCOUNT %]])</f>
        <v>#REF!</v>
      </c>
      <c r="C108">
        <f>DAY(InputData[[#This Row],[DATE]])</f>
        <v>9</v>
      </c>
      <c r="D108" t="str">
        <f>TEXT(InputData[[#This Row],[DATE]],"mmm")</f>
        <v>May</v>
      </c>
      <c r="E108">
        <f>YEAR(InputData[[#This Row],[DATE]])</f>
        <v>2021</v>
      </c>
    </row>
    <row r="109" spans="1:5" x14ac:dyDescent="0.25">
      <c r="A109" s="5" t="e">
        <f>InputData[[#This Row],[BUYING PRIZE]]*InputData[[#This Row],[QUANTITY]]</f>
        <v>#REF!</v>
      </c>
      <c r="B109" s="5" t="e">
        <f>InputData[[#This Row],[SELLING PRICE]]*InputData[[#This Row],[QUANTITY]]*(1-InputData[[#This Row],[DISCOUNT %]])</f>
        <v>#REF!</v>
      </c>
      <c r="C109">
        <f>DAY(InputData[[#This Row],[DATE]])</f>
        <v>12</v>
      </c>
      <c r="D109" t="str">
        <f>TEXT(InputData[[#This Row],[DATE]],"mmm")</f>
        <v>May</v>
      </c>
      <c r="E109">
        <f>YEAR(InputData[[#This Row],[DATE]])</f>
        <v>2021</v>
      </c>
    </row>
    <row r="110" spans="1:5" x14ac:dyDescent="0.25">
      <c r="A110" s="5" t="e">
        <f>InputData[[#This Row],[BUYING PRIZE]]*InputData[[#This Row],[QUANTITY]]</f>
        <v>#REF!</v>
      </c>
      <c r="B110" s="5" t="e">
        <f>InputData[[#This Row],[SELLING PRICE]]*InputData[[#This Row],[QUANTITY]]*(1-InputData[[#This Row],[DISCOUNT %]])</f>
        <v>#REF!</v>
      </c>
      <c r="C110">
        <f>DAY(InputData[[#This Row],[DATE]])</f>
        <v>12</v>
      </c>
      <c r="D110" t="str">
        <f>TEXT(InputData[[#This Row],[DATE]],"mmm")</f>
        <v>May</v>
      </c>
      <c r="E110">
        <f>YEAR(InputData[[#This Row],[DATE]])</f>
        <v>2021</v>
      </c>
    </row>
    <row r="111" spans="1:5" x14ac:dyDescent="0.25">
      <c r="A111" s="5" t="e">
        <f>InputData[[#This Row],[BUYING PRIZE]]*InputData[[#This Row],[QUANTITY]]</f>
        <v>#REF!</v>
      </c>
      <c r="B111" s="5" t="e">
        <f>InputData[[#This Row],[SELLING PRICE]]*InputData[[#This Row],[QUANTITY]]*(1-InputData[[#This Row],[DISCOUNT %]])</f>
        <v>#REF!</v>
      </c>
      <c r="C111">
        <f>DAY(InputData[[#This Row],[DATE]])</f>
        <v>13</v>
      </c>
      <c r="D111" t="str">
        <f>TEXT(InputData[[#This Row],[DATE]],"mmm")</f>
        <v>May</v>
      </c>
      <c r="E111">
        <f>YEAR(InputData[[#This Row],[DATE]])</f>
        <v>2021</v>
      </c>
    </row>
    <row r="112" spans="1:5" x14ac:dyDescent="0.25">
      <c r="A112" s="5" t="e">
        <f>InputData[[#This Row],[BUYING PRIZE]]*InputData[[#This Row],[QUANTITY]]</f>
        <v>#REF!</v>
      </c>
      <c r="B112" s="5" t="e">
        <f>InputData[[#This Row],[SELLING PRICE]]*InputData[[#This Row],[QUANTITY]]*(1-InputData[[#This Row],[DISCOUNT %]])</f>
        <v>#REF!</v>
      </c>
      <c r="C112">
        <f>DAY(InputData[[#This Row],[DATE]])</f>
        <v>20</v>
      </c>
      <c r="D112" t="str">
        <f>TEXT(InputData[[#This Row],[DATE]],"mmm")</f>
        <v>May</v>
      </c>
      <c r="E112">
        <f>YEAR(InputData[[#This Row],[DATE]])</f>
        <v>2021</v>
      </c>
    </row>
    <row r="113" spans="1:5" x14ac:dyDescent="0.25">
      <c r="A113" s="5" t="e">
        <f>InputData[[#This Row],[BUYING PRIZE]]*InputData[[#This Row],[QUANTITY]]</f>
        <v>#REF!</v>
      </c>
      <c r="B113" s="5" t="e">
        <f>InputData[[#This Row],[SELLING PRICE]]*InputData[[#This Row],[QUANTITY]]*(1-InputData[[#This Row],[DISCOUNT %]])</f>
        <v>#REF!</v>
      </c>
      <c r="C113">
        <f>DAY(InputData[[#This Row],[DATE]])</f>
        <v>23</v>
      </c>
      <c r="D113" t="str">
        <f>TEXT(InputData[[#This Row],[DATE]],"mmm")</f>
        <v>May</v>
      </c>
      <c r="E113">
        <f>YEAR(InputData[[#This Row],[DATE]])</f>
        <v>2021</v>
      </c>
    </row>
    <row r="114" spans="1:5" x14ac:dyDescent="0.25">
      <c r="A114" s="5" t="e">
        <f>InputData[[#This Row],[BUYING PRIZE]]*InputData[[#This Row],[QUANTITY]]</f>
        <v>#REF!</v>
      </c>
      <c r="B114" s="5" t="e">
        <f>InputData[[#This Row],[SELLING PRICE]]*InputData[[#This Row],[QUANTITY]]*(1-InputData[[#This Row],[DISCOUNT %]])</f>
        <v>#REF!</v>
      </c>
      <c r="C114">
        <f>DAY(InputData[[#This Row],[DATE]])</f>
        <v>30</v>
      </c>
      <c r="D114" t="str">
        <f>TEXT(InputData[[#This Row],[DATE]],"mmm")</f>
        <v>May</v>
      </c>
      <c r="E114">
        <f>YEAR(InputData[[#This Row],[DATE]])</f>
        <v>2021</v>
      </c>
    </row>
    <row r="115" spans="1:5" x14ac:dyDescent="0.25">
      <c r="A115" s="5" t="e">
        <f>InputData[[#This Row],[BUYING PRIZE]]*InputData[[#This Row],[QUANTITY]]</f>
        <v>#REF!</v>
      </c>
      <c r="B115" s="5" t="e">
        <f>InputData[[#This Row],[SELLING PRICE]]*InputData[[#This Row],[QUANTITY]]*(1-InputData[[#This Row],[DISCOUNT %]])</f>
        <v>#REF!</v>
      </c>
      <c r="C115">
        <f>DAY(InputData[[#This Row],[DATE]])</f>
        <v>30</v>
      </c>
      <c r="D115" t="str">
        <f>TEXT(InputData[[#This Row],[DATE]],"mmm")</f>
        <v>May</v>
      </c>
      <c r="E115">
        <f>YEAR(InputData[[#This Row],[DATE]])</f>
        <v>2021</v>
      </c>
    </row>
    <row r="116" spans="1:5" x14ac:dyDescent="0.25">
      <c r="A116" s="5" t="e">
        <f>InputData[[#This Row],[BUYING PRIZE]]*InputData[[#This Row],[QUANTITY]]</f>
        <v>#REF!</v>
      </c>
      <c r="B116" s="5" t="e">
        <f>InputData[[#This Row],[SELLING PRICE]]*InputData[[#This Row],[QUANTITY]]*(1-InputData[[#This Row],[DISCOUNT %]])</f>
        <v>#REF!</v>
      </c>
      <c r="C116">
        <f>DAY(InputData[[#This Row],[DATE]])</f>
        <v>3</v>
      </c>
      <c r="D116" t="str">
        <f>TEXT(InputData[[#This Row],[DATE]],"mmm")</f>
        <v>Jun</v>
      </c>
      <c r="E116">
        <f>YEAR(InputData[[#This Row],[DATE]])</f>
        <v>2021</v>
      </c>
    </row>
    <row r="117" spans="1:5" x14ac:dyDescent="0.25">
      <c r="A117" s="5" t="e">
        <f>InputData[[#This Row],[BUYING PRIZE]]*InputData[[#This Row],[QUANTITY]]</f>
        <v>#REF!</v>
      </c>
      <c r="B117" s="5" t="e">
        <f>InputData[[#This Row],[SELLING PRICE]]*InputData[[#This Row],[QUANTITY]]*(1-InputData[[#This Row],[DISCOUNT %]])</f>
        <v>#REF!</v>
      </c>
      <c r="C117">
        <f>DAY(InputData[[#This Row],[DATE]])</f>
        <v>4</v>
      </c>
      <c r="D117" t="str">
        <f>TEXT(InputData[[#This Row],[DATE]],"mmm")</f>
        <v>Jun</v>
      </c>
      <c r="E117">
        <f>YEAR(InputData[[#This Row],[DATE]])</f>
        <v>2021</v>
      </c>
    </row>
    <row r="118" spans="1:5" x14ac:dyDescent="0.25">
      <c r="A118" s="5" t="e">
        <f>InputData[[#This Row],[BUYING PRIZE]]*InputData[[#This Row],[QUANTITY]]</f>
        <v>#REF!</v>
      </c>
      <c r="B118" s="5" t="e">
        <f>InputData[[#This Row],[SELLING PRICE]]*InputData[[#This Row],[QUANTITY]]*(1-InputData[[#This Row],[DISCOUNT %]])</f>
        <v>#REF!</v>
      </c>
      <c r="C118">
        <f>DAY(InputData[[#This Row],[DATE]])</f>
        <v>4</v>
      </c>
      <c r="D118" t="str">
        <f>TEXT(InputData[[#This Row],[DATE]],"mmm")</f>
        <v>Jun</v>
      </c>
      <c r="E118">
        <f>YEAR(InputData[[#This Row],[DATE]])</f>
        <v>2021</v>
      </c>
    </row>
    <row r="119" spans="1:5" x14ac:dyDescent="0.25">
      <c r="A119" s="5" t="e">
        <f>InputData[[#This Row],[BUYING PRIZE]]*InputData[[#This Row],[QUANTITY]]</f>
        <v>#REF!</v>
      </c>
      <c r="B119" s="5" t="e">
        <f>InputData[[#This Row],[SELLING PRICE]]*InputData[[#This Row],[QUANTITY]]*(1-InputData[[#This Row],[DISCOUNT %]])</f>
        <v>#REF!</v>
      </c>
      <c r="C119">
        <f>DAY(InputData[[#This Row],[DATE]])</f>
        <v>5</v>
      </c>
      <c r="D119" t="str">
        <f>TEXT(InputData[[#This Row],[DATE]],"mmm")</f>
        <v>Jun</v>
      </c>
      <c r="E119">
        <f>YEAR(InputData[[#This Row],[DATE]])</f>
        <v>2021</v>
      </c>
    </row>
    <row r="120" spans="1:5" x14ac:dyDescent="0.25">
      <c r="A120" s="5" t="e">
        <f>InputData[[#This Row],[BUYING PRIZE]]*InputData[[#This Row],[QUANTITY]]</f>
        <v>#REF!</v>
      </c>
      <c r="B120" s="5" t="e">
        <f>InputData[[#This Row],[SELLING PRICE]]*InputData[[#This Row],[QUANTITY]]*(1-InputData[[#This Row],[DISCOUNT %]])</f>
        <v>#REF!</v>
      </c>
      <c r="C120">
        <f>DAY(InputData[[#This Row],[DATE]])</f>
        <v>5</v>
      </c>
      <c r="D120" t="str">
        <f>TEXT(InputData[[#This Row],[DATE]],"mmm")</f>
        <v>Jun</v>
      </c>
      <c r="E120">
        <f>YEAR(InputData[[#This Row],[DATE]])</f>
        <v>2021</v>
      </c>
    </row>
    <row r="121" spans="1:5" x14ac:dyDescent="0.25">
      <c r="A121" s="5" t="e">
        <f>InputData[[#This Row],[BUYING PRIZE]]*InputData[[#This Row],[QUANTITY]]</f>
        <v>#REF!</v>
      </c>
      <c r="B121" s="5" t="e">
        <f>InputData[[#This Row],[SELLING PRICE]]*InputData[[#This Row],[QUANTITY]]*(1-InputData[[#This Row],[DISCOUNT %]])</f>
        <v>#REF!</v>
      </c>
      <c r="C121">
        <f>DAY(InputData[[#This Row],[DATE]])</f>
        <v>6</v>
      </c>
      <c r="D121" t="str">
        <f>TEXT(InputData[[#This Row],[DATE]],"mmm")</f>
        <v>Jun</v>
      </c>
      <c r="E121">
        <f>YEAR(InputData[[#This Row],[DATE]])</f>
        <v>2021</v>
      </c>
    </row>
    <row r="122" spans="1:5" x14ac:dyDescent="0.25">
      <c r="A122" s="5" t="e">
        <f>InputData[[#This Row],[BUYING PRIZE]]*InputData[[#This Row],[QUANTITY]]</f>
        <v>#REF!</v>
      </c>
      <c r="B122" s="5" t="e">
        <f>InputData[[#This Row],[SELLING PRICE]]*InputData[[#This Row],[QUANTITY]]*(1-InputData[[#This Row],[DISCOUNT %]])</f>
        <v>#REF!</v>
      </c>
      <c r="C122">
        <f>DAY(InputData[[#This Row],[DATE]])</f>
        <v>8</v>
      </c>
      <c r="D122" t="str">
        <f>TEXT(InputData[[#This Row],[DATE]],"mmm")</f>
        <v>Jun</v>
      </c>
      <c r="E122">
        <f>YEAR(InputData[[#This Row],[DATE]])</f>
        <v>2021</v>
      </c>
    </row>
    <row r="123" spans="1:5" x14ac:dyDescent="0.25">
      <c r="A123" s="5" t="e">
        <f>InputData[[#This Row],[BUYING PRIZE]]*InputData[[#This Row],[QUANTITY]]</f>
        <v>#REF!</v>
      </c>
      <c r="B123" s="5" t="e">
        <f>InputData[[#This Row],[SELLING PRICE]]*InputData[[#This Row],[QUANTITY]]*(1-InputData[[#This Row],[DISCOUNT %]])</f>
        <v>#REF!</v>
      </c>
      <c r="C123">
        <f>DAY(InputData[[#This Row],[DATE]])</f>
        <v>8</v>
      </c>
      <c r="D123" t="str">
        <f>TEXT(InputData[[#This Row],[DATE]],"mmm")</f>
        <v>Jun</v>
      </c>
      <c r="E123">
        <f>YEAR(InputData[[#This Row],[DATE]])</f>
        <v>2021</v>
      </c>
    </row>
    <row r="124" spans="1:5" x14ac:dyDescent="0.25">
      <c r="A124" s="5" t="e">
        <f>InputData[[#This Row],[BUYING PRIZE]]*InputData[[#This Row],[QUANTITY]]</f>
        <v>#REF!</v>
      </c>
      <c r="B124" s="5" t="e">
        <f>InputData[[#This Row],[SELLING PRICE]]*InputData[[#This Row],[QUANTITY]]*(1-InputData[[#This Row],[DISCOUNT %]])</f>
        <v>#REF!</v>
      </c>
      <c r="C124">
        <f>DAY(InputData[[#This Row],[DATE]])</f>
        <v>9</v>
      </c>
      <c r="D124" t="str">
        <f>TEXT(InputData[[#This Row],[DATE]],"mmm")</f>
        <v>Jun</v>
      </c>
      <c r="E124">
        <f>YEAR(InputData[[#This Row],[DATE]])</f>
        <v>2021</v>
      </c>
    </row>
    <row r="125" spans="1:5" x14ac:dyDescent="0.25">
      <c r="A125" s="5" t="e">
        <f>InputData[[#This Row],[BUYING PRIZE]]*InputData[[#This Row],[QUANTITY]]</f>
        <v>#REF!</v>
      </c>
      <c r="B125" s="5" t="e">
        <f>InputData[[#This Row],[SELLING PRICE]]*InputData[[#This Row],[QUANTITY]]*(1-InputData[[#This Row],[DISCOUNT %]])</f>
        <v>#REF!</v>
      </c>
      <c r="C125">
        <f>DAY(InputData[[#This Row],[DATE]])</f>
        <v>11</v>
      </c>
      <c r="D125" t="str">
        <f>TEXT(InputData[[#This Row],[DATE]],"mmm")</f>
        <v>Jun</v>
      </c>
      <c r="E125">
        <f>YEAR(InputData[[#This Row],[DATE]])</f>
        <v>2021</v>
      </c>
    </row>
    <row r="126" spans="1:5" x14ac:dyDescent="0.25">
      <c r="A126" s="5" t="e">
        <f>InputData[[#This Row],[BUYING PRIZE]]*InputData[[#This Row],[QUANTITY]]</f>
        <v>#REF!</v>
      </c>
      <c r="B126" s="5" t="e">
        <f>InputData[[#This Row],[SELLING PRICE]]*InputData[[#This Row],[QUANTITY]]*(1-InputData[[#This Row],[DISCOUNT %]])</f>
        <v>#REF!</v>
      </c>
      <c r="C126">
        <f>DAY(InputData[[#This Row],[DATE]])</f>
        <v>12</v>
      </c>
      <c r="D126" t="str">
        <f>TEXT(InputData[[#This Row],[DATE]],"mmm")</f>
        <v>Jun</v>
      </c>
      <c r="E126">
        <f>YEAR(InputData[[#This Row],[DATE]])</f>
        <v>2021</v>
      </c>
    </row>
    <row r="127" spans="1:5" x14ac:dyDescent="0.25">
      <c r="A127" s="5" t="e">
        <f>InputData[[#This Row],[BUYING PRIZE]]*InputData[[#This Row],[QUANTITY]]</f>
        <v>#REF!</v>
      </c>
      <c r="B127" s="5" t="e">
        <f>InputData[[#This Row],[SELLING PRICE]]*InputData[[#This Row],[QUANTITY]]*(1-InputData[[#This Row],[DISCOUNT %]])</f>
        <v>#REF!</v>
      </c>
      <c r="C127">
        <f>DAY(InputData[[#This Row],[DATE]])</f>
        <v>14</v>
      </c>
      <c r="D127" t="str">
        <f>TEXT(InputData[[#This Row],[DATE]],"mmm")</f>
        <v>Jun</v>
      </c>
      <c r="E127">
        <f>YEAR(InputData[[#This Row],[DATE]])</f>
        <v>2021</v>
      </c>
    </row>
    <row r="128" spans="1:5" x14ac:dyDescent="0.25">
      <c r="A128" s="5" t="e">
        <f>InputData[[#This Row],[BUYING PRIZE]]*InputData[[#This Row],[QUANTITY]]</f>
        <v>#REF!</v>
      </c>
      <c r="B128" s="5" t="e">
        <f>InputData[[#This Row],[SELLING PRICE]]*InputData[[#This Row],[QUANTITY]]*(1-InputData[[#This Row],[DISCOUNT %]])</f>
        <v>#REF!</v>
      </c>
      <c r="C128">
        <f>DAY(InputData[[#This Row],[DATE]])</f>
        <v>16</v>
      </c>
      <c r="D128" t="str">
        <f>TEXT(InputData[[#This Row],[DATE]],"mmm")</f>
        <v>Jun</v>
      </c>
      <c r="E128">
        <f>YEAR(InputData[[#This Row],[DATE]])</f>
        <v>2021</v>
      </c>
    </row>
    <row r="129" spans="1:5" x14ac:dyDescent="0.25">
      <c r="A129" s="5" t="e">
        <f>InputData[[#This Row],[BUYING PRIZE]]*InputData[[#This Row],[QUANTITY]]</f>
        <v>#REF!</v>
      </c>
      <c r="B129" s="5" t="e">
        <f>InputData[[#This Row],[SELLING PRICE]]*InputData[[#This Row],[QUANTITY]]*(1-InputData[[#This Row],[DISCOUNT %]])</f>
        <v>#REF!</v>
      </c>
      <c r="C129">
        <f>DAY(InputData[[#This Row],[DATE]])</f>
        <v>16</v>
      </c>
      <c r="D129" t="str">
        <f>TEXT(InputData[[#This Row],[DATE]],"mmm")</f>
        <v>Jun</v>
      </c>
      <c r="E129">
        <f>YEAR(InputData[[#This Row],[DATE]])</f>
        <v>2021</v>
      </c>
    </row>
    <row r="130" spans="1:5" x14ac:dyDescent="0.25">
      <c r="A130" s="5" t="e">
        <f>InputData[[#This Row],[BUYING PRIZE]]*InputData[[#This Row],[QUANTITY]]</f>
        <v>#REF!</v>
      </c>
      <c r="B130" s="5" t="e">
        <f>InputData[[#This Row],[SELLING PRICE]]*InputData[[#This Row],[QUANTITY]]*(1-InputData[[#This Row],[DISCOUNT %]])</f>
        <v>#REF!</v>
      </c>
      <c r="C130">
        <f>DAY(InputData[[#This Row],[DATE]])</f>
        <v>16</v>
      </c>
      <c r="D130" t="str">
        <f>TEXT(InputData[[#This Row],[DATE]],"mmm")</f>
        <v>Jun</v>
      </c>
      <c r="E130">
        <f>YEAR(InputData[[#This Row],[DATE]])</f>
        <v>2021</v>
      </c>
    </row>
    <row r="131" spans="1:5" x14ac:dyDescent="0.25">
      <c r="A131" s="5" t="e">
        <f>InputData[[#This Row],[BUYING PRIZE]]*InputData[[#This Row],[QUANTITY]]</f>
        <v>#REF!</v>
      </c>
      <c r="B131" s="5" t="e">
        <f>InputData[[#This Row],[SELLING PRICE]]*InputData[[#This Row],[QUANTITY]]*(1-InputData[[#This Row],[DISCOUNT %]])</f>
        <v>#REF!</v>
      </c>
      <c r="C131">
        <f>DAY(InputData[[#This Row],[DATE]])</f>
        <v>18</v>
      </c>
      <c r="D131" t="str">
        <f>TEXT(InputData[[#This Row],[DATE]],"mmm")</f>
        <v>Jun</v>
      </c>
      <c r="E131">
        <f>YEAR(InputData[[#This Row],[DATE]])</f>
        <v>2021</v>
      </c>
    </row>
    <row r="132" spans="1:5" x14ac:dyDescent="0.25">
      <c r="A132" s="5" t="e">
        <f>InputData[[#This Row],[BUYING PRIZE]]*InputData[[#This Row],[QUANTITY]]</f>
        <v>#REF!</v>
      </c>
      <c r="B132" s="5" t="e">
        <f>InputData[[#This Row],[SELLING PRICE]]*InputData[[#This Row],[QUANTITY]]*(1-InputData[[#This Row],[DISCOUNT %]])</f>
        <v>#REF!</v>
      </c>
      <c r="C132">
        <f>DAY(InputData[[#This Row],[DATE]])</f>
        <v>19</v>
      </c>
      <c r="D132" t="str">
        <f>TEXT(InputData[[#This Row],[DATE]],"mmm")</f>
        <v>Jun</v>
      </c>
      <c r="E132">
        <f>YEAR(InputData[[#This Row],[DATE]])</f>
        <v>2021</v>
      </c>
    </row>
    <row r="133" spans="1:5" x14ac:dyDescent="0.25">
      <c r="A133" s="5" t="e">
        <f>InputData[[#This Row],[BUYING PRIZE]]*InputData[[#This Row],[QUANTITY]]</f>
        <v>#REF!</v>
      </c>
      <c r="B133" s="5" t="e">
        <f>InputData[[#This Row],[SELLING PRICE]]*InputData[[#This Row],[QUANTITY]]*(1-InputData[[#This Row],[DISCOUNT %]])</f>
        <v>#REF!</v>
      </c>
      <c r="C133">
        <f>DAY(InputData[[#This Row],[DATE]])</f>
        <v>20</v>
      </c>
      <c r="D133" t="str">
        <f>TEXT(InputData[[#This Row],[DATE]],"mmm")</f>
        <v>Jun</v>
      </c>
      <c r="E133">
        <f>YEAR(InputData[[#This Row],[DATE]])</f>
        <v>2021</v>
      </c>
    </row>
    <row r="134" spans="1:5" x14ac:dyDescent="0.25">
      <c r="A134" s="5" t="e">
        <f>InputData[[#This Row],[BUYING PRIZE]]*InputData[[#This Row],[QUANTITY]]</f>
        <v>#REF!</v>
      </c>
      <c r="B134" s="5" t="e">
        <f>InputData[[#This Row],[SELLING PRICE]]*InputData[[#This Row],[QUANTITY]]*(1-InputData[[#This Row],[DISCOUNT %]])</f>
        <v>#REF!</v>
      </c>
      <c r="C134">
        <f>DAY(InputData[[#This Row],[DATE]])</f>
        <v>23</v>
      </c>
      <c r="D134" t="str">
        <f>TEXT(InputData[[#This Row],[DATE]],"mmm")</f>
        <v>Jun</v>
      </c>
      <c r="E134">
        <f>YEAR(InputData[[#This Row],[DATE]])</f>
        <v>2021</v>
      </c>
    </row>
    <row r="135" spans="1:5" x14ac:dyDescent="0.25">
      <c r="A135" s="5" t="e">
        <f>InputData[[#This Row],[BUYING PRIZE]]*InputData[[#This Row],[QUANTITY]]</f>
        <v>#REF!</v>
      </c>
      <c r="B135" s="5" t="e">
        <f>InputData[[#This Row],[SELLING PRICE]]*InputData[[#This Row],[QUANTITY]]*(1-InputData[[#This Row],[DISCOUNT %]])</f>
        <v>#REF!</v>
      </c>
      <c r="C135">
        <f>DAY(InputData[[#This Row],[DATE]])</f>
        <v>24</v>
      </c>
      <c r="D135" t="str">
        <f>TEXT(InputData[[#This Row],[DATE]],"mmm")</f>
        <v>Jun</v>
      </c>
      <c r="E135">
        <f>YEAR(InputData[[#This Row],[DATE]])</f>
        <v>2021</v>
      </c>
    </row>
    <row r="136" spans="1:5" x14ac:dyDescent="0.25">
      <c r="A136" s="5" t="e">
        <f>InputData[[#This Row],[BUYING PRIZE]]*InputData[[#This Row],[QUANTITY]]</f>
        <v>#REF!</v>
      </c>
      <c r="B136" s="5" t="e">
        <f>InputData[[#This Row],[SELLING PRICE]]*InputData[[#This Row],[QUANTITY]]*(1-InputData[[#This Row],[DISCOUNT %]])</f>
        <v>#REF!</v>
      </c>
      <c r="C136">
        <f>DAY(InputData[[#This Row],[DATE]])</f>
        <v>26</v>
      </c>
      <c r="D136" t="str">
        <f>TEXT(InputData[[#This Row],[DATE]],"mmm")</f>
        <v>Jun</v>
      </c>
      <c r="E136">
        <f>YEAR(InputData[[#This Row],[DATE]])</f>
        <v>2021</v>
      </c>
    </row>
    <row r="137" spans="1:5" x14ac:dyDescent="0.25">
      <c r="A137" s="5" t="e">
        <f>InputData[[#This Row],[BUYING PRIZE]]*InputData[[#This Row],[QUANTITY]]</f>
        <v>#REF!</v>
      </c>
      <c r="B137" s="5" t="e">
        <f>InputData[[#This Row],[SELLING PRICE]]*InputData[[#This Row],[QUANTITY]]*(1-InputData[[#This Row],[DISCOUNT %]])</f>
        <v>#REF!</v>
      </c>
      <c r="C137">
        <f>DAY(InputData[[#This Row],[DATE]])</f>
        <v>27</v>
      </c>
      <c r="D137" t="str">
        <f>TEXT(InputData[[#This Row],[DATE]],"mmm")</f>
        <v>Jun</v>
      </c>
      <c r="E137">
        <f>YEAR(InputData[[#This Row],[DATE]])</f>
        <v>2021</v>
      </c>
    </row>
    <row r="138" spans="1:5" x14ac:dyDescent="0.25">
      <c r="A138" s="5" t="e">
        <f>InputData[[#This Row],[BUYING PRIZE]]*InputData[[#This Row],[QUANTITY]]</f>
        <v>#REF!</v>
      </c>
      <c r="B138" s="5" t="e">
        <f>InputData[[#This Row],[SELLING PRICE]]*InputData[[#This Row],[QUANTITY]]*(1-InputData[[#This Row],[DISCOUNT %]])</f>
        <v>#REF!</v>
      </c>
      <c r="C138">
        <f>DAY(InputData[[#This Row],[DATE]])</f>
        <v>28</v>
      </c>
      <c r="D138" t="str">
        <f>TEXT(InputData[[#This Row],[DATE]],"mmm")</f>
        <v>Jun</v>
      </c>
      <c r="E138">
        <f>YEAR(InputData[[#This Row],[DATE]])</f>
        <v>2021</v>
      </c>
    </row>
    <row r="139" spans="1:5" x14ac:dyDescent="0.25">
      <c r="A139" s="5" t="e">
        <f>InputData[[#This Row],[BUYING PRIZE]]*InputData[[#This Row],[QUANTITY]]</f>
        <v>#REF!</v>
      </c>
      <c r="B139" s="5" t="e">
        <f>InputData[[#This Row],[SELLING PRICE]]*InputData[[#This Row],[QUANTITY]]*(1-InputData[[#This Row],[DISCOUNT %]])</f>
        <v>#REF!</v>
      </c>
      <c r="C139">
        <f>DAY(InputData[[#This Row],[DATE]])</f>
        <v>28</v>
      </c>
      <c r="D139" t="str">
        <f>TEXT(InputData[[#This Row],[DATE]],"mmm")</f>
        <v>Jun</v>
      </c>
      <c r="E139">
        <f>YEAR(InputData[[#This Row],[DATE]])</f>
        <v>2021</v>
      </c>
    </row>
    <row r="140" spans="1:5" x14ac:dyDescent="0.25">
      <c r="A140" s="5" t="e">
        <f>InputData[[#This Row],[BUYING PRIZE]]*InputData[[#This Row],[QUANTITY]]</f>
        <v>#REF!</v>
      </c>
      <c r="B140" s="5" t="e">
        <f>InputData[[#This Row],[SELLING PRICE]]*InputData[[#This Row],[QUANTITY]]*(1-InputData[[#This Row],[DISCOUNT %]])</f>
        <v>#REF!</v>
      </c>
      <c r="C140">
        <f>DAY(InputData[[#This Row],[DATE]])</f>
        <v>29</v>
      </c>
      <c r="D140" t="str">
        <f>TEXT(InputData[[#This Row],[DATE]],"mmm")</f>
        <v>Jun</v>
      </c>
      <c r="E140">
        <f>YEAR(InputData[[#This Row],[DATE]])</f>
        <v>2021</v>
      </c>
    </row>
    <row r="141" spans="1:5" x14ac:dyDescent="0.25">
      <c r="A141" s="5" t="e">
        <f>InputData[[#This Row],[BUYING PRIZE]]*InputData[[#This Row],[QUANTITY]]</f>
        <v>#REF!</v>
      </c>
      <c r="B141" s="5" t="e">
        <f>InputData[[#This Row],[SELLING PRICE]]*InputData[[#This Row],[QUANTITY]]*(1-InputData[[#This Row],[DISCOUNT %]])</f>
        <v>#REF!</v>
      </c>
      <c r="C141">
        <f>DAY(InputData[[#This Row],[DATE]])</f>
        <v>1</v>
      </c>
      <c r="D141" t="str">
        <f>TEXT(InputData[[#This Row],[DATE]],"mmm")</f>
        <v>Jul</v>
      </c>
      <c r="E141">
        <f>YEAR(InputData[[#This Row],[DATE]])</f>
        <v>2021</v>
      </c>
    </row>
    <row r="142" spans="1:5" x14ac:dyDescent="0.25">
      <c r="A142" s="5" t="e">
        <f>InputData[[#This Row],[BUYING PRIZE]]*InputData[[#This Row],[QUANTITY]]</f>
        <v>#REF!</v>
      </c>
      <c r="B142" s="5" t="e">
        <f>InputData[[#This Row],[SELLING PRICE]]*InputData[[#This Row],[QUANTITY]]*(1-InputData[[#This Row],[DISCOUNT %]])</f>
        <v>#REF!</v>
      </c>
      <c r="C142">
        <f>DAY(InputData[[#This Row],[DATE]])</f>
        <v>2</v>
      </c>
      <c r="D142" t="str">
        <f>TEXT(InputData[[#This Row],[DATE]],"mmm")</f>
        <v>Jul</v>
      </c>
      <c r="E142">
        <f>YEAR(InputData[[#This Row],[DATE]])</f>
        <v>2021</v>
      </c>
    </row>
    <row r="143" spans="1:5" x14ac:dyDescent="0.25">
      <c r="A143" s="5" t="e">
        <f>InputData[[#This Row],[BUYING PRIZE]]*InputData[[#This Row],[QUANTITY]]</f>
        <v>#REF!</v>
      </c>
      <c r="B143" s="5" t="e">
        <f>InputData[[#This Row],[SELLING PRICE]]*InputData[[#This Row],[QUANTITY]]*(1-InputData[[#This Row],[DISCOUNT %]])</f>
        <v>#REF!</v>
      </c>
      <c r="C143">
        <f>DAY(InputData[[#This Row],[DATE]])</f>
        <v>3</v>
      </c>
      <c r="D143" t="str">
        <f>TEXT(InputData[[#This Row],[DATE]],"mmm")</f>
        <v>Jul</v>
      </c>
      <c r="E143">
        <f>YEAR(InputData[[#This Row],[DATE]])</f>
        <v>2021</v>
      </c>
    </row>
    <row r="144" spans="1:5" x14ac:dyDescent="0.25">
      <c r="A144" s="5" t="e">
        <f>InputData[[#This Row],[BUYING PRIZE]]*InputData[[#This Row],[QUANTITY]]</f>
        <v>#REF!</v>
      </c>
      <c r="B144" s="5" t="e">
        <f>InputData[[#This Row],[SELLING PRICE]]*InputData[[#This Row],[QUANTITY]]*(1-InputData[[#This Row],[DISCOUNT %]])</f>
        <v>#REF!</v>
      </c>
      <c r="C144">
        <f>DAY(InputData[[#This Row],[DATE]])</f>
        <v>3</v>
      </c>
      <c r="D144" t="str">
        <f>TEXT(InputData[[#This Row],[DATE]],"mmm")</f>
        <v>Jul</v>
      </c>
      <c r="E144">
        <f>YEAR(InputData[[#This Row],[DATE]])</f>
        <v>2021</v>
      </c>
    </row>
    <row r="145" spans="1:5" x14ac:dyDescent="0.25">
      <c r="A145" s="5" t="e">
        <f>InputData[[#This Row],[BUYING PRIZE]]*InputData[[#This Row],[QUANTITY]]</f>
        <v>#REF!</v>
      </c>
      <c r="B145" s="5" t="e">
        <f>InputData[[#This Row],[SELLING PRICE]]*InputData[[#This Row],[QUANTITY]]*(1-InputData[[#This Row],[DISCOUNT %]])</f>
        <v>#REF!</v>
      </c>
      <c r="C145">
        <f>DAY(InputData[[#This Row],[DATE]])</f>
        <v>5</v>
      </c>
      <c r="D145" t="str">
        <f>TEXT(InputData[[#This Row],[DATE]],"mmm")</f>
        <v>Jul</v>
      </c>
      <c r="E145">
        <f>YEAR(InputData[[#This Row],[DATE]])</f>
        <v>2021</v>
      </c>
    </row>
    <row r="146" spans="1:5" x14ac:dyDescent="0.25">
      <c r="A146" s="5" t="e">
        <f>InputData[[#This Row],[BUYING PRIZE]]*InputData[[#This Row],[QUANTITY]]</f>
        <v>#REF!</v>
      </c>
      <c r="B146" s="5" t="e">
        <f>InputData[[#This Row],[SELLING PRICE]]*InputData[[#This Row],[QUANTITY]]*(1-InputData[[#This Row],[DISCOUNT %]])</f>
        <v>#REF!</v>
      </c>
      <c r="C146">
        <f>DAY(InputData[[#This Row],[DATE]])</f>
        <v>6</v>
      </c>
      <c r="D146" t="str">
        <f>TEXT(InputData[[#This Row],[DATE]],"mmm")</f>
        <v>Jul</v>
      </c>
      <c r="E146">
        <f>YEAR(InputData[[#This Row],[DATE]])</f>
        <v>2021</v>
      </c>
    </row>
    <row r="147" spans="1:5" x14ac:dyDescent="0.25">
      <c r="A147" s="5" t="e">
        <f>InputData[[#This Row],[BUYING PRIZE]]*InputData[[#This Row],[QUANTITY]]</f>
        <v>#REF!</v>
      </c>
      <c r="B147" s="5" t="e">
        <f>InputData[[#This Row],[SELLING PRICE]]*InputData[[#This Row],[QUANTITY]]*(1-InputData[[#This Row],[DISCOUNT %]])</f>
        <v>#REF!</v>
      </c>
      <c r="C147">
        <f>DAY(InputData[[#This Row],[DATE]])</f>
        <v>8</v>
      </c>
      <c r="D147" t="str">
        <f>TEXT(InputData[[#This Row],[DATE]],"mmm")</f>
        <v>Jul</v>
      </c>
      <c r="E147">
        <f>YEAR(InputData[[#This Row],[DATE]])</f>
        <v>2021</v>
      </c>
    </row>
    <row r="148" spans="1:5" x14ac:dyDescent="0.25">
      <c r="A148" s="5" t="e">
        <f>InputData[[#This Row],[BUYING PRIZE]]*InputData[[#This Row],[QUANTITY]]</f>
        <v>#REF!</v>
      </c>
      <c r="B148" s="5" t="e">
        <f>InputData[[#This Row],[SELLING PRICE]]*InputData[[#This Row],[QUANTITY]]*(1-InputData[[#This Row],[DISCOUNT %]])</f>
        <v>#REF!</v>
      </c>
      <c r="C148">
        <f>DAY(InputData[[#This Row],[DATE]])</f>
        <v>10</v>
      </c>
      <c r="D148" t="str">
        <f>TEXT(InputData[[#This Row],[DATE]],"mmm")</f>
        <v>Jul</v>
      </c>
      <c r="E148">
        <f>YEAR(InputData[[#This Row],[DATE]])</f>
        <v>2021</v>
      </c>
    </row>
    <row r="149" spans="1:5" x14ac:dyDescent="0.25">
      <c r="A149" s="5" t="e">
        <f>InputData[[#This Row],[BUYING PRIZE]]*InputData[[#This Row],[QUANTITY]]</f>
        <v>#REF!</v>
      </c>
      <c r="B149" s="5" t="e">
        <f>InputData[[#This Row],[SELLING PRICE]]*InputData[[#This Row],[QUANTITY]]*(1-InputData[[#This Row],[DISCOUNT %]])</f>
        <v>#REF!</v>
      </c>
      <c r="C149">
        <f>DAY(InputData[[#This Row],[DATE]])</f>
        <v>11</v>
      </c>
      <c r="D149" t="str">
        <f>TEXT(InputData[[#This Row],[DATE]],"mmm")</f>
        <v>Jul</v>
      </c>
      <c r="E149">
        <f>YEAR(InputData[[#This Row],[DATE]])</f>
        <v>2021</v>
      </c>
    </row>
    <row r="150" spans="1:5" x14ac:dyDescent="0.25">
      <c r="A150" s="5" t="e">
        <f>InputData[[#This Row],[BUYING PRIZE]]*InputData[[#This Row],[QUANTITY]]</f>
        <v>#REF!</v>
      </c>
      <c r="B150" s="5" t="e">
        <f>InputData[[#This Row],[SELLING PRICE]]*InputData[[#This Row],[QUANTITY]]*(1-InputData[[#This Row],[DISCOUNT %]])</f>
        <v>#REF!</v>
      </c>
      <c r="C150">
        <f>DAY(InputData[[#This Row],[DATE]])</f>
        <v>13</v>
      </c>
      <c r="D150" t="str">
        <f>TEXT(InputData[[#This Row],[DATE]],"mmm")</f>
        <v>Jul</v>
      </c>
      <c r="E150">
        <f>YEAR(InputData[[#This Row],[DATE]])</f>
        <v>2021</v>
      </c>
    </row>
    <row r="151" spans="1:5" x14ac:dyDescent="0.25">
      <c r="A151" s="5" t="e">
        <f>InputData[[#This Row],[BUYING PRIZE]]*InputData[[#This Row],[QUANTITY]]</f>
        <v>#REF!</v>
      </c>
      <c r="B151" s="5" t="e">
        <f>InputData[[#This Row],[SELLING PRICE]]*InputData[[#This Row],[QUANTITY]]*(1-InputData[[#This Row],[DISCOUNT %]])</f>
        <v>#REF!</v>
      </c>
      <c r="C151">
        <f>DAY(InputData[[#This Row],[DATE]])</f>
        <v>16</v>
      </c>
      <c r="D151" t="str">
        <f>TEXT(InputData[[#This Row],[DATE]],"mmm")</f>
        <v>Jul</v>
      </c>
      <c r="E151">
        <f>YEAR(InputData[[#This Row],[DATE]])</f>
        <v>2021</v>
      </c>
    </row>
    <row r="152" spans="1:5" x14ac:dyDescent="0.25">
      <c r="A152" s="5" t="e">
        <f>InputData[[#This Row],[BUYING PRIZE]]*InputData[[#This Row],[QUANTITY]]</f>
        <v>#REF!</v>
      </c>
      <c r="B152" s="5" t="e">
        <f>InputData[[#This Row],[SELLING PRICE]]*InputData[[#This Row],[QUANTITY]]*(1-InputData[[#This Row],[DISCOUNT %]])</f>
        <v>#REF!</v>
      </c>
      <c r="C152">
        <f>DAY(InputData[[#This Row],[DATE]])</f>
        <v>18</v>
      </c>
      <c r="D152" t="str">
        <f>TEXT(InputData[[#This Row],[DATE]],"mmm")</f>
        <v>Jul</v>
      </c>
      <c r="E152">
        <f>YEAR(InputData[[#This Row],[DATE]])</f>
        <v>2021</v>
      </c>
    </row>
    <row r="153" spans="1:5" x14ac:dyDescent="0.25">
      <c r="A153" s="5" t="e">
        <f>InputData[[#This Row],[BUYING PRIZE]]*InputData[[#This Row],[QUANTITY]]</f>
        <v>#REF!</v>
      </c>
      <c r="B153" s="5" t="e">
        <f>InputData[[#This Row],[SELLING PRICE]]*InputData[[#This Row],[QUANTITY]]*(1-InputData[[#This Row],[DISCOUNT %]])</f>
        <v>#REF!</v>
      </c>
      <c r="C153">
        <f>DAY(InputData[[#This Row],[DATE]])</f>
        <v>20</v>
      </c>
      <c r="D153" t="str">
        <f>TEXT(InputData[[#This Row],[DATE]],"mmm")</f>
        <v>Jul</v>
      </c>
      <c r="E153">
        <f>YEAR(InputData[[#This Row],[DATE]])</f>
        <v>2021</v>
      </c>
    </row>
    <row r="154" spans="1:5" x14ac:dyDescent="0.25">
      <c r="A154" s="5" t="e">
        <f>InputData[[#This Row],[BUYING PRIZE]]*InputData[[#This Row],[QUANTITY]]</f>
        <v>#REF!</v>
      </c>
      <c r="B154" s="5" t="e">
        <f>InputData[[#This Row],[SELLING PRICE]]*InputData[[#This Row],[QUANTITY]]*(1-InputData[[#This Row],[DISCOUNT %]])</f>
        <v>#REF!</v>
      </c>
      <c r="C154">
        <f>DAY(InputData[[#This Row],[DATE]])</f>
        <v>20</v>
      </c>
      <c r="D154" t="str">
        <f>TEXT(InputData[[#This Row],[DATE]],"mmm")</f>
        <v>Jul</v>
      </c>
      <c r="E154">
        <f>YEAR(InputData[[#This Row],[DATE]])</f>
        <v>2021</v>
      </c>
    </row>
    <row r="155" spans="1:5" x14ac:dyDescent="0.25">
      <c r="A155" s="5" t="e">
        <f>InputData[[#This Row],[BUYING PRIZE]]*InputData[[#This Row],[QUANTITY]]</f>
        <v>#REF!</v>
      </c>
      <c r="B155" s="5" t="e">
        <f>InputData[[#This Row],[SELLING PRICE]]*InputData[[#This Row],[QUANTITY]]*(1-InputData[[#This Row],[DISCOUNT %]])</f>
        <v>#REF!</v>
      </c>
      <c r="C155">
        <f>DAY(InputData[[#This Row],[DATE]])</f>
        <v>21</v>
      </c>
      <c r="D155" t="str">
        <f>TEXT(InputData[[#This Row],[DATE]],"mmm")</f>
        <v>Jul</v>
      </c>
      <c r="E155">
        <f>YEAR(InputData[[#This Row],[DATE]])</f>
        <v>2021</v>
      </c>
    </row>
    <row r="156" spans="1:5" x14ac:dyDescent="0.25">
      <c r="A156" s="5" t="e">
        <f>InputData[[#This Row],[BUYING PRIZE]]*InputData[[#This Row],[QUANTITY]]</f>
        <v>#REF!</v>
      </c>
      <c r="B156" s="5" t="e">
        <f>InputData[[#This Row],[SELLING PRICE]]*InputData[[#This Row],[QUANTITY]]*(1-InputData[[#This Row],[DISCOUNT %]])</f>
        <v>#REF!</v>
      </c>
      <c r="C156">
        <f>DAY(InputData[[#This Row],[DATE]])</f>
        <v>22</v>
      </c>
      <c r="D156" t="str">
        <f>TEXT(InputData[[#This Row],[DATE]],"mmm")</f>
        <v>Jul</v>
      </c>
      <c r="E156">
        <f>YEAR(InputData[[#This Row],[DATE]])</f>
        <v>2021</v>
      </c>
    </row>
    <row r="157" spans="1:5" x14ac:dyDescent="0.25">
      <c r="A157" s="5" t="e">
        <f>InputData[[#This Row],[BUYING PRIZE]]*InputData[[#This Row],[QUANTITY]]</f>
        <v>#REF!</v>
      </c>
      <c r="B157" s="5" t="e">
        <f>InputData[[#This Row],[SELLING PRICE]]*InputData[[#This Row],[QUANTITY]]*(1-InputData[[#This Row],[DISCOUNT %]])</f>
        <v>#REF!</v>
      </c>
      <c r="C157">
        <f>DAY(InputData[[#This Row],[DATE]])</f>
        <v>22</v>
      </c>
      <c r="D157" t="str">
        <f>TEXT(InputData[[#This Row],[DATE]],"mmm")</f>
        <v>Jul</v>
      </c>
      <c r="E157">
        <f>YEAR(InputData[[#This Row],[DATE]])</f>
        <v>2021</v>
      </c>
    </row>
    <row r="158" spans="1:5" x14ac:dyDescent="0.25">
      <c r="A158" s="5" t="e">
        <f>InputData[[#This Row],[BUYING PRIZE]]*InputData[[#This Row],[QUANTITY]]</f>
        <v>#REF!</v>
      </c>
      <c r="B158" s="5" t="e">
        <f>InputData[[#This Row],[SELLING PRICE]]*InputData[[#This Row],[QUANTITY]]*(1-InputData[[#This Row],[DISCOUNT %]])</f>
        <v>#REF!</v>
      </c>
      <c r="C158">
        <f>DAY(InputData[[#This Row],[DATE]])</f>
        <v>23</v>
      </c>
      <c r="D158" t="str">
        <f>TEXT(InputData[[#This Row],[DATE]],"mmm")</f>
        <v>Jul</v>
      </c>
      <c r="E158">
        <f>YEAR(InputData[[#This Row],[DATE]])</f>
        <v>2021</v>
      </c>
    </row>
    <row r="159" spans="1:5" x14ac:dyDescent="0.25">
      <c r="A159" s="5" t="e">
        <f>InputData[[#This Row],[BUYING PRIZE]]*InputData[[#This Row],[QUANTITY]]</f>
        <v>#REF!</v>
      </c>
      <c r="B159" s="5" t="e">
        <f>InputData[[#This Row],[SELLING PRICE]]*InputData[[#This Row],[QUANTITY]]*(1-InputData[[#This Row],[DISCOUNT %]])</f>
        <v>#REF!</v>
      </c>
      <c r="C159">
        <f>DAY(InputData[[#This Row],[DATE]])</f>
        <v>23</v>
      </c>
      <c r="D159" t="str">
        <f>TEXT(InputData[[#This Row],[DATE]],"mmm")</f>
        <v>Jul</v>
      </c>
      <c r="E159">
        <f>YEAR(InputData[[#This Row],[DATE]])</f>
        <v>2021</v>
      </c>
    </row>
    <row r="160" spans="1:5" x14ac:dyDescent="0.25">
      <c r="A160" s="5" t="e">
        <f>InputData[[#This Row],[BUYING PRIZE]]*InputData[[#This Row],[QUANTITY]]</f>
        <v>#REF!</v>
      </c>
      <c r="B160" s="5" t="e">
        <f>InputData[[#This Row],[SELLING PRICE]]*InputData[[#This Row],[QUANTITY]]*(1-InputData[[#This Row],[DISCOUNT %]])</f>
        <v>#REF!</v>
      </c>
      <c r="C160">
        <f>DAY(InputData[[#This Row],[DATE]])</f>
        <v>24</v>
      </c>
      <c r="D160" t="str">
        <f>TEXT(InputData[[#This Row],[DATE]],"mmm")</f>
        <v>Jul</v>
      </c>
      <c r="E160">
        <f>YEAR(InputData[[#This Row],[DATE]])</f>
        <v>2021</v>
      </c>
    </row>
    <row r="161" spans="1:5" x14ac:dyDescent="0.25">
      <c r="A161" s="5" t="e">
        <f>InputData[[#This Row],[BUYING PRIZE]]*InputData[[#This Row],[QUANTITY]]</f>
        <v>#REF!</v>
      </c>
      <c r="B161" s="5" t="e">
        <f>InputData[[#This Row],[SELLING PRICE]]*InputData[[#This Row],[QUANTITY]]*(1-InputData[[#This Row],[DISCOUNT %]])</f>
        <v>#REF!</v>
      </c>
      <c r="C161">
        <f>DAY(InputData[[#This Row],[DATE]])</f>
        <v>29</v>
      </c>
      <c r="D161" t="str">
        <f>TEXT(InputData[[#This Row],[DATE]],"mmm")</f>
        <v>Jul</v>
      </c>
      <c r="E161">
        <f>YEAR(InputData[[#This Row],[DATE]])</f>
        <v>2021</v>
      </c>
    </row>
    <row r="162" spans="1:5" x14ac:dyDescent="0.25">
      <c r="A162" s="5" t="e">
        <f>InputData[[#This Row],[BUYING PRIZE]]*InputData[[#This Row],[QUANTITY]]</f>
        <v>#REF!</v>
      </c>
      <c r="B162" s="5" t="e">
        <f>InputData[[#This Row],[SELLING PRICE]]*InputData[[#This Row],[QUANTITY]]*(1-InputData[[#This Row],[DISCOUNT %]])</f>
        <v>#REF!</v>
      </c>
      <c r="C162">
        <f>DAY(InputData[[#This Row],[DATE]])</f>
        <v>1</v>
      </c>
      <c r="D162" t="str">
        <f>TEXT(InputData[[#This Row],[DATE]],"mmm")</f>
        <v>Aug</v>
      </c>
      <c r="E162">
        <f>YEAR(InputData[[#This Row],[DATE]])</f>
        <v>2021</v>
      </c>
    </row>
    <row r="163" spans="1:5" x14ac:dyDescent="0.25">
      <c r="A163" s="5" t="e">
        <f>InputData[[#This Row],[BUYING PRIZE]]*InputData[[#This Row],[QUANTITY]]</f>
        <v>#REF!</v>
      </c>
      <c r="B163" s="5" t="e">
        <f>InputData[[#This Row],[SELLING PRICE]]*InputData[[#This Row],[QUANTITY]]*(1-InputData[[#This Row],[DISCOUNT %]])</f>
        <v>#REF!</v>
      </c>
      <c r="C163">
        <f>DAY(InputData[[#This Row],[DATE]])</f>
        <v>2</v>
      </c>
      <c r="D163" t="str">
        <f>TEXT(InputData[[#This Row],[DATE]],"mmm")</f>
        <v>Aug</v>
      </c>
      <c r="E163">
        <f>YEAR(InputData[[#This Row],[DATE]])</f>
        <v>2021</v>
      </c>
    </row>
    <row r="164" spans="1:5" x14ac:dyDescent="0.25">
      <c r="A164" s="5" t="e">
        <f>InputData[[#This Row],[BUYING PRIZE]]*InputData[[#This Row],[QUANTITY]]</f>
        <v>#REF!</v>
      </c>
      <c r="B164" s="5" t="e">
        <f>InputData[[#This Row],[SELLING PRICE]]*InputData[[#This Row],[QUANTITY]]*(1-InputData[[#This Row],[DISCOUNT %]])</f>
        <v>#REF!</v>
      </c>
      <c r="C164">
        <f>DAY(InputData[[#This Row],[DATE]])</f>
        <v>3</v>
      </c>
      <c r="D164" t="str">
        <f>TEXT(InputData[[#This Row],[DATE]],"mmm")</f>
        <v>Aug</v>
      </c>
      <c r="E164">
        <f>YEAR(InputData[[#This Row],[DATE]])</f>
        <v>2021</v>
      </c>
    </row>
    <row r="165" spans="1:5" x14ac:dyDescent="0.25">
      <c r="A165" s="5" t="e">
        <f>InputData[[#This Row],[BUYING PRIZE]]*InputData[[#This Row],[QUANTITY]]</f>
        <v>#REF!</v>
      </c>
      <c r="B165" s="5" t="e">
        <f>InputData[[#This Row],[SELLING PRICE]]*InputData[[#This Row],[QUANTITY]]*(1-InputData[[#This Row],[DISCOUNT %]])</f>
        <v>#REF!</v>
      </c>
      <c r="C165">
        <f>DAY(InputData[[#This Row],[DATE]])</f>
        <v>3</v>
      </c>
      <c r="D165" t="str">
        <f>TEXT(InputData[[#This Row],[DATE]],"mmm")</f>
        <v>Aug</v>
      </c>
      <c r="E165">
        <f>YEAR(InputData[[#This Row],[DATE]])</f>
        <v>2021</v>
      </c>
    </row>
    <row r="166" spans="1:5" x14ac:dyDescent="0.25">
      <c r="A166" s="5" t="e">
        <f>InputData[[#This Row],[BUYING PRIZE]]*InputData[[#This Row],[QUANTITY]]</f>
        <v>#REF!</v>
      </c>
      <c r="B166" s="5" t="e">
        <f>InputData[[#This Row],[SELLING PRICE]]*InputData[[#This Row],[QUANTITY]]*(1-InputData[[#This Row],[DISCOUNT %]])</f>
        <v>#REF!</v>
      </c>
      <c r="C166">
        <f>DAY(InputData[[#This Row],[DATE]])</f>
        <v>5</v>
      </c>
      <c r="D166" t="str">
        <f>TEXT(InputData[[#This Row],[DATE]],"mmm")</f>
        <v>Aug</v>
      </c>
      <c r="E166">
        <f>YEAR(InputData[[#This Row],[DATE]])</f>
        <v>2021</v>
      </c>
    </row>
    <row r="167" spans="1:5" x14ac:dyDescent="0.25">
      <c r="A167" s="5" t="e">
        <f>InputData[[#This Row],[BUYING PRIZE]]*InputData[[#This Row],[QUANTITY]]</f>
        <v>#REF!</v>
      </c>
      <c r="B167" s="5" t="e">
        <f>InputData[[#This Row],[SELLING PRICE]]*InputData[[#This Row],[QUANTITY]]*(1-InputData[[#This Row],[DISCOUNT %]])</f>
        <v>#REF!</v>
      </c>
      <c r="C167">
        <f>DAY(InputData[[#This Row],[DATE]])</f>
        <v>6</v>
      </c>
      <c r="D167" t="str">
        <f>TEXT(InputData[[#This Row],[DATE]],"mmm")</f>
        <v>Aug</v>
      </c>
      <c r="E167">
        <f>YEAR(InputData[[#This Row],[DATE]])</f>
        <v>2021</v>
      </c>
    </row>
    <row r="168" spans="1:5" x14ac:dyDescent="0.25">
      <c r="A168" s="5" t="e">
        <f>InputData[[#This Row],[BUYING PRIZE]]*InputData[[#This Row],[QUANTITY]]</f>
        <v>#REF!</v>
      </c>
      <c r="B168" s="5" t="e">
        <f>InputData[[#This Row],[SELLING PRICE]]*InputData[[#This Row],[QUANTITY]]*(1-InputData[[#This Row],[DISCOUNT %]])</f>
        <v>#REF!</v>
      </c>
      <c r="C168">
        <f>DAY(InputData[[#This Row],[DATE]])</f>
        <v>10</v>
      </c>
      <c r="D168" t="str">
        <f>TEXT(InputData[[#This Row],[DATE]],"mmm")</f>
        <v>Aug</v>
      </c>
      <c r="E168">
        <f>YEAR(InputData[[#This Row],[DATE]])</f>
        <v>2021</v>
      </c>
    </row>
    <row r="169" spans="1:5" x14ac:dyDescent="0.25">
      <c r="A169" s="5" t="e">
        <f>InputData[[#This Row],[BUYING PRIZE]]*InputData[[#This Row],[QUANTITY]]</f>
        <v>#REF!</v>
      </c>
      <c r="B169" s="5" t="e">
        <f>InputData[[#This Row],[SELLING PRICE]]*InputData[[#This Row],[QUANTITY]]*(1-InputData[[#This Row],[DISCOUNT %]])</f>
        <v>#REF!</v>
      </c>
      <c r="C169">
        <f>DAY(InputData[[#This Row],[DATE]])</f>
        <v>10</v>
      </c>
      <c r="D169" t="str">
        <f>TEXT(InputData[[#This Row],[DATE]],"mmm")</f>
        <v>Aug</v>
      </c>
      <c r="E169">
        <f>YEAR(InputData[[#This Row],[DATE]])</f>
        <v>2021</v>
      </c>
    </row>
    <row r="170" spans="1:5" x14ac:dyDescent="0.25">
      <c r="A170" s="5" t="e">
        <f>InputData[[#This Row],[BUYING PRIZE]]*InputData[[#This Row],[QUANTITY]]</f>
        <v>#REF!</v>
      </c>
      <c r="B170" s="5" t="e">
        <f>InputData[[#This Row],[SELLING PRICE]]*InputData[[#This Row],[QUANTITY]]*(1-InputData[[#This Row],[DISCOUNT %]])</f>
        <v>#REF!</v>
      </c>
      <c r="C170">
        <f>DAY(InputData[[#This Row],[DATE]])</f>
        <v>10</v>
      </c>
      <c r="D170" t="str">
        <f>TEXT(InputData[[#This Row],[DATE]],"mmm")</f>
        <v>Aug</v>
      </c>
      <c r="E170">
        <f>YEAR(InputData[[#This Row],[DATE]])</f>
        <v>2021</v>
      </c>
    </row>
    <row r="171" spans="1:5" x14ac:dyDescent="0.25">
      <c r="A171" s="5" t="e">
        <f>InputData[[#This Row],[BUYING PRIZE]]*InputData[[#This Row],[QUANTITY]]</f>
        <v>#REF!</v>
      </c>
      <c r="B171" s="5" t="e">
        <f>InputData[[#This Row],[SELLING PRICE]]*InputData[[#This Row],[QUANTITY]]*(1-InputData[[#This Row],[DISCOUNT %]])</f>
        <v>#REF!</v>
      </c>
      <c r="C171">
        <f>DAY(InputData[[#This Row],[DATE]])</f>
        <v>11</v>
      </c>
      <c r="D171" t="str">
        <f>TEXT(InputData[[#This Row],[DATE]],"mmm")</f>
        <v>Aug</v>
      </c>
      <c r="E171">
        <f>YEAR(InputData[[#This Row],[DATE]])</f>
        <v>2021</v>
      </c>
    </row>
    <row r="172" spans="1:5" x14ac:dyDescent="0.25">
      <c r="A172" s="5" t="e">
        <f>InputData[[#This Row],[BUYING PRIZE]]*InputData[[#This Row],[QUANTITY]]</f>
        <v>#REF!</v>
      </c>
      <c r="B172" s="5" t="e">
        <f>InputData[[#This Row],[SELLING PRICE]]*InputData[[#This Row],[QUANTITY]]*(1-InputData[[#This Row],[DISCOUNT %]])</f>
        <v>#REF!</v>
      </c>
      <c r="C172">
        <f>DAY(InputData[[#This Row],[DATE]])</f>
        <v>13</v>
      </c>
      <c r="D172" t="str">
        <f>TEXT(InputData[[#This Row],[DATE]],"mmm")</f>
        <v>Aug</v>
      </c>
      <c r="E172">
        <f>YEAR(InputData[[#This Row],[DATE]])</f>
        <v>2021</v>
      </c>
    </row>
    <row r="173" spans="1:5" x14ac:dyDescent="0.25">
      <c r="A173" s="5" t="e">
        <f>InputData[[#This Row],[BUYING PRIZE]]*InputData[[#This Row],[QUANTITY]]</f>
        <v>#REF!</v>
      </c>
      <c r="B173" s="5" t="e">
        <f>InputData[[#This Row],[SELLING PRICE]]*InputData[[#This Row],[QUANTITY]]*(1-InputData[[#This Row],[DISCOUNT %]])</f>
        <v>#REF!</v>
      </c>
      <c r="C173">
        <f>DAY(InputData[[#This Row],[DATE]])</f>
        <v>13</v>
      </c>
      <c r="D173" t="str">
        <f>TEXT(InputData[[#This Row],[DATE]],"mmm")</f>
        <v>Aug</v>
      </c>
      <c r="E173">
        <f>YEAR(InputData[[#This Row],[DATE]])</f>
        <v>2021</v>
      </c>
    </row>
    <row r="174" spans="1:5" x14ac:dyDescent="0.25">
      <c r="A174" s="5" t="e">
        <f>InputData[[#This Row],[BUYING PRIZE]]*InputData[[#This Row],[QUANTITY]]</f>
        <v>#REF!</v>
      </c>
      <c r="B174" s="5" t="e">
        <f>InputData[[#This Row],[SELLING PRICE]]*InputData[[#This Row],[QUANTITY]]*(1-InputData[[#This Row],[DISCOUNT %]])</f>
        <v>#REF!</v>
      </c>
      <c r="C174">
        <f>DAY(InputData[[#This Row],[DATE]])</f>
        <v>16</v>
      </c>
      <c r="D174" t="str">
        <f>TEXT(InputData[[#This Row],[DATE]],"mmm")</f>
        <v>Aug</v>
      </c>
      <c r="E174">
        <f>YEAR(InputData[[#This Row],[DATE]])</f>
        <v>2021</v>
      </c>
    </row>
    <row r="175" spans="1:5" x14ac:dyDescent="0.25">
      <c r="A175" s="5" t="e">
        <f>InputData[[#This Row],[BUYING PRIZE]]*InputData[[#This Row],[QUANTITY]]</f>
        <v>#REF!</v>
      </c>
      <c r="B175" s="5" t="e">
        <f>InputData[[#This Row],[SELLING PRICE]]*InputData[[#This Row],[QUANTITY]]*(1-InputData[[#This Row],[DISCOUNT %]])</f>
        <v>#REF!</v>
      </c>
      <c r="C175">
        <f>DAY(InputData[[#This Row],[DATE]])</f>
        <v>18</v>
      </c>
      <c r="D175" t="str">
        <f>TEXT(InputData[[#This Row],[DATE]],"mmm")</f>
        <v>Aug</v>
      </c>
      <c r="E175">
        <f>YEAR(InputData[[#This Row],[DATE]])</f>
        <v>2021</v>
      </c>
    </row>
    <row r="176" spans="1:5" x14ac:dyDescent="0.25">
      <c r="A176" s="5" t="e">
        <f>InputData[[#This Row],[BUYING PRIZE]]*InputData[[#This Row],[QUANTITY]]</f>
        <v>#REF!</v>
      </c>
      <c r="B176" s="5" t="e">
        <f>InputData[[#This Row],[SELLING PRICE]]*InputData[[#This Row],[QUANTITY]]*(1-InputData[[#This Row],[DISCOUNT %]])</f>
        <v>#REF!</v>
      </c>
      <c r="C176">
        <f>DAY(InputData[[#This Row],[DATE]])</f>
        <v>20</v>
      </c>
      <c r="D176" t="str">
        <f>TEXT(InputData[[#This Row],[DATE]],"mmm")</f>
        <v>Aug</v>
      </c>
      <c r="E176">
        <f>YEAR(InputData[[#This Row],[DATE]])</f>
        <v>2021</v>
      </c>
    </row>
    <row r="177" spans="1:5" x14ac:dyDescent="0.25">
      <c r="A177" s="5" t="e">
        <f>InputData[[#This Row],[BUYING PRIZE]]*InputData[[#This Row],[QUANTITY]]</f>
        <v>#REF!</v>
      </c>
      <c r="B177" s="5" t="e">
        <f>InputData[[#This Row],[SELLING PRICE]]*InputData[[#This Row],[QUANTITY]]*(1-InputData[[#This Row],[DISCOUNT %]])</f>
        <v>#REF!</v>
      </c>
      <c r="C177">
        <f>DAY(InputData[[#This Row],[DATE]])</f>
        <v>20</v>
      </c>
      <c r="D177" t="str">
        <f>TEXT(InputData[[#This Row],[DATE]],"mmm")</f>
        <v>Aug</v>
      </c>
      <c r="E177">
        <f>YEAR(InputData[[#This Row],[DATE]])</f>
        <v>2021</v>
      </c>
    </row>
    <row r="178" spans="1:5" x14ac:dyDescent="0.25">
      <c r="A178" s="5" t="e">
        <f>InputData[[#This Row],[BUYING PRIZE]]*InputData[[#This Row],[QUANTITY]]</f>
        <v>#REF!</v>
      </c>
      <c r="B178" s="5" t="e">
        <f>InputData[[#This Row],[SELLING PRICE]]*InputData[[#This Row],[QUANTITY]]*(1-InputData[[#This Row],[DISCOUNT %]])</f>
        <v>#REF!</v>
      </c>
      <c r="C178">
        <f>DAY(InputData[[#This Row],[DATE]])</f>
        <v>20</v>
      </c>
      <c r="D178" t="str">
        <f>TEXT(InputData[[#This Row],[DATE]],"mmm")</f>
        <v>Aug</v>
      </c>
      <c r="E178">
        <f>YEAR(InputData[[#This Row],[DATE]])</f>
        <v>2021</v>
      </c>
    </row>
    <row r="179" spans="1:5" x14ac:dyDescent="0.25">
      <c r="A179" s="5" t="e">
        <f>InputData[[#This Row],[BUYING PRIZE]]*InputData[[#This Row],[QUANTITY]]</f>
        <v>#REF!</v>
      </c>
      <c r="B179" s="5" t="e">
        <f>InputData[[#This Row],[SELLING PRICE]]*InputData[[#This Row],[QUANTITY]]*(1-InputData[[#This Row],[DISCOUNT %]])</f>
        <v>#REF!</v>
      </c>
      <c r="C179">
        <f>DAY(InputData[[#This Row],[DATE]])</f>
        <v>26</v>
      </c>
      <c r="D179" t="str">
        <f>TEXT(InputData[[#This Row],[DATE]],"mmm")</f>
        <v>Aug</v>
      </c>
      <c r="E179">
        <f>YEAR(InputData[[#This Row],[DATE]])</f>
        <v>2021</v>
      </c>
    </row>
    <row r="180" spans="1:5" x14ac:dyDescent="0.25">
      <c r="A180" s="5" t="e">
        <f>InputData[[#This Row],[BUYING PRIZE]]*InputData[[#This Row],[QUANTITY]]</f>
        <v>#REF!</v>
      </c>
      <c r="B180" s="5" t="e">
        <f>InputData[[#This Row],[SELLING PRICE]]*InputData[[#This Row],[QUANTITY]]*(1-InputData[[#This Row],[DISCOUNT %]])</f>
        <v>#REF!</v>
      </c>
      <c r="C180">
        <f>DAY(InputData[[#This Row],[DATE]])</f>
        <v>29</v>
      </c>
      <c r="D180" t="str">
        <f>TEXT(InputData[[#This Row],[DATE]],"mmm")</f>
        <v>Aug</v>
      </c>
      <c r="E180">
        <f>YEAR(InputData[[#This Row],[DATE]])</f>
        <v>2021</v>
      </c>
    </row>
    <row r="181" spans="1:5" x14ac:dyDescent="0.25">
      <c r="A181" s="5" t="e">
        <f>InputData[[#This Row],[BUYING PRIZE]]*InputData[[#This Row],[QUANTITY]]</f>
        <v>#REF!</v>
      </c>
      <c r="B181" s="5" t="e">
        <f>InputData[[#This Row],[SELLING PRICE]]*InputData[[#This Row],[QUANTITY]]*(1-InputData[[#This Row],[DISCOUNT %]])</f>
        <v>#REF!</v>
      </c>
      <c r="C181">
        <f>DAY(InputData[[#This Row],[DATE]])</f>
        <v>30</v>
      </c>
      <c r="D181" t="str">
        <f>TEXT(InputData[[#This Row],[DATE]],"mmm")</f>
        <v>Aug</v>
      </c>
      <c r="E181">
        <f>YEAR(InputData[[#This Row],[DATE]])</f>
        <v>2021</v>
      </c>
    </row>
    <row r="182" spans="1:5" x14ac:dyDescent="0.25">
      <c r="A182" s="5" t="e">
        <f>InputData[[#This Row],[BUYING PRIZE]]*InputData[[#This Row],[QUANTITY]]</f>
        <v>#REF!</v>
      </c>
      <c r="B182" s="5" t="e">
        <f>InputData[[#This Row],[SELLING PRICE]]*InputData[[#This Row],[QUANTITY]]*(1-InputData[[#This Row],[DISCOUNT %]])</f>
        <v>#REF!</v>
      </c>
      <c r="C182">
        <f>DAY(InputData[[#This Row],[DATE]])</f>
        <v>31</v>
      </c>
      <c r="D182" t="str">
        <f>TEXT(InputData[[#This Row],[DATE]],"mmm")</f>
        <v>Aug</v>
      </c>
      <c r="E182">
        <f>YEAR(InputData[[#This Row],[DATE]])</f>
        <v>2021</v>
      </c>
    </row>
    <row r="183" spans="1:5" x14ac:dyDescent="0.25">
      <c r="A183" s="5" t="e">
        <f>InputData[[#This Row],[BUYING PRIZE]]*InputData[[#This Row],[QUANTITY]]</f>
        <v>#REF!</v>
      </c>
      <c r="B183" s="5" t="e">
        <f>InputData[[#This Row],[SELLING PRICE]]*InputData[[#This Row],[QUANTITY]]*(1-InputData[[#This Row],[DISCOUNT %]])</f>
        <v>#REF!</v>
      </c>
      <c r="C183">
        <f>DAY(InputData[[#This Row],[DATE]])</f>
        <v>31</v>
      </c>
      <c r="D183" t="str">
        <f>TEXT(InputData[[#This Row],[DATE]],"mmm")</f>
        <v>Aug</v>
      </c>
      <c r="E183">
        <f>YEAR(InputData[[#This Row],[DATE]])</f>
        <v>2021</v>
      </c>
    </row>
    <row r="184" spans="1:5" x14ac:dyDescent="0.25">
      <c r="A184" s="5" t="e">
        <f>InputData[[#This Row],[BUYING PRIZE]]*InputData[[#This Row],[QUANTITY]]</f>
        <v>#REF!</v>
      </c>
      <c r="B184" s="5" t="e">
        <f>InputData[[#This Row],[SELLING PRICE]]*InputData[[#This Row],[QUANTITY]]*(1-InputData[[#This Row],[DISCOUNT %]])</f>
        <v>#REF!</v>
      </c>
      <c r="C184">
        <f>DAY(InputData[[#This Row],[DATE]])</f>
        <v>1</v>
      </c>
      <c r="D184" t="str">
        <f>TEXT(InputData[[#This Row],[DATE]],"mmm")</f>
        <v>Sep</v>
      </c>
      <c r="E184">
        <f>YEAR(InputData[[#This Row],[DATE]])</f>
        <v>2021</v>
      </c>
    </row>
    <row r="185" spans="1:5" x14ac:dyDescent="0.25">
      <c r="A185" s="5" t="e">
        <f>InputData[[#This Row],[BUYING PRIZE]]*InputData[[#This Row],[QUANTITY]]</f>
        <v>#REF!</v>
      </c>
      <c r="B185" s="5" t="e">
        <f>InputData[[#This Row],[SELLING PRICE]]*InputData[[#This Row],[QUANTITY]]*(1-InputData[[#This Row],[DISCOUNT %]])</f>
        <v>#REF!</v>
      </c>
      <c r="C185">
        <f>DAY(InputData[[#This Row],[DATE]])</f>
        <v>1</v>
      </c>
      <c r="D185" t="str">
        <f>TEXT(InputData[[#This Row],[DATE]],"mmm")</f>
        <v>Sep</v>
      </c>
      <c r="E185">
        <f>YEAR(InputData[[#This Row],[DATE]])</f>
        <v>2021</v>
      </c>
    </row>
    <row r="186" spans="1:5" x14ac:dyDescent="0.25">
      <c r="A186" s="5" t="e">
        <f>InputData[[#This Row],[BUYING PRIZE]]*InputData[[#This Row],[QUANTITY]]</f>
        <v>#REF!</v>
      </c>
      <c r="B186" s="5" t="e">
        <f>InputData[[#This Row],[SELLING PRICE]]*InputData[[#This Row],[QUANTITY]]*(1-InputData[[#This Row],[DISCOUNT %]])</f>
        <v>#REF!</v>
      </c>
      <c r="C186">
        <f>DAY(InputData[[#This Row],[DATE]])</f>
        <v>3</v>
      </c>
      <c r="D186" t="str">
        <f>TEXT(InputData[[#This Row],[DATE]],"mmm")</f>
        <v>Sep</v>
      </c>
      <c r="E186">
        <f>YEAR(InputData[[#This Row],[DATE]])</f>
        <v>2021</v>
      </c>
    </row>
    <row r="187" spans="1:5" x14ac:dyDescent="0.25">
      <c r="A187" s="5" t="e">
        <f>InputData[[#This Row],[BUYING PRIZE]]*InputData[[#This Row],[QUANTITY]]</f>
        <v>#REF!</v>
      </c>
      <c r="B187" s="5" t="e">
        <f>InputData[[#This Row],[SELLING PRICE]]*InputData[[#This Row],[QUANTITY]]*(1-InputData[[#This Row],[DISCOUNT %]])</f>
        <v>#REF!</v>
      </c>
      <c r="C187">
        <f>DAY(InputData[[#This Row],[DATE]])</f>
        <v>4</v>
      </c>
      <c r="D187" t="str">
        <f>TEXT(InputData[[#This Row],[DATE]],"mmm")</f>
        <v>Sep</v>
      </c>
      <c r="E187">
        <f>YEAR(InputData[[#This Row],[DATE]])</f>
        <v>2021</v>
      </c>
    </row>
    <row r="188" spans="1:5" x14ac:dyDescent="0.25">
      <c r="A188" s="5" t="e">
        <f>InputData[[#This Row],[BUYING PRIZE]]*InputData[[#This Row],[QUANTITY]]</f>
        <v>#REF!</v>
      </c>
      <c r="B188" s="5" t="e">
        <f>InputData[[#This Row],[SELLING PRICE]]*InputData[[#This Row],[QUANTITY]]*(1-InputData[[#This Row],[DISCOUNT %]])</f>
        <v>#REF!</v>
      </c>
      <c r="C188">
        <f>DAY(InputData[[#This Row],[DATE]])</f>
        <v>4</v>
      </c>
      <c r="D188" t="str">
        <f>TEXT(InputData[[#This Row],[DATE]],"mmm")</f>
        <v>Sep</v>
      </c>
      <c r="E188">
        <f>YEAR(InputData[[#This Row],[DATE]])</f>
        <v>2021</v>
      </c>
    </row>
    <row r="189" spans="1:5" x14ac:dyDescent="0.25">
      <c r="A189" s="5" t="e">
        <f>InputData[[#This Row],[BUYING PRIZE]]*InputData[[#This Row],[QUANTITY]]</f>
        <v>#REF!</v>
      </c>
      <c r="B189" s="5" t="e">
        <f>InputData[[#This Row],[SELLING PRICE]]*InputData[[#This Row],[QUANTITY]]*(1-InputData[[#This Row],[DISCOUNT %]])</f>
        <v>#REF!</v>
      </c>
      <c r="C189">
        <f>DAY(InputData[[#This Row],[DATE]])</f>
        <v>5</v>
      </c>
      <c r="D189" t="str">
        <f>TEXT(InputData[[#This Row],[DATE]],"mmm")</f>
        <v>Sep</v>
      </c>
      <c r="E189">
        <f>YEAR(InputData[[#This Row],[DATE]])</f>
        <v>2021</v>
      </c>
    </row>
    <row r="190" spans="1:5" x14ac:dyDescent="0.25">
      <c r="A190" s="5" t="e">
        <f>InputData[[#This Row],[BUYING PRIZE]]*InputData[[#This Row],[QUANTITY]]</f>
        <v>#REF!</v>
      </c>
      <c r="B190" s="5" t="e">
        <f>InputData[[#This Row],[SELLING PRICE]]*InputData[[#This Row],[QUANTITY]]*(1-InputData[[#This Row],[DISCOUNT %]])</f>
        <v>#REF!</v>
      </c>
      <c r="C190">
        <f>DAY(InputData[[#This Row],[DATE]])</f>
        <v>7</v>
      </c>
      <c r="D190" t="str">
        <f>TEXT(InputData[[#This Row],[DATE]],"mmm")</f>
        <v>Sep</v>
      </c>
      <c r="E190">
        <f>YEAR(InputData[[#This Row],[DATE]])</f>
        <v>2021</v>
      </c>
    </row>
    <row r="191" spans="1:5" x14ac:dyDescent="0.25">
      <c r="A191" s="5" t="e">
        <f>InputData[[#This Row],[BUYING PRIZE]]*InputData[[#This Row],[QUANTITY]]</f>
        <v>#REF!</v>
      </c>
      <c r="B191" s="5" t="e">
        <f>InputData[[#This Row],[SELLING PRICE]]*InputData[[#This Row],[QUANTITY]]*(1-InputData[[#This Row],[DISCOUNT %]])</f>
        <v>#REF!</v>
      </c>
      <c r="C191">
        <f>DAY(InputData[[#This Row],[DATE]])</f>
        <v>9</v>
      </c>
      <c r="D191" t="str">
        <f>TEXT(InputData[[#This Row],[DATE]],"mmm")</f>
        <v>Sep</v>
      </c>
      <c r="E191">
        <f>YEAR(InputData[[#This Row],[DATE]])</f>
        <v>2021</v>
      </c>
    </row>
    <row r="192" spans="1:5" x14ac:dyDescent="0.25">
      <c r="A192" s="5" t="e">
        <f>InputData[[#This Row],[BUYING PRIZE]]*InputData[[#This Row],[QUANTITY]]</f>
        <v>#REF!</v>
      </c>
      <c r="B192" s="5" t="e">
        <f>InputData[[#This Row],[SELLING PRICE]]*InputData[[#This Row],[QUANTITY]]*(1-InputData[[#This Row],[DISCOUNT %]])</f>
        <v>#REF!</v>
      </c>
      <c r="C192">
        <f>DAY(InputData[[#This Row],[DATE]])</f>
        <v>10</v>
      </c>
      <c r="D192" t="str">
        <f>TEXT(InputData[[#This Row],[DATE]],"mmm")</f>
        <v>Sep</v>
      </c>
      <c r="E192">
        <f>YEAR(InputData[[#This Row],[DATE]])</f>
        <v>2021</v>
      </c>
    </row>
    <row r="193" spans="1:5" x14ac:dyDescent="0.25">
      <c r="A193" s="5" t="e">
        <f>InputData[[#This Row],[BUYING PRIZE]]*InputData[[#This Row],[QUANTITY]]</f>
        <v>#REF!</v>
      </c>
      <c r="B193" s="5" t="e">
        <f>InputData[[#This Row],[SELLING PRICE]]*InputData[[#This Row],[QUANTITY]]*(1-InputData[[#This Row],[DISCOUNT %]])</f>
        <v>#REF!</v>
      </c>
      <c r="C193">
        <f>DAY(InputData[[#This Row],[DATE]])</f>
        <v>10</v>
      </c>
      <c r="D193" t="str">
        <f>TEXT(InputData[[#This Row],[DATE]],"mmm")</f>
        <v>Sep</v>
      </c>
      <c r="E193">
        <f>YEAR(InputData[[#This Row],[DATE]])</f>
        <v>2021</v>
      </c>
    </row>
    <row r="194" spans="1:5" x14ac:dyDescent="0.25">
      <c r="A194" s="5" t="e">
        <f>InputData[[#This Row],[BUYING PRIZE]]*InputData[[#This Row],[QUANTITY]]</f>
        <v>#REF!</v>
      </c>
      <c r="B194" s="5" t="e">
        <f>InputData[[#This Row],[SELLING PRICE]]*InputData[[#This Row],[QUANTITY]]*(1-InputData[[#This Row],[DISCOUNT %]])</f>
        <v>#REF!</v>
      </c>
      <c r="C194">
        <f>DAY(InputData[[#This Row],[DATE]])</f>
        <v>10</v>
      </c>
      <c r="D194" t="str">
        <f>TEXT(InputData[[#This Row],[DATE]],"mmm")</f>
        <v>Sep</v>
      </c>
      <c r="E194">
        <f>YEAR(InputData[[#This Row],[DATE]])</f>
        <v>2021</v>
      </c>
    </row>
    <row r="195" spans="1:5" x14ac:dyDescent="0.25">
      <c r="A195" s="5" t="e">
        <f>InputData[[#This Row],[BUYING PRIZE]]*InputData[[#This Row],[QUANTITY]]</f>
        <v>#REF!</v>
      </c>
      <c r="B195" s="5" t="e">
        <f>InputData[[#This Row],[SELLING PRICE]]*InputData[[#This Row],[QUANTITY]]*(1-InputData[[#This Row],[DISCOUNT %]])</f>
        <v>#REF!</v>
      </c>
      <c r="C195">
        <f>DAY(InputData[[#This Row],[DATE]])</f>
        <v>11</v>
      </c>
      <c r="D195" t="str">
        <f>TEXT(InputData[[#This Row],[DATE]],"mmm")</f>
        <v>Sep</v>
      </c>
      <c r="E195">
        <f>YEAR(InputData[[#This Row],[DATE]])</f>
        <v>2021</v>
      </c>
    </row>
    <row r="196" spans="1:5" x14ac:dyDescent="0.25">
      <c r="A196" s="5" t="e">
        <f>InputData[[#This Row],[BUYING PRIZE]]*InputData[[#This Row],[QUANTITY]]</f>
        <v>#REF!</v>
      </c>
      <c r="B196" s="5" t="e">
        <f>InputData[[#This Row],[SELLING PRICE]]*InputData[[#This Row],[QUANTITY]]*(1-InputData[[#This Row],[DISCOUNT %]])</f>
        <v>#REF!</v>
      </c>
      <c r="C196">
        <f>DAY(InputData[[#This Row],[DATE]])</f>
        <v>13</v>
      </c>
      <c r="D196" t="str">
        <f>TEXT(InputData[[#This Row],[DATE]],"mmm")</f>
        <v>Sep</v>
      </c>
      <c r="E196">
        <f>YEAR(InputData[[#This Row],[DATE]])</f>
        <v>2021</v>
      </c>
    </row>
    <row r="197" spans="1:5" x14ac:dyDescent="0.25">
      <c r="A197" s="5" t="e">
        <f>InputData[[#This Row],[BUYING PRIZE]]*InputData[[#This Row],[QUANTITY]]</f>
        <v>#REF!</v>
      </c>
      <c r="B197" s="5" t="e">
        <f>InputData[[#This Row],[SELLING PRICE]]*InputData[[#This Row],[QUANTITY]]*(1-InputData[[#This Row],[DISCOUNT %]])</f>
        <v>#REF!</v>
      </c>
      <c r="C197">
        <f>DAY(InputData[[#This Row],[DATE]])</f>
        <v>15</v>
      </c>
      <c r="D197" t="str">
        <f>TEXT(InputData[[#This Row],[DATE]],"mmm")</f>
        <v>Sep</v>
      </c>
      <c r="E197">
        <f>YEAR(InputData[[#This Row],[DATE]])</f>
        <v>2021</v>
      </c>
    </row>
    <row r="198" spans="1:5" x14ac:dyDescent="0.25">
      <c r="A198" s="5" t="e">
        <f>InputData[[#This Row],[BUYING PRIZE]]*InputData[[#This Row],[QUANTITY]]</f>
        <v>#REF!</v>
      </c>
      <c r="B198" s="5" t="e">
        <f>InputData[[#This Row],[SELLING PRICE]]*InputData[[#This Row],[QUANTITY]]*(1-InputData[[#This Row],[DISCOUNT %]])</f>
        <v>#REF!</v>
      </c>
      <c r="C198">
        <f>DAY(InputData[[#This Row],[DATE]])</f>
        <v>15</v>
      </c>
      <c r="D198" t="str">
        <f>TEXT(InputData[[#This Row],[DATE]],"mmm")</f>
        <v>Sep</v>
      </c>
      <c r="E198">
        <f>YEAR(InputData[[#This Row],[DATE]])</f>
        <v>2021</v>
      </c>
    </row>
    <row r="199" spans="1:5" x14ac:dyDescent="0.25">
      <c r="A199" s="5" t="e">
        <f>InputData[[#This Row],[BUYING PRIZE]]*InputData[[#This Row],[QUANTITY]]</f>
        <v>#REF!</v>
      </c>
      <c r="B199" s="5" t="e">
        <f>InputData[[#This Row],[SELLING PRICE]]*InputData[[#This Row],[QUANTITY]]*(1-InputData[[#This Row],[DISCOUNT %]])</f>
        <v>#REF!</v>
      </c>
      <c r="C199">
        <f>DAY(InputData[[#This Row],[DATE]])</f>
        <v>21</v>
      </c>
      <c r="D199" t="str">
        <f>TEXT(InputData[[#This Row],[DATE]],"mmm")</f>
        <v>Sep</v>
      </c>
      <c r="E199">
        <f>YEAR(InputData[[#This Row],[DATE]])</f>
        <v>2021</v>
      </c>
    </row>
    <row r="200" spans="1:5" x14ac:dyDescent="0.25">
      <c r="A200" s="5" t="e">
        <f>InputData[[#This Row],[BUYING PRIZE]]*InputData[[#This Row],[QUANTITY]]</f>
        <v>#REF!</v>
      </c>
      <c r="B200" s="5" t="e">
        <f>InputData[[#This Row],[SELLING PRICE]]*InputData[[#This Row],[QUANTITY]]*(1-InputData[[#This Row],[DISCOUNT %]])</f>
        <v>#REF!</v>
      </c>
      <c r="C200">
        <f>DAY(InputData[[#This Row],[DATE]])</f>
        <v>22</v>
      </c>
      <c r="D200" t="str">
        <f>TEXT(InputData[[#This Row],[DATE]],"mmm")</f>
        <v>Sep</v>
      </c>
      <c r="E200">
        <f>YEAR(InputData[[#This Row],[DATE]])</f>
        <v>2021</v>
      </c>
    </row>
    <row r="201" spans="1:5" x14ac:dyDescent="0.25">
      <c r="A201" s="5" t="e">
        <f>InputData[[#This Row],[BUYING PRIZE]]*InputData[[#This Row],[QUANTITY]]</f>
        <v>#REF!</v>
      </c>
      <c r="B201" s="5" t="e">
        <f>InputData[[#This Row],[SELLING PRICE]]*InputData[[#This Row],[QUANTITY]]*(1-InputData[[#This Row],[DISCOUNT %]])</f>
        <v>#REF!</v>
      </c>
      <c r="C201">
        <f>DAY(InputData[[#This Row],[DATE]])</f>
        <v>22</v>
      </c>
      <c r="D201" t="str">
        <f>TEXT(InputData[[#This Row],[DATE]],"mmm")</f>
        <v>Sep</v>
      </c>
      <c r="E201">
        <f>YEAR(InputData[[#This Row],[DATE]])</f>
        <v>2021</v>
      </c>
    </row>
    <row r="202" spans="1:5" x14ac:dyDescent="0.25">
      <c r="A202" s="5" t="e">
        <f>InputData[[#This Row],[BUYING PRIZE]]*InputData[[#This Row],[QUANTITY]]</f>
        <v>#REF!</v>
      </c>
      <c r="B202" s="5" t="e">
        <f>InputData[[#This Row],[SELLING PRICE]]*InputData[[#This Row],[QUANTITY]]*(1-InputData[[#This Row],[DISCOUNT %]])</f>
        <v>#REF!</v>
      </c>
      <c r="C202">
        <f>DAY(InputData[[#This Row],[DATE]])</f>
        <v>23</v>
      </c>
      <c r="D202" t="str">
        <f>TEXT(InputData[[#This Row],[DATE]],"mmm")</f>
        <v>Sep</v>
      </c>
      <c r="E202">
        <f>YEAR(InputData[[#This Row],[DATE]])</f>
        <v>2021</v>
      </c>
    </row>
    <row r="203" spans="1:5" x14ac:dyDescent="0.25">
      <c r="A203" s="5" t="e">
        <f>InputData[[#This Row],[BUYING PRIZE]]*InputData[[#This Row],[QUANTITY]]</f>
        <v>#REF!</v>
      </c>
      <c r="B203" s="5" t="e">
        <f>InputData[[#This Row],[SELLING PRICE]]*InputData[[#This Row],[QUANTITY]]*(1-InputData[[#This Row],[DISCOUNT %]])</f>
        <v>#REF!</v>
      </c>
      <c r="C203">
        <f>DAY(InputData[[#This Row],[DATE]])</f>
        <v>23</v>
      </c>
      <c r="D203" t="str">
        <f>TEXT(InputData[[#This Row],[DATE]],"mmm")</f>
        <v>Sep</v>
      </c>
      <c r="E203">
        <f>YEAR(InputData[[#This Row],[DATE]])</f>
        <v>2021</v>
      </c>
    </row>
    <row r="204" spans="1:5" x14ac:dyDescent="0.25">
      <c r="A204" s="5" t="e">
        <f>InputData[[#This Row],[BUYING PRIZE]]*InputData[[#This Row],[QUANTITY]]</f>
        <v>#REF!</v>
      </c>
      <c r="B204" s="5" t="e">
        <f>InputData[[#This Row],[SELLING PRICE]]*InputData[[#This Row],[QUANTITY]]*(1-InputData[[#This Row],[DISCOUNT %]])</f>
        <v>#REF!</v>
      </c>
      <c r="C204">
        <f>DAY(InputData[[#This Row],[DATE]])</f>
        <v>27</v>
      </c>
      <c r="D204" t="str">
        <f>TEXT(InputData[[#This Row],[DATE]],"mmm")</f>
        <v>Sep</v>
      </c>
      <c r="E204">
        <f>YEAR(InputData[[#This Row],[DATE]])</f>
        <v>2021</v>
      </c>
    </row>
    <row r="205" spans="1:5" x14ac:dyDescent="0.25">
      <c r="A205" s="5" t="e">
        <f>InputData[[#This Row],[BUYING PRIZE]]*InputData[[#This Row],[QUANTITY]]</f>
        <v>#REF!</v>
      </c>
      <c r="B205" s="5" t="e">
        <f>InputData[[#This Row],[SELLING PRICE]]*InputData[[#This Row],[QUANTITY]]*(1-InputData[[#This Row],[DISCOUNT %]])</f>
        <v>#REF!</v>
      </c>
      <c r="C205">
        <f>DAY(InputData[[#This Row],[DATE]])</f>
        <v>30</v>
      </c>
      <c r="D205" t="str">
        <f>TEXT(InputData[[#This Row],[DATE]],"mmm")</f>
        <v>Sep</v>
      </c>
      <c r="E205">
        <f>YEAR(InputData[[#This Row],[DATE]])</f>
        <v>2021</v>
      </c>
    </row>
    <row r="206" spans="1:5" x14ac:dyDescent="0.25">
      <c r="A206" s="5" t="e">
        <f>InputData[[#This Row],[BUYING PRIZE]]*InputData[[#This Row],[QUANTITY]]</f>
        <v>#REF!</v>
      </c>
      <c r="B206" s="5" t="e">
        <f>InputData[[#This Row],[SELLING PRICE]]*InputData[[#This Row],[QUANTITY]]*(1-InputData[[#This Row],[DISCOUNT %]])</f>
        <v>#REF!</v>
      </c>
      <c r="C206">
        <f>DAY(InputData[[#This Row],[DATE]])</f>
        <v>30</v>
      </c>
      <c r="D206" t="str">
        <f>TEXT(InputData[[#This Row],[DATE]],"mmm")</f>
        <v>Sep</v>
      </c>
      <c r="E206">
        <f>YEAR(InputData[[#This Row],[DATE]])</f>
        <v>2021</v>
      </c>
    </row>
    <row r="207" spans="1:5" x14ac:dyDescent="0.25">
      <c r="A207" s="5" t="e">
        <f>InputData[[#This Row],[BUYING PRIZE]]*InputData[[#This Row],[QUANTITY]]</f>
        <v>#REF!</v>
      </c>
      <c r="B207" s="5" t="e">
        <f>InputData[[#This Row],[SELLING PRICE]]*InputData[[#This Row],[QUANTITY]]*(1-InputData[[#This Row],[DISCOUNT %]])</f>
        <v>#REF!</v>
      </c>
      <c r="C207">
        <f>DAY(InputData[[#This Row],[DATE]])</f>
        <v>1</v>
      </c>
      <c r="D207" t="str">
        <f>TEXT(InputData[[#This Row],[DATE]],"mmm")</f>
        <v>Oct</v>
      </c>
      <c r="E207">
        <f>YEAR(InputData[[#This Row],[DATE]])</f>
        <v>2021</v>
      </c>
    </row>
    <row r="208" spans="1:5" x14ac:dyDescent="0.25">
      <c r="A208" s="5" t="e">
        <f>InputData[[#This Row],[BUYING PRIZE]]*InputData[[#This Row],[QUANTITY]]</f>
        <v>#REF!</v>
      </c>
      <c r="B208" s="5" t="e">
        <f>InputData[[#This Row],[SELLING PRICE]]*InputData[[#This Row],[QUANTITY]]*(1-InputData[[#This Row],[DISCOUNT %]])</f>
        <v>#REF!</v>
      </c>
      <c r="C208">
        <f>DAY(InputData[[#This Row],[DATE]])</f>
        <v>2</v>
      </c>
      <c r="D208" t="str">
        <f>TEXT(InputData[[#This Row],[DATE]],"mmm")</f>
        <v>Oct</v>
      </c>
      <c r="E208">
        <f>YEAR(InputData[[#This Row],[DATE]])</f>
        <v>2021</v>
      </c>
    </row>
    <row r="209" spans="1:5" x14ac:dyDescent="0.25">
      <c r="A209" s="5" t="e">
        <f>InputData[[#This Row],[BUYING PRIZE]]*InputData[[#This Row],[QUANTITY]]</f>
        <v>#REF!</v>
      </c>
      <c r="B209" s="5" t="e">
        <f>InputData[[#This Row],[SELLING PRICE]]*InputData[[#This Row],[QUANTITY]]*(1-InputData[[#This Row],[DISCOUNT %]])</f>
        <v>#REF!</v>
      </c>
      <c r="C209">
        <f>DAY(InputData[[#This Row],[DATE]])</f>
        <v>3</v>
      </c>
      <c r="D209" t="str">
        <f>TEXT(InputData[[#This Row],[DATE]],"mmm")</f>
        <v>Oct</v>
      </c>
      <c r="E209">
        <f>YEAR(InputData[[#This Row],[DATE]])</f>
        <v>2021</v>
      </c>
    </row>
    <row r="210" spans="1:5" x14ac:dyDescent="0.25">
      <c r="A210" s="5" t="e">
        <f>InputData[[#This Row],[BUYING PRIZE]]*InputData[[#This Row],[QUANTITY]]</f>
        <v>#REF!</v>
      </c>
      <c r="B210" s="5" t="e">
        <f>InputData[[#This Row],[SELLING PRICE]]*InputData[[#This Row],[QUANTITY]]*(1-InputData[[#This Row],[DISCOUNT %]])</f>
        <v>#REF!</v>
      </c>
      <c r="C210">
        <f>DAY(InputData[[#This Row],[DATE]])</f>
        <v>6</v>
      </c>
      <c r="D210" t="str">
        <f>TEXT(InputData[[#This Row],[DATE]],"mmm")</f>
        <v>Oct</v>
      </c>
      <c r="E210">
        <f>YEAR(InputData[[#This Row],[DATE]])</f>
        <v>2021</v>
      </c>
    </row>
    <row r="211" spans="1:5" x14ac:dyDescent="0.25">
      <c r="A211" s="5" t="e">
        <f>InputData[[#This Row],[BUYING PRIZE]]*InputData[[#This Row],[QUANTITY]]</f>
        <v>#REF!</v>
      </c>
      <c r="B211" s="5" t="e">
        <f>InputData[[#This Row],[SELLING PRICE]]*InputData[[#This Row],[QUANTITY]]*(1-InputData[[#This Row],[DISCOUNT %]])</f>
        <v>#REF!</v>
      </c>
      <c r="C211">
        <f>DAY(InputData[[#This Row],[DATE]])</f>
        <v>6</v>
      </c>
      <c r="D211" t="str">
        <f>TEXT(InputData[[#This Row],[DATE]],"mmm")</f>
        <v>Oct</v>
      </c>
      <c r="E211">
        <f>YEAR(InputData[[#This Row],[DATE]])</f>
        <v>2021</v>
      </c>
    </row>
    <row r="212" spans="1:5" x14ac:dyDescent="0.25">
      <c r="A212" s="5" t="e">
        <f>InputData[[#This Row],[BUYING PRIZE]]*InputData[[#This Row],[QUANTITY]]</f>
        <v>#REF!</v>
      </c>
      <c r="B212" s="5" t="e">
        <f>InputData[[#This Row],[SELLING PRICE]]*InputData[[#This Row],[QUANTITY]]*(1-InputData[[#This Row],[DISCOUNT %]])</f>
        <v>#REF!</v>
      </c>
      <c r="C212">
        <f>DAY(InputData[[#This Row],[DATE]])</f>
        <v>7</v>
      </c>
      <c r="D212" t="str">
        <f>TEXT(InputData[[#This Row],[DATE]],"mmm")</f>
        <v>Oct</v>
      </c>
      <c r="E212">
        <f>YEAR(InputData[[#This Row],[DATE]])</f>
        <v>2021</v>
      </c>
    </row>
    <row r="213" spans="1:5" x14ac:dyDescent="0.25">
      <c r="A213" s="5" t="e">
        <f>InputData[[#This Row],[BUYING PRIZE]]*InputData[[#This Row],[QUANTITY]]</f>
        <v>#REF!</v>
      </c>
      <c r="B213" s="5" t="e">
        <f>InputData[[#This Row],[SELLING PRICE]]*InputData[[#This Row],[QUANTITY]]*(1-InputData[[#This Row],[DISCOUNT %]])</f>
        <v>#REF!</v>
      </c>
      <c r="C213">
        <f>DAY(InputData[[#This Row],[DATE]])</f>
        <v>9</v>
      </c>
      <c r="D213" t="str">
        <f>TEXT(InputData[[#This Row],[DATE]],"mmm")</f>
        <v>Oct</v>
      </c>
      <c r="E213">
        <f>YEAR(InputData[[#This Row],[DATE]])</f>
        <v>2021</v>
      </c>
    </row>
    <row r="214" spans="1:5" x14ac:dyDescent="0.25">
      <c r="A214" s="5" t="e">
        <f>InputData[[#This Row],[BUYING PRIZE]]*InputData[[#This Row],[QUANTITY]]</f>
        <v>#REF!</v>
      </c>
      <c r="B214" s="5" t="e">
        <f>InputData[[#This Row],[SELLING PRICE]]*InputData[[#This Row],[QUANTITY]]*(1-InputData[[#This Row],[DISCOUNT %]])</f>
        <v>#REF!</v>
      </c>
      <c r="C214">
        <f>DAY(InputData[[#This Row],[DATE]])</f>
        <v>9</v>
      </c>
      <c r="D214" t="str">
        <f>TEXT(InputData[[#This Row],[DATE]],"mmm")</f>
        <v>Oct</v>
      </c>
      <c r="E214">
        <f>YEAR(InputData[[#This Row],[DATE]])</f>
        <v>2021</v>
      </c>
    </row>
    <row r="215" spans="1:5" x14ac:dyDescent="0.25">
      <c r="A215" s="5" t="e">
        <f>InputData[[#This Row],[BUYING PRIZE]]*InputData[[#This Row],[QUANTITY]]</f>
        <v>#REF!</v>
      </c>
      <c r="B215" s="5" t="e">
        <f>InputData[[#This Row],[SELLING PRICE]]*InputData[[#This Row],[QUANTITY]]*(1-InputData[[#This Row],[DISCOUNT %]])</f>
        <v>#REF!</v>
      </c>
      <c r="C215">
        <f>DAY(InputData[[#This Row],[DATE]])</f>
        <v>10</v>
      </c>
      <c r="D215" t="str">
        <f>TEXT(InputData[[#This Row],[DATE]],"mmm")</f>
        <v>Oct</v>
      </c>
      <c r="E215">
        <f>YEAR(InputData[[#This Row],[DATE]])</f>
        <v>2021</v>
      </c>
    </row>
    <row r="216" spans="1:5" x14ac:dyDescent="0.25">
      <c r="A216" s="5" t="e">
        <f>InputData[[#This Row],[BUYING PRIZE]]*InputData[[#This Row],[QUANTITY]]</f>
        <v>#REF!</v>
      </c>
      <c r="B216" s="5" t="e">
        <f>InputData[[#This Row],[SELLING PRICE]]*InputData[[#This Row],[QUANTITY]]*(1-InputData[[#This Row],[DISCOUNT %]])</f>
        <v>#REF!</v>
      </c>
      <c r="C216">
        <f>DAY(InputData[[#This Row],[DATE]])</f>
        <v>11</v>
      </c>
      <c r="D216" t="str">
        <f>TEXT(InputData[[#This Row],[DATE]],"mmm")</f>
        <v>Oct</v>
      </c>
      <c r="E216">
        <f>YEAR(InputData[[#This Row],[DATE]])</f>
        <v>2021</v>
      </c>
    </row>
    <row r="217" spans="1:5" x14ac:dyDescent="0.25">
      <c r="A217" s="5" t="e">
        <f>InputData[[#This Row],[BUYING PRIZE]]*InputData[[#This Row],[QUANTITY]]</f>
        <v>#REF!</v>
      </c>
      <c r="B217" s="5" t="e">
        <f>InputData[[#This Row],[SELLING PRICE]]*InputData[[#This Row],[QUANTITY]]*(1-InputData[[#This Row],[DISCOUNT %]])</f>
        <v>#REF!</v>
      </c>
      <c r="C217">
        <f>DAY(InputData[[#This Row],[DATE]])</f>
        <v>12</v>
      </c>
      <c r="D217" t="str">
        <f>TEXT(InputData[[#This Row],[DATE]],"mmm")</f>
        <v>Oct</v>
      </c>
      <c r="E217">
        <f>YEAR(InputData[[#This Row],[DATE]])</f>
        <v>2021</v>
      </c>
    </row>
    <row r="218" spans="1:5" x14ac:dyDescent="0.25">
      <c r="A218" s="5" t="e">
        <f>InputData[[#This Row],[BUYING PRIZE]]*InputData[[#This Row],[QUANTITY]]</f>
        <v>#REF!</v>
      </c>
      <c r="B218" s="5" t="e">
        <f>InputData[[#This Row],[SELLING PRICE]]*InputData[[#This Row],[QUANTITY]]*(1-InputData[[#This Row],[DISCOUNT %]])</f>
        <v>#REF!</v>
      </c>
      <c r="C218">
        <f>DAY(InputData[[#This Row],[DATE]])</f>
        <v>17</v>
      </c>
      <c r="D218" t="str">
        <f>TEXT(InputData[[#This Row],[DATE]],"mmm")</f>
        <v>Oct</v>
      </c>
      <c r="E218">
        <f>YEAR(InputData[[#This Row],[DATE]])</f>
        <v>2021</v>
      </c>
    </row>
    <row r="219" spans="1:5" x14ac:dyDescent="0.25">
      <c r="A219" s="5" t="e">
        <f>InputData[[#This Row],[BUYING PRIZE]]*InputData[[#This Row],[QUANTITY]]</f>
        <v>#REF!</v>
      </c>
      <c r="B219" s="5" t="e">
        <f>InputData[[#This Row],[SELLING PRICE]]*InputData[[#This Row],[QUANTITY]]*(1-InputData[[#This Row],[DISCOUNT %]])</f>
        <v>#REF!</v>
      </c>
      <c r="C219">
        <f>DAY(InputData[[#This Row],[DATE]])</f>
        <v>18</v>
      </c>
      <c r="D219" t="str">
        <f>TEXT(InputData[[#This Row],[DATE]],"mmm")</f>
        <v>Oct</v>
      </c>
      <c r="E219">
        <f>YEAR(InputData[[#This Row],[DATE]])</f>
        <v>2021</v>
      </c>
    </row>
    <row r="220" spans="1:5" x14ac:dyDescent="0.25">
      <c r="A220" s="5" t="e">
        <f>InputData[[#This Row],[BUYING PRIZE]]*InputData[[#This Row],[QUANTITY]]</f>
        <v>#REF!</v>
      </c>
      <c r="B220" s="5" t="e">
        <f>InputData[[#This Row],[SELLING PRICE]]*InputData[[#This Row],[QUANTITY]]*(1-InputData[[#This Row],[DISCOUNT %]])</f>
        <v>#REF!</v>
      </c>
      <c r="C220">
        <f>DAY(InputData[[#This Row],[DATE]])</f>
        <v>18</v>
      </c>
      <c r="D220" t="str">
        <f>TEXT(InputData[[#This Row],[DATE]],"mmm")</f>
        <v>Oct</v>
      </c>
      <c r="E220">
        <f>YEAR(InputData[[#This Row],[DATE]])</f>
        <v>2021</v>
      </c>
    </row>
    <row r="221" spans="1:5" x14ac:dyDescent="0.25">
      <c r="A221" s="5" t="e">
        <f>InputData[[#This Row],[BUYING PRIZE]]*InputData[[#This Row],[QUANTITY]]</f>
        <v>#REF!</v>
      </c>
      <c r="B221" s="5" t="e">
        <f>InputData[[#This Row],[SELLING PRICE]]*InputData[[#This Row],[QUANTITY]]*(1-InputData[[#This Row],[DISCOUNT %]])</f>
        <v>#REF!</v>
      </c>
      <c r="C221">
        <f>DAY(InputData[[#This Row],[DATE]])</f>
        <v>22</v>
      </c>
      <c r="D221" t="str">
        <f>TEXT(InputData[[#This Row],[DATE]],"mmm")</f>
        <v>Oct</v>
      </c>
      <c r="E221">
        <f>YEAR(InputData[[#This Row],[DATE]])</f>
        <v>2021</v>
      </c>
    </row>
    <row r="222" spans="1:5" x14ac:dyDescent="0.25">
      <c r="A222" s="5" t="e">
        <f>InputData[[#This Row],[BUYING PRIZE]]*InputData[[#This Row],[QUANTITY]]</f>
        <v>#REF!</v>
      </c>
      <c r="B222" s="5" t="e">
        <f>InputData[[#This Row],[SELLING PRICE]]*InputData[[#This Row],[QUANTITY]]*(1-InputData[[#This Row],[DISCOUNT %]])</f>
        <v>#REF!</v>
      </c>
      <c r="C222">
        <f>DAY(InputData[[#This Row],[DATE]])</f>
        <v>22</v>
      </c>
      <c r="D222" t="str">
        <f>TEXT(InputData[[#This Row],[DATE]],"mmm")</f>
        <v>Oct</v>
      </c>
      <c r="E222">
        <f>YEAR(InputData[[#This Row],[DATE]])</f>
        <v>2021</v>
      </c>
    </row>
    <row r="223" spans="1:5" x14ac:dyDescent="0.25">
      <c r="A223" s="5" t="e">
        <f>InputData[[#This Row],[BUYING PRIZE]]*InputData[[#This Row],[QUANTITY]]</f>
        <v>#REF!</v>
      </c>
      <c r="B223" s="5" t="e">
        <f>InputData[[#This Row],[SELLING PRICE]]*InputData[[#This Row],[QUANTITY]]*(1-InputData[[#This Row],[DISCOUNT %]])</f>
        <v>#REF!</v>
      </c>
      <c r="C223">
        <f>DAY(InputData[[#This Row],[DATE]])</f>
        <v>22</v>
      </c>
      <c r="D223" t="str">
        <f>TEXT(InputData[[#This Row],[DATE]],"mmm")</f>
        <v>Oct</v>
      </c>
      <c r="E223">
        <f>YEAR(InputData[[#This Row],[DATE]])</f>
        <v>2021</v>
      </c>
    </row>
    <row r="224" spans="1:5" x14ac:dyDescent="0.25">
      <c r="A224" s="5" t="e">
        <f>InputData[[#This Row],[BUYING PRIZE]]*InputData[[#This Row],[QUANTITY]]</f>
        <v>#REF!</v>
      </c>
      <c r="B224" s="5" t="e">
        <f>InputData[[#This Row],[SELLING PRICE]]*InputData[[#This Row],[QUANTITY]]*(1-InputData[[#This Row],[DISCOUNT %]])</f>
        <v>#REF!</v>
      </c>
      <c r="C224">
        <f>DAY(InputData[[#This Row],[DATE]])</f>
        <v>24</v>
      </c>
      <c r="D224" t="str">
        <f>TEXT(InputData[[#This Row],[DATE]],"mmm")</f>
        <v>Oct</v>
      </c>
      <c r="E224">
        <f>YEAR(InputData[[#This Row],[DATE]])</f>
        <v>2021</v>
      </c>
    </row>
    <row r="225" spans="1:5" x14ac:dyDescent="0.25">
      <c r="A225" s="5" t="e">
        <f>InputData[[#This Row],[BUYING PRIZE]]*InputData[[#This Row],[QUANTITY]]</f>
        <v>#REF!</v>
      </c>
      <c r="B225" s="5" t="e">
        <f>InputData[[#This Row],[SELLING PRICE]]*InputData[[#This Row],[QUANTITY]]*(1-InputData[[#This Row],[DISCOUNT %]])</f>
        <v>#REF!</v>
      </c>
      <c r="C225">
        <f>DAY(InputData[[#This Row],[DATE]])</f>
        <v>25</v>
      </c>
      <c r="D225" t="str">
        <f>TEXT(InputData[[#This Row],[DATE]],"mmm")</f>
        <v>Oct</v>
      </c>
      <c r="E225">
        <f>YEAR(InputData[[#This Row],[DATE]])</f>
        <v>2021</v>
      </c>
    </row>
    <row r="226" spans="1:5" x14ac:dyDescent="0.25">
      <c r="A226" s="5" t="e">
        <f>InputData[[#This Row],[BUYING PRIZE]]*InputData[[#This Row],[QUANTITY]]</f>
        <v>#REF!</v>
      </c>
      <c r="B226" s="5" t="e">
        <f>InputData[[#This Row],[SELLING PRICE]]*InputData[[#This Row],[QUANTITY]]*(1-InputData[[#This Row],[DISCOUNT %]])</f>
        <v>#REF!</v>
      </c>
      <c r="C226">
        <f>DAY(InputData[[#This Row],[DATE]])</f>
        <v>26</v>
      </c>
      <c r="D226" t="str">
        <f>TEXT(InputData[[#This Row],[DATE]],"mmm")</f>
        <v>Oct</v>
      </c>
      <c r="E226">
        <f>YEAR(InputData[[#This Row],[DATE]])</f>
        <v>2021</v>
      </c>
    </row>
    <row r="227" spans="1:5" x14ac:dyDescent="0.25">
      <c r="A227" s="5" t="e">
        <f>InputData[[#This Row],[BUYING PRIZE]]*InputData[[#This Row],[QUANTITY]]</f>
        <v>#REF!</v>
      </c>
      <c r="B227" s="5" t="e">
        <f>InputData[[#This Row],[SELLING PRICE]]*InputData[[#This Row],[QUANTITY]]*(1-InputData[[#This Row],[DISCOUNT %]])</f>
        <v>#REF!</v>
      </c>
      <c r="C227">
        <f>DAY(InputData[[#This Row],[DATE]])</f>
        <v>28</v>
      </c>
      <c r="D227" t="str">
        <f>TEXT(InputData[[#This Row],[DATE]],"mmm")</f>
        <v>Oct</v>
      </c>
      <c r="E227">
        <f>YEAR(InputData[[#This Row],[DATE]])</f>
        <v>2021</v>
      </c>
    </row>
    <row r="228" spans="1:5" x14ac:dyDescent="0.25">
      <c r="A228" s="5" t="e">
        <f>InputData[[#This Row],[BUYING PRIZE]]*InputData[[#This Row],[QUANTITY]]</f>
        <v>#REF!</v>
      </c>
      <c r="B228" s="5" t="e">
        <f>InputData[[#This Row],[SELLING PRICE]]*InputData[[#This Row],[QUANTITY]]*(1-InputData[[#This Row],[DISCOUNT %]])</f>
        <v>#REF!</v>
      </c>
      <c r="C228">
        <f>DAY(InputData[[#This Row],[DATE]])</f>
        <v>29</v>
      </c>
      <c r="D228" t="str">
        <f>TEXT(InputData[[#This Row],[DATE]],"mmm")</f>
        <v>Oct</v>
      </c>
      <c r="E228">
        <f>YEAR(InputData[[#This Row],[DATE]])</f>
        <v>2021</v>
      </c>
    </row>
    <row r="229" spans="1:5" x14ac:dyDescent="0.25">
      <c r="A229" s="5" t="e">
        <f>InputData[[#This Row],[BUYING PRIZE]]*InputData[[#This Row],[QUANTITY]]</f>
        <v>#REF!</v>
      </c>
      <c r="B229" s="5" t="e">
        <f>InputData[[#This Row],[SELLING PRICE]]*InputData[[#This Row],[QUANTITY]]*(1-InputData[[#This Row],[DISCOUNT %]])</f>
        <v>#REF!</v>
      </c>
      <c r="C229">
        <f>DAY(InputData[[#This Row],[DATE]])</f>
        <v>31</v>
      </c>
      <c r="D229" t="str">
        <f>TEXT(InputData[[#This Row],[DATE]],"mmm")</f>
        <v>Oct</v>
      </c>
      <c r="E229">
        <f>YEAR(InputData[[#This Row],[DATE]])</f>
        <v>2021</v>
      </c>
    </row>
    <row r="230" spans="1:5" x14ac:dyDescent="0.25">
      <c r="A230" s="5" t="e">
        <f>InputData[[#This Row],[BUYING PRIZE]]*InputData[[#This Row],[QUANTITY]]</f>
        <v>#REF!</v>
      </c>
      <c r="B230" s="5" t="e">
        <f>InputData[[#This Row],[SELLING PRICE]]*InputData[[#This Row],[QUANTITY]]*(1-InputData[[#This Row],[DISCOUNT %]])</f>
        <v>#REF!</v>
      </c>
      <c r="C230">
        <f>DAY(InputData[[#This Row],[DATE]])</f>
        <v>3</v>
      </c>
      <c r="D230" t="str">
        <f>TEXT(InputData[[#This Row],[DATE]],"mmm")</f>
        <v>Nov</v>
      </c>
      <c r="E230">
        <f>YEAR(InputData[[#This Row],[DATE]])</f>
        <v>2021</v>
      </c>
    </row>
    <row r="231" spans="1:5" x14ac:dyDescent="0.25">
      <c r="A231" s="5" t="e">
        <f>InputData[[#This Row],[BUYING PRIZE]]*InputData[[#This Row],[QUANTITY]]</f>
        <v>#REF!</v>
      </c>
      <c r="B231" s="5" t="e">
        <f>InputData[[#This Row],[SELLING PRICE]]*InputData[[#This Row],[QUANTITY]]*(1-InputData[[#This Row],[DISCOUNT %]])</f>
        <v>#REF!</v>
      </c>
      <c r="C231">
        <f>DAY(InputData[[#This Row],[DATE]])</f>
        <v>6</v>
      </c>
      <c r="D231" t="str">
        <f>TEXT(InputData[[#This Row],[DATE]],"mmm")</f>
        <v>Nov</v>
      </c>
      <c r="E231">
        <f>YEAR(InputData[[#This Row],[DATE]])</f>
        <v>2021</v>
      </c>
    </row>
    <row r="232" spans="1:5" x14ac:dyDescent="0.25">
      <c r="A232" s="5" t="e">
        <f>InputData[[#This Row],[BUYING PRIZE]]*InputData[[#This Row],[QUANTITY]]</f>
        <v>#REF!</v>
      </c>
      <c r="B232" s="5" t="e">
        <f>InputData[[#This Row],[SELLING PRICE]]*InputData[[#This Row],[QUANTITY]]*(1-InputData[[#This Row],[DISCOUNT %]])</f>
        <v>#REF!</v>
      </c>
      <c r="C232">
        <f>DAY(InputData[[#This Row],[DATE]])</f>
        <v>8</v>
      </c>
      <c r="D232" t="str">
        <f>TEXT(InputData[[#This Row],[DATE]],"mmm")</f>
        <v>Nov</v>
      </c>
      <c r="E232">
        <f>YEAR(InputData[[#This Row],[DATE]])</f>
        <v>2021</v>
      </c>
    </row>
    <row r="233" spans="1:5" x14ac:dyDescent="0.25">
      <c r="A233" s="5" t="e">
        <f>InputData[[#This Row],[BUYING PRIZE]]*InputData[[#This Row],[QUANTITY]]</f>
        <v>#REF!</v>
      </c>
      <c r="B233" s="5" t="e">
        <f>InputData[[#This Row],[SELLING PRICE]]*InputData[[#This Row],[QUANTITY]]*(1-InputData[[#This Row],[DISCOUNT %]])</f>
        <v>#REF!</v>
      </c>
      <c r="C233">
        <f>DAY(InputData[[#This Row],[DATE]])</f>
        <v>10</v>
      </c>
      <c r="D233" t="str">
        <f>TEXT(InputData[[#This Row],[DATE]],"mmm")</f>
        <v>Nov</v>
      </c>
      <c r="E233">
        <f>YEAR(InputData[[#This Row],[DATE]])</f>
        <v>2021</v>
      </c>
    </row>
    <row r="234" spans="1:5" x14ac:dyDescent="0.25">
      <c r="A234" s="5" t="e">
        <f>InputData[[#This Row],[BUYING PRIZE]]*InputData[[#This Row],[QUANTITY]]</f>
        <v>#REF!</v>
      </c>
      <c r="B234" s="5" t="e">
        <f>InputData[[#This Row],[SELLING PRICE]]*InputData[[#This Row],[QUANTITY]]*(1-InputData[[#This Row],[DISCOUNT %]])</f>
        <v>#REF!</v>
      </c>
      <c r="C234">
        <f>DAY(InputData[[#This Row],[DATE]])</f>
        <v>11</v>
      </c>
      <c r="D234" t="str">
        <f>TEXT(InputData[[#This Row],[DATE]],"mmm")</f>
        <v>Nov</v>
      </c>
      <c r="E234">
        <f>YEAR(InputData[[#This Row],[DATE]])</f>
        <v>2021</v>
      </c>
    </row>
    <row r="235" spans="1:5" x14ac:dyDescent="0.25">
      <c r="A235" s="5" t="e">
        <f>InputData[[#This Row],[BUYING PRIZE]]*InputData[[#This Row],[QUANTITY]]</f>
        <v>#REF!</v>
      </c>
      <c r="B235" s="5" t="e">
        <f>InputData[[#This Row],[SELLING PRICE]]*InputData[[#This Row],[QUANTITY]]*(1-InputData[[#This Row],[DISCOUNT %]])</f>
        <v>#REF!</v>
      </c>
      <c r="C235">
        <f>DAY(InputData[[#This Row],[DATE]])</f>
        <v>12</v>
      </c>
      <c r="D235" t="str">
        <f>TEXT(InputData[[#This Row],[DATE]],"mmm")</f>
        <v>Nov</v>
      </c>
      <c r="E235">
        <f>YEAR(InputData[[#This Row],[DATE]])</f>
        <v>2021</v>
      </c>
    </row>
    <row r="236" spans="1:5" x14ac:dyDescent="0.25">
      <c r="A236" s="5" t="e">
        <f>InputData[[#This Row],[BUYING PRIZE]]*InputData[[#This Row],[QUANTITY]]</f>
        <v>#REF!</v>
      </c>
      <c r="B236" s="5" t="e">
        <f>InputData[[#This Row],[SELLING PRICE]]*InputData[[#This Row],[QUANTITY]]*(1-InputData[[#This Row],[DISCOUNT %]])</f>
        <v>#REF!</v>
      </c>
      <c r="C236">
        <f>DAY(InputData[[#This Row],[DATE]])</f>
        <v>20</v>
      </c>
      <c r="D236" t="str">
        <f>TEXT(InputData[[#This Row],[DATE]],"mmm")</f>
        <v>Nov</v>
      </c>
      <c r="E236">
        <f>YEAR(InputData[[#This Row],[DATE]])</f>
        <v>2021</v>
      </c>
    </row>
    <row r="237" spans="1:5" x14ac:dyDescent="0.25">
      <c r="A237" s="5" t="e">
        <f>InputData[[#This Row],[BUYING PRIZE]]*InputData[[#This Row],[QUANTITY]]</f>
        <v>#REF!</v>
      </c>
      <c r="B237" s="5" t="e">
        <f>InputData[[#This Row],[SELLING PRICE]]*InputData[[#This Row],[QUANTITY]]*(1-InputData[[#This Row],[DISCOUNT %]])</f>
        <v>#REF!</v>
      </c>
      <c r="C237">
        <f>DAY(InputData[[#This Row],[DATE]])</f>
        <v>20</v>
      </c>
      <c r="D237" t="str">
        <f>TEXT(InputData[[#This Row],[DATE]],"mmm")</f>
        <v>Nov</v>
      </c>
      <c r="E237">
        <f>YEAR(InputData[[#This Row],[DATE]])</f>
        <v>2021</v>
      </c>
    </row>
    <row r="238" spans="1:5" x14ac:dyDescent="0.25">
      <c r="A238" s="5" t="e">
        <f>InputData[[#This Row],[BUYING PRIZE]]*InputData[[#This Row],[QUANTITY]]</f>
        <v>#REF!</v>
      </c>
      <c r="B238" s="5" t="e">
        <f>InputData[[#This Row],[SELLING PRICE]]*InputData[[#This Row],[QUANTITY]]*(1-InputData[[#This Row],[DISCOUNT %]])</f>
        <v>#REF!</v>
      </c>
      <c r="C238">
        <f>DAY(InputData[[#This Row],[DATE]])</f>
        <v>21</v>
      </c>
      <c r="D238" t="str">
        <f>TEXT(InputData[[#This Row],[DATE]],"mmm")</f>
        <v>Nov</v>
      </c>
      <c r="E238">
        <f>YEAR(InputData[[#This Row],[DATE]])</f>
        <v>2021</v>
      </c>
    </row>
    <row r="239" spans="1:5" x14ac:dyDescent="0.25">
      <c r="A239" s="5" t="e">
        <f>InputData[[#This Row],[BUYING PRIZE]]*InputData[[#This Row],[QUANTITY]]</f>
        <v>#REF!</v>
      </c>
      <c r="B239" s="5" t="e">
        <f>InputData[[#This Row],[SELLING PRICE]]*InputData[[#This Row],[QUANTITY]]*(1-InputData[[#This Row],[DISCOUNT %]])</f>
        <v>#REF!</v>
      </c>
      <c r="C239">
        <f>DAY(InputData[[#This Row],[DATE]])</f>
        <v>21</v>
      </c>
      <c r="D239" t="str">
        <f>TEXT(InputData[[#This Row],[DATE]],"mmm")</f>
        <v>Nov</v>
      </c>
      <c r="E239">
        <f>YEAR(InputData[[#This Row],[DATE]])</f>
        <v>2021</v>
      </c>
    </row>
    <row r="240" spans="1:5" x14ac:dyDescent="0.25">
      <c r="A240" s="5" t="e">
        <f>InputData[[#This Row],[BUYING PRIZE]]*InputData[[#This Row],[QUANTITY]]</f>
        <v>#REF!</v>
      </c>
      <c r="B240" s="5" t="e">
        <f>InputData[[#This Row],[SELLING PRICE]]*InputData[[#This Row],[QUANTITY]]*(1-InputData[[#This Row],[DISCOUNT %]])</f>
        <v>#REF!</v>
      </c>
      <c r="C240">
        <f>DAY(InputData[[#This Row],[DATE]])</f>
        <v>27</v>
      </c>
      <c r="D240" t="str">
        <f>TEXT(InputData[[#This Row],[DATE]],"mmm")</f>
        <v>Nov</v>
      </c>
      <c r="E240">
        <f>YEAR(InputData[[#This Row],[DATE]])</f>
        <v>2021</v>
      </c>
    </row>
    <row r="241" spans="1:5" x14ac:dyDescent="0.25">
      <c r="A241" s="5" t="e">
        <f>InputData[[#This Row],[BUYING PRIZE]]*InputData[[#This Row],[QUANTITY]]</f>
        <v>#REF!</v>
      </c>
      <c r="B241" s="5" t="e">
        <f>InputData[[#This Row],[SELLING PRICE]]*InputData[[#This Row],[QUANTITY]]*(1-InputData[[#This Row],[DISCOUNT %]])</f>
        <v>#REF!</v>
      </c>
      <c r="C241">
        <f>DAY(InputData[[#This Row],[DATE]])</f>
        <v>28</v>
      </c>
      <c r="D241" t="str">
        <f>TEXT(InputData[[#This Row],[DATE]],"mmm")</f>
        <v>Nov</v>
      </c>
      <c r="E241">
        <f>YEAR(InputData[[#This Row],[DATE]])</f>
        <v>2021</v>
      </c>
    </row>
    <row r="242" spans="1:5" x14ac:dyDescent="0.25">
      <c r="A242" s="5" t="e">
        <f>InputData[[#This Row],[BUYING PRIZE]]*InputData[[#This Row],[QUANTITY]]</f>
        <v>#REF!</v>
      </c>
      <c r="B242" s="5" t="e">
        <f>InputData[[#This Row],[SELLING PRICE]]*InputData[[#This Row],[QUANTITY]]*(1-InputData[[#This Row],[DISCOUNT %]])</f>
        <v>#REF!</v>
      </c>
      <c r="C242">
        <f>DAY(InputData[[#This Row],[DATE]])</f>
        <v>30</v>
      </c>
      <c r="D242" t="str">
        <f>TEXT(InputData[[#This Row],[DATE]],"mmm")</f>
        <v>Nov</v>
      </c>
      <c r="E242">
        <f>YEAR(InputData[[#This Row],[DATE]])</f>
        <v>2021</v>
      </c>
    </row>
    <row r="243" spans="1:5" x14ac:dyDescent="0.25">
      <c r="A243" s="5" t="e">
        <f>InputData[[#This Row],[BUYING PRIZE]]*InputData[[#This Row],[QUANTITY]]</f>
        <v>#REF!</v>
      </c>
      <c r="B243" s="5" t="e">
        <f>InputData[[#This Row],[SELLING PRICE]]*InputData[[#This Row],[QUANTITY]]*(1-InputData[[#This Row],[DISCOUNT %]])</f>
        <v>#REF!</v>
      </c>
      <c r="C243">
        <f>DAY(InputData[[#This Row],[DATE]])</f>
        <v>2</v>
      </c>
      <c r="D243" t="str">
        <f>TEXT(InputData[[#This Row],[DATE]],"mmm")</f>
        <v>Dec</v>
      </c>
      <c r="E243">
        <f>YEAR(InputData[[#This Row],[DATE]])</f>
        <v>2021</v>
      </c>
    </row>
    <row r="244" spans="1:5" x14ac:dyDescent="0.25">
      <c r="A244" s="5" t="e">
        <f>InputData[[#This Row],[BUYING PRIZE]]*InputData[[#This Row],[QUANTITY]]</f>
        <v>#REF!</v>
      </c>
      <c r="B244" s="5" t="e">
        <f>InputData[[#This Row],[SELLING PRICE]]*InputData[[#This Row],[QUANTITY]]*(1-InputData[[#This Row],[DISCOUNT %]])</f>
        <v>#REF!</v>
      </c>
      <c r="C244">
        <f>DAY(InputData[[#This Row],[DATE]])</f>
        <v>3</v>
      </c>
      <c r="D244" t="str">
        <f>TEXT(InputData[[#This Row],[DATE]],"mmm")</f>
        <v>Dec</v>
      </c>
      <c r="E244">
        <f>YEAR(InputData[[#This Row],[DATE]])</f>
        <v>2021</v>
      </c>
    </row>
    <row r="245" spans="1:5" x14ac:dyDescent="0.25">
      <c r="A245" s="5" t="e">
        <f>InputData[[#This Row],[BUYING PRIZE]]*InputData[[#This Row],[QUANTITY]]</f>
        <v>#REF!</v>
      </c>
      <c r="B245" s="5" t="e">
        <f>InputData[[#This Row],[SELLING PRICE]]*InputData[[#This Row],[QUANTITY]]*(1-InputData[[#This Row],[DISCOUNT %]])</f>
        <v>#REF!</v>
      </c>
      <c r="C245">
        <f>DAY(InputData[[#This Row],[DATE]])</f>
        <v>3</v>
      </c>
      <c r="D245" t="str">
        <f>TEXT(InputData[[#This Row],[DATE]],"mmm")</f>
        <v>Dec</v>
      </c>
      <c r="E245">
        <f>YEAR(InputData[[#This Row],[DATE]])</f>
        <v>2021</v>
      </c>
    </row>
    <row r="246" spans="1:5" x14ac:dyDescent="0.25">
      <c r="A246" s="5" t="e">
        <f>InputData[[#This Row],[BUYING PRIZE]]*InputData[[#This Row],[QUANTITY]]</f>
        <v>#REF!</v>
      </c>
      <c r="B246" s="5" t="e">
        <f>InputData[[#This Row],[SELLING PRICE]]*InputData[[#This Row],[QUANTITY]]*(1-InputData[[#This Row],[DISCOUNT %]])</f>
        <v>#REF!</v>
      </c>
      <c r="C246">
        <f>DAY(InputData[[#This Row],[DATE]])</f>
        <v>5</v>
      </c>
      <c r="D246" t="str">
        <f>TEXT(InputData[[#This Row],[DATE]],"mmm")</f>
        <v>Dec</v>
      </c>
      <c r="E246">
        <f>YEAR(InputData[[#This Row],[DATE]])</f>
        <v>2021</v>
      </c>
    </row>
    <row r="247" spans="1:5" x14ac:dyDescent="0.25">
      <c r="A247" s="5" t="e">
        <f>InputData[[#This Row],[BUYING PRIZE]]*InputData[[#This Row],[QUANTITY]]</f>
        <v>#REF!</v>
      </c>
      <c r="B247" s="5" t="e">
        <f>InputData[[#This Row],[SELLING PRICE]]*InputData[[#This Row],[QUANTITY]]*(1-InputData[[#This Row],[DISCOUNT %]])</f>
        <v>#REF!</v>
      </c>
      <c r="C247">
        <f>DAY(InputData[[#This Row],[DATE]])</f>
        <v>5</v>
      </c>
      <c r="D247" t="str">
        <f>TEXT(InputData[[#This Row],[DATE]],"mmm")</f>
        <v>Dec</v>
      </c>
      <c r="E247">
        <f>YEAR(InputData[[#This Row],[DATE]])</f>
        <v>2021</v>
      </c>
    </row>
    <row r="248" spans="1:5" x14ac:dyDescent="0.25">
      <c r="A248" s="5" t="e">
        <f>InputData[[#This Row],[BUYING PRIZE]]*InputData[[#This Row],[QUANTITY]]</f>
        <v>#REF!</v>
      </c>
      <c r="B248" s="5" t="e">
        <f>InputData[[#This Row],[SELLING PRICE]]*InputData[[#This Row],[QUANTITY]]*(1-InputData[[#This Row],[DISCOUNT %]])</f>
        <v>#REF!</v>
      </c>
      <c r="C248">
        <f>DAY(InputData[[#This Row],[DATE]])</f>
        <v>7</v>
      </c>
      <c r="D248" t="str">
        <f>TEXT(InputData[[#This Row],[DATE]],"mmm")</f>
        <v>Dec</v>
      </c>
      <c r="E248">
        <f>YEAR(InputData[[#This Row],[DATE]])</f>
        <v>2021</v>
      </c>
    </row>
    <row r="249" spans="1:5" x14ac:dyDescent="0.25">
      <c r="A249" s="5" t="e">
        <f>InputData[[#This Row],[BUYING PRIZE]]*InputData[[#This Row],[QUANTITY]]</f>
        <v>#REF!</v>
      </c>
      <c r="B249" s="5" t="e">
        <f>InputData[[#This Row],[SELLING PRICE]]*InputData[[#This Row],[QUANTITY]]*(1-InputData[[#This Row],[DISCOUNT %]])</f>
        <v>#REF!</v>
      </c>
      <c r="C249">
        <f>DAY(InputData[[#This Row],[DATE]])</f>
        <v>8</v>
      </c>
      <c r="D249" t="str">
        <f>TEXT(InputData[[#This Row],[DATE]],"mmm")</f>
        <v>Dec</v>
      </c>
      <c r="E249">
        <f>YEAR(InputData[[#This Row],[DATE]])</f>
        <v>2021</v>
      </c>
    </row>
    <row r="250" spans="1:5" x14ac:dyDescent="0.25">
      <c r="A250" s="5" t="e">
        <f>InputData[[#This Row],[BUYING PRIZE]]*InputData[[#This Row],[QUANTITY]]</f>
        <v>#REF!</v>
      </c>
      <c r="B250" s="5" t="e">
        <f>InputData[[#This Row],[SELLING PRICE]]*InputData[[#This Row],[QUANTITY]]*(1-InputData[[#This Row],[DISCOUNT %]])</f>
        <v>#REF!</v>
      </c>
      <c r="C250">
        <f>DAY(InputData[[#This Row],[DATE]])</f>
        <v>14</v>
      </c>
      <c r="D250" t="str">
        <f>TEXT(InputData[[#This Row],[DATE]],"mmm")</f>
        <v>Dec</v>
      </c>
      <c r="E250">
        <f>YEAR(InputData[[#This Row],[DATE]])</f>
        <v>2021</v>
      </c>
    </row>
    <row r="251" spans="1:5" x14ac:dyDescent="0.25">
      <c r="A251" s="5" t="e">
        <f>InputData[[#This Row],[BUYING PRIZE]]*InputData[[#This Row],[QUANTITY]]</f>
        <v>#REF!</v>
      </c>
      <c r="B251" s="5" t="e">
        <f>InputData[[#This Row],[SELLING PRICE]]*InputData[[#This Row],[QUANTITY]]*(1-InputData[[#This Row],[DISCOUNT %]])</f>
        <v>#REF!</v>
      </c>
      <c r="C251">
        <f>DAY(InputData[[#This Row],[DATE]])</f>
        <v>18</v>
      </c>
      <c r="D251" t="str">
        <f>TEXT(InputData[[#This Row],[DATE]],"mmm")</f>
        <v>Dec</v>
      </c>
      <c r="E251">
        <f>YEAR(InputData[[#This Row],[DATE]])</f>
        <v>2021</v>
      </c>
    </row>
    <row r="252" spans="1:5" x14ac:dyDescent="0.25">
      <c r="A252" s="5" t="e">
        <f>InputData[[#This Row],[BUYING PRIZE]]*InputData[[#This Row],[QUANTITY]]</f>
        <v>#REF!</v>
      </c>
      <c r="B252" s="5" t="e">
        <f>InputData[[#This Row],[SELLING PRICE]]*InputData[[#This Row],[QUANTITY]]*(1-InputData[[#This Row],[DISCOUNT %]])</f>
        <v>#REF!</v>
      </c>
      <c r="C252">
        <f>DAY(InputData[[#This Row],[DATE]])</f>
        <v>18</v>
      </c>
      <c r="D252" t="str">
        <f>TEXT(InputData[[#This Row],[DATE]],"mmm")</f>
        <v>Dec</v>
      </c>
      <c r="E252">
        <f>YEAR(InputData[[#This Row],[DATE]])</f>
        <v>2021</v>
      </c>
    </row>
    <row r="253" spans="1:5" x14ac:dyDescent="0.25">
      <c r="A253" s="5" t="e">
        <f>InputData[[#This Row],[BUYING PRIZE]]*InputData[[#This Row],[QUANTITY]]</f>
        <v>#REF!</v>
      </c>
      <c r="B253" s="5" t="e">
        <f>InputData[[#This Row],[SELLING PRICE]]*InputData[[#This Row],[QUANTITY]]*(1-InputData[[#This Row],[DISCOUNT %]])</f>
        <v>#REF!</v>
      </c>
      <c r="C253">
        <f>DAY(InputData[[#This Row],[DATE]])</f>
        <v>19</v>
      </c>
      <c r="D253" t="str">
        <f>TEXT(InputData[[#This Row],[DATE]],"mmm")</f>
        <v>Dec</v>
      </c>
      <c r="E253">
        <f>YEAR(InputData[[#This Row],[DATE]])</f>
        <v>2021</v>
      </c>
    </row>
    <row r="254" spans="1:5" x14ac:dyDescent="0.25">
      <c r="A254" s="5" t="e">
        <f>InputData[[#This Row],[BUYING PRIZE]]*InputData[[#This Row],[QUANTITY]]</f>
        <v>#REF!</v>
      </c>
      <c r="B254" s="5" t="e">
        <f>InputData[[#This Row],[SELLING PRICE]]*InputData[[#This Row],[QUANTITY]]*(1-InputData[[#This Row],[DISCOUNT %]])</f>
        <v>#REF!</v>
      </c>
      <c r="C254">
        <f>DAY(InputData[[#This Row],[DATE]])</f>
        <v>19</v>
      </c>
      <c r="D254" t="str">
        <f>TEXT(InputData[[#This Row],[DATE]],"mmm")</f>
        <v>Dec</v>
      </c>
      <c r="E254">
        <f>YEAR(InputData[[#This Row],[DATE]])</f>
        <v>2021</v>
      </c>
    </row>
    <row r="255" spans="1:5" x14ac:dyDescent="0.25">
      <c r="A255" s="5" t="e">
        <f>InputData[[#This Row],[BUYING PRIZE]]*InputData[[#This Row],[QUANTITY]]</f>
        <v>#REF!</v>
      </c>
      <c r="B255" s="5" t="e">
        <f>InputData[[#This Row],[SELLING PRICE]]*InputData[[#This Row],[QUANTITY]]*(1-InputData[[#This Row],[DISCOUNT %]])</f>
        <v>#REF!</v>
      </c>
      <c r="C255">
        <f>DAY(InputData[[#This Row],[DATE]])</f>
        <v>19</v>
      </c>
      <c r="D255" t="str">
        <f>TEXT(InputData[[#This Row],[DATE]],"mmm")</f>
        <v>Dec</v>
      </c>
      <c r="E255">
        <f>YEAR(InputData[[#This Row],[DATE]])</f>
        <v>2021</v>
      </c>
    </row>
    <row r="256" spans="1:5" x14ac:dyDescent="0.25">
      <c r="A256" s="5" t="e">
        <f>InputData[[#This Row],[BUYING PRIZE]]*InputData[[#This Row],[QUANTITY]]</f>
        <v>#REF!</v>
      </c>
      <c r="B256" s="5" t="e">
        <f>InputData[[#This Row],[SELLING PRICE]]*InputData[[#This Row],[QUANTITY]]*(1-InputData[[#This Row],[DISCOUNT %]])</f>
        <v>#REF!</v>
      </c>
      <c r="C256">
        <f>DAY(InputData[[#This Row],[DATE]])</f>
        <v>20</v>
      </c>
      <c r="D256" t="str">
        <f>TEXT(InputData[[#This Row],[DATE]],"mmm")</f>
        <v>Dec</v>
      </c>
      <c r="E256">
        <f>YEAR(InputData[[#This Row],[DATE]])</f>
        <v>2021</v>
      </c>
    </row>
    <row r="257" spans="1:5" x14ac:dyDescent="0.25">
      <c r="A257" s="5" t="e">
        <f>InputData[[#This Row],[BUYING PRIZE]]*InputData[[#This Row],[QUANTITY]]</f>
        <v>#REF!</v>
      </c>
      <c r="B257" s="5" t="e">
        <f>InputData[[#This Row],[SELLING PRICE]]*InputData[[#This Row],[QUANTITY]]*(1-InputData[[#This Row],[DISCOUNT %]])</f>
        <v>#REF!</v>
      </c>
      <c r="C257">
        <f>DAY(InputData[[#This Row],[DATE]])</f>
        <v>21</v>
      </c>
      <c r="D257" t="str">
        <f>TEXT(InputData[[#This Row],[DATE]],"mmm")</f>
        <v>Dec</v>
      </c>
      <c r="E257">
        <f>YEAR(InputData[[#This Row],[DATE]])</f>
        <v>2021</v>
      </c>
    </row>
    <row r="258" spans="1:5" x14ac:dyDescent="0.25">
      <c r="A258" s="5" t="e">
        <f>InputData[[#This Row],[BUYING PRIZE]]*InputData[[#This Row],[QUANTITY]]</f>
        <v>#REF!</v>
      </c>
      <c r="B258" s="5" t="e">
        <f>InputData[[#This Row],[SELLING PRICE]]*InputData[[#This Row],[QUANTITY]]*(1-InputData[[#This Row],[DISCOUNT %]])</f>
        <v>#REF!</v>
      </c>
      <c r="C258">
        <f>DAY(InputData[[#This Row],[DATE]])</f>
        <v>24</v>
      </c>
      <c r="D258" t="str">
        <f>TEXT(InputData[[#This Row],[DATE]],"mmm")</f>
        <v>Dec</v>
      </c>
      <c r="E258">
        <f>YEAR(InputData[[#This Row],[DATE]])</f>
        <v>2021</v>
      </c>
    </row>
    <row r="259" spans="1:5" x14ac:dyDescent="0.25">
      <c r="A259" s="5" t="e">
        <f>InputData[[#This Row],[BUYING PRIZE]]*InputData[[#This Row],[QUANTITY]]</f>
        <v>#REF!</v>
      </c>
      <c r="B259" s="5" t="e">
        <f>InputData[[#This Row],[SELLING PRICE]]*InputData[[#This Row],[QUANTITY]]*(1-InputData[[#This Row],[DISCOUNT %]])</f>
        <v>#REF!</v>
      </c>
      <c r="C259">
        <f>DAY(InputData[[#This Row],[DATE]])</f>
        <v>24</v>
      </c>
      <c r="D259" t="str">
        <f>TEXT(InputData[[#This Row],[DATE]],"mmm")</f>
        <v>Dec</v>
      </c>
      <c r="E259">
        <f>YEAR(InputData[[#This Row],[DATE]])</f>
        <v>2021</v>
      </c>
    </row>
    <row r="260" spans="1:5" x14ac:dyDescent="0.25">
      <c r="A260" s="5" t="e">
        <f>InputData[[#This Row],[BUYING PRIZE]]*InputData[[#This Row],[QUANTITY]]</f>
        <v>#REF!</v>
      </c>
      <c r="B260" s="5" t="e">
        <f>InputData[[#This Row],[SELLING PRICE]]*InputData[[#This Row],[QUANTITY]]*(1-InputData[[#This Row],[DISCOUNT %]])</f>
        <v>#REF!</v>
      </c>
      <c r="C260">
        <f>DAY(InputData[[#This Row],[DATE]])</f>
        <v>26</v>
      </c>
      <c r="D260" t="str">
        <f>TEXT(InputData[[#This Row],[DATE]],"mmm")</f>
        <v>Dec</v>
      </c>
      <c r="E260">
        <f>YEAR(InputData[[#This Row],[DATE]])</f>
        <v>2021</v>
      </c>
    </row>
    <row r="261" spans="1:5" x14ac:dyDescent="0.25">
      <c r="A261" s="5" t="e">
        <f>InputData[[#This Row],[BUYING PRIZE]]*InputData[[#This Row],[QUANTITY]]</f>
        <v>#REF!</v>
      </c>
      <c r="B261" s="5" t="e">
        <f>InputData[[#This Row],[SELLING PRICE]]*InputData[[#This Row],[QUANTITY]]*(1-InputData[[#This Row],[DISCOUNT %]])</f>
        <v>#REF!</v>
      </c>
      <c r="C261">
        <f>DAY(InputData[[#This Row],[DATE]])</f>
        <v>27</v>
      </c>
      <c r="D261" t="str">
        <f>TEXT(InputData[[#This Row],[DATE]],"mmm")</f>
        <v>Dec</v>
      </c>
      <c r="E261">
        <f>YEAR(InputData[[#This Row],[DATE]])</f>
        <v>2021</v>
      </c>
    </row>
    <row r="262" spans="1:5" x14ac:dyDescent="0.25">
      <c r="A262" s="5" t="e">
        <f>InputData[[#This Row],[BUYING PRIZE]]*InputData[[#This Row],[QUANTITY]]</f>
        <v>#REF!</v>
      </c>
      <c r="B262" s="5" t="e">
        <f>InputData[[#This Row],[SELLING PRICE]]*InputData[[#This Row],[QUANTITY]]*(1-InputData[[#This Row],[DISCOUNT %]])</f>
        <v>#REF!</v>
      </c>
      <c r="C262">
        <f>DAY(InputData[[#This Row],[DATE]])</f>
        <v>28</v>
      </c>
      <c r="D262" t="str">
        <f>TEXT(InputData[[#This Row],[DATE]],"mmm")</f>
        <v>Dec</v>
      </c>
      <c r="E262">
        <f>YEAR(InputData[[#This Row],[DATE]])</f>
        <v>2021</v>
      </c>
    </row>
    <row r="263" spans="1:5" x14ac:dyDescent="0.25">
      <c r="A263" s="5" t="e">
        <f>InputData[[#This Row],[BUYING PRIZE]]*InputData[[#This Row],[QUANTITY]]</f>
        <v>#REF!</v>
      </c>
      <c r="B263" s="5" t="e">
        <f>InputData[[#This Row],[SELLING PRICE]]*InputData[[#This Row],[QUANTITY]]*(1-InputData[[#This Row],[DISCOUNT %]])</f>
        <v>#REF!</v>
      </c>
      <c r="C263">
        <f>DAY(InputData[[#This Row],[DATE]])</f>
        <v>30</v>
      </c>
      <c r="D263" t="str">
        <f>TEXT(InputData[[#This Row],[DATE]],"mmm")</f>
        <v>Dec</v>
      </c>
      <c r="E263">
        <f>YEAR(InputData[[#This Row],[DATE]])</f>
        <v>2021</v>
      </c>
    </row>
    <row r="264" spans="1:5" x14ac:dyDescent="0.25">
      <c r="A264" s="5" t="e">
        <f>InputData[[#This Row],[BUYING PRIZE]]*InputData[[#This Row],[QUANTITY]]</f>
        <v>#REF!</v>
      </c>
      <c r="B264" s="5" t="e">
        <f>InputData[[#This Row],[SELLING PRICE]]*InputData[[#This Row],[QUANTITY]]*(1-InputData[[#This Row],[DISCOUNT %]])</f>
        <v>#REF!</v>
      </c>
      <c r="C264">
        <f>DAY(InputData[[#This Row],[DATE]])</f>
        <v>1</v>
      </c>
      <c r="D264" t="str">
        <f>TEXT(InputData[[#This Row],[DATE]],"mmm")</f>
        <v>Jan</v>
      </c>
      <c r="E264">
        <f>YEAR(InputData[[#This Row],[DATE]])</f>
        <v>2022</v>
      </c>
    </row>
    <row r="265" spans="1:5" x14ac:dyDescent="0.25">
      <c r="A265" s="5" t="e">
        <f>InputData[[#This Row],[BUYING PRIZE]]*InputData[[#This Row],[QUANTITY]]</f>
        <v>#REF!</v>
      </c>
      <c r="B265" s="5" t="e">
        <f>InputData[[#This Row],[SELLING PRICE]]*InputData[[#This Row],[QUANTITY]]*(1-InputData[[#This Row],[DISCOUNT %]])</f>
        <v>#REF!</v>
      </c>
      <c r="C265">
        <f>DAY(InputData[[#This Row],[DATE]])</f>
        <v>2</v>
      </c>
      <c r="D265" t="str">
        <f>TEXT(InputData[[#This Row],[DATE]],"mmm")</f>
        <v>Jan</v>
      </c>
      <c r="E265">
        <f>YEAR(InputData[[#This Row],[DATE]])</f>
        <v>2022</v>
      </c>
    </row>
    <row r="266" spans="1:5" x14ac:dyDescent="0.25">
      <c r="A266" s="5" t="e">
        <f>InputData[[#This Row],[BUYING PRIZE]]*InputData[[#This Row],[QUANTITY]]</f>
        <v>#REF!</v>
      </c>
      <c r="B266" s="5" t="e">
        <f>InputData[[#This Row],[SELLING PRICE]]*InputData[[#This Row],[QUANTITY]]*(1-InputData[[#This Row],[DISCOUNT %]])</f>
        <v>#REF!</v>
      </c>
      <c r="C266">
        <f>DAY(InputData[[#This Row],[DATE]])</f>
        <v>2</v>
      </c>
      <c r="D266" t="str">
        <f>TEXT(InputData[[#This Row],[DATE]],"mmm")</f>
        <v>Jan</v>
      </c>
      <c r="E266">
        <f>YEAR(InputData[[#This Row],[DATE]])</f>
        <v>2022</v>
      </c>
    </row>
    <row r="267" spans="1:5" x14ac:dyDescent="0.25">
      <c r="A267" s="5" t="e">
        <f>InputData[[#This Row],[BUYING PRIZE]]*InputData[[#This Row],[QUANTITY]]</f>
        <v>#REF!</v>
      </c>
      <c r="B267" s="5" t="e">
        <f>InputData[[#This Row],[SELLING PRICE]]*InputData[[#This Row],[QUANTITY]]*(1-InputData[[#This Row],[DISCOUNT %]])</f>
        <v>#REF!</v>
      </c>
      <c r="C267">
        <f>DAY(InputData[[#This Row],[DATE]])</f>
        <v>2</v>
      </c>
      <c r="D267" t="str">
        <f>TEXT(InputData[[#This Row],[DATE]],"mmm")</f>
        <v>Jan</v>
      </c>
      <c r="E267">
        <f>YEAR(InputData[[#This Row],[DATE]])</f>
        <v>2022</v>
      </c>
    </row>
    <row r="268" spans="1:5" x14ac:dyDescent="0.25">
      <c r="A268" s="5" t="e">
        <f>InputData[[#This Row],[BUYING PRIZE]]*InputData[[#This Row],[QUANTITY]]</f>
        <v>#REF!</v>
      </c>
      <c r="B268" s="5" t="e">
        <f>InputData[[#This Row],[SELLING PRICE]]*InputData[[#This Row],[QUANTITY]]*(1-InputData[[#This Row],[DISCOUNT %]])</f>
        <v>#REF!</v>
      </c>
      <c r="C268">
        <f>DAY(InputData[[#This Row],[DATE]])</f>
        <v>3</v>
      </c>
      <c r="D268" t="str">
        <f>TEXT(InputData[[#This Row],[DATE]],"mmm")</f>
        <v>Jan</v>
      </c>
      <c r="E268">
        <f>YEAR(InputData[[#This Row],[DATE]])</f>
        <v>2022</v>
      </c>
    </row>
    <row r="269" spans="1:5" x14ac:dyDescent="0.25">
      <c r="A269" s="5" t="e">
        <f>InputData[[#This Row],[BUYING PRIZE]]*InputData[[#This Row],[QUANTITY]]</f>
        <v>#REF!</v>
      </c>
      <c r="B269" s="5" t="e">
        <f>InputData[[#This Row],[SELLING PRICE]]*InputData[[#This Row],[QUANTITY]]*(1-InputData[[#This Row],[DISCOUNT %]])</f>
        <v>#REF!</v>
      </c>
      <c r="C269">
        <f>DAY(InputData[[#This Row],[DATE]])</f>
        <v>4</v>
      </c>
      <c r="D269" t="str">
        <f>TEXT(InputData[[#This Row],[DATE]],"mmm")</f>
        <v>Jan</v>
      </c>
      <c r="E269">
        <f>YEAR(InputData[[#This Row],[DATE]])</f>
        <v>2022</v>
      </c>
    </row>
    <row r="270" spans="1:5" x14ac:dyDescent="0.25">
      <c r="A270" s="5" t="e">
        <f>InputData[[#This Row],[BUYING PRIZE]]*InputData[[#This Row],[QUANTITY]]</f>
        <v>#REF!</v>
      </c>
      <c r="B270" s="5" t="e">
        <f>InputData[[#This Row],[SELLING PRICE]]*InputData[[#This Row],[QUANTITY]]*(1-InputData[[#This Row],[DISCOUNT %]])</f>
        <v>#REF!</v>
      </c>
      <c r="C270">
        <f>DAY(InputData[[#This Row],[DATE]])</f>
        <v>4</v>
      </c>
      <c r="D270" t="str">
        <f>TEXT(InputData[[#This Row],[DATE]],"mmm")</f>
        <v>Jan</v>
      </c>
      <c r="E270">
        <f>YEAR(InputData[[#This Row],[DATE]])</f>
        <v>2022</v>
      </c>
    </row>
    <row r="271" spans="1:5" x14ac:dyDescent="0.25">
      <c r="A271" s="5" t="e">
        <f>InputData[[#This Row],[BUYING PRIZE]]*InputData[[#This Row],[QUANTITY]]</f>
        <v>#REF!</v>
      </c>
      <c r="B271" s="5" t="e">
        <f>InputData[[#This Row],[SELLING PRICE]]*InputData[[#This Row],[QUANTITY]]*(1-InputData[[#This Row],[DISCOUNT %]])</f>
        <v>#REF!</v>
      </c>
      <c r="C271">
        <f>DAY(InputData[[#This Row],[DATE]])</f>
        <v>9</v>
      </c>
      <c r="D271" t="str">
        <f>TEXT(InputData[[#This Row],[DATE]],"mmm")</f>
        <v>Jan</v>
      </c>
      <c r="E271">
        <f>YEAR(InputData[[#This Row],[DATE]])</f>
        <v>2022</v>
      </c>
    </row>
    <row r="272" spans="1:5" x14ac:dyDescent="0.25">
      <c r="A272" s="5" t="e">
        <f>InputData[[#This Row],[BUYING PRIZE]]*InputData[[#This Row],[QUANTITY]]</f>
        <v>#REF!</v>
      </c>
      <c r="B272" s="5" t="e">
        <f>InputData[[#This Row],[SELLING PRICE]]*InputData[[#This Row],[QUANTITY]]*(1-InputData[[#This Row],[DISCOUNT %]])</f>
        <v>#REF!</v>
      </c>
      <c r="C272">
        <f>DAY(InputData[[#This Row],[DATE]])</f>
        <v>10</v>
      </c>
      <c r="D272" t="str">
        <f>TEXT(InputData[[#This Row],[DATE]],"mmm")</f>
        <v>Jan</v>
      </c>
      <c r="E272">
        <f>YEAR(InputData[[#This Row],[DATE]])</f>
        <v>2022</v>
      </c>
    </row>
    <row r="273" spans="1:5" x14ac:dyDescent="0.25">
      <c r="A273" s="5" t="e">
        <f>InputData[[#This Row],[BUYING PRIZE]]*InputData[[#This Row],[QUANTITY]]</f>
        <v>#REF!</v>
      </c>
      <c r="B273" s="5" t="e">
        <f>InputData[[#This Row],[SELLING PRICE]]*InputData[[#This Row],[QUANTITY]]*(1-InputData[[#This Row],[DISCOUNT %]])</f>
        <v>#REF!</v>
      </c>
      <c r="C273">
        <f>DAY(InputData[[#This Row],[DATE]])</f>
        <v>11</v>
      </c>
      <c r="D273" t="str">
        <f>TEXT(InputData[[#This Row],[DATE]],"mmm")</f>
        <v>Jan</v>
      </c>
      <c r="E273">
        <f>YEAR(InputData[[#This Row],[DATE]])</f>
        <v>2022</v>
      </c>
    </row>
    <row r="274" spans="1:5" x14ac:dyDescent="0.25">
      <c r="A274" s="5" t="e">
        <f>InputData[[#This Row],[BUYING PRIZE]]*InputData[[#This Row],[QUANTITY]]</f>
        <v>#REF!</v>
      </c>
      <c r="B274" s="5" t="e">
        <f>InputData[[#This Row],[SELLING PRICE]]*InputData[[#This Row],[QUANTITY]]*(1-InputData[[#This Row],[DISCOUNT %]])</f>
        <v>#REF!</v>
      </c>
      <c r="C274">
        <f>DAY(InputData[[#This Row],[DATE]])</f>
        <v>13</v>
      </c>
      <c r="D274" t="str">
        <f>TEXT(InputData[[#This Row],[DATE]],"mmm")</f>
        <v>Jan</v>
      </c>
      <c r="E274">
        <f>YEAR(InputData[[#This Row],[DATE]])</f>
        <v>2022</v>
      </c>
    </row>
    <row r="275" spans="1:5" x14ac:dyDescent="0.25">
      <c r="A275" s="5" t="e">
        <f>InputData[[#This Row],[BUYING PRIZE]]*InputData[[#This Row],[QUANTITY]]</f>
        <v>#REF!</v>
      </c>
      <c r="B275" s="5" t="e">
        <f>InputData[[#This Row],[SELLING PRICE]]*InputData[[#This Row],[QUANTITY]]*(1-InputData[[#This Row],[DISCOUNT %]])</f>
        <v>#REF!</v>
      </c>
      <c r="C275">
        <f>DAY(InputData[[#This Row],[DATE]])</f>
        <v>14</v>
      </c>
      <c r="D275" t="str">
        <f>TEXT(InputData[[#This Row],[DATE]],"mmm")</f>
        <v>Jan</v>
      </c>
      <c r="E275">
        <f>YEAR(InputData[[#This Row],[DATE]])</f>
        <v>2022</v>
      </c>
    </row>
    <row r="276" spans="1:5" x14ac:dyDescent="0.25">
      <c r="A276" s="5" t="e">
        <f>InputData[[#This Row],[BUYING PRIZE]]*InputData[[#This Row],[QUANTITY]]</f>
        <v>#REF!</v>
      </c>
      <c r="B276" s="5" t="e">
        <f>InputData[[#This Row],[SELLING PRICE]]*InputData[[#This Row],[QUANTITY]]*(1-InputData[[#This Row],[DISCOUNT %]])</f>
        <v>#REF!</v>
      </c>
      <c r="C276">
        <f>DAY(InputData[[#This Row],[DATE]])</f>
        <v>15</v>
      </c>
      <c r="D276" t="str">
        <f>TEXT(InputData[[#This Row],[DATE]],"mmm")</f>
        <v>Jan</v>
      </c>
      <c r="E276">
        <f>YEAR(InputData[[#This Row],[DATE]])</f>
        <v>2022</v>
      </c>
    </row>
    <row r="277" spans="1:5" x14ac:dyDescent="0.25">
      <c r="A277" s="5" t="e">
        <f>InputData[[#This Row],[BUYING PRIZE]]*InputData[[#This Row],[QUANTITY]]</f>
        <v>#REF!</v>
      </c>
      <c r="B277" s="5" t="e">
        <f>InputData[[#This Row],[SELLING PRICE]]*InputData[[#This Row],[QUANTITY]]*(1-InputData[[#This Row],[DISCOUNT %]])</f>
        <v>#REF!</v>
      </c>
      <c r="C277">
        <f>DAY(InputData[[#This Row],[DATE]])</f>
        <v>16</v>
      </c>
      <c r="D277" t="str">
        <f>TEXT(InputData[[#This Row],[DATE]],"mmm")</f>
        <v>Jan</v>
      </c>
      <c r="E277">
        <f>YEAR(InputData[[#This Row],[DATE]])</f>
        <v>2022</v>
      </c>
    </row>
    <row r="278" spans="1:5" x14ac:dyDescent="0.25">
      <c r="A278" s="5" t="e">
        <f>InputData[[#This Row],[BUYING PRIZE]]*InputData[[#This Row],[QUANTITY]]</f>
        <v>#REF!</v>
      </c>
      <c r="B278" s="5" t="e">
        <f>InputData[[#This Row],[SELLING PRICE]]*InputData[[#This Row],[QUANTITY]]*(1-InputData[[#This Row],[DISCOUNT %]])</f>
        <v>#REF!</v>
      </c>
      <c r="C278">
        <f>DAY(InputData[[#This Row],[DATE]])</f>
        <v>17</v>
      </c>
      <c r="D278" t="str">
        <f>TEXT(InputData[[#This Row],[DATE]],"mmm")</f>
        <v>Jan</v>
      </c>
      <c r="E278">
        <f>YEAR(InputData[[#This Row],[DATE]])</f>
        <v>2022</v>
      </c>
    </row>
    <row r="279" spans="1:5" x14ac:dyDescent="0.25">
      <c r="A279" s="5" t="e">
        <f>InputData[[#This Row],[BUYING PRIZE]]*InputData[[#This Row],[QUANTITY]]</f>
        <v>#REF!</v>
      </c>
      <c r="B279" s="5" t="e">
        <f>InputData[[#This Row],[SELLING PRICE]]*InputData[[#This Row],[QUANTITY]]*(1-InputData[[#This Row],[DISCOUNT %]])</f>
        <v>#REF!</v>
      </c>
      <c r="C279">
        <f>DAY(InputData[[#This Row],[DATE]])</f>
        <v>18</v>
      </c>
      <c r="D279" t="str">
        <f>TEXT(InputData[[#This Row],[DATE]],"mmm")</f>
        <v>Jan</v>
      </c>
      <c r="E279">
        <f>YEAR(InputData[[#This Row],[DATE]])</f>
        <v>2022</v>
      </c>
    </row>
    <row r="280" spans="1:5" x14ac:dyDescent="0.25">
      <c r="A280" s="5" t="e">
        <f>InputData[[#This Row],[BUYING PRIZE]]*InputData[[#This Row],[QUANTITY]]</f>
        <v>#REF!</v>
      </c>
      <c r="B280" s="5" t="e">
        <f>InputData[[#This Row],[SELLING PRICE]]*InputData[[#This Row],[QUANTITY]]*(1-InputData[[#This Row],[DISCOUNT %]])</f>
        <v>#REF!</v>
      </c>
      <c r="C280">
        <f>DAY(InputData[[#This Row],[DATE]])</f>
        <v>20</v>
      </c>
      <c r="D280" t="str">
        <f>TEXT(InputData[[#This Row],[DATE]],"mmm")</f>
        <v>Jan</v>
      </c>
      <c r="E280">
        <f>YEAR(InputData[[#This Row],[DATE]])</f>
        <v>2022</v>
      </c>
    </row>
    <row r="281" spans="1:5" x14ac:dyDescent="0.25">
      <c r="A281" s="5" t="e">
        <f>InputData[[#This Row],[BUYING PRIZE]]*InputData[[#This Row],[QUANTITY]]</f>
        <v>#REF!</v>
      </c>
      <c r="B281" s="5" t="e">
        <f>InputData[[#This Row],[SELLING PRICE]]*InputData[[#This Row],[QUANTITY]]*(1-InputData[[#This Row],[DISCOUNT %]])</f>
        <v>#REF!</v>
      </c>
      <c r="C281">
        <f>DAY(InputData[[#This Row],[DATE]])</f>
        <v>20</v>
      </c>
      <c r="D281" t="str">
        <f>TEXT(InputData[[#This Row],[DATE]],"mmm")</f>
        <v>Jan</v>
      </c>
      <c r="E281">
        <f>YEAR(InputData[[#This Row],[DATE]])</f>
        <v>2022</v>
      </c>
    </row>
    <row r="282" spans="1:5" x14ac:dyDescent="0.25">
      <c r="A282" s="5" t="e">
        <f>InputData[[#This Row],[BUYING PRIZE]]*InputData[[#This Row],[QUANTITY]]</f>
        <v>#REF!</v>
      </c>
      <c r="B282" s="5" t="e">
        <f>InputData[[#This Row],[SELLING PRICE]]*InputData[[#This Row],[QUANTITY]]*(1-InputData[[#This Row],[DISCOUNT %]])</f>
        <v>#REF!</v>
      </c>
      <c r="C282">
        <f>DAY(InputData[[#This Row],[DATE]])</f>
        <v>22</v>
      </c>
      <c r="D282" t="str">
        <f>TEXT(InputData[[#This Row],[DATE]],"mmm")</f>
        <v>Jan</v>
      </c>
      <c r="E282">
        <f>YEAR(InputData[[#This Row],[DATE]])</f>
        <v>2022</v>
      </c>
    </row>
    <row r="283" spans="1:5" x14ac:dyDescent="0.25">
      <c r="A283" s="5" t="e">
        <f>InputData[[#This Row],[BUYING PRIZE]]*InputData[[#This Row],[QUANTITY]]</f>
        <v>#REF!</v>
      </c>
      <c r="B283" s="5" t="e">
        <f>InputData[[#This Row],[SELLING PRICE]]*InputData[[#This Row],[QUANTITY]]*(1-InputData[[#This Row],[DISCOUNT %]])</f>
        <v>#REF!</v>
      </c>
      <c r="C283">
        <f>DAY(InputData[[#This Row],[DATE]])</f>
        <v>23</v>
      </c>
      <c r="D283" t="str">
        <f>TEXT(InputData[[#This Row],[DATE]],"mmm")</f>
        <v>Jan</v>
      </c>
      <c r="E283">
        <f>YEAR(InputData[[#This Row],[DATE]])</f>
        <v>2022</v>
      </c>
    </row>
    <row r="284" spans="1:5" x14ac:dyDescent="0.25">
      <c r="A284" s="5" t="e">
        <f>InputData[[#This Row],[BUYING PRIZE]]*InputData[[#This Row],[QUANTITY]]</f>
        <v>#REF!</v>
      </c>
      <c r="B284" s="5" t="e">
        <f>InputData[[#This Row],[SELLING PRICE]]*InputData[[#This Row],[QUANTITY]]*(1-InputData[[#This Row],[DISCOUNT %]])</f>
        <v>#REF!</v>
      </c>
      <c r="C284">
        <f>DAY(InputData[[#This Row],[DATE]])</f>
        <v>23</v>
      </c>
      <c r="D284" t="str">
        <f>TEXT(InputData[[#This Row],[DATE]],"mmm")</f>
        <v>Jan</v>
      </c>
      <c r="E284">
        <f>YEAR(InputData[[#This Row],[DATE]])</f>
        <v>2022</v>
      </c>
    </row>
    <row r="285" spans="1:5" x14ac:dyDescent="0.25">
      <c r="A285" s="5" t="e">
        <f>InputData[[#This Row],[BUYING PRIZE]]*InputData[[#This Row],[QUANTITY]]</f>
        <v>#REF!</v>
      </c>
      <c r="B285" s="5" t="e">
        <f>InputData[[#This Row],[SELLING PRICE]]*InputData[[#This Row],[QUANTITY]]*(1-InputData[[#This Row],[DISCOUNT %]])</f>
        <v>#REF!</v>
      </c>
      <c r="C285">
        <f>DAY(InputData[[#This Row],[DATE]])</f>
        <v>24</v>
      </c>
      <c r="D285" t="str">
        <f>TEXT(InputData[[#This Row],[DATE]],"mmm")</f>
        <v>Jan</v>
      </c>
      <c r="E285">
        <f>YEAR(InputData[[#This Row],[DATE]])</f>
        <v>2022</v>
      </c>
    </row>
    <row r="286" spans="1:5" x14ac:dyDescent="0.25">
      <c r="A286" s="5" t="e">
        <f>InputData[[#This Row],[BUYING PRIZE]]*InputData[[#This Row],[QUANTITY]]</f>
        <v>#REF!</v>
      </c>
      <c r="B286" s="5" t="e">
        <f>InputData[[#This Row],[SELLING PRICE]]*InputData[[#This Row],[QUANTITY]]*(1-InputData[[#This Row],[DISCOUNT %]])</f>
        <v>#REF!</v>
      </c>
      <c r="C286">
        <f>DAY(InputData[[#This Row],[DATE]])</f>
        <v>25</v>
      </c>
      <c r="D286" t="str">
        <f>TEXT(InputData[[#This Row],[DATE]],"mmm")</f>
        <v>Jan</v>
      </c>
      <c r="E286">
        <f>YEAR(InputData[[#This Row],[DATE]])</f>
        <v>2022</v>
      </c>
    </row>
    <row r="287" spans="1:5" x14ac:dyDescent="0.25">
      <c r="A287" s="5" t="e">
        <f>InputData[[#This Row],[BUYING PRIZE]]*InputData[[#This Row],[QUANTITY]]</f>
        <v>#REF!</v>
      </c>
      <c r="B287" s="5" t="e">
        <f>InputData[[#This Row],[SELLING PRICE]]*InputData[[#This Row],[QUANTITY]]*(1-InputData[[#This Row],[DISCOUNT %]])</f>
        <v>#REF!</v>
      </c>
      <c r="C287">
        <f>DAY(InputData[[#This Row],[DATE]])</f>
        <v>28</v>
      </c>
      <c r="D287" t="str">
        <f>TEXT(InputData[[#This Row],[DATE]],"mmm")</f>
        <v>Jan</v>
      </c>
      <c r="E287">
        <f>YEAR(InputData[[#This Row],[DATE]])</f>
        <v>2022</v>
      </c>
    </row>
    <row r="288" spans="1:5" x14ac:dyDescent="0.25">
      <c r="A288" s="5" t="e">
        <f>InputData[[#This Row],[BUYING PRIZE]]*InputData[[#This Row],[QUANTITY]]</f>
        <v>#REF!</v>
      </c>
      <c r="B288" s="5" t="e">
        <f>InputData[[#This Row],[SELLING PRICE]]*InputData[[#This Row],[QUANTITY]]*(1-InputData[[#This Row],[DISCOUNT %]])</f>
        <v>#REF!</v>
      </c>
      <c r="C288">
        <f>DAY(InputData[[#This Row],[DATE]])</f>
        <v>31</v>
      </c>
      <c r="D288" t="str">
        <f>TEXT(InputData[[#This Row],[DATE]],"mmm")</f>
        <v>Jan</v>
      </c>
      <c r="E288">
        <f>YEAR(InputData[[#This Row],[DATE]])</f>
        <v>2022</v>
      </c>
    </row>
    <row r="289" spans="1:5" x14ac:dyDescent="0.25">
      <c r="A289" s="5" t="e">
        <f>InputData[[#This Row],[BUYING PRIZE]]*InputData[[#This Row],[QUANTITY]]</f>
        <v>#REF!</v>
      </c>
      <c r="B289" s="5" t="e">
        <f>InputData[[#This Row],[SELLING PRICE]]*InputData[[#This Row],[QUANTITY]]*(1-InputData[[#This Row],[DISCOUNT %]])</f>
        <v>#REF!</v>
      </c>
      <c r="C289">
        <f>DAY(InputData[[#This Row],[DATE]])</f>
        <v>31</v>
      </c>
      <c r="D289" t="str">
        <f>TEXT(InputData[[#This Row],[DATE]],"mmm")</f>
        <v>Jan</v>
      </c>
      <c r="E289">
        <f>YEAR(InputData[[#This Row],[DATE]])</f>
        <v>2022</v>
      </c>
    </row>
    <row r="290" spans="1:5" x14ac:dyDescent="0.25">
      <c r="A290" s="5" t="e">
        <f>InputData[[#This Row],[BUYING PRIZE]]*InputData[[#This Row],[QUANTITY]]</f>
        <v>#REF!</v>
      </c>
      <c r="B290" s="5" t="e">
        <f>InputData[[#This Row],[SELLING PRICE]]*InputData[[#This Row],[QUANTITY]]*(1-InputData[[#This Row],[DISCOUNT %]])</f>
        <v>#REF!</v>
      </c>
      <c r="C290">
        <f>DAY(InputData[[#This Row],[DATE]])</f>
        <v>1</v>
      </c>
      <c r="D290" t="str">
        <f>TEXT(InputData[[#This Row],[DATE]],"mmm")</f>
        <v>Feb</v>
      </c>
      <c r="E290">
        <f>YEAR(InputData[[#This Row],[DATE]])</f>
        <v>2022</v>
      </c>
    </row>
    <row r="291" spans="1:5" x14ac:dyDescent="0.25">
      <c r="A291" s="5" t="e">
        <f>InputData[[#This Row],[BUYING PRIZE]]*InputData[[#This Row],[QUANTITY]]</f>
        <v>#REF!</v>
      </c>
      <c r="B291" s="5" t="e">
        <f>InputData[[#This Row],[SELLING PRICE]]*InputData[[#This Row],[QUANTITY]]*(1-InputData[[#This Row],[DISCOUNT %]])</f>
        <v>#REF!</v>
      </c>
      <c r="C291">
        <f>DAY(InputData[[#This Row],[DATE]])</f>
        <v>3</v>
      </c>
      <c r="D291" t="str">
        <f>TEXT(InputData[[#This Row],[DATE]],"mmm")</f>
        <v>Feb</v>
      </c>
      <c r="E291">
        <f>YEAR(InputData[[#This Row],[DATE]])</f>
        <v>2022</v>
      </c>
    </row>
    <row r="292" spans="1:5" x14ac:dyDescent="0.25">
      <c r="A292" s="5" t="e">
        <f>InputData[[#This Row],[BUYING PRIZE]]*InputData[[#This Row],[QUANTITY]]</f>
        <v>#REF!</v>
      </c>
      <c r="B292" s="5" t="e">
        <f>InputData[[#This Row],[SELLING PRICE]]*InputData[[#This Row],[QUANTITY]]*(1-InputData[[#This Row],[DISCOUNT %]])</f>
        <v>#REF!</v>
      </c>
      <c r="C292">
        <f>DAY(InputData[[#This Row],[DATE]])</f>
        <v>5</v>
      </c>
      <c r="D292" t="str">
        <f>TEXT(InputData[[#This Row],[DATE]],"mmm")</f>
        <v>Feb</v>
      </c>
      <c r="E292">
        <f>YEAR(InputData[[#This Row],[DATE]])</f>
        <v>2022</v>
      </c>
    </row>
    <row r="293" spans="1:5" x14ac:dyDescent="0.25">
      <c r="A293" s="5" t="e">
        <f>InputData[[#This Row],[BUYING PRIZE]]*InputData[[#This Row],[QUANTITY]]</f>
        <v>#REF!</v>
      </c>
      <c r="B293" s="5" t="e">
        <f>InputData[[#This Row],[SELLING PRICE]]*InputData[[#This Row],[QUANTITY]]*(1-InputData[[#This Row],[DISCOUNT %]])</f>
        <v>#REF!</v>
      </c>
      <c r="C293">
        <f>DAY(InputData[[#This Row],[DATE]])</f>
        <v>6</v>
      </c>
      <c r="D293" t="str">
        <f>TEXT(InputData[[#This Row],[DATE]],"mmm")</f>
        <v>Feb</v>
      </c>
      <c r="E293">
        <f>YEAR(InputData[[#This Row],[DATE]])</f>
        <v>2022</v>
      </c>
    </row>
    <row r="294" spans="1:5" x14ac:dyDescent="0.25">
      <c r="A294" s="5" t="e">
        <f>InputData[[#This Row],[BUYING PRIZE]]*InputData[[#This Row],[QUANTITY]]</f>
        <v>#REF!</v>
      </c>
      <c r="B294" s="5" t="e">
        <f>InputData[[#This Row],[SELLING PRICE]]*InputData[[#This Row],[QUANTITY]]*(1-InputData[[#This Row],[DISCOUNT %]])</f>
        <v>#REF!</v>
      </c>
      <c r="C294">
        <f>DAY(InputData[[#This Row],[DATE]])</f>
        <v>8</v>
      </c>
      <c r="D294" t="str">
        <f>TEXT(InputData[[#This Row],[DATE]],"mmm")</f>
        <v>Feb</v>
      </c>
      <c r="E294">
        <f>YEAR(InputData[[#This Row],[DATE]])</f>
        <v>2022</v>
      </c>
    </row>
    <row r="295" spans="1:5" x14ac:dyDescent="0.25">
      <c r="A295" s="5" t="e">
        <f>InputData[[#This Row],[BUYING PRIZE]]*InputData[[#This Row],[QUANTITY]]</f>
        <v>#REF!</v>
      </c>
      <c r="B295" s="5" t="e">
        <f>InputData[[#This Row],[SELLING PRICE]]*InputData[[#This Row],[QUANTITY]]*(1-InputData[[#This Row],[DISCOUNT %]])</f>
        <v>#REF!</v>
      </c>
      <c r="C295">
        <f>DAY(InputData[[#This Row],[DATE]])</f>
        <v>8</v>
      </c>
      <c r="D295" t="str">
        <f>TEXT(InputData[[#This Row],[DATE]],"mmm")</f>
        <v>Feb</v>
      </c>
      <c r="E295">
        <f>YEAR(InputData[[#This Row],[DATE]])</f>
        <v>2022</v>
      </c>
    </row>
    <row r="296" spans="1:5" x14ac:dyDescent="0.25">
      <c r="A296" s="5" t="e">
        <f>InputData[[#This Row],[BUYING PRIZE]]*InputData[[#This Row],[QUANTITY]]</f>
        <v>#REF!</v>
      </c>
      <c r="B296" s="5" t="e">
        <f>InputData[[#This Row],[SELLING PRICE]]*InputData[[#This Row],[QUANTITY]]*(1-InputData[[#This Row],[DISCOUNT %]])</f>
        <v>#REF!</v>
      </c>
      <c r="C296">
        <f>DAY(InputData[[#This Row],[DATE]])</f>
        <v>9</v>
      </c>
      <c r="D296" t="str">
        <f>TEXT(InputData[[#This Row],[DATE]],"mmm")</f>
        <v>Feb</v>
      </c>
      <c r="E296">
        <f>YEAR(InputData[[#This Row],[DATE]])</f>
        <v>2022</v>
      </c>
    </row>
    <row r="297" spans="1:5" x14ac:dyDescent="0.25">
      <c r="A297" s="5" t="e">
        <f>InputData[[#This Row],[BUYING PRIZE]]*InputData[[#This Row],[QUANTITY]]</f>
        <v>#REF!</v>
      </c>
      <c r="B297" s="5" t="e">
        <f>InputData[[#This Row],[SELLING PRICE]]*InputData[[#This Row],[QUANTITY]]*(1-InputData[[#This Row],[DISCOUNT %]])</f>
        <v>#REF!</v>
      </c>
      <c r="C297">
        <f>DAY(InputData[[#This Row],[DATE]])</f>
        <v>12</v>
      </c>
      <c r="D297" t="str">
        <f>TEXT(InputData[[#This Row],[DATE]],"mmm")</f>
        <v>Feb</v>
      </c>
      <c r="E297">
        <f>YEAR(InputData[[#This Row],[DATE]])</f>
        <v>2022</v>
      </c>
    </row>
    <row r="298" spans="1:5" x14ac:dyDescent="0.25">
      <c r="A298" s="5" t="e">
        <f>InputData[[#This Row],[BUYING PRIZE]]*InputData[[#This Row],[QUANTITY]]</f>
        <v>#REF!</v>
      </c>
      <c r="B298" s="5" t="e">
        <f>InputData[[#This Row],[SELLING PRICE]]*InputData[[#This Row],[QUANTITY]]*(1-InputData[[#This Row],[DISCOUNT %]])</f>
        <v>#REF!</v>
      </c>
      <c r="C298">
        <f>DAY(InputData[[#This Row],[DATE]])</f>
        <v>14</v>
      </c>
      <c r="D298" t="str">
        <f>TEXT(InputData[[#This Row],[DATE]],"mmm")</f>
        <v>Feb</v>
      </c>
      <c r="E298">
        <f>YEAR(InputData[[#This Row],[DATE]])</f>
        <v>2022</v>
      </c>
    </row>
    <row r="299" spans="1:5" x14ac:dyDescent="0.25">
      <c r="A299" s="5" t="e">
        <f>InputData[[#This Row],[BUYING PRIZE]]*InputData[[#This Row],[QUANTITY]]</f>
        <v>#REF!</v>
      </c>
      <c r="B299" s="5" t="e">
        <f>InputData[[#This Row],[SELLING PRICE]]*InputData[[#This Row],[QUANTITY]]*(1-InputData[[#This Row],[DISCOUNT %]])</f>
        <v>#REF!</v>
      </c>
      <c r="C299">
        <f>DAY(InputData[[#This Row],[DATE]])</f>
        <v>14</v>
      </c>
      <c r="D299" t="str">
        <f>TEXT(InputData[[#This Row],[DATE]],"mmm")</f>
        <v>Feb</v>
      </c>
      <c r="E299">
        <f>YEAR(InputData[[#This Row],[DATE]])</f>
        <v>2022</v>
      </c>
    </row>
    <row r="300" spans="1:5" x14ac:dyDescent="0.25">
      <c r="A300" s="5" t="e">
        <f>InputData[[#This Row],[BUYING PRIZE]]*InputData[[#This Row],[QUANTITY]]</f>
        <v>#REF!</v>
      </c>
      <c r="B300" s="5" t="e">
        <f>InputData[[#This Row],[SELLING PRICE]]*InputData[[#This Row],[QUANTITY]]*(1-InputData[[#This Row],[DISCOUNT %]])</f>
        <v>#REF!</v>
      </c>
      <c r="C300">
        <f>DAY(InputData[[#This Row],[DATE]])</f>
        <v>16</v>
      </c>
      <c r="D300" t="str">
        <f>TEXT(InputData[[#This Row],[DATE]],"mmm")</f>
        <v>Feb</v>
      </c>
      <c r="E300">
        <f>YEAR(InputData[[#This Row],[DATE]])</f>
        <v>2022</v>
      </c>
    </row>
    <row r="301" spans="1:5" x14ac:dyDescent="0.25">
      <c r="A301" s="5" t="e">
        <f>InputData[[#This Row],[BUYING PRIZE]]*InputData[[#This Row],[QUANTITY]]</f>
        <v>#REF!</v>
      </c>
      <c r="B301" s="5" t="e">
        <f>InputData[[#This Row],[SELLING PRICE]]*InputData[[#This Row],[QUANTITY]]*(1-InputData[[#This Row],[DISCOUNT %]])</f>
        <v>#REF!</v>
      </c>
      <c r="C301">
        <f>DAY(InputData[[#This Row],[DATE]])</f>
        <v>19</v>
      </c>
      <c r="D301" t="str">
        <f>TEXT(InputData[[#This Row],[DATE]],"mmm")</f>
        <v>Feb</v>
      </c>
      <c r="E301">
        <f>YEAR(InputData[[#This Row],[DATE]])</f>
        <v>2022</v>
      </c>
    </row>
    <row r="302" spans="1:5" x14ac:dyDescent="0.25">
      <c r="A302" s="5" t="e">
        <f>InputData[[#This Row],[BUYING PRIZE]]*InputData[[#This Row],[QUANTITY]]</f>
        <v>#REF!</v>
      </c>
      <c r="B302" s="5" t="e">
        <f>InputData[[#This Row],[SELLING PRICE]]*InputData[[#This Row],[QUANTITY]]*(1-InputData[[#This Row],[DISCOUNT %]])</f>
        <v>#REF!</v>
      </c>
      <c r="C302">
        <f>DAY(InputData[[#This Row],[DATE]])</f>
        <v>20</v>
      </c>
      <c r="D302" t="str">
        <f>TEXT(InputData[[#This Row],[DATE]],"mmm")</f>
        <v>Feb</v>
      </c>
      <c r="E302">
        <f>YEAR(InputData[[#This Row],[DATE]])</f>
        <v>2022</v>
      </c>
    </row>
    <row r="303" spans="1:5" x14ac:dyDescent="0.25">
      <c r="A303" s="5" t="e">
        <f>InputData[[#This Row],[BUYING PRIZE]]*InputData[[#This Row],[QUANTITY]]</f>
        <v>#REF!</v>
      </c>
      <c r="B303" s="5" t="e">
        <f>InputData[[#This Row],[SELLING PRICE]]*InputData[[#This Row],[QUANTITY]]*(1-InputData[[#This Row],[DISCOUNT %]])</f>
        <v>#REF!</v>
      </c>
      <c r="C303">
        <f>DAY(InputData[[#This Row],[DATE]])</f>
        <v>23</v>
      </c>
      <c r="D303" t="str">
        <f>TEXT(InputData[[#This Row],[DATE]],"mmm")</f>
        <v>Feb</v>
      </c>
      <c r="E303">
        <f>YEAR(InputData[[#This Row],[DATE]])</f>
        <v>2022</v>
      </c>
    </row>
    <row r="304" spans="1:5" x14ac:dyDescent="0.25">
      <c r="A304" s="5" t="e">
        <f>InputData[[#This Row],[BUYING PRIZE]]*InputData[[#This Row],[QUANTITY]]</f>
        <v>#REF!</v>
      </c>
      <c r="B304" s="5" t="e">
        <f>InputData[[#This Row],[SELLING PRICE]]*InputData[[#This Row],[QUANTITY]]*(1-InputData[[#This Row],[DISCOUNT %]])</f>
        <v>#REF!</v>
      </c>
      <c r="C304">
        <f>DAY(InputData[[#This Row],[DATE]])</f>
        <v>23</v>
      </c>
      <c r="D304" t="str">
        <f>TEXT(InputData[[#This Row],[DATE]],"mmm")</f>
        <v>Feb</v>
      </c>
      <c r="E304">
        <f>YEAR(InputData[[#This Row],[DATE]])</f>
        <v>2022</v>
      </c>
    </row>
    <row r="305" spans="1:5" x14ac:dyDescent="0.25">
      <c r="A305" s="5" t="e">
        <f>InputData[[#This Row],[BUYING PRIZE]]*InputData[[#This Row],[QUANTITY]]</f>
        <v>#REF!</v>
      </c>
      <c r="B305" s="5" t="e">
        <f>InputData[[#This Row],[SELLING PRICE]]*InputData[[#This Row],[QUANTITY]]*(1-InputData[[#This Row],[DISCOUNT %]])</f>
        <v>#REF!</v>
      </c>
      <c r="C305">
        <f>DAY(InputData[[#This Row],[DATE]])</f>
        <v>23</v>
      </c>
      <c r="D305" t="str">
        <f>TEXT(InputData[[#This Row],[DATE]],"mmm")</f>
        <v>Feb</v>
      </c>
      <c r="E305">
        <f>YEAR(InputData[[#This Row],[DATE]])</f>
        <v>2022</v>
      </c>
    </row>
    <row r="306" spans="1:5" x14ac:dyDescent="0.25">
      <c r="A306" s="5" t="e">
        <f>InputData[[#This Row],[BUYING PRIZE]]*InputData[[#This Row],[QUANTITY]]</f>
        <v>#REF!</v>
      </c>
      <c r="B306" s="5" t="e">
        <f>InputData[[#This Row],[SELLING PRICE]]*InputData[[#This Row],[QUANTITY]]*(1-InputData[[#This Row],[DISCOUNT %]])</f>
        <v>#REF!</v>
      </c>
      <c r="C306">
        <f>DAY(InputData[[#This Row],[DATE]])</f>
        <v>27</v>
      </c>
      <c r="D306" t="str">
        <f>TEXT(InputData[[#This Row],[DATE]],"mmm")</f>
        <v>Feb</v>
      </c>
      <c r="E306">
        <f>YEAR(InputData[[#This Row],[DATE]])</f>
        <v>2022</v>
      </c>
    </row>
    <row r="307" spans="1:5" x14ac:dyDescent="0.25">
      <c r="A307" s="5" t="e">
        <f>InputData[[#This Row],[BUYING PRIZE]]*InputData[[#This Row],[QUANTITY]]</f>
        <v>#REF!</v>
      </c>
      <c r="B307" s="5" t="e">
        <f>InputData[[#This Row],[SELLING PRICE]]*InputData[[#This Row],[QUANTITY]]*(1-InputData[[#This Row],[DISCOUNT %]])</f>
        <v>#REF!</v>
      </c>
      <c r="C307">
        <f>DAY(InputData[[#This Row],[DATE]])</f>
        <v>27</v>
      </c>
      <c r="D307" t="str">
        <f>TEXT(InputData[[#This Row],[DATE]],"mmm")</f>
        <v>Feb</v>
      </c>
      <c r="E307">
        <f>YEAR(InputData[[#This Row],[DATE]])</f>
        <v>2022</v>
      </c>
    </row>
    <row r="308" spans="1:5" x14ac:dyDescent="0.25">
      <c r="A308" s="5" t="e">
        <f>InputData[[#This Row],[BUYING PRIZE]]*InputData[[#This Row],[QUANTITY]]</f>
        <v>#REF!</v>
      </c>
      <c r="B308" s="5" t="e">
        <f>InputData[[#This Row],[SELLING PRICE]]*InputData[[#This Row],[QUANTITY]]*(1-InputData[[#This Row],[DISCOUNT %]])</f>
        <v>#REF!</v>
      </c>
      <c r="C308">
        <f>DAY(InputData[[#This Row],[DATE]])</f>
        <v>28</v>
      </c>
      <c r="D308" t="str">
        <f>TEXT(InputData[[#This Row],[DATE]],"mmm")</f>
        <v>Feb</v>
      </c>
      <c r="E308">
        <f>YEAR(InputData[[#This Row],[DATE]])</f>
        <v>2022</v>
      </c>
    </row>
    <row r="309" spans="1:5" x14ac:dyDescent="0.25">
      <c r="A309" s="5" t="e">
        <f>InputData[[#This Row],[BUYING PRIZE]]*InputData[[#This Row],[QUANTITY]]</f>
        <v>#REF!</v>
      </c>
      <c r="B309" s="5" t="e">
        <f>InputData[[#This Row],[SELLING PRICE]]*InputData[[#This Row],[QUANTITY]]*(1-InputData[[#This Row],[DISCOUNT %]])</f>
        <v>#REF!</v>
      </c>
      <c r="C309">
        <f>DAY(InputData[[#This Row],[DATE]])</f>
        <v>4</v>
      </c>
      <c r="D309" t="str">
        <f>TEXT(InputData[[#This Row],[DATE]],"mmm")</f>
        <v>Mar</v>
      </c>
      <c r="E309">
        <f>YEAR(InputData[[#This Row],[DATE]])</f>
        <v>2022</v>
      </c>
    </row>
    <row r="310" spans="1:5" x14ac:dyDescent="0.25">
      <c r="A310" s="5" t="e">
        <f>InputData[[#This Row],[BUYING PRIZE]]*InputData[[#This Row],[QUANTITY]]</f>
        <v>#REF!</v>
      </c>
      <c r="B310" s="5" t="e">
        <f>InputData[[#This Row],[SELLING PRICE]]*InputData[[#This Row],[QUANTITY]]*(1-InputData[[#This Row],[DISCOUNT %]])</f>
        <v>#REF!</v>
      </c>
      <c r="C310">
        <f>DAY(InputData[[#This Row],[DATE]])</f>
        <v>6</v>
      </c>
      <c r="D310" t="str">
        <f>TEXT(InputData[[#This Row],[DATE]],"mmm")</f>
        <v>Mar</v>
      </c>
      <c r="E310">
        <f>YEAR(InputData[[#This Row],[DATE]])</f>
        <v>2022</v>
      </c>
    </row>
    <row r="311" spans="1:5" x14ac:dyDescent="0.25">
      <c r="A311" s="5" t="e">
        <f>InputData[[#This Row],[BUYING PRIZE]]*InputData[[#This Row],[QUANTITY]]</f>
        <v>#REF!</v>
      </c>
      <c r="B311" s="5" t="e">
        <f>InputData[[#This Row],[SELLING PRICE]]*InputData[[#This Row],[QUANTITY]]*(1-InputData[[#This Row],[DISCOUNT %]])</f>
        <v>#REF!</v>
      </c>
      <c r="C311">
        <f>DAY(InputData[[#This Row],[DATE]])</f>
        <v>7</v>
      </c>
      <c r="D311" t="str">
        <f>TEXT(InputData[[#This Row],[DATE]],"mmm")</f>
        <v>Mar</v>
      </c>
      <c r="E311">
        <f>YEAR(InputData[[#This Row],[DATE]])</f>
        <v>2022</v>
      </c>
    </row>
    <row r="312" spans="1:5" x14ac:dyDescent="0.25">
      <c r="A312" s="5" t="e">
        <f>InputData[[#This Row],[BUYING PRIZE]]*InputData[[#This Row],[QUANTITY]]</f>
        <v>#REF!</v>
      </c>
      <c r="B312" s="5" t="e">
        <f>InputData[[#This Row],[SELLING PRICE]]*InputData[[#This Row],[QUANTITY]]*(1-InputData[[#This Row],[DISCOUNT %]])</f>
        <v>#REF!</v>
      </c>
      <c r="C312">
        <f>DAY(InputData[[#This Row],[DATE]])</f>
        <v>8</v>
      </c>
      <c r="D312" t="str">
        <f>TEXT(InputData[[#This Row],[DATE]],"mmm")</f>
        <v>Mar</v>
      </c>
      <c r="E312">
        <f>YEAR(InputData[[#This Row],[DATE]])</f>
        <v>2022</v>
      </c>
    </row>
    <row r="313" spans="1:5" x14ac:dyDescent="0.25">
      <c r="A313" s="5" t="e">
        <f>InputData[[#This Row],[BUYING PRIZE]]*InputData[[#This Row],[QUANTITY]]</f>
        <v>#REF!</v>
      </c>
      <c r="B313" s="5" t="e">
        <f>InputData[[#This Row],[SELLING PRICE]]*InputData[[#This Row],[QUANTITY]]*(1-InputData[[#This Row],[DISCOUNT %]])</f>
        <v>#REF!</v>
      </c>
      <c r="C313">
        <f>DAY(InputData[[#This Row],[DATE]])</f>
        <v>9</v>
      </c>
      <c r="D313" t="str">
        <f>TEXT(InputData[[#This Row],[DATE]],"mmm")</f>
        <v>Mar</v>
      </c>
      <c r="E313">
        <f>YEAR(InputData[[#This Row],[DATE]])</f>
        <v>2022</v>
      </c>
    </row>
    <row r="314" spans="1:5" x14ac:dyDescent="0.25">
      <c r="A314" s="5" t="e">
        <f>InputData[[#This Row],[BUYING PRIZE]]*InputData[[#This Row],[QUANTITY]]</f>
        <v>#REF!</v>
      </c>
      <c r="B314" s="5" t="e">
        <f>InputData[[#This Row],[SELLING PRICE]]*InputData[[#This Row],[QUANTITY]]*(1-InputData[[#This Row],[DISCOUNT %]])</f>
        <v>#REF!</v>
      </c>
      <c r="C314">
        <f>DAY(InputData[[#This Row],[DATE]])</f>
        <v>9</v>
      </c>
      <c r="D314" t="str">
        <f>TEXT(InputData[[#This Row],[DATE]],"mmm")</f>
        <v>Mar</v>
      </c>
      <c r="E314">
        <f>YEAR(InputData[[#This Row],[DATE]])</f>
        <v>2022</v>
      </c>
    </row>
    <row r="315" spans="1:5" x14ac:dyDescent="0.25">
      <c r="A315" s="5" t="e">
        <f>InputData[[#This Row],[BUYING PRIZE]]*InputData[[#This Row],[QUANTITY]]</f>
        <v>#REF!</v>
      </c>
      <c r="B315" s="5" t="e">
        <f>InputData[[#This Row],[SELLING PRICE]]*InputData[[#This Row],[QUANTITY]]*(1-InputData[[#This Row],[DISCOUNT %]])</f>
        <v>#REF!</v>
      </c>
      <c r="C315">
        <f>DAY(InputData[[#This Row],[DATE]])</f>
        <v>10</v>
      </c>
      <c r="D315" t="str">
        <f>TEXT(InputData[[#This Row],[DATE]],"mmm")</f>
        <v>Mar</v>
      </c>
      <c r="E315">
        <f>YEAR(InputData[[#This Row],[DATE]])</f>
        <v>2022</v>
      </c>
    </row>
    <row r="316" spans="1:5" x14ac:dyDescent="0.25">
      <c r="A316" s="5" t="e">
        <f>InputData[[#This Row],[BUYING PRIZE]]*InputData[[#This Row],[QUANTITY]]</f>
        <v>#REF!</v>
      </c>
      <c r="B316" s="5" t="e">
        <f>InputData[[#This Row],[SELLING PRICE]]*InputData[[#This Row],[QUANTITY]]*(1-InputData[[#This Row],[DISCOUNT %]])</f>
        <v>#REF!</v>
      </c>
      <c r="C316">
        <f>DAY(InputData[[#This Row],[DATE]])</f>
        <v>14</v>
      </c>
      <c r="D316" t="str">
        <f>TEXT(InputData[[#This Row],[DATE]],"mmm")</f>
        <v>Mar</v>
      </c>
      <c r="E316">
        <f>YEAR(InputData[[#This Row],[DATE]])</f>
        <v>2022</v>
      </c>
    </row>
    <row r="317" spans="1:5" x14ac:dyDescent="0.25">
      <c r="A317" s="5" t="e">
        <f>InputData[[#This Row],[BUYING PRIZE]]*InputData[[#This Row],[QUANTITY]]</f>
        <v>#REF!</v>
      </c>
      <c r="B317" s="5" t="e">
        <f>InputData[[#This Row],[SELLING PRICE]]*InputData[[#This Row],[QUANTITY]]*(1-InputData[[#This Row],[DISCOUNT %]])</f>
        <v>#REF!</v>
      </c>
      <c r="C317">
        <f>DAY(InputData[[#This Row],[DATE]])</f>
        <v>14</v>
      </c>
      <c r="D317" t="str">
        <f>TEXT(InputData[[#This Row],[DATE]],"mmm")</f>
        <v>Mar</v>
      </c>
      <c r="E317">
        <f>YEAR(InputData[[#This Row],[DATE]])</f>
        <v>2022</v>
      </c>
    </row>
    <row r="318" spans="1:5" x14ac:dyDescent="0.25">
      <c r="A318" s="5" t="e">
        <f>InputData[[#This Row],[BUYING PRIZE]]*InputData[[#This Row],[QUANTITY]]</f>
        <v>#REF!</v>
      </c>
      <c r="B318" s="5" t="e">
        <f>InputData[[#This Row],[SELLING PRICE]]*InputData[[#This Row],[QUANTITY]]*(1-InputData[[#This Row],[DISCOUNT %]])</f>
        <v>#REF!</v>
      </c>
      <c r="C318">
        <f>DAY(InputData[[#This Row],[DATE]])</f>
        <v>18</v>
      </c>
      <c r="D318" t="str">
        <f>TEXT(InputData[[#This Row],[DATE]],"mmm")</f>
        <v>Mar</v>
      </c>
      <c r="E318">
        <f>YEAR(InputData[[#This Row],[DATE]])</f>
        <v>2022</v>
      </c>
    </row>
    <row r="319" spans="1:5" x14ac:dyDescent="0.25">
      <c r="A319" s="5" t="e">
        <f>InputData[[#This Row],[BUYING PRIZE]]*InputData[[#This Row],[QUANTITY]]</f>
        <v>#REF!</v>
      </c>
      <c r="B319" s="5" t="e">
        <f>InputData[[#This Row],[SELLING PRICE]]*InputData[[#This Row],[QUANTITY]]*(1-InputData[[#This Row],[DISCOUNT %]])</f>
        <v>#REF!</v>
      </c>
      <c r="C319">
        <f>DAY(InputData[[#This Row],[DATE]])</f>
        <v>18</v>
      </c>
      <c r="D319" t="str">
        <f>TEXT(InputData[[#This Row],[DATE]],"mmm")</f>
        <v>Mar</v>
      </c>
      <c r="E319">
        <f>YEAR(InputData[[#This Row],[DATE]])</f>
        <v>2022</v>
      </c>
    </row>
    <row r="320" spans="1:5" x14ac:dyDescent="0.25">
      <c r="A320" s="5" t="e">
        <f>InputData[[#This Row],[BUYING PRIZE]]*InputData[[#This Row],[QUANTITY]]</f>
        <v>#REF!</v>
      </c>
      <c r="B320" s="5" t="e">
        <f>InputData[[#This Row],[SELLING PRICE]]*InputData[[#This Row],[QUANTITY]]*(1-InputData[[#This Row],[DISCOUNT %]])</f>
        <v>#REF!</v>
      </c>
      <c r="C320">
        <f>DAY(InputData[[#This Row],[DATE]])</f>
        <v>19</v>
      </c>
      <c r="D320" t="str">
        <f>TEXT(InputData[[#This Row],[DATE]],"mmm")</f>
        <v>Mar</v>
      </c>
      <c r="E320">
        <f>YEAR(InputData[[#This Row],[DATE]])</f>
        <v>2022</v>
      </c>
    </row>
    <row r="321" spans="1:5" x14ac:dyDescent="0.25">
      <c r="A321" s="5" t="e">
        <f>InputData[[#This Row],[BUYING PRIZE]]*InputData[[#This Row],[QUANTITY]]</f>
        <v>#REF!</v>
      </c>
      <c r="B321" s="5" t="e">
        <f>InputData[[#This Row],[SELLING PRICE]]*InputData[[#This Row],[QUANTITY]]*(1-InputData[[#This Row],[DISCOUNT %]])</f>
        <v>#REF!</v>
      </c>
      <c r="C321">
        <f>DAY(InputData[[#This Row],[DATE]])</f>
        <v>23</v>
      </c>
      <c r="D321" t="str">
        <f>TEXT(InputData[[#This Row],[DATE]],"mmm")</f>
        <v>Mar</v>
      </c>
      <c r="E321">
        <f>YEAR(InputData[[#This Row],[DATE]])</f>
        <v>2022</v>
      </c>
    </row>
    <row r="322" spans="1:5" x14ac:dyDescent="0.25">
      <c r="A322" s="5" t="e">
        <f>InputData[[#This Row],[BUYING PRIZE]]*InputData[[#This Row],[QUANTITY]]</f>
        <v>#REF!</v>
      </c>
      <c r="B322" s="5" t="e">
        <f>InputData[[#This Row],[SELLING PRICE]]*InputData[[#This Row],[QUANTITY]]*(1-InputData[[#This Row],[DISCOUNT %]])</f>
        <v>#REF!</v>
      </c>
      <c r="C322">
        <f>DAY(InputData[[#This Row],[DATE]])</f>
        <v>25</v>
      </c>
      <c r="D322" t="str">
        <f>TEXT(InputData[[#This Row],[DATE]],"mmm")</f>
        <v>Mar</v>
      </c>
      <c r="E322">
        <f>YEAR(InputData[[#This Row],[DATE]])</f>
        <v>2022</v>
      </c>
    </row>
    <row r="323" spans="1:5" x14ac:dyDescent="0.25">
      <c r="A323" s="5" t="e">
        <f>InputData[[#This Row],[BUYING PRIZE]]*InputData[[#This Row],[QUANTITY]]</f>
        <v>#REF!</v>
      </c>
      <c r="B323" s="5" t="e">
        <f>InputData[[#This Row],[SELLING PRICE]]*InputData[[#This Row],[QUANTITY]]*(1-InputData[[#This Row],[DISCOUNT %]])</f>
        <v>#REF!</v>
      </c>
      <c r="C323">
        <f>DAY(InputData[[#This Row],[DATE]])</f>
        <v>25</v>
      </c>
      <c r="D323" t="str">
        <f>TEXT(InputData[[#This Row],[DATE]],"mmm")</f>
        <v>Mar</v>
      </c>
      <c r="E323">
        <f>YEAR(InputData[[#This Row],[DATE]])</f>
        <v>2022</v>
      </c>
    </row>
    <row r="324" spans="1:5" x14ac:dyDescent="0.25">
      <c r="A324" s="5" t="e">
        <f>InputData[[#This Row],[BUYING PRIZE]]*InputData[[#This Row],[QUANTITY]]</f>
        <v>#REF!</v>
      </c>
      <c r="B324" s="5" t="e">
        <f>InputData[[#This Row],[SELLING PRICE]]*InputData[[#This Row],[QUANTITY]]*(1-InputData[[#This Row],[DISCOUNT %]])</f>
        <v>#REF!</v>
      </c>
      <c r="C324">
        <f>DAY(InputData[[#This Row],[DATE]])</f>
        <v>29</v>
      </c>
      <c r="D324" t="str">
        <f>TEXT(InputData[[#This Row],[DATE]],"mmm")</f>
        <v>Mar</v>
      </c>
      <c r="E324">
        <f>YEAR(InputData[[#This Row],[DATE]])</f>
        <v>2022</v>
      </c>
    </row>
    <row r="325" spans="1:5" x14ac:dyDescent="0.25">
      <c r="A325" s="5" t="e">
        <f>InputData[[#This Row],[BUYING PRIZE]]*InputData[[#This Row],[QUANTITY]]</f>
        <v>#REF!</v>
      </c>
      <c r="B325" s="5" t="e">
        <f>InputData[[#This Row],[SELLING PRICE]]*InputData[[#This Row],[QUANTITY]]*(1-InputData[[#This Row],[DISCOUNT %]])</f>
        <v>#REF!</v>
      </c>
      <c r="C325">
        <f>DAY(InputData[[#This Row],[DATE]])</f>
        <v>30</v>
      </c>
      <c r="D325" t="str">
        <f>TEXT(InputData[[#This Row],[DATE]],"mmm")</f>
        <v>Mar</v>
      </c>
      <c r="E325">
        <f>YEAR(InputData[[#This Row],[DATE]])</f>
        <v>2022</v>
      </c>
    </row>
    <row r="326" spans="1:5" x14ac:dyDescent="0.25">
      <c r="A326" s="5" t="e">
        <f>InputData[[#This Row],[BUYING PRIZE]]*InputData[[#This Row],[QUANTITY]]</f>
        <v>#REF!</v>
      </c>
      <c r="B326" s="5" t="e">
        <f>InputData[[#This Row],[SELLING PRICE]]*InputData[[#This Row],[QUANTITY]]*(1-InputData[[#This Row],[DISCOUNT %]])</f>
        <v>#REF!</v>
      </c>
      <c r="C326">
        <f>DAY(InputData[[#This Row],[DATE]])</f>
        <v>1</v>
      </c>
      <c r="D326" t="str">
        <f>TEXT(InputData[[#This Row],[DATE]],"mmm")</f>
        <v>Apr</v>
      </c>
      <c r="E326">
        <f>YEAR(InputData[[#This Row],[DATE]])</f>
        <v>2022</v>
      </c>
    </row>
    <row r="327" spans="1:5" x14ac:dyDescent="0.25">
      <c r="A327" s="5" t="e">
        <f>InputData[[#This Row],[BUYING PRIZE]]*InputData[[#This Row],[QUANTITY]]</f>
        <v>#REF!</v>
      </c>
      <c r="B327" s="5" t="e">
        <f>InputData[[#This Row],[SELLING PRICE]]*InputData[[#This Row],[QUANTITY]]*(1-InputData[[#This Row],[DISCOUNT %]])</f>
        <v>#REF!</v>
      </c>
      <c r="C327">
        <f>DAY(InputData[[#This Row],[DATE]])</f>
        <v>2</v>
      </c>
      <c r="D327" t="str">
        <f>TEXT(InputData[[#This Row],[DATE]],"mmm")</f>
        <v>Apr</v>
      </c>
      <c r="E327">
        <f>YEAR(InputData[[#This Row],[DATE]])</f>
        <v>2022</v>
      </c>
    </row>
    <row r="328" spans="1:5" x14ac:dyDescent="0.25">
      <c r="A328" s="5" t="e">
        <f>InputData[[#This Row],[BUYING PRIZE]]*InputData[[#This Row],[QUANTITY]]</f>
        <v>#REF!</v>
      </c>
      <c r="B328" s="5" t="e">
        <f>InputData[[#This Row],[SELLING PRICE]]*InputData[[#This Row],[QUANTITY]]*(1-InputData[[#This Row],[DISCOUNT %]])</f>
        <v>#REF!</v>
      </c>
      <c r="C328">
        <f>DAY(InputData[[#This Row],[DATE]])</f>
        <v>6</v>
      </c>
      <c r="D328" t="str">
        <f>TEXT(InputData[[#This Row],[DATE]],"mmm")</f>
        <v>Apr</v>
      </c>
      <c r="E328">
        <f>YEAR(InputData[[#This Row],[DATE]])</f>
        <v>2022</v>
      </c>
    </row>
    <row r="329" spans="1:5" x14ac:dyDescent="0.25">
      <c r="A329" s="5" t="e">
        <f>InputData[[#This Row],[BUYING PRIZE]]*InputData[[#This Row],[QUANTITY]]</f>
        <v>#REF!</v>
      </c>
      <c r="B329" s="5" t="e">
        <f>InputData[[#This Row],[SELLING PRICE]]*InputData[[#This Row],[QUANTITY]]*(1-InputData[[#This Row],[DISCOUNT %]])</f>
        <v>#REF!</v>
      </c>
      <c r="C329">
        <f>DAY(InputData[[#This Row],[DATE]])</f>
        <v>7</v>
      </c>
      <c r="D329" t="str">
        <f>TEXT(InputData[[#This Row],[DATE]],"mmm")</f>
        <v>Apr</v>
      </c>
      <c r="E329">
        <f>YEAR(InputData[[#This Row],[DATE]])</f>
        <v>2022</v>
      </c>
    </row>
    <row r="330" spans="1:5" x14ac:dyDescent="0.25">
      <c r="A330" s="5" t="e">
        <f>InputData[[#This Row],[BUYING PRIZE]]*InputData[[#This Row],[QUANTITY]]</f>
        <v>#REF!</v>
      </c>
      <c r="B330" s="5" t="e">
        <f>InputData[[#This Row],[SELLING PRICE]]*InputData[[#This Row],[QUANTITY]]*(1-InputData[[#This Row],[DISCOUNT %]])</f>
        <v>#REF!</v>
      </c>
      <c r="C330">
        <f>DAY(InputData[[#This Row],[DATE]])</f>
        <v>9</v>
      </c>
      <c r="D330" t="str">
        <f>TEXT(InputData[[#This Row],[DATE]],"mmm")</f>
        <v>Apr</v>
      </c>
      <c r="E330">
        <f>YEAR(InputData[[#This Row],[DATE]])</f>
        <v>2022</v>
      </c>
    </row>
    <row r="331" spans="1:5" x14ac:dyDescent="0.25">
      <c r="A331" s="5" t="e">
        <f>InputData[[#This Row],[BUYING PRIZE]]*InputData[[#This Row],[QUANTITY]]</f>
        <v>#REF!</v>
      </c>
      <c r="B331" s="5" t="e">
        <f>InputData[[#This Row],[SELLING PRICE]]*InputData[[#This Row],[QUANTITY]]*(1-InputData[[#This Row],[DISCOUNT %]])</f>
        <v>#REF!</v>
      </c>
      <c r="C331">
        <f>DAY(InputData[[#This Row],[DATE]])</f>
        <v>9</v>
      </c>
      <c r="D331" t="str">
        <f>TEXT(InputData[[#This Row],[DATE]],"mmm")</f>
        <v>Apr</v>
      </c>
      <c r="E331">
        <f>YEAR(InputData[[#This Row],[DATE]])</f>
        <v>2022</v>
      </c>
    </row>
    <row r="332" spans="1:5" x14ac:dyDescent="0.25">
      <c r="A332" s="5" t="e">
        <f>InputData[[#This Row],[BUYING PRIZE]]*InputData[[#This Row],[QUANTITY]]</f>
        <v>#REF!</v>
      </c>
      <c r="B332" s="5" t="e">
        <f>InputData[[#This Row],[SELLING PRICE]]*InputData[[#This Row],[QUANTITY]]*(1-InputData[[#This Row],[DISCOUNT %]])</f>
        <v>#REF!</v>
      </c>
      <c r="C332">
        <f>DAY(InputData[[#This Row],[DATE]])</f>
        <v>13</v>
      </c>
      <c r="D332" t="str">
        <f>TEXT(InputData[[#This Row],[DATE]],"mmm")</f>
        <v>Apr</v>
      </c>
      <c r="E332">
        <f>YEAR(InputData[[#This Row],[DATE]])</f>
        <v>2022</v>
      </c>
    </row>
    <row r="333" spans="1:5" x14ac:dyDescent="0.25">
      <c r="A333" s="5" t="e">
        <f>InputData[[#This Row],[BUYING PRIZE]]*InputData[[#This Row],[QUANTITY]]</f>
        <v>#REF!</v>
      </c>
      <c r="B333" s="5" t="e">
        <f>InputData[[#This Row],[SELLING PRICE]]*InputData[[#This Row],[QUANTITY]]*(1-InputData[[#This Row],[DISCOUNT %]])</f>
        <v>#REF!</v>
      </c>
      <c r="C333">
        <f>DAY(InputData[[#This Row],[DATE]])</f>
        <v>18</v>
      </c>
      <c r="D333" t="str">
        <f>TEXT(InputData[[#This Row],[DATE]],"mmm")</f>
        <v>Apr</v>
      </c>
      <c r="E333">
        <f>YEAR(InputData[[#This Row],[DATE]])</f>
        <v>2022</v>
      </c>
    </row>
    <row r="334" spans="1:5" x14ac:dyDescent="0.25">
      <c r="A334" s="5" t="e">
        <f>InputData[[#This Row],[BUYING PRIZE]]*InputData[[#This Row],[QUANTITY]]</f>
        <v>#REF!</v>
      </c>
      <c r="B334" s="5" t="e">
        <f>InputData[[#This Row],[SELLING PRICE]]*InputData[[#This Row],[QUANTITY]]*(1-InputData[[#This Row],[DISCOUNT %]])</f>
        <v>#REF!</v>
      </c>
      <c r="C334">
        <f>DAY(InputData[[#This Row],[DATE]])</f>
        <v>20</v>
      </c>
      <c r="D334" t="str">
        <f>TEXT(InputData[[#This Row],[DATE]],"mmm")</f>
        <v>Apr</v>
      </c>
      <c r="E334">
        <f>YEAR(InputData[[#This Row],[DATE]])</f>
        <v>2022</v>
      </c>
    </row>
    <row r="335" spans="1:5" x14ac:dyDescent="0.25">
      <c r="A335" s="5" t="e">
        <f>InputData[[#This Row],[BUYING PRIZE]]*InputData[[#This Row],[QUANTITY]]</f>
        <v>#REF!</v>
      </c>
      <c r="B335" s="5" t="e">
        <f>InputData[[#This Row],[SELLING PRICE]]*InputData[[#This Row],[QUANTITY]]*(1-InputData[[#This Row],[DISCOUNT %]])</f>
        <v>#REF!</v>
      </c>
      <c r="C335">
        <f>DAY(InputData[[#This Row],[DATE]])</f>
        <v>20</v>
      </c>
      <c r="D335" t="str">
        <f>TEXT(InputData[[#This Row],[DATE]],"mmm")</f>
        <v>Apr</v>
      </c>
      <c r="E335">
        <f>YEAR(InputData[[#This Row],[DATE]])</f>
        <v>2022</v>
      </c>
    </row>
    <row r="336" spans="1:5" x14ac:dyDescent="0.25">
      <c r="A336" s="5" t="e">
        <f>InputData[[#This Row],[BUYING PRIZE]]*InputData[[#This Row],[QUANTITY]]</f>
        <v>#REF!</v>
      </c>
      <c r="B336" s="5" t="e">
        <f>InputData[[#This Row],[SELLING PRICE]]*InputData[[#This Row],[QUANTITY]]*(1-InputData[[#This Row],[DISCOUNT %]])</f>
        <v>#REF!</v>
      </c>
      <c r="C336">
        <f>DAY(InputData[[#This Row],[DATE]])</f>
        <v>21</v>
      </c>
      <c r="D336" t="str">
        <f>TEXT(InputData[[#This Row],[DATE]],"mmm")</f>
        <v>Apr</v>
      </c>
      <c r="E336">
        <f>YEAR(InputData[[#This Row],[DATE]])</f>
        <v>2022</v>
      </c>
    </row>
    <row r="337" spans="1:5" x14ac:dyDescent="0.25">
      <c r="A337" s="5" t="e">
        <f>InputData[[#This Row],[BUYING PRIZE]]*InputData[[#This Row],[QUANTITY]]</f>
        <v>#REF!</v>
      </c>
      <c r="B337" s="5" t="e">
        <f>InputData[[#This Row],[SELLING PRICE]]*InputData[[#This Row],[QUANTITY]]*(1-InputData[[#This Row],[DISCOUNT %]])</f>
        <v>#REF!</v>
      </c>
      <c r="C337">
        <f>DAY(InputData[[#This Row],[DATE]])</f>
        <v>21</v>
      </c>
      <c r="D337" t="str">
        <f>TEXT(InputData[[#This Row],[DATE]],"mmm")</f>
        <v>Apr</v>
      </c>
      <c r="E337">
        <f>YEAR(InputData[[#This Row],[DATE]])</f>
        <v>2022</v>
      </c>
    </row>
    <row r="338" spans="1:5" x14ac:dyDescent="0.25">
      <c r="A338" s="5" t="e">
        <f>InputData[[#This Row],[BUYING PRIZE]]*InputData[[#This Row],[QUANTITY]]</f>
        <v>#REF!</v>
      </c>
      <c r="B338" s="5" t="e">
        <f>InputData[[#This Row],[SELLING PRICE]]*InputData[[#This Row],[QUANTITY]]*(1-InputData[[#This Row],[DISCOUNT %]])</f>
        <v>#REF!</v>
      </c>
      <c r="C338">
        <f>DAY(InputData[[#This Row],[DATE]])</f>
        <v>23</v>
      </c>
      <c r="D338" t="str">
        <f>TEXT(InputData[[#This Row],[DATE]],"mmm")</f>
        <v>Apr</v>
      </c>
      <c r="E338">
        <f>YEAR(InputData[[#This Row],[DATE]])</f>
        <v>2022</v>
      </c>
    </row>
    <row r="339" spans="1:5" x14ac:dyDescent="0.25">
      <c r="A339" s="5" t="e">
        <f>InputData[[#This Row],[BUYING PRIZE]]*InputData[[#This Row],[QUANTITY]]</f>
        <v>#REF!</v>
      </c>
      <c r="B339" s="5" t="e">
        <f>InputData[[#This Row],[SELLING PRICE]]*InputData[[#This Row],[QUANTITY]]*(1-InputData[[#This Row],[DISCOUNT %]])</f>
        <v>#REF!</v>
      </c>
      <c r="C339">
        <f>DAY(InputData[[#This Row],[DATE]])</f>
        <v>24</v>
      </c>
      <c r="D339" t="str">
        <f>TEXT(InputData[[#This Row],[DATE]],"mmm")</f>
        <v>Apr</v>
      </c>
      <c r="E339">
        <f>YEAR(InputData[[#This Row],[DATE]])</f>
        <v>2022</v>
      </c>
    </row>
    <row r="340" spans="1:5" x14ac:dyDescent="0.25">
      <c r="A340" s="5" t="e">
        <f>InputData[[#This Row],[BUYING PRIZE]]*InputData[[#This Row],[QUANTITY]]</f>
        <v>#REF!</v>
      </c>
      <c r="B340" s="5" t="e">
        <f>InputData[[#This Row],[SELLING PRICE]]*InputData[[#This Row],[QUANTITY]]*(1-InputData[[#This Row],[DISCOUNT %]])</f>
        <v>#REF!</v>
      </c>
      <c r="C340">
        <f>DAY(InputData[[#This Row],[DATE]])</f>
        <v>25</v>
      </c>
      <c r="D340" t="str">
        <f>TEXT(InputData[[#This Row],[DATE]],"mmm")</f>
        <v>Apr</v>
      </c>
      <c r="E340">
        <f>YEAR(InputData[[#This Row],[DATE]])</f>
        <v>2022</v>
      </c>
    </row>
    <row r="341" spans="1:5" x14ac:dyDescent="0.25">
      <c r="A341" s="5" t="e">
        <f>InputData[[#This Row],[BUYING PRIZE]]*InputData[[#This Row],[QUANTITY]]</f>
        <v>#REF!</v>
      </c>
      <c r="B341" s="5" t="e">
        <f>InputData[[#This Row],[SELLING PRICE]]*InputData[[#This Row],[QUANTITY]]*(1-InputData[[#This Row],[DISCOUNT %]])</f>
        <v>#REF!</v>
      </c>
      <c r="C341">
        <f>DAY(InputData[[#This Row],[DATE]])</f>
        <v>25</v>
      </c>
      <c r="D341" t="str">
        <f>TEXT(InputData[[#This Row],[DATE]],"mmm")</f>
        <v>Apr</v>
      </c>
      <c r="E341">
        <f>YEAR(InputData[[#This Row],[DATE]])</f>
        <v>2022</v>
      </c>
    </row>
    <row r="342" spans="1:5" x14ac:dyDescent="0.25">
      <c r="A342" s="5" t="e">
        <f>InputData[[#This Row],[BUYING PRIZE]]*InputData[[#This Row],[QUANTITY]]</f>
        <v>#REF!</v>
      </c>
      <c r="B342" s="5" t="e">
        <f>InputData[[#This Row],[SELLING PRICE]]*InputData[[#This Row],[QUANTITY]]*(1-InputData[[#This Row],[DISCOUNT %]])</f>
        <v>#REF!</v>
      </c>
      <c r="C342">
        <f>DAY(InputData[[#This Row],[DATE]])</f>
        <v>26</v>
      </c>
      <c r="D342" t="str">
        <f>TEXT(InputData[[#This Row],[DATE]],"mmm")</f>
        <v>Apr</v>
      </c>
      <c r="E342">
        <f>YEAR(InputData[[#This Row],[DATE]])</f>
        <v>2022</v>
      </c>
    </row>
    <row r="343" spans="1:5" x14ac:dyDescent="0.25">
      <c r="A343" s="5" t="e">
        <f>InputData[[#This Row],[BUYING PRIZE]]*InputData[[#This Row],[QUANTITY]]</f>
        <v>#REF!</v>
      </c>
      <c r="B343" s="5" t="e">
        <f>InputData[[#This Row],[SELLING PRICE]]*InputData[[#This Row],[QUANTITY]]*(1-InputData[[#This Row],[DISCOUNT %]])</f>
        <v>#REF!</v>
      </c>
      <c r="C343">
        <f>DAY(InputData[[#This Row],[DATE]])</f>
        <v>28</v>
      </c>
      <c r="D343" t="str">
        <f>TEXT(InputData[[#This Row],[DATE]],"mmm")</f>
        <v>Apr</v>
      </c>
      <c r="E343">
        <f>YEAR(InputData[[#This Row],[DATE]])</f>
        <v>2022</v>
      </c>
    </row>
    <row r="344" spans="1:5" x14ac:dyDescent="0.25">
      <c r="A344" s="5" t="e">
        <f>InputData[[#This Row],[BUYING PRIZE]]*InputData[[#This Row],[QUANTITY]]</f>
        <v>#REF!</v>
      </c>
      <c r="B344" s="5" t="e">
        <f>InputData[[#This Row],[SELLING PRICE]]*InputData[[#This Row],[QUANTITY]]*(1-InputData[[#This Row],[DISCOUNT %]])</f>
        <v>#REF!</v>
      </c>
      <c r="C344">
        <f>DAY(InputData[[#This Row],[DATE]])</f>
        <v>30</v>
      </c>
      <c r="D344" t="str">
        <f>TEXT(InputData[[#This Row],[DATE]],"mmm")</f>
        <v>Apr</v>
      </c>
      <c r="E344">
        <f>YEAR(InputData[[#This Row],[DATE]])</f>
        <v>2022</v>
      </c>
    </row>
    <row r="345" spans="1:5" x14ac:dyDescent="0.25">
      <c r="A345" s="5" t="e">
        <f>InputData[[#This Row],[BUYING PRIZE]]*InputData[[#This Row],[QUANTITY]]</f>
        <v>#REF!</v>
      </c>
      <c r="B345" s="5" t="e">
        <f>InputData[[#This Row],[SELLING PRICE]]*InputData[[#This Row],[QUANTITY]]*(1-InputData[[#This Row],[DISCOUNT %]])</f>
        <v>#REF!</v>
      </c>
      <c r="C345">
        <f>DAY(InputData[[#This Row],[DATE]])</f>
        <v>30</v>
      </c>
      <c r="D345" t="str">
        <f>TEXT(InputData[[#This Row],[DATE]],"mmm")</f>
        <v>Apr</v>
      </c>
      <c r="E345">
        <f>YEAR(InputData[[#This Row],[DATE]])</f>
        <v>2022</v>
      </c>
    </row>
    <row r="346" spans="1:5" x14ac:dyDescent="0.25">
      <c r="A346" s="5" t="e">
        <f>InputData[[#This Row],[BUYING PRIZE]]*InputData[[#This Row],[QUANTITY]]</f>
        <v>#REF!</v>
      </c>
      <c r="B346" s="5" t="e">
        <f>InputData[[#This Row],[SELLING PRICE]]*InputData[[#This Row],[QUANTITY]]*(1-InputData[[#This Row],[DISCOUNT %]])</f>
        <v>#REF!</v>
      </c>
      <c r="C346">
        <f>DAY(InputData[[#This Row],[DATE]])</f>
        <v>1</v>
      </c>
      <c r="D346" t="str">
        <f>TEXT(InputData[[#This Row],[DATE]],"mmm")</f>
        <v>May</v>
      </c>
      <c r="E346">
        <f>YEAR(InputData[[#This Row],[DATE]])</f>
        <v>2022</v>
      </c>
    </row>
    <row r="347" spans="1:5" x14ac:dyDescent="0.25">
      <c r="A347" s="5" t="e">
        <f>InputData[[#This Row],[BUYING PRIZE]]*InputData[[#This Row],[QUANTITY]]</f>
        <v>#REF!</v>
      </c>
      <c r="B347" s="5" t="e">
        <f>InputData[[#This Row],[SELLING PRICE]]*InputData[[#This Row],[QUANTITY]]*(1-InputData[[#This Row],[DISCOUNT %]])</f>
        <v>#REF!</v>
      </c>
      <c r="C347">
        <f>DAY(InputData[[#This Row],[DATE]])</f>
        <v>1</v>
      </c>
      <c r="D347" t="str">
        <f>TEXT(InputData[[#This Row],[DATE]],"mmm")</f>
        <v>May</v>
      </c>
      <c r="E347">
        <f>YEAR(InputData[[#This Row],[DATE]])</f>
        <v>2022</v>
      </c>
    </row>
    <row r="348" spans="1:5" x14ac:dyDescent="0.25">
      <c r="A348" s="5" t="e">
        <f>InputData[[#This Row],[BUYING PRIZE]]*InputData[[#This Row],[QUANTITY]]</f>
        <v>#REF!</v>
      </c>
      <c r="B348" s="5" t="e">
        <f>InputData[[#This Row],[SELLING PRICE]]*InputData[[#This Row],[QUANTITY]]*(1-InputData[[#This Row],[DISCOUNT %]])</f>
        <v>#REF!</v>
      </c>
      <c r="C348">
        <f>DAY(InputData[[#This Row],[DATE]])</f>
        <v>2</v>
      </c>
      <c r="D348" t="str">
        <f>TEXT(InputData[[#This Row],[DATE]],"mmm")</f>
        <v>May</v>
      </c>
      <c r="E348">
        <f>YEAR(InputData[[#This Row],[DATE]])</f>
        <v>2022</v>
      </c>
    </row>
    <row r="349" spans="1:5" x14ac:dyDescent="0.25">
      <c r="A349" s="5" t="e">
        <f>InputData[[#This Row],[BUYING PRIZE]]*InputData[[#This Row],[QUANTITY]]</f>
        <v>#REF!</v>
      </c>
      <c r="B349" s="5" t="e">
        <f>InputData[[#This Row],[SELLING PRICE]]*InputData[[#This Row],[QUANTITY]]*(1-InputData[[#This Row],[DISCOUNT %]])</f>
        <v>#REF!</v>
      </c>
      <c r="C349">
        <f>DAY(InputData[[#This Row],[DATE]])</f>
        <v>4</v>
      </c>
      <c r="D349" t="str">
        <f>TEXT(InputData[[#This Row],[DATE]],"mmm")</f>
        <v>May</v>
      </c>
      <c r="E349">
        <f>YEAR(InputData[[#This Row],[DATE]])</f>
        <v>2022</v>
      </c>
    </row>
    <row r="350" spans="1:5" x14ac:dyDescent="0.25">
      <c r="A350" s="5" t="e">
        <f>InputData[[#This Row],[BUYING PRIZE]]*InputData[[#This Row],[QUANTITY]]</f>
        <v>#REF!</v>
      </c>
      <c r="B350" s="5" t="e">
        <f>InputData[[#This Row],[SELLING PRICE]]*InputData[[#This Row],[QUANTITY]]*(1-InputData[[#This Row],[DISCOUNT %]])</f>
        <v>#REF!</v>
      </c>
      <c r="C350">
        <f>DAY(InputData[[#This Row],[DATE]])</f>
        <v>6</v>
      </c>
      <c r="D350" t="str">
        <f>TEXT(InputData[[#This Row],[DATE]],"mmm")</f>
        <v>May</v>
      </c>
      <c r="E350">
        <f>YEAR(InputData[[#This Row],[DATE]])</f>
        <v>2022</v>
      </c>
    </row>
    <row r="351" spans="1:5" x14ac:dyDescent="0.25">
      <c r="A351" s="5" t="e">
        <f>InputData[[#This Row],[BUYING PRIZE]]*InputData[[#This Row],[QUANTITY]]</f>
        <v>#REF!</v>
      </c>
      <c r="B351" s="5" t="e">
        <f>InputData[[#This Row],[SELLING PRICE]]*InputData[[#This Row],[QUANTITY]]*(1-InputData[[#This Row],[DISCOUNT %]])</f>
        <v>#REF!</v>
      </c>
      <c r="C351">
        <f>DAY(InputData[[#This Row],[DATE]])</f>
        <v>7</v>
      </c>
      <c r="D351" t="str">
        <f>TEXT(InputData[[#This Row],[DATE]],"mmm")</f>
        <v>May</v>
      </c>
      <c r="E351">
        <f>YEAR(InputData[[#This Row],[DATE]])</f>
        <v>2022</v>
      </c>
    </row>
    <row r="352" spans="1:5" x14ac:dyDescent="0.25">
      <c r="A352" s="5" t="e">
        <f>InputData[[#This Row],[BUYING PRIZE]]*InputData[[#This Row],[QUANTITY]]</f>
        <v>#REF!</v>
      </c>
      <c r="B352" s="5" t="e">
        <f>InputData[[#This Row],[SELLING PRICE]]*InputData[[#This Row],[QUANTITY]]*(1-InputData[[#This Row],[DISCOUNT %]])</f>
        <v>#REF!</v>
      </c>
      <c r="C352">
        <f>DAY(InputData[[#This Row],[DATE]])</f>
        <v>7</v>
      </c>
      <c r="D352" t="str">
        <f>TEXT(InputData[[#This Row],[DATE]],"mmm")</f>
        <v>May</v>
      </c>
      <c r="E352">
        <f>YEAR(InputData[[#This Row],[DATE]])</f>
        <v>2022</v>
      </c>
    </row>
    <row r="353" spans="1:5" x14ac:dyDescent="0.25">
      <c r="A353" s="5" t="e">
        <f>InputData[[#This Row],[BUYING PRIZE]]*InputData[[#This Row],[QUANTITY]]</f>
        <v>#REF!</v>
      </c>
      <c r="B353" s="5" t="e">
        <f>InputData[[#This Row],[SELLING PRICE]]*InputData[[#This Row],[QUANTITY]]*(1-InputData[[#This Row],[DISCOUNT %]])</f>
        <v>#REF!</v>
      </c>
      <c r="C353">
        <f>DAY(InputData[[#This Row],[DATE]])</f>
        <v>8</v>
      </c>
      <c r="D353" t="str">
        <f>TEXT(InputData[[#This Row],[DATE]],"mmm")</f>
        <v>May</v>
      </c>
      <c r="E353">
        <f>YEAR(InputData[[#This Row],[DATE]])</f>
        <v>2022</v>
      </c>
    </row>
    <row r="354" spans="1:5" x14ac:dyDescent="0.25">
      <c r="A354" s="5" t="e">
        <f>InputData[[#This Row],[BUYING PRIZE]]*InputData[[#This Row],[QUANTITY]]</f>
        <v>#REF!</v>
      </c>
      <c r="B354" s="5" t="e">
        <f>InputData[[#This Row],[SELLING PRICE]]*InputData[[#This Row],[QUANTITY]]*(1-InputData[[#This Row],[DISCOUNT %]])</f>
        <v>#REF!</v>
      </c>
      <c r="C354">
        <f>DAY(InputData[[#This Row],[DATE]])</f>
        <v>9</v>
      </c>
      <c r="D354" t="str">
        <f>TEXT(InputData[[#This Row],[DATE]],"mmm")</f>
        <v>May</v>
      </c>
      <c r="E354">
        <f>YEAR(InputData[[#This Row],[DATE]])</f>
        <v>2022</v>
      </c>
    </row>
    <row r="355" spans="1:5" x14ac:dyDescent="0.25">
      <c r="A355" s="5" t="e">
        <f>InputData[[#This Row],[BUYING PRIZE]]*InputData[[#This Row],[QUANTITY]]</f>
        <v>#REF!</v>
      </c>
      <c r="B355" s="5" t="e">
        <f>InputData[[#This Row],[SELLING PRICE]]*InputData[[#This Row],[QUANTITY]]*(1-InputData[[#This Row],[DISCOUNT %]])</f>
        <v>#REF!</v>
      </c>
      <c r="C355">
        <f>DAY(InputData[[#This Row],[DATE]])</f>
        <v>10</v>
      </c>
      <c r="D355" t="str">
        <f>TEXT(InputData[[#This Row],[DATE]],"mmm")</f>
        <v>May</v>
      </c>
      <c r="E355">
        <f>YEAR(InputData[[#This Row],[DATE]])</f>
        <v>2022</v>
      </c>
    </row>
    <row r="356" spans="1:5" x14ac:dyDescent="0.25">
      <c r="A356" s="5" t="e">
        <f>InputData[[#This Row],[BUYING PRIZE]]*InputData[[#This Row],[QUANTITY]]</f>
        <v>#REF!</v>
      </c>
      <c r="B356" s="5" t="e">
        <f>InputData[[#This Row],[SELLING PRICE]]*InputData[[#This Row],[QUANTITY]]*(1-InputData[[#This Row],[DISCOUNT %]])</f>
        <v>#REF!</v>
      </c>
      <c r="C356">
        <f>DAY(InputData[[#This Row],[DATE]])</f>
        <v>12</v>
      </c>
      <c r="D356" t="str">
        <f>TEXT(InputData[[#This Row],[DATE]],"mmm")</f>
        <v>May</v>
      </c>
      <c r="E356">
        <f>YEAR(InputData[[#This Row],[DATE]])</f>
        <v>2022</v>
      </c>
    </row>
    <row r="357" spans="1:5" x14ac:dyDescent="0.25">
      <c r="A357" s="5" t="e">
        <f>InputData[[#This Row],[BUYING PRIZE]]*InputData[[#This Row],[QUANTITY]]</f>
        <v>#REF!</v>
      </c>
      <c r="B357" s="5" t="e">
        <f>InputData[[#This Row],[SELLING PRICE]]*InputData[[#This Row],[QUANTITY]]*(1-InputData[[#This Row],[DISCOUNT %]])</f>
        <v>#REF!</v>
      </c>
      <c r="C357">
        <f>DAY(InputData[[#This Row],[DATE]])</f>
        <v>13</v>
      </c>
      <c r="D357" t="str">
        <f>TEXT(InputData[[#This Row],[DATE]],"mmm")</f>
        <v>May</v>
      </c>
      <c r="E357">
        <f>YEAR(InputData[[#This Row],[DATE]])</f>
        <v>2022</v>
      </c>
    </row>
    <row r="358" spans="1:5" x14ac:dyDescent="0.25">
      <c r="A358" s="5" t="e">
        <f>InputData[[#This Row],[BUYING PRIZE]]*InputData[[#This Row],[QUANTITY]]</f>
        <v>#REF!</v>
      </c>
      <c r="B358" s="5" t="e">
        <f>InputData[[#This Row],[SELLING PRICE]]*InputData[[#This Row],[QUANTITY]]*(1-InputData[[#This Row],[DISCOUNT %]])</f>
        <v>#REF!</v>
      </c>
      <c r="C358">
        <f>DAY(InputData[[#This Row],[DATE]])</f>
        <v>14</v>
      </c>
      <c r="D358" t="str">
        <f>TEXT(InputData[[#This Row],[DATE]],"mmm")</f>
        <v>May</v>
      </c>
      <c r="E358">
        <f>YEAR(InputData[[#This Row],[DATE]])</f>
        <v>2022</v>
      </c>
    </row>
    <row r="359" spans="1:5" x14ac:dyDescent="0.25">
      <c r="A359" s="5" t="e">
        <f>InputData[[#This Row],[BUYING PRIZE]]*InputData[[#This Row],[QUANTITY]]</f>
        <v>#REF!</v>
      </c>
      <c r="B359" s="5" t="e">
        <f>InputData[[#This Row],[SELLING PRICE]]*InputData[[#This Row],[QUANTITY]]*(1-InputData[[#This Row],[DISCOUNT %]])</f>
        <v>#REF!</v>
      </c>
      <c r="C359">
        <f>DAY(InputData[[#This Row],[DATE]])</f>
        <v>15</v>
      </c>
      <c r="D359" t="str">
        <f>TEXT(InputData[[#This Row],[DATE]],"mmm")</f>
        <v>May</v>
      </c>
      <c r="E359">
        <f>YEAR(InputData[[#This Row],[DATE]])</f>
        <v>2022</v>
      </c>
    </row>
    <row r="360" spans="1:5" x14ac:dyDescent="0.25">
      <c r="A360" s="5" t="e">
        <f>InputData[[#This Row],[BUYING PRIZE]]*InputData[[#This Row],[QUANTITY]]</f>
        <v>#REF!</v>
      </c>
      <c r="B360" s="5" t="e">
        <f>InputData[[#This Row],[SELLING PRICE]]*InputData[[#This Row],[QUANTITY]]*(1-InputData[[#This Row],[DISCOUNT %]])</f>
        <v>#REF!</v>
      </c>
      <c r="C360">
        <f>DAY(InputData[[#This Row],[DATE]])</f>
        <v>16</v>
      </c>
      <c r="D360" t="str">
        <f>TEXT(InputData[[#This Row],[DATE]],"mmm")</f>
        <v>May</v>
      </c>
      <c r="E360">
        <f>YEAR(InputData[[#This Row],[DATE]])</f>
        <v>2022</v>
      </c>
    </row>
    <row r="361" spans="1:5" x14ac:dyDescent="0.25">
      <c r="A361" s="5" t="e">
        <f>InputData[[#This Row],[BUYING PRIZE]]*InputData[[#This Row],[QUANTITY]]</f>
        <v>#REF!</v>
      </c>
      <c r="B361" s="5" t="e">
        <f>InputData[[#This Row],[SELLING PRICE]]*InputData[[#This Row],[QUANTITY]]*(1-InputData[[#This Row],[DISCOUNT %]])</f>
        <v>#REF!</v>
      </c>
      <c r="C361">
        <f>DAY(InputData[[#This Row],[DATE]])</f>
        <v>16</v>
      </c>
      <c r="D361" t="str">
        <f>TEXT(InputData[[#This Row],[DATE]],"mmm")</f>
        <v>May</v>
      </c>
      <c r="E361">
        <f>YEAR(InputData[[#This Row],[DATE]])</f>
        <v>2022</v>
      </c>
    </row>
    <row r="362" spans="1:5" x14ac:dyDescent="0.25">
      <c r="A362" s="5" t="e">
        <f>InputData[[#This Row],[BUYING PRIZE]]*InputData[[#This Row],[QUANTITY]]</f>
        <v>#REF!</v>
      </c>
      <c r="B362" s="5" t="e">
        <f>InputData[[#This Row],[SELLING PRICE]]*InputData[[#This Row],[QUANTITY]]*(1-InputData[[#This Row],[DISCOUNT %]])</f>
        <v>#REF!</v>
      </c>
      <c r="C362">
        <f>DAY(InputData[[#This Row],[DATE]])</f>
        <v>17</v>
      </c>
      <c r="D362" t="str">
        <f>TEXT(InputData[[#This Row],[DATE]],"mmm")</f>
        <v>May</v>
      </c>
      <c r="E362">
        <f>YEAR(InputData[[#This Row],[DATE]])</f>
        <v>2022</v>
      </c>
    </row>
    <row r="363" spans="1:5" x14ac:dyDescent="0.25">
      <c r="A363" s="5" t="e">
        <f>InputData[[#This Row],[BUYING PRIZE]]*InputData[[#This Row],[QUANTITY]]</f>
        <v>#REF!</v>
      </c>
      <c r="B363" s="5" t="e">
        <f>InputData[[#This Row],[SELLING PRICE]]*InputData[[#This Row],[QUANTITY]]*(1-InputData[[#This Row],[DISCOUNT %]])</f>
        <v>#REF!</v>
      </c>
      <c r="C363">
        <f>DAY(InputData[[#This Row],[DATE]])</f>
        <v>18</v>
      </c>
      <c r="D363" t="str">
        <f>TEXT(InputData[[#This Row],[DATE]],"mmm")</f>
        <v>May</v>
      </c>
      <c r="E363">
        <f>YEAR(InputData[[#This Row],[DATE]])</f>
        <v>2022</v>
      </c>
    </row>
    <row r="364" spans="1:5" x14ac:dyDescent="0.25">
      <c r="A364" s="5" t="e">
        <f>InputData[[#This Row],[BUYING PRIZE]]*InputData[[#This Row],[QUANTITY]]</f>
        <v>#REF!</v>
      </c>
      <c r="B364" s="5" t="e">
        <f>InputData[[#This Row],[SELLING PRICE]]*InputData[[#This Row],[QUANTITY]]*(1-InputData[[#This Row],[DISCOUNT %]])</f>
        <v>#REF!</v>
      </c>
      <c r="C364">
        <f>DAY(InputData[[#This Row],[DATE]])</f>
        <v>18</v>
      </c>
      <c r="D364" t="str">
        <f>TEXT(InputData[[#This Row],[DATE]],"mmm")</f>
        <v>May</v>
      </c>
      <c r="E364">
        <f>YEAR(InputData[[#This Row],[DATE]])</f>
        <v>2022</v>
      </c>
    </row>
    <row r="365" spans="1:5" x14ac:dyDescent="0.25">
      <c r="A365" s="5" t="e">
        <f>InputData[[#This Row],[BUYING PRIZE]]*InputData[[#This Row],[QUANTITY]]</f>
        <v>#REF!</v>
      </c>
      <c r="B365" s="5" t="e">
        <f>InputData[[#This Row],[SELLING PRICE]]*InputData[[#This Row],[QUANTITY]]*(1-InputData[[#This Row],[DISCOUNT %]])</f>
        <v>#REF!</v>
      </c>
      <c r="C365">
        <f>DAY(InputData[[#This Row],[DATE]])</f>
        <v>20</v>
      </c>
      <c r="D365" t="str">
        <f>TEXT(InputData[[#This Row],[DATE]],"mmm")</f>
        <v>May</v>
      </c>
      <c r="E365">
        <f>YEAR(InputData[[#This Row],[DATE]])</f>
        <v>2022</v>
      </c>
    </row>
    <row r="366" spans="1:5" x14ac:dyDescent="0.25">
      <c r="A366" s="5" t="e">
        <f>InputData[[#This Row],[BUYING PRIZE]]*InputData[[#This Row],[QUANTITY]]</f>
        <v>#REF!</v>
      </c>
      <c r="B366" s="5" t="e">
        <f>InputData[[#This Row],[SELLING PRICE]]*InputData[[#This Row],[QUANTITY]]*(1-InputData[[#This Row],[DISCOUNT %]])</f>
        <v>#REF!</v>
      </c>
      <c r="C366">
        <f>DAY(InputData[[#This Row],[DATE]])</f>
        <v>22</v>
      </c>
      <c r="D366" t="str">
        <f>TEXT(InputData[[#This Row],[DATE]],"mmm")</f>
        <v>May</v>
      </c>
      <c r="E366">
        <f>YEAR(InputData[[#This Row],[DATE]])</f>
        <v>2022</v>
      </c>
    </row>
    <row r="367" spans="1:5" x14ac:dyDescent="0.25">
      <c r="A367" s="5" t="e">
        <f>InputData[[#This Row],[BUYING PRIZE]]*InputData[[#This Row],[QUANTITY]]</f>
        <v>#REF!</v>
      </c>
      <c r="B367" s="5" t="e">
        <f>InputData[[#This Row],[SELLING PRICE]]*InputData[[#This Row],[QUANTITY]]*(1-InputData[[#This Row],[DISCOUNT %]])</f>
        <v>#REF!</v>
      </c>
      <c r="C367">
        <f>DAY(InputData[[#This Row],[DATE]])</f>
        <v>25</v>
      </c>
      <c r="D367" t="str">
        <f>TEXT(InputData[[#This Row],[DATE]],"mmm")</f>
        <v>May</v>
      </c>
      <c r="E367">
        <f>YEAR(InputData[[#This Row],[DATE]])</f>
        <v>2022</v>
      </c>
    </row>
    <row r="368" spans="1:5" x14ac:dyDescent="0.25">
      <c r="A368" s="5" t="e">
        <f>InputData[[#This Row],[BUYING PRIZE]]*InputData[[#This Row],[QUANTITY]]</f>
        <v>#REF!</v>
      </c>
      <c r="B368" s="5" t="e">
        <f>InputData[[#This Row],[SELLING PRICE]]*InputData[[#This Row],[QUANTITY]]*(1-InputData[[#This Row],[DISCOUNT %]])</f>
        <v>#REF!</v>
      </c>
      <c r="C368">
        <f>DAY(InputData[[#This Row],[DATE]])</f>
        <v>26</v>
      </c>
      <c r="D368" t="str">
        <f>TEXT(InputData[[#This Row],[DATE]],"mmm")</f>
        <v>May</v>
      </c>
      <c r="E368">
        <f>YEAR(InputData[[#This Row],[DATE]])</f>
        <v>2022</v>
      </c>
    </row>
    <row r="369" spans="1:5" x14ac:dyDescent="0.25">
      <c r="A369" s="5" t="e">
        <f>InputData[[#This Row],[BUYING PRIZE]]*InputData[[#This Row],[QUANTITY]]</f>
        <v>#REF!</v>
      </c>
      <c r="B369" s="5" t="e">
        <f>InputData[[#This Row],[SELLING PRICE]]*InputData[[#This Row],[QUANTITY]]*(1-InputData[[#This Row],[DISCOUNT %]])</f>
        <v>#REF!</v>
      </c>
      <c r="C369">
        <f>DAY(InputData[[#This Row],[DATE]])</f>
        <v>26</v>
      </c>
      <c r="D369" t="str">
        <f>TEXT(InputData[[#This Row],[DATE]],"mmm")</f>
        <v>May</v>
      </c>
      <c r="E369">
        <f>YEAR(InputData[[#This Row],[DATE]])</f>
        <v>2022</v>
      </c>
    </row>
    <row r="370" spans="1:5" x14ac:dyDescent="0.25">
      <c r="A370" s="5" t="e">
        <f>InputData[[#This Row],[BUYING PRIZE]]*InputData[[#This Row],[QUANTITY]]</f>
        <v>#REF!</v>
      </c>
      <c r="B370" s="5" t="e">
        <f>InputData[[#This Row],[SELLING PRICE]]*InputData[[#This Row],[QUANTITY]]*(1-InputData[[#This Row],[DISCOUNT %]])</f>
        <v>#REF!</v>
      </c>
      <c r="C370">
        <f>DAY(InputData[[#This Row],[DATE]])</f>
        <v>28</v>
      </c>
      <c r="D370" t="str">
        <f>TEXT(InputData[[#This Row],[DATE]],"mmm")</f>
        <v>May</v>
      </c>
      <c r="E370">
        <f>YEAR(InputData[[#This Row],[DATE]])</f>
        <v>2022</v>
      </c>
    </row>
    <row r="371" spans="1:5" x14ac:dyDescent="0.25">
      <c r="A371" s="5" t="e">
        <f>InputData[[#This Row],[BUYING PRIZE]]*InputData[[#This Row],[QUANTITY]]</f>
        <v>#REF!</v>
      </c>
      <c r="B371" s="5" t="e">
        <f>InputData[[#This Row],[SELLING PRICE]]*InputData[[#This Row],[QUANTITY]]*(1-InputData[[#This Row],[DISCOUNT %]])</f>
        <v>#REF!</v>
      </c>
      <c r="C371">
        <f>DAY(InputData[[#This Row],[DATE]])</f>
        <v>28</v>
      </c>
      <c r="D371" t="str">
        <f>TEXT(InputData[[#This Row],[DATE]],"mmm")</f>
        <v>May</v>
      </c>
      <c r="E371">
        <f>YEAR(InputData[[#This Row],[DATE]])</f>
        <v>2022</v>
      </c>
    </row>
    <row r="372" spans="1:5" x14ac:dyDescent="0.25">
      <c r="A372" s="5" t="e">
        <f>InputData[[#This Row],[BUYING PRIZE]]*InputData[[#This Row],[QUANTITY]]</f>
        <v>#REF!</v>
      </c>
      <c r="B372" s="5" t="e">
        <f>InputData[[#This Row],[SELLING PRICE]]*InputData[[#This Row],[QUANTITY]]*(1-InputData[[#This Row],[DISCOUNT %]])</f>
        <v>#REF!</v>
      </c>
      <c r="C372">
        <f>DAY(InputData[[#This Row],[DATE]])</f>
        <v>28</v>
      </c>
      <c r="D372" t="str">
        <f>TEXT(InputData[[#This Row],[DATE]],"mmm")</f>
        <v>May</v>
      </c>
      <c r="E372">
        <f>YEAR(InputData[[#This Row],[DATE]])</f>
        <v>2022</v>
      </c>
    </row>
    <row r="373" spans="1:5" x14ac:dyDescent="0.25">
      <c r="A373" s="5" t="e">
        <f>InputData[[#This Row],[BUYING PRIZE]]*InputData[[#This Row],[QUANTITY]]</f>
        <v>#REF!</v>
      </c>
      <c r="B373" s="5" t="e">
        <f>InputData[[#This Row],[SELLING PRICE]]*InputData[[#This Row],[QUANTITY]]*(1-InputData[[#This Row],[DISCOUNT %]])</f>
        <v>#REF!</v>
      </c>
      <c r="C373">
        <f>DAY(InputData[[#This Row],[DATE]])</f>
        <v>28</v>
      </c>
      <c r="D373" t="str">
        <f>TEXT(InputData[[#This Row],[DATE]],"mmm")</f>
        <v>May</v>
      </c>
      <c r="E373">
        <f>YEAR(InputData[[#This Row],[DATE]])</f>
        <v>2022</v>
      </c>
    </row>
    <row r="374" spans="1:5" x14ac:dyDescent="0.25">
      <c r="A374" s="5" t="e">
        <f>InputData[[#This Row],[BUYING PRIZE]]*InputData[[#This Row],[QUANTITY]]</f>
        <v>#REF!</v>
      </c>
      <c r="B374" s="5" t="e">
        <f>InputData[[#This Row],[SELLING PRICE]]*InputData[[#This Row],[QUANTITY]]*(1-InputData[[#This Row],[DISCOUNT %]])</f>
        <v>#REF!</v>
      </c>
      <c r="C374">
        <f>DAY(InputData[[#This Row],[DATE]])</f>
        <v>28</v>
      </c>
      <c r="D374" t="str">
        <f>TEXT(InputData[[#This Row],[DATE]],"mmm")</f>
        <v>May</v>
      </c>
      <c r="E374">
        <f>YEAR(InputData[[#This Row],[DATE]])</f>
        <v>2022</v>
      </c>
    </row>
    <row r="375" spans="1:5" x14ac:dyDescent="0.25">
      <c r="A375" s="5" t="e">
        <f>InputData[[#This Row],[BUYING PRIZE]]*InputData[[#This Row],[QUANTITY]]</f>
        <v>#REF!</v>
      </c>
      <c r="B375" s="5" t="e">
        <f>InputData[[#This Row],[SELLING PRICE]]*InputData[[#This Row],[QUANTITY]]*(1-InputData[[#This Row],[DISCOUNT %]])</f>
        <v>#REF!</v>
      </c>
      <c r="C375">
        <f>DAY(InputData[[#This Row],[DATE]])</f>
        <v>30</v>
      </c>
      <c r="D375" t="str">
        <f>TEXT(InputData[[#This Row],[DATE]],"mmm")</f>
        <v>May</v>
      </c>
      <c r="E375">
        <f>YEAR(InputData[[#This Row],[DATE]])</f>
        <v>2022</v>
      </c>
    </row>
    <row r="376" spans="1:5" x14ac:dyDescent="0.25">
      <c r="A376" s="5" t="e">
        <f>InputData[[#This Row],[BUYING PRIZE]]*InputData[[#This Row],[QUANTITY]]</f>
        <v>#REF!</v>
      </c>
      <c r="B376" s="5" t="e">
        <f>InputData[[#This Row],[SELLING PRICE]]*InputData[[#This Row],[QUANTITY]]*(1-InputData[[#This Row],[DISCOUNT %]])</f>
        <v>#REF!</v>
      </c>
      <c r="C376">
        <f>DAY(InputData[[#This Row],[DATE]])</f>
        <v>30</v>
      </c>
      <c r="D376" t="str">
        <f>TEXT(InputData[[#This Row],[DATE]],"mmm")</f>
        <v>May</v>
      </c>
      <c r="E376">
        <f>YEAR(InputData[[#This Row],[DATE]])</f>
        <v>2022</v>
      </c>
    </row>
    <row r="377" spans="1:5" x14ac:dyDescent="0.25">
      <c r="A377" s="5" t="e">
        <f>InputData[[#This Row],[BUYING PRIZE]]*InputData[[#This Row],[QUANTITY]]</f>
        <v>#REF!</v>
      </c>
      <c r="B377" s="5" t="e">
        <f>InputData[[#This Row],[SELLING PRICE]]*InputData[[#This Row],[QUANTITY]]*(1-InputData[[#This Row],[DISCOUNT %]])</f>
        <v>#REF!</v>
      </c>
      <c r="C377">
        <f>DAY(InputData[[#This Row],[DATE]])</f>
        <v>30</v>
      </c>
      <c r="D377" t="str">
        <f>TEXT(InputData[[#This Row],[DATE]],"mmm")</f>
        <v>May</v>
      </c>
      <c r="E377">
        <f>YEAR(InputData[[#This Row],[DATE]])</f>
        <v>2022</v>
      </c>
    </row>
    <row r="378" spans="1:5" x14ac:dyDescent="0.25">
      <c r="A378" s="5" t="e">
        <f>InputData[[#This Row],[BUYING PRIZE]]*InputData[[#This Row],[QUANTITY]]</f>
        <v>#REF!</v>
      </c>
      <c r="B378" s="5" t="e">
        <f>InputData[[#This Row],[SELLING PRICE]]*InputData[[#This Row],[QUANTITY]]*(1-InputData[[#This Row],[DISCOUNT %]])</f>
        <v>#REF!</v>
      </c>
      <c r="C378">
        <f>DAY(InputData[[#This Row],[DATE]])</f>
        <v>3</v>
      </c>
      <c r="D378" t="str">
        <f>TEXT(InputData[[#This Row],[DATE]],"mmm")</f>
        <v>Jun</v>
      </c>
      <c r="E378">
        <f>YEAR(InputData[[#This Row],[DATE]])</f>
        <v>2022</v>
      </c>
    </row>
    <row r="379" spans="1:5" x14ac:dyDescent="0.25">
      <c r="A379" s="5" t="e">
        <f>InputData[[#This Row],[BUYING PRIZE]]*InputData[[#This Row],[QUANTITY]]</f>
        <v>#REF!</v>
      </c>
      <c r="B379" s="5" t="e">
        <f>InputData[[#This Row],[SELLING PRICE]]*InputData[[#This Row],[QUANTITY]]*(1-InputData[[#This Row],[DISCOUNT %]])</f>
        <v>#REF!</v>
      </c>
      <c r="C379">
        <f>DAY(InputData[[#This Row],[DATE]])</f>
        <v>10</v>
      </c>
      <c r="D379" t="str">
        <f>TEXT(InputData[[#This Row],[DATE]],"mmm")</f>
        <v>Jun</v>
      </c>
      <c r="E379">
        <f>YEAR(InputData[[#This Row],[DATE]])</f>
        <v>2022</v>
      </c>
    </row>
    <row r="380" spans="1:5" x14ac:dyDescent="0.25">
      <c r="A380" s="5" t="e">
        <f>InputData[[#This Row],[BUYING PRIZE]]*InputData[[#This Row],[QUANTITY]]</f>
        <v>#REF!</v>
      </c>
      <c r="B380" s="5" t="e">
        <f>InputData[[#This Row],[SELLING PRICE]]*InputData[[#This Row],[QUANTITY]]*(1-InputData[[#This Row],[DISCOUNT %]])</f>
        <v>#REF!</v>
      </c>
      <c r="C380">
        <f>DAY(InputData[[#This Row],[DATE]])</f>
        <v>11</v>
      </c>
      <c r="D380" t="str">
        <f>TEXT(InputData[[#This Row],[DATE]],"mmm")</f>
        <v>Jun</v>
      </c>
      <c r="E380">
        <f>YEAR(InputData[[#This Row],[DATE]])</f>
        <v>2022</v>
      </c>
    </row>
    <row r="381" spans="1:5" x14ac:dyDescent="0.25">
      <c r="A381" s="5" t="e">
        <f>InputData[[#This Row],[BUYING PRIZE]]*InputData[[#This Row],[QUANTITY]]</f>
        <v>#REF!</v>
      </c>
      <c r="B381" s="5" t="e">
        <f>InputData[[#This Row],[SELLING PRICE]]*InputData[[#This Row],[QUANTITY]]*(1-InputData[[#This Row],[DISCOUNT %]])</f>
        <v>#REF!</v>
      </c>
      <c r="C381">
        <f>DAY(InputData[[#This Row],[DATE]])</f>
        <v>11</v>
      </c>
      <c r="D381" t="str">
        <f>TEXT(InputData[[#This Row],[DATE]],"mmm")</f>
        <v>Jun</v>
      </c>
      <c r="E381">
        <f>YEAR(InputData[[#This Row],[DATE]])</f>
        <v>2022</v>
      </c>
    </row>
    <row r="382" spans="1:5" x14ac:dyDescent="0.25">
      <c r="A382" s="5" t="e">
        <f>InputData[[#This Row],[BUYING PRIZE]]*InputData[[#This Row],[QUANTITY]]</f>
        <v>#REF!</v>
      </c>
      <c r="B382" s="5" t="e">
        <f>InputData[[#This Row],[SELLING PRICE]]*InputData[[#This Row],[QUANTITY]]*(1-InputData[[#This Row],[DISCOUNT %]])</f>
        <v>#REF!</v>
      </c>
      <c r="C382">
        <f>DAY(InputData[[#This Row],[DATE]])</f>
        <v>13</v>
      </c>
      <c r="D382" t="str">
        <f>TEXT(InputData[[#This Row],[DATE]],"mmm")</f>
        <v>Jun</v>
      </c>
      <c r="E382">
        <f>YEAR(InputData[[#This Row],[DATE]])</f>
        <v>2022</v>
      </c>
    </row>
    <row r="383" spans="1:5" x14ac:dyDescent="0.25">
      <c r="A383" s="5" t="e">
        <f>InputData[[#This Row],[BUYING PRIZE]]*InputData[[#This Row],[QUANTITY]]</f>
        <v>#REF!</v>
      </c>
      <c r="B383" s="5" t="e">
        <f>InputData[[#This Row],[SELLING PRICE]]*InputData[[#This Row],[QUANTITY]]*(1-InputData[[#This Row],[DISCOUNT %]])</f>
        <v>#REF!</v>
      </c>
      <c r="C383">
        <f>DAY(InputData[[#This Row],[DATE]])</f>
        <v>15</v>
      </c>
      <c r="D383" t="str">
        <f>TEXT(InputData[[#This Row],[DATE]],"mmm")</f>
        <v>Jun</v>
      </c>
      <c r="E383">
        <f>YEAR(InputData[[#This Row],[DATE]])</f>
        <v>2022</v>
      </c>
    </row>
    <row r="384" spans="1:5" x14ac:dyDescent="0.25">
      <c r="A384" s="5" t="e">
        <f>InputData[[#This Row],[BUYING PRIZE]]*InputData[[#This Row],[QUANTITY]]</f>
        <v>#REF!</v>
      </c>
      <c r="B384" s="5" t="e">
        <f>InputData[[#This Row],[SELLING PRICE]]*InputData[[#This Row],[QUANTITY]]*(1-InputData[[#This Row],[DISCOUNT %]])</f>
        <v>#REF!</v>
      </c>
      <c r="C384">
        <f>DAY(InputData[[#This Row],[DATE]])</f>
        <v>16</v>
      </c>
      <c r="D384" t="str">
        <f>TEXT(InputData[[#This Row],[DATE]],"mmm")</f>
        <v>Jun</v>
      </c>
      <c r="E384">
        <f>YEAR(InputData[[#This Row],[DATE]])</f>
        <v>2022</v>
      </c>
    </row>
    <row r="385" spans="1:5" x14ac:dyDescent="0.25">
      <c r="A385" s="5" t="e">
        <f>InputData[[#This Row],[BUYING PRIZE]]*InputData[[#This Row],[QUANTITY]]</f>
        <v>#REF!</v>
      </c>
      <c r="B385" s="5" t="e">
        <f>InputData[[#This Row],[SELLING PRICE]]*InputData[[#This Row],[QUANTITY]]*(1-InputData[[#This Row],[DISCOUNT %]])</f>
        <v>#REF!</v>
      </c>
      <c r="C385">
        <f>DAY(InputData[[#This Row],[DATE]])</f>
        <v>19</v>
      </c>
      <c r="D385" t="str">
        <f>TEXT(InputData[[#This Row],[DATE]],"mmm")</f>
        <v>Jun</v>
      </c>
      <c r="E385">
        <f>YEAR(InputData[[#This Row],[DATE]])</f>
        <v>2022</v>
      </c>
    </row>
    <row r="386" spans="1:5" x14ac:dyDescent="0.25">
      <c r="A386" s="5" t="e">
        <f>InputData[[#This Row],[BUYING PRIZE]]*InputData[[#This Row],[QUANTITY]]</f>
        <v>#REF!</v>
      </c>
      <c r="B386" s="5" t="e">
        <f>InputData[[#This Row],[SELLING PRICE]]*InputData[[#This Row],[QUANTITY]]*(1-InputData[[#This Row],[DISCOUNT %]])</f>
        <v>#REF!</v>
      </c>
      <c r="C386">
        <f>DAY(InputData[[#This Row],[DATE]])</f>
        <v>21</v>
      </c>
      <c r="D386" t="str">
        <f>TEXT(InputData[[#This Row],[DATE]],"mmm")</f>
        <v>Jun</v>
      </c>
      <c r="E386">
        <f>YEAR(InputData[[#This Row],[DATE]])</f>
        <v>2022</v>
      </c>
    </row>
    <row r="387" spans="1:5" x14ac:dyDescent="0.25">
      <c r="A387" s="5" t="e">
        <f>InputData[[#This Row],[BUYING PRIZE]]*InputData[[#This Row],[QUANTITY]]</f>
        <v>#REF!</v>
      </c>
      <c r="B387" s="5" t="e">
        <f>InputData[[#This Row],[SELLING PRICE]]*InputData[[#This Row],[QUANTITY]]*(1-InputData[[#This Row],[DISCOUNT %]])</f>
        <v>#REF!</v>
      </c>
      <c r="C387">
        <f>DAY(InputData[[#This Row],[DATE]])</f>
        <v>22</v>
      </c>
      <c r="D387" t="str">
        <f>TEXT(InputData[[#This Row],[DATE]],"mmm")</f>
        <v>Jun</v>
      </c>
      <c r="E387">
        <f>YEAR(InputData[[#This Row],[DATE]])</f>
        <v>2022</v>
      </c>
    </row>
    <row r="388" spans="1:5" x14ac:dyDescent="0.25">
      <c r="A388" s="5" t="e">
        <f>InputData[[#This Row],[BUYING PRIZE]]*InputData[[#This Row],[QUANTITY]]</f>
        <v>#REF!</v>
      </c>
      <c r="B388" s="5" t="e">
        <f>InputData[[#This Row],[SELLING PRICE]]*InputData[[#This Row],[QUANTITY]]*(1-InputData[[#This Row],[DISCOUNT %]])</f>
        <v>#REF!</v>
      </c>
      <c r="C388">
        <f>DAY(InputData[[#This Row],[DATE]])</f>
        <v>22</v>
      </c>
      <c r="D388" t="str">
        <f>TEXT(InputData[[#This Row],[DATE]],"mmm")</f>
        <v>Jun</v>
      </c>
      <c r="E388">
        <f>YEAR(InputData[[#This Row],[DATE]])</f>
        <v>2022</v>
      </c>
    </row>
    <row r="389" spans="1:5" x14ac:dyDescent="0.25">
      <c r="A389" s="5" t="e">
        <f>InputData[[#This Row],[BUYING PRIZE]]*InputData[[#This Row],[QUANTITY]]</f>
        <v>#REF!</v>
      </c>
      <c r="B389" s="5" t="e">
        <f>InputData[[#This Row],[SELLING PRICE]]*InputData[[#This Row],[QUANTITY]]*(1-InputData[[#This Row],[DISCOUNT %]])</f>
        <v>#REF!</v>
      </c>
      <c r="C389">
        <f>DAY(InputData[[#This Row],[DATE]])</f>
        <v>23</v>
      </c>
      <c r="D389" t="str">
        <f>TEXT(InputData[[#This Row],[DATE]],"mmm")</f>
        <v>Jun</v>
      </c>
      <c r="E389">
        <f>YEAR(InputData[[#This Row],[DATE]])</f>
        <v>2022</v>
      </c>
    </row>
    <row r="390" spans="1:5" x14ac:dyDescent="0.25">
      <c r="A390" s="5" t="e">
        <f>InputData[[#This Row],[BUYING PRIZE]]*InputData[[#This Row],[QUANTITY]]</f>
        <v>#REF!</v>
      </c>
      <c r="B390" s="5" t="e">
        <f>InputData[[#This Row],[SELLING PRICE]]*InputData[[#This Row],[QUANTITY]]*(1-InputData[[#This Row],[DISCOUNT %]])</f>
        <v>#REF!</v>
      </c>
      <c r="C390">
        <f>DAY(InputData[[#This Row],[DATE]])</f>
        <v>24</v>
      </c>
      <c r="D390" t="str">
        <f>TEXT(InputData[[#This Row],[DATE]],"mmm")</f>
        <v>Jun</v>
      </c>
      <c r="E390">
        <f>YEAR(InputData[[#This Row],[DATE]])</f>
        <v>2022</v>
      </c>
    </row>
    <row r="391" spans="1:5" x14ac:dyDescent="0.25">
      <c r="A391" s="5" t="e">
        <f>InputData[[#This Row],[BUYING PRIZE]]*InputData[[#This Row],[QUANTITY]]</f>
        <v>#REF!</v>
      </c>
      <c r="B391" s="5" t="e">
        <f>InputData[[#This Row],[SELLING PRICE]]*InputData[[#This Row],[QUANTITY]]*(1-InputData[[#This Row],[DISCOUNT %]])</f>
        <v>#REF!</v>
      </c>
      <c r="C391">
        <f>DAY(InputData[[#This Row],[DATE]])</f>
        <v>25</v>
      </c>
      <c r="D391" t="str">
        <f>TEXT(InputData[[#This Row],[DATE]],"mmm")</f>
        <v>Jun</v>
      </c>
      <c r="E391">
        <f>YEAR(InputData[[#This Row],[DATE]])</f>
        <v>2022</v>
      </c>
    </row>
    <row r="392" spans="1:5" x14ac:dyDescent="0.25">
      <c r="A392" s="5" t="e">
        <f>InputData[[#This Row],[BUYING PRIZE]]*InputData[[#This Row],[QUANTITY]]</f>
        <v>#REF!</v>
      </c>
      <c r="B392" s="5" t="e">
        <f>InputData[[#This Row],[SELLING PRICE]]*InputData[[#This Row],[QUANTITY]]*(1-InputData[[#This Row],[DISCOUNT %]])</f>
        <v>#REF!</v>
      </c>
      <c r="C392">
        <f>DAY(InputData[[#This Row],[DATE]])</f>
        <v>26</v>
      </c>
      <c r="D392" t="str">
        <f>TEXT(InputData[[#This Row],[DATE]],"mmm")</f>
        <v>Jun</v>
      </c>
      <c r="E392">
        <f>YEAR(InputData[[#This Row],[DATE]])</f>
        <v>2022</v>
      </c>
    </row>
    <row r="393" spans="1:5" x14ac:dyDescent="0.25">
      <c r="A393" s="5" t="e">
        <f>InputData[[#This Row],[BUYING PRIZE]]*InputData[[#This Row],[QUANTITY]]</f>
        <v>#REF!</v>
      </c>
      <c r="B393" s="5" t="e">
        <f>InputData[[#This Row],[SELLING PRICE]]*InputData[[#This Row],[QUANTITY]]*(1-InputData[[#This Row],[DISCOUNT %]])</f>
        <v>#REF!</v>
      </c>
      <c r="C393">
        <f>DAY(InputData[[#This Row],[DATE]])</f>
        <v>26</v>
      </c>
      <c r="D393" t="str">
        <f>TEXT(InputData[[#This Row],[DATE]],"mmm")</f>
        <v>Jun</v>
      </c>
      <c r="E393">
        <f>YEAR(InputData[[#This Row],[DATE]])</f>
        <v>2022</v>
      </c>
    </row>
    <row r="394" spans="1:5" x14ac:dyDescent="0.25">
      <c r="A394" s="5" t="e">
        <f>InputData[[#This Row],[BUYING PRIZE]]*InputData[[#This Row],[QUANTITY]]</f>
        <v>#REF!</v>
      </c>
      <c r="B394" s="5" t="e">
        <f>InputData[[#This Row],[SELLING PRICE]]*InputData[[#This Row],[QUANTITY]]*(1-InputData[[#This Row],[DISCOUNT %]])</f>
        <v>#REF!</v>
      </c>
      <c r="C394">
        <f>DAY(InputData[[#This Row],[DATE]])</f>
        <v>3</v>
      </c>
      <c r="D394" t="str">
        <f>TEXT(InputData[[#This Row],[DATE]],"mmm")</f>
        <v>Jul</v>
      </c>
      <c r="E394">
        <f>YEAR(InputData[[#This Row],[DATE]])</f>
        <v>2022</v>
      </c>
    </row>
    <row r="395" spans="1:5" x14ac:dyDescent="0.25">
      <c r="A395" s="5" t="e">
        <f>InputData[[#This Row],[BUYING PRIZE]]*InputData[[#This Row],[QUANTITY]]</f>
        <v>#REF!</v>
      </c>
      <c r="B395" s="5" t="e">
        <f>InputData[[#This Row],[SELLING PRICE]]*InputData[[#This Row],[QUANTITY]]*(1-InputData[[#This Row],[DISCOUNT %]])</f>
        <v>#REF!</v>
      </c>
      <c r="C395">
        <f>DAY(InputData[[#This Row],[DATE]])</f>
        <v>4</v>
      </c>
      <c r="D395" t="str">
        <f>TEXT(InputData[[#This Row],[DATE]],"mmm")</f>
        <v>Jul</v>
      </c>
      <c r="E395">
        <f>YEAR(InputData[[#This Row],[DATE]])</f>
        <v>2022</v>
      </c>
    </row>
    <row r="396" spans="1:5" x14ac:dyDescent="0.25">
      <c r="A396" s="5" t="e">
        <f>InputData[[#This Row],[BUYING PRIZE]]*InputData[[#This Row],[QUANTITY]]</f>
        <v>#REF!</v>
      </c>
      <c r="B396" s="5" t="e">
        <f>InputData[[#This Row],[SELLING PRICE]]*InputData[[#This Row],[QUANTITY]]*(1-InputData[[#This Row],[DISCOUNT %]])</f>
        <v>#REF!</v>
      </c>
      <c r="C396">
        <f>DAY(InputData[[#This Row],[DATE]])</f>
        <v>5</v>
      </c>
      <c r="D396" t="str">
        <f>TEXT(InputData[[#This Row],[DATE]],"mmm")</f>
        <v>Jul</v>
      </c>
      <c r="E396">
        <f>YEAR(InputData[[#This Row],[DATE]])</f>
        <v>2022</v>
      </c>
    </row>
    <row r="397" spans="1:5" x14ac:dyDescent="0.25">
      <c r="A397" s="5" t="e">
        <f>InputData[[#This Row],[BUYING PRIZE]]*InputData[[#This Row],[QUANTITY]]</f>
        <v>#REF!</v>
      </c>
      <c r="B397" s="5" t="e">
        <f>InputData[[#This Row],[SELLING PRICE]]*InputData[[#This Row],[QUANTITY]]*(1-InputData[[#This Row],[DISCOUNT %]])</f>
        <v>#REF!</v>
      </c>
      <c r="C397">
        <f>DAY(InputData[[#This Row],[DATE]])</f>
        <v>5</v>
      </c>
      <c r="D397" t="str">
        <f>TEXT(InputData[[#This Row],[DATE]],"mmm")</f>
        <v>Jul</v>
      </c>
      <c r="E397">
        <f>YEAR(InputData[[#This Row],[DATE]])</f>
        <v>2022</v>
      </c>
    </row>
    <row r="398" spans="1:5" x14ac:dyDescent="0.25">
      <c r="A398" s="5" t="e">
        <f>InputData[[#This Row],[BUYING PRIZE]]*InputData[[#This Row],[QUANTITY]]</f>
        <v>#REF!</v>
      </c>
      <c r="B398" s="5" t="e">
        <f>InputData[[#This Row],[SELLING PRICE]]*InputData[[#This Row],[QUANTITY]]*(1-InputData[[#This Row],[DISCOUNT %]])</f>
        <v>#REF!</v>
      </c>
      <c r="C398">
        <f>DAY(InputData[[#This Row],[DATE]])</f>
        <v>6</v>
      </c>
      <c r="D398" t="str">
        <f>TEXT(InputData[[#This Row],[DATE]],"mmm")</f>
        <v>Jul</v>
      </c>
      <c r="E398">
        <f>YEAR(InputData[[#This Row],[DATE]])</f>
        <v>2022</v>
      </c>
    </row>
    <row r="399" spans="1:5" x14ac:dyDescent="0.25">
      <c r="A399" s="5" t="e">
        <f>InputData[[#This Row],[BUYING PRIZE]]*InputData[[#This Row],[QUANTITY]]</f>
        <v>#REF!</v>
      </c>
      <c r="B399" s="5" t="e">
        <f>InputData[[#This Row],[SELLING PRICE]]*InputData[[#This Row],[QUANTITY]]*(1-InputData[[#This Row],[DISCOUNT %]])</f>
        <v>#REF!</v>
      </c>
      <c r="C399">
        <f>DAY(InputData[[#This Row],[DATE]])</f>
        <v>8</v>
      </c>
      <c r="D399" t="str">
        <f>TEXT(InputData[[#This Row],[DATE]],"mmm")</f>
        <v>Jul</v>
      </c>
      <c r="E399">
        <f>YEAR(InputData[[#This Row],[DATE]])</f>
        <v>2022</v>
      </c>
    </row>
    <row r="400" spans="1:5" x14ac:dyDescent="0.25">
      <c r="A400" s="5" t="e">
        <f>InputData[[#This Row],[BUYING PRIZE]]*InputData[[#This Row],[QUANTITY]]</f>
        <v>#REF!</v>
      </c>
      <c r="B400" s="5" t="e">
        <f>InputData[[#This Row],[SELLING PRICE]]*InputData[[#This Row],[QUANTITY]]*(1-InputData[[#This Row],[DISCOUNT %]])</f>
        <v>#REF!</v>
      </c>
      <c r="C400">
        <f>DAY(InputData[[#This Row],[DATE]])</f>
        <v>10</v>
      </c>
      <c r="D400" t="str">
        <f>TEXT(InputData[[#This Row],[DATE]],"mmm")</f>
        <v>Jul</v>
      </c>
      <c r="E400">
        <f>YEAR(InputData[[#This Row],[DATE]])</f>
        <v>2022</v>
      </c>
    </row>
    <row r="401" spans="1:5" x14ac:dyDescent="0.25">
      <c r="A401" s="5" t="e">
        <f>InputData[[#This Row],[BUYING PRIZE]]*InputData[[#This Row],[QUANTITY]]</f>
        <v>#REF!</v>
      </c>
      <c r="B401" s="5" t="e">
        <f>InputData[[#This Row],[SELLING PRICE]]*InputData[[#This Row],[QUANTITY]]*(1-InputData[[#This Row],[DISCOUNT %]])</f>
        <v>#REF!</v>
      </c>
      <c r="C401">
        <f>DAY(InputData[[#This Row],[DATE]])</f>
        <v>12</v>
      </c>
      <c r="D401" t="str">
        <f>TEXT(InputData[[#This Row],[DATE]],"mmm")</f>
        <v>Jul</v>
      </c>
      <c r="E401">
        <f>YEAR(InputData[[#This Row],[DATE]])</f>
        <v>2022</v>
      </c>
    </row>
    <row r="402" spans="1:5" x14ac:dyDescent="0.25">
      <c r="A402" s="5" t="e">
        <f>InputData[[#This Row],[BUYING PRIZE]]*InputData[[#This Row],[QUANTITY]]</f>
        <v>#REF!</v>
      </c>
      <c r="B402" s="5" t="e">
        <f>InputData[[#This Row],[SELLING PRICE]]*InputData[[#This Row],[QUANTITY]]*(1-InputData[[#This Row],[DISCOUNT %]])</f>
        <v>#REF!</v>
      </c>
      <c r="C402">
        <f>DAY(InputData[[#This Row],[DATE]])</f>
        <v>13</v>
      </c>
      <c r="D402" t="str">
        <f>TEXT(InputData[[#This Row],[DATE]],"mmm")</f>
        <v>Jul</v>
      </c>
      <c r="E402">
        <f>YEAR(InputData[[#This Row],[DATE]])</f>
        <v>2022</v>
      </c>
    </row>
    <row r="403" spans="1:5" x14ac:dyDescent="0.25">
      <c r="A403" s="5" t="e">
        <f>InputData[[#This Row],[BUYING PRIZE]]*InputData[[#This Row],[QUANTITY]]</f>
        <v>#REF!</v>
      </c>
      <c r="B403" s="5" t="e">
        <f>InputData[[#This Row],[SELLING PRICE]]*InputData[[#This Row],[QUANTITY]]*(1-InputData[[#This Row],[DISCOUNT %]])</f>
        <v>#REF!</v>
      </c>
      <c r="C403">
        <f>DAY(InputData[[#This Row],[DATE]])</f>
        <v>14</v>
      </c>
      <c r="D403" t="str">
        <f>TEXT(InputData[[#This Row],[DATE]],"mmm")</f>
        <v>Jul</v>
      </c>
      <c r="E403">
        <f>YEAR(InputData[[#This Row],[DATE]])</f>
        <v>2022</v>
      </c>
    </row>
    <row r="404" spans="1:5" x14ac:dyDescent="0.25">
      <c r="A404" s="5" t="e">
        <f>InputData[[#This Row],[BUYING PRIZE]]*InputData[[#This Row],[QUANTITY]]</f>
        <v>#REF!</v>
      </c>
      <c r="B404" s="5" t="e">
        <f>InputData[[#This Row],[SELLING PRICE]]*InputData[[#This Row],[QUANTITY]]*(1-InputData[[#This Row],[DISCOUNT %]])</f>
        <v>#REF!</v>
      </c>
      <c r="C404">
        <f>DAY(InputData[[#This Row],[DATE]])</f>
        <v>15</v>
      </c>
      <c r="D404" t="str">
        <f>TEXT(InputData[[#This Row],[DATE]],"mmm")</f>
        <v>Jul</v>
      </c>
      <c r="E404">
        <f>YEAR(InputData[[#This Row],[DATE]])</f>
        <v>2022</v>
      </c>
    </row>
    <row r="405" spans="1:5" x14ac:dyDescent="0.25">
      <c r="A405" s="5" t="e">
        <f>InputData[[#This Row],[BUYING PRIZE]]*InputData[[#This Row],[QUANTITY]]</f>
        <v>#REF!</v>
      </c>
      <c r="B405" s="5" t="e">
        <f>InputData[[#This Row],[SELLING PRICE]]*InputData[[#This Row],[QUANTITY]]*(1-InputData[[#This Row],[DISCOUNT %]])</f>
        <v>#REF!</v>
      </c>
      <c r="C405">
        <f>DAY(InputData[[#This Row],[DATE]])</f>
        <v>17</v>
      </c>
      <c r="D405" t="str">
        <f>TEXT(InputData[[#This Row],[DATE]],"mmm")</f>
        <v>Jul</v>
      </c>
      <c r="E405">
        <f>YEAR(InputData[[#This Row],[DATE]])</f>
        <v>2022</v>
      </c>
    </row>
    <row r="406" spans="1:5" x14ac:dyDescent="0.25">
      <c r="A406" s="5" t="e">
        <f>InputData[[#This Row],[BUYING PRIZE]]*InputData[[#This Row],[QUANTITY]]</f>
        <v>#REF!</v>
      </c>
      <c r="B406" s="5" t="e">
        <f>InputData[[#This Row],[SELLING PRICE]]*InputData[[#This Row],[QUANTITY]]*(1-InputData[[#This Row],[DISCOUNT %]])</f>
        <v>#REF!</v>
      </c>
      <c r="C406">
        <f>DAY(InputData[[#This Row],[DATE]])</f>
        <v>18</v>
      </c>
      <c r="D406" t="str">
        <f>TEXT(InputData[[#This Row],[DATE]],"mmm")</f>
        <v>Jul</v>
      </c>
      <c r="E406">
        <f>YEAR(InputData[[#This Row],[DATE]])</f>
        <v>2022</v>
      </c>
    </row>
    <row r="407" spans="1:5" x14ac:dyDescent="0.25">
      <c r="A407" s="5" t="e">
        <f>InputData[[#This Row],[BUYING PRIZE]]*InputData[[#This Row],[QUANTITY]]</f>
        <v>#REF!</v>
      </c>
      <c r="B407" s="5" t="e">
        <f>InputData[[#This Row],[SELLING PRICE]]*InputData[[#This Row],[QUANTITY]]*(1-InputData[[#This Row],[DISCOUNT %]])</f>
        <v>#REF!</v>
      </c>
      <c r="C407">
        <f>DAY(InputData[[#This Row],[DATE]])</f>
        <v>20</v>
      </c>
      <c r="D407" t="str">
        <f>TEXT(InputData[[#This Row],[DATE]],"mmm")</f>
        <v>Jul</v>
      </c>
      <c r="E407">
        <f>YEAR(InputData[[#This Row],[DATE]])</f>
        <v>2022</v>
      </c>
    </row>
    <row r="408" spans="1:5" x14ac:dyDescent="0.25">
      <c r="A408" s="5" t="e">
        <f>InputData[[#This Row],[BUYING PRIZE]]*InputData[[#This Row],[QUANTITY]]</f>
        <v>#REF!</v>
      </c>
      <c r="B408" s="5" t="e">
        <f>InputData[[#This Row],[SELLING PRICE]]*InputData[[#This Row],[QUANTITY]]*(1-InputData[[#This Row],[DISCOUNT %]])</f>
        <v>#REF!</v>
      </c>
      <c r="C408">
        <f>DAY(InputData[[#This Row],[DATE]])</f>
        <v>22</v>
      </c>
      <c r="D408" t="str">
        <f>TEXT(InputData[[#This Row],[DATE]],"mmm")</f>
        <v>Jul</v>
      </c>
      <c r="E408">
        <f>YEAR(InputData[[#This Row],[DATE]])</f>
        <v>2022</v>
      </c>
    </row>
    <row r="409" spans="1:5" x14ac:dyDescent="0.25">
      <c r="A409" s="5" t="e">
        <f>InputData[[#This Row],[BUYING PRIZE]]*InputData[[#This Row],[QUANTITY]]</f>
        <v>#REF!</v>
      </c>
      <c r="B409" s="5" t="e">
        <f>InputData[[#This Row],[SELLING PRICE]]*InputData[[#This Row],[QUANTITY]]*(1-InputData[[#This Row],[DISCOUNT %]])</f>
        <v>#REF!</v>
      </c>
      <c r="C409">
        <f>DAY(InputData[[#This Row],[DATE]])</f>
        <v>23</v>
      </c>
      <c r="D409" t="str">
        <f>TEXT(InputData[[#This Row],[DATE]],"mmm")</f>
        <v>Jul</v>
      </c>
      <c r="E409">
        <f>YEAR(InputData[[#This Row],[DATE]])</f>
        <v>2022</v>
      </c>
    </row>
    <row r="410" spans="1:5" x14ac:dyDescent="0.25">
      <c r="A410" s="5" t="e">
        <f>InputData[[#This Row],[BUYING PRIZE]]*InputData[[#This Row],[QUANTITY]]</f>
        <v>#REF!</v>
      </c>
      <c r="B410" s="5" t="e">
        <f>InputData[[#This Row],[SELLING PRICE]]*InputData[[#This Row],[QUANTITY]]*(1-InputData[[#This Row],[DISCOUNT %]])</f>
        <v>#REF!</v>
      </c>
      <c r="C410">
        <f>DAY(InputData[[#This Row],[DATE]])</f>
        <v>24</v>
      </c>
      <c r="D410" t="str">
        <f>TEXT(InputData[[#This Row],[DATE]],"mmm")</f>
        <v>Jul</v>
      </c>
      <c r="E410">
        <f>YEAR(InputData[[#This Row],[DATE]])</f>
        <v>2022</v>
      </c>
    </row>
    <row r="411" spans="1:5" x14ac:dyDescent="0.25">
      <c r="A411" s="5" t="e">
        <f>InputData[[#This Row],[BUYING PRIZE]]*InputData[[#This Row],[QUANTITY]]</f>
        <v>#REF!</v>
      </c>
      <c r="B411" s="5" t="e">
        <f>InputData[[#This Row],[SELLING PRICE]]*InputData[[#This Row],[QUANTITY]]*(1-InputData[[#This Row],[DISCOUNT %]])</f>
        <v>#REF!</v>
      </c>
      <c r="C411">
        <f>DAY(InputData[[#This Row],[DATE]])</f>
        <v>24</v>
      </c>
      <c r="D411" t="str">
        <f>TEXT(InputData[[#This Row],[DATE]],"mmm")</f>
        <v>Jul</v>
      </c>
      <c r="E411">
        <f>YEAR(InputData[[#This Row],[DATE]])</f>
        <v>2022</v>
      </c>
    </row>
    <row r="412" spans="1:5" x14ac:dyDescent="0.25">
      <c r="A412" s="5" t="e">
        <f>InputData[[#This Row],[BUYING PRIZE]]*InputData[[#This Row],[QUANTITY]]</f>
        <v>#REF!</v>
      </c>
      <c r="B412" s="5" t="e">
        <f>InputData[[#This Row],[SELLING PRICE]]*InputData[[#This Row],[QUANTITY]]*(1-InputData[[#This Row],[DISCOUNT %]])</f>
        <v>#REF!</v>
      </c>
      <c r="C412">
        <f>DAY(InputData[[#This Row],[DATE]])</f>
        <v>25</v>
      </c>
      <c r="D412" t="str">
        <f>TEXT(InputData[[#This Row],[DATE]],"mmm")</f>
        <v>Jul</v>
      </c>
      <c r="E412">
        <f>YEAR(InputData[[#This Row],[DATE]])</f>
        <v>2022</v>
      </c>
    </row>
    <row r="413" spans="1:5" x14ac:dyDescent="0.25">
      <c r="A413" s="5" t="e">
        <f>InputData[[#This Row],[BUYING PRIZE]]*InputData[[#This Row],[QUANTITY]]</f>
        <v>#REF!</v>
      </c>
      <c r="B413" s="5" t="e">
        <f>InputData[[#This Row],[SELLING PRICE]]*InputData[[#This Row],[QUANTITY]]*(1-InputData[[#This Row],[DISCOUNT %]])</f>
        <v>#REF!</v>
      </c>
      <c r="C413">
        <f>DAY(InputData[[#This Row],[DATE]])</f>
        <v>25</v>
      </c>
      <c r="D413" t="str">
        <f>TEXT(InputData[[#This Row],[DATE]],"mmm")</f>
        <v>Jul</v>
      </c>
      <c r="E413">
        <f>YEAR(InputData[[#This Row],[DATE]])</f>
        <v>2022</v>
      </c>
    </row>
    <row r="414" spans="1:5" x14ac:dyDescent="0.25">
      <c r="A414" s="5" t="e">
        <f>InputData[[#This Row],[BUYING PRIZE]]*InputData[[#This Row],[QUANTITY]]</f>
        <v>#REF!</v>
      </c>
      <c r="B414" s="5" t="e">
        <f>InputData[[#This Row],[SELLING PRICE]]*InputData[[#This Row],[QUANTITY]]*(1-InputData[[#This Row],[DISCOUNT %]])</f>
        <v>#REF!</v>
      </c>
      <c r="C414">
        <f>DAY(InputData[[#This Row],[DATE]])</f>
        <v>25</v>
      </c>
      <c r="D414" t="str">
        <f>TEXT(InputData[[#This Row],[DATE]],"mmm")</f>
        <v>Jul</v>
      </c>
      <c r="E414">
        <f>YEAR(InputData[[#This Row],[DATE]])</f>
        <v>2022</v>
      </c>
    </row>
    <row r="415" spans="1:5" x14ac:dyDescent="0.25">
      <c r="A415" s="5" t="e">
        <f>InputData[[#This Row],[BUYING PRIZE]]*InputData[[#This Row],[QUANTITY]]</f>
        <v>#REF!</v>
      </c>
      <c r="B415" s="5" t="e">
        <f>InputData[[#This Row],[SELLING PRICE]]*InputData[[#This Row],[QUANTITY]]*(1-InputData[[#This Row],[DISCOUNT %]])</f>
        <v>#REF!</v>
      </c>
      <c r="C415">
        <f>DAY(InputData[[#This Row],[DATE]])</f>
        <v>26</v>
      </c>
      <c r="D415" t="str">
        <f>TEXT(InputData[[#This Row],[DATE]],"mmm")</f>
        <v>Jul</v>
      </c>
      <c r="E415">
        <f>YEAR(InputData[[#This Row],[DATE]])</f>
        <v>2022</v>
      </c>
    </row>
    <row r="416" spans="1:5" x14ac:dyDescent="0.25">
      <c r="A416" s="5" t="e">
        <f>InputData[[#This Row],[BUYING PRIZE]]*InputData[[#This Row],[QUANTITY]]</f>
        <v>#REF!</v>
      </c>
      <c r="B416" s="5" t="e">
        <f>InputData[[#This Row],[SELLING PRICE]]*InputData[[#This Row],[QUANTITY]]*(1-InputData[[#This Row],[DISCOUNT %]])</f>
        <v>#REF!</v>
      </c>
      <c r="C416">
        <f>DAY(InputData[[#This Row],[DATE]])</f>
        <v>26</v>
      </c>
      <c r="D416" t="str">
        <f>TEXT(InputData[[#This Row],[DATE]],"mmm")</f>
        <v>Jul</v>
      </c>
      <c r="E416">
        <f>YEAR(InputData[[#This Row],[DATE]])</f>
        <v>2022</v>
      </c>
    </row>
    <row r="417" spans="1:5" x14ac:dyDescent="0.25">
      <c r="A417" s="5" t="e">
        <f>InputData[[#This Row],[BUYING PRIZE]]*InputData[[#This Row],[QUANTITY]]</f>
        <v>#REF!</v>
      </c>
      <c r="B417" s="5" t="e">
        <f>InputData[[#This Row],[SELLING PRICE]]*InputData[[#This Row],[QUANTITY]]*(1-InputData[[#This Row],[DISCOUNT %]])</f>
        <v>#REF!</v>
      </c>
      <c r="C417">
        <f>DAY(InputData[[#This Row],[DATE]])</f>
        <v>3</v>
      </c>
      <c r="D417" t="str">
        <f>TEXT(InputData[[#This Row],[DATE]],"mmm")</f>
        <v>Aug</v>
      </c>
      <c r="E417">
        <f>YEAR(InputData[[#This Row],[DATE]])</f>
        <v>2022</v>
      </c>
    </row>
    <row r="418" spans="1:5" x14ac:dyDescent="0.25">
      <c r="A418" s="5" t="e">
        <f>InputData[[#This Row],[BUYING PRIZE]]*InputData[[#This Row],[QUANTITY]]</f>
        <v>#REF!</v>
      </c>
      <c r="B418" s="5" t="e">
        <f>InputData[[#This Row],[SELLING PRICE]]*InputData[[#This Row],[QUANTITY]]*(1-InputData[[#This Row],[DISCOUNT %]])</f>
        <v>#REF!</v>
      </c>
      <c r="C418">
        <f>DAY(InputData[[#This Row],[DATE]])</f>
        <v>6</v>
      </c>
      <c r="D418" t="str">
        <f>TEXT(InputData[[#This Row],[DATE]],"mmm")</f>
        <v>Aug</v>
      </c>
      <c r="E418">
        <f>YEAR(InputData[[#This Row],[DATE]])</f>
        <v>2022</v>
      </c>
    </row>
    <row r="419" spans="1:5" x14ac:dyDescent="0.25">
      <c r="A419" s="5" t="e">
        <f>InputData[[#This Row],[BUYING PRIZE]]*InputData[[#This Row],[QUANTITY]]</f>
        <v>#REF!</v>
      </c>
      <c r="B419" s="5" t="e">
        <f>InputData[[#This Row],[SELLING PRICE]]*InputData[[#This Row],[QUANTITY]]*(1-InputData[[#This Row],[DISCOUNT %]])</f>
        <v>#REF!</v>
      </c>
      <c r="C419">
        <f>DAY(InputData[[#This Row],[DATE]])</f>
        <v>8</v>
      </c>
      <c r="D419" t="str">
        <f>TEXT(InputData[[#This Row],[DATE]],"mmm")</f>
        <v>Aug</v>
      </c>
      <c r="E419">
        <f>YEAR(InputData[[#This Row],[DATE]])</f>
        <v>2022</v>
      </c>
    </row>
    <row r="420" spans="1:5" x14ac:dyDescent="0.25">
      <c r="A420" s="5" t="e">
        <f>InputData[[#This Row],[BUYING PRIZE]]*InputData[[#This Row],[QUANTITY]]</f>
        <v>#REF!</v>
      </c>
      <c r="B420" s="5" t="e">
        <f>InputData[[#This Row],[SELLING PRICE]]*InputData[[#This Row],[QUANTITY]]*(1-InputData[[#This Row],[DISCOUNT %]])</f>
        <v>#REF!</v>
      </c>
      <c r="C420">
        <f>DAY(InputData[[#This Row],[DATE]])</f>
        <v>8</v>
      </c>
      <c r="D420" t="str">
        <f>TEXT(InputData[[#This Row],[DATE]],"mmm")</f>
        <v>Aug</v>
      </c>
      <c r="E420">
        <f>YEAR(InputData[[#This Row],[DATE]])</f>
        <v>2022</v>
      </c>
    </row>
    <row r="421" spans="1:5" x14ac:dyDescent="0.25">
      <c r="A421" s="5" t="e">
        <f>InputData[[#This Row],[BUYING PRIZE]]*InputData[[#This Row],[QUANTITY]]</f>
        <v>#REF!</v>
      </c>
      <c r="B421" s="5" t="e">
        <f>InputData[[#This Row],[SELLING PRICE]]*InputData[[#This Row],[QUANTITY]]*(1-InputData[[#This Row],[DISCOUNT %]])</f>
        <v>#REF!</v>
      </c>
      <c r="C421">
        <f>DAY(InputData[[#This Row],[DATE]])</f>
        <v>8</v>
      </c>
      <c r="D421" t="str">
        <f>TEXT(InputData[[#This Row],[DATE]],"mmm")</f>
        <v>Aug</v>
      </c>
      <c r="E421">
        <f>YEAR(InputData[[#This Row],[DATE]])</f>
        <v>2022</v>
      </c>
    </row>
    <row r="422" spans="1:5" x14ac:dyDescent="0.25">
      <c r="A422" s="5" t="e">
        <f>InputData[[#This Row],[BUYING PRIZE]]*InputData[[#This Row],[QUANTITY]]</f>
        <v>#REF!</v>
      </c>
      <c r="B422" s="5" t="e">
        <f>InputData[[#This Row],[SELLING PRICE]]*InputData[[#This Row],[QUANTITY]]*(1-InputData[[#This Row],[DISCOUNT %]])</f>
        <v>#REF!</v>
      </c>
      <c r="C422">
        <f>DAY(InputData[[#This Row],[DATE]])</f>
        <v>14</v>
      </c>
      <c r="D422" t="str">
        <f>TEXT(InputData[[#This Row],[DATE]],"mmm")</f>
        <v>Aug</v>
      </c>
      <c r="E422">
        <f>YEAR(InputData[[#This Row],[DATE]])</f>
        <v>2022</v>
      </c>
    </row>
    <row r="423" spans="1:5" x14ac:dyDescent="0.25">
      <c r="A423" s="5" t="e">
        <f>InputData[[#This Row],[BUYING PRIZE]]*InputData[[#This Row],[QUANTITY]]</f>
        <v>#REF!</v>
      </c>
      <c r="B423" s="5" t="e">
        <f>InputData[[#This Row],[SELLING PRICE]]*InputData[[#This Row],[QUANTITY]]*(1-InputData[[#This Row],[DISCOUNT %]])</f>
        <v>#REF!</v>
      </c>
      <c r="C423">
        <f>DAY(InputData[[#This Row],[DATE]])</f>
        <v>15</v>
      </c>
      <c r="D423" t="str">
        <f>TEXT(InputData[[#This Row],[DATE]],"mmm")</f>
        <v>Aug</v>
      </c>
      <c r="E423">
        <f>YEAR(InputData[[#This Row],[DATE]])</f>
        <v>2022</v>
      </c>
    </row>
    <row r="424" spans="1:5" x14ac:dyDescent="0.25">
      <c r="A424" s="5" t="e">
        <f>InputData[[#This Row],[BUYING PRIZE]]*InputData[[#This Row],[QUANTITY]]</f>
        <v>#REF!</v>
      </c>
      <c r="B424" s="5" t="e">
        <f>InputData[[#This Row],[SELLING PRICE]]*InputData[[#This Row],[QUANTITY]]*(1-InputData[[#This Row],[DISCOUNT %]])</f>
        <v>#REF!</v>
      </c>
      <c r="C424">
        <f>DAY(InputData[[#This Row],[DATE]])</f>
        <v>15</v>
      </c>
      <c r="D424" t="str">
        <f>TEXT(InputData[[#This Row],[DATE]],"mmm")</f>
        <v>Aug</v>
      </c>
      <c r="E424">
        <f>YEAR(InputData[[#This Row],[DATE]])</f>
        <v>2022</v>
      </c>
    </row>
    <row r="425" spans="1:5" x14ac:dyDescent="0.25">
      <c r="A425" s="5" t="e">
        <f>InputData[[#This Row],[BUYING PRIZE]]*InputData[[#This Row],[QUANTITY]]</f>
        <v>#REF!</v>
      </c>
      <c r="B425" s="5" t="e">
        <f>InputData[[#This Row],[SELLING PRICE]]*InputData[[#This Row],[QUANTITY]]*(1-InputData[[#This Row],[DISCOUNT %]])</f>
        <v>#REF!</v>
      </c>
      <c r="C425">
        <f>DAY(InputData[[#This Row],[DATE]])</f>
        <v>18</v>
      </c>
      <c r="D425" t="str">
        <f>TEXT(InputData[[#This Row],[DATE]],"mmm")</f>
        <v>Aug</v>
      </c>
      <c r="E425">
        <f>YEAR(InputData[[#This Row],[DATE]])</f>
        <v>2022</v>
      </c>
    </row>
    <row r="426" spans="1:5" x14ac:dyDescent="0.25">
      <c r="A426" s="5" t="e">
        <f>InputData[[#This Row],[BUYING PRIZE]]*InputData[[#This Row],[QUANTITY]]</f>
        <v>#REF!</v>
      </c>
      <c r="B426" s="5" t="e">
        <f>InputData[[#This Row],[SELLING PRICE]]*InputData[[#This Row],[QUANTITY]]*(1-InputData[[#This Row],[DISCOUNT %]])</f>
        <v>#REF!</v>
      </c>
      <c r="C426">
        <f>DAY(InputData[[#This Row],[DATE]])</f>
        <v>18</v>
      </c>
      <c r="D426" t="str">
        <f>TEXT(InputData[[#This Row],[DATE]],"mmm")</f>
        <v>Aug</v>
      </c>
      <c r="E426">
        <f>YEAR(InputData[[#This Row],[DATE]])</f>
        <v>2022</v>
      </c>
    </row>
    <row r="427" spans="1:5" x14ac:dyDescent="0.25">
      <c r="A427" s="5" t="e">
        <f>InputData[[#This Row],[BUYING PRIZE]]*InputData[[#This Row],[QUANTITY]]</f>
        <v>#REF!</v>
      </c>
      <c r="B427" s="5" t="e">
        <f>InputData[[#This Row],[SELLING PRICE]]*InputData[[#This Row],[QUANTITY]]*(1-InputData[[#This Row],[DISCOUNT %]])</f>
        <v>#REF!</v>
      </c>
      <c r="C427">
        <f>DAY(InputData[[#This Row],[DATE]])</f>
        <v>19</v>
      </c>
      <c r="D427" t="str">
        <f>TEXT(InputData[[#This Row],[DATE]],"mmm")</f>
        <v>Aug</v>
      </c>
      <c r="E427">
        <f>YEAR(InputData[[#This Row],[DATE]])</f>
        <v>2022</v>
      </c>
    </row>
    <row r="428" spans="1:5" x14ac:dyDescent="0.25">
      <c r="A428" s="5" t="e">
        <f>InputData[[#This Row],[BUYING PRIZE]]*InputData[[#This Row],[QUANTITY]]</f>
        <v>#REF!</v>
      </c>
      <c r="B428" s="5" t="e">
        <f>InputData[[#This Row],[SELLING PRICE]]*InputData[[#This Row],[QUANTITY]]*(1-InputData[[#This Row],[DISCOUNT %]])</f>
        <v>#REF!</v>
      </c>
      <c r="C428">
        <f>DAY(InputData[[#This Row],[DATE]])</f>
        <v>20</v>
      </c>
      <c r="D428" t="str">
        <f>TEXT(InputData[[#This Row],[DATE]],"mmm")</f>
        <v>Aug</v>
      </c>
      <c r="E428">
        <f>YEAR(InputData[[#This Row],[DATE]])</f>
        <v>2022</v>
      </c>
    </row>
    <row r="429" spans="1:5" x14ac:dyDescent="0.25">
      <c r="A429" s="5" t="e">
        <f>InputData[[#This Row],[BUYING PRIZE]]*InputData[[#This Row],[QUANTITY]]</f>
        <v>#REF!</v>
      </c>
      <c r="B429" s="5" t="e">
        <f>InputData[[#This Row],[SELLING PRICE]]*InputData[[#This Row],[QUANTITY]]*(1-InputData[[#This Row],[DISCOUNT %]])</f>
        <v>#REF!</v>
      </c>
      <c r="C429">
        <f>DAY(InputData[[#This Row],[DATE]])</f>
        <v>20</v>
      </c>
      <c r="D429" t="str">
        <f>TEXT(InputData[[#This Row],[DATE]],"mmm")</f>
        <v>Aug</v>
      </c>
      <c r="E429">
        <f>YEAR(InputData[[#This Row],[DATE]])</f>
        <v>2022</v>
      </c>
    </row>
    <row r="430" spans="1:5" x14ac:dyDescent="0.25">
      <c r="A430" s="5" t="e">
        <f>InputData[[#This Row],[BUYING PRIZE]]*InputData[[#This Row],[QUANTITY]]</f>
        <v>#REF!</v>
      </c>
      <c r="B430" s="5" t="e">
        <f>InputData[[#This Row],[SELLING PRICE]]*InputData[[#This Row],[QUANTITY]]*(1-InputData[[#This Row],[DISCOUNT %]])</f>
        <v>#REF!</v>
      </c>
      <c r="C430">
        <f>DAY(InputData[[#This Row],[DATE]])</f>
        <v>21</v>
      </c>
      <c r="D430" t="str">
        <f>TEXT(InputData[[#This Row],[DATE]],"mmm")</f>
        <v>Aug</v>
      </c>
      <c r="E430">
        <f>YEAR(InputData[[#This Row],[DATE]])</f>
        <v>2022</v>
      </c>
    </row>
    <row r="431" spans="1:5" x14ac:dyDescent="0.25">
      <c r="A431" s="5" t="e">
        <f>InputData[[#This Row],[BUYING PRIZE]]*InputData[[#This Row],[QUANTITY]]</f>
        <v>#REF!</v>
      </c>
      <c r="B431" s="5" t="e">
        <f>InputData[[#This Row],[SELLING PRICE]]*InputData[[#This Row],[QUANTITY]]*(1-InputData[[#This Row],[DISCOUNT %]])</f>
        <v>#REF!</v>
      </c>
      <c r="C431">
        <f>DAY(InputData[[#This Row],[DATE]])</f>
        <v>23</v>
      </c>
      <c r="D431" t="str">
        <f>TEXT(InputData[[#This Row],[DATE]],"mmm")</f>
        <v>Aug</v>
      </c>
      <c r="E431">
        <f>YEAR(InputData[[#This Row],[DATE]])</f>
        <v>2022</v>
      </c>
    </row>
    <row r="432" spans="1:5" x14ac:dyDescent="0.25">
      <c r="A432" s="5" t="e">
        <f>InputData[[#This Row],[BUYING PRIZE]]*InputData[[#This Row],[QUANTITY]]</f>
        <v>#REF!</v>
      </c>
      <c r="B432" s="5" t="e">
        <f>InputData[[#This Row],[SELLING PRICE]]*InputData[[#This Row],[QUANTITY]]*(1-InputData[[#This Row],[DISCOUNT %]])</f>
        <v>#REF!</v>
      </c>
      <c r="C432">
        <f>DAY(InputData[[#This Row],[DATE]])</f>
        <v>23</v>
      </c>
      <c r="D432" t="str">
        <f>TEXT(InputData[[#This Row],[DATE]],"mmm")</f>
        <v>Aug</v>
      </c>
      <c r="E432">
        <f>YEAR(InputData[[#This Row],[DATE]])</f>
        <v>2022</v>
      </c>
    </row>
    <row r="433" spans="1:5" x14ac:dyDescent="0.25">
      <c r="A433" s="5" t="e">
        <f>InputData[[#This Row],[BUYING PRIZE]]*InputData[[#This Row],[QUANTITY]]</f>
        <v>#REF!</v>
      </c>
      <c r="B433" s="5" t="e">
        <f>InputData[[#This Row],[SELLING PRICE]]*InputData[[#This Row],[QUANTITY]]*(1-InputData[[#This Row],[DISCOUNT %]])</f>
        <v>#REF!</v>
      </c>
      <c r="C433">
        <f>DAY(InputData[[#This Row],[DATE]])</f>
        <v>24</v>
      </c>
      <c r="D433" t="str">
        <f>TEXT(InputData[[#This Row],[DATE]],"mmm")</f>
        <v>Aug</v>
      </c>
      <c r="E433">
        <f>YEAR(InputData[[#This Row],[DATE]])</f>
        <v>2022</v>
      </c>
    </row>
    <row r="434" spans="1:5" x14ac:dyDescent="0.25">
      <c r="A434" s="5" t="e">
        <f>InputData[[#This Row],[BUYING PRIZE]]*InputData[[#This Row],[QUANTITY]]</f>
        <v>#REF!</v>
      </c>
      <c r="B434" s="5" t="e">
        <f>InputData[[#This Row],[SELLING PRICE]]*InputData[[#This Row],[QUANTITY]]*(1-InputData[[#This Row],[DISCOUNT %]])</f>
        <v>#REF!</v>
      </c>
      <c r="C434">
        <f>DAY(InputData[[#This Row],[DATE]])</f>
        <v>26</v>
      </c>
      <c r="D434" t="str">
        <f>TEXT(InputData[[#This Row],[DATE]],"mmm")</f>
        <v>Aug</v>
      </c>
      <c r="E434">
        <f>YEAR(InputData[[#This Row],[DATE]])</f>
        <v>2022</v>
      </c>
    </row>
    <row r="435" spans="1:5" x14ac:dyDescent="0.25">
      <c r="A435" s="5" t="e">
        <f>InputData[[#This Row],[BUYING PRIZE]]*InputData[[#This Row],[QUANTITY]]</f>
        <v>#REF!</v>
      </c>
      <c r="B435" s="5" t="e">
        <f>InputData[[#This Row],[SELLING PRICE]]*InputData[[#This Row],[QUANTITY]]*(1-InputData[[#This Row],[DISCOUNT %]])</f>
        <v>#REF!</v>
      </c>
      <c r="C435">
        <f>DAY(InputData[[#This Row],[DATE]])</f>
        <v>26</v>
      </c>
      <c r="D435" t="str">
        <f>TEXT(InputData[[#This Row],[DATE]],"mmm")</f>
        <v>Aug</v>
      </c>
      <c r="E435">
        <f>YEAR(InputData[[#This Row],[DATE]])</f>
        <v>2022</v>
      </c>
    </row>
    <row r="436" spans="1:5" x14ac:dyDescent="0.25">
      <c r="A436" s="5" t="e">
        <f>InputData[[#This Row],[BUYING PRIZE]]*InputData[[#This Row],[QUANTITY]]</f>
        <v>#REF!</v>
      </c>
      <c r="B436" s="5" t="e">
        <f>InputData[[#This Row],[SELLING PRICE]]*InputData[[#This Row],[QUANTITY]]*(1-InputData[[#This Row],[DISCOUNT %]])</f>
        <v>#REF!</v>
      </c>
      <c r="C436">
        <f>DAY(InputData[[#This Row],[DATE]])</f>
        <v>27</v>
      </c>
      <c r="D436" t="str">
        <f>TEXT(InputData[[#This Row],[DATE]],"mmm")</f>
        <v>Aug</v>
      </c>
      <c r="E436">
        <f>YEAR(InputData[[#This Row],[DATE]])</f>
        <v>2022</v>
      </c>
    </row>
    <row r="437" spans="1:5" x14ac:dyDescent="0.25">
      <c r="A437" s="5" t="e">
        <f>InputData[[#This Row],[BUYING PRIZE]]*InputData[[#This Row],[QUANTITY]]</f>
        <v>#REF!</v>
      </c>
      <c r="B437" s="5" t="e">
        <f>InputData[[#This Row],[SELLING PRICE]]*InputData[[#This Row],[QUANTITY]]*(1-InputData[[#This Row],[DISCOUNT %]])</f>
        <v>#REF!</v>
      </c>
      <c r="C437">
        <f>DAY(InputData[[#This Row],[DATE]])</f>
        <v>28</v>
      </c>
      <c r="D437" t="str">
        <f>TEXT(InputData[[#This Row],[DATE]],"mmm")</f>
        <v>Aug</v>
      </c>
      <c r="E437">
        <f>YEAR(InputData[[#This Row],[DATE]])</f>
        <v>2022</v>
      </c>
    </row>
    <row r="438" spans="1:5" x14ac:dyDescent="0.25">
      <c r="A438" s="5" t="e">
        <f>InputData[[#This Row],[BUYING PRIZE]]*InputData[[#This Row],[QUANTITY]]</f>
        <v>#REF!</v>
      </c>
      <c r="B438" s="5" t="e">
        <f>InputData[[#This Row],[SELLING PRICE]]*InputData[[#This Row],[QUANTITY]]*(1-InputData[[#This Row],[DISCOUNT %]])</f>
        <v>#REF!</v>
      </c>
      <c r="C438">
        <f>DAY(InputData[[#This Row],[DATE]])</f>
        <v>28</v>
      </c>
      <c r="D438" t="str">
        <f>TEXT(InputData[[#This Row],[DATE]],"mmm")</f>
        <v>Aug</v>
      </c>
      <c r="E438">
        <f>YEAR(InputData[[#This Row],[DATE]])</f>
        <v>2022</v>
      </c>
    </row>
    <row r="439" spans="1:5" x14ac:dyDescent="0.25">
      <c r="A439" s="5" t="e">
        <f>InputData[[#This Row],[BUYING PRIZE]]*InputData[[#This Row],[QUANTITY]]</f>
        <v>#REF!</v>
      </c>
      <c r="B439" s="5" t="e">
        <f>InputData[[#This Row],[SELLING PRICE]]*InputData[[#This Row],[QUANTITY]]*(1-InputData[[#This Row],[DISCOUNT %]])</f>
        <v>#REF!</v>
      </c>
      <c r="C439">
        <f>DAY(InputData[[#This Row],[DATE]])</f>
        <v>30</v>
      </c>
      <c r="D439" t="str">
        <f>TEXT(InputData[[#This Row],[DATE]],"mmm")</f>
        <v>Aug</v>
      </c>
      <c r="E439">
        <f>YEAR(InputData[[#This Row],[DATE]])</f>
        <v>2022</v>
      </c>
    </row>
    <row r="440" spans="1:5" x14ac:dyDescent="0.25">
      <c r="A440" s="5" t="e">
        <f>InputData[[#This Row],[BUYING PRIZE]]*InputData[[#This Row],[QUANTITY]]</f>
        <v>#REF!</v>
      </c>
      <c r="B440" s="5" t="e">
        <f>InputData[[#This Row],[SELLING PRICE]]*InputData[[#This Row],[QUANTITY]]*(1-InputData[[#This Row],[DISCOUNT %]])</f>
        <v>#REF!</v>
      </c>
      <c r="C440">
        <f>DAY(InputData[[#This Row],[DATE]])</f>
        <v>30</v>
      </c>
      <c r="D440" t="str">
        <f>TEXT(InputData[[#This Row],[DATE]],"mmm")</f>
        <v>Aug</v>
      </c>
      <c r="E440">
        <f>YEAR(InputData[[#This Row],[DATE]])</f>
        <v>2022</v>
      </c>
    </row>
    <row r="441" spans="1:5" x14ac:dyDescent="0.25">
      <c r="A441" s="5" t="e">
        <f>InputData[[#This Row],[BUYING PRIZE]]*InputData[[#This Row],[QUANTITY]]</f>
        <v>#REF!</v>
      </c>
      <c r="B441" s="5" t="e">
        <f>InputData[[#This Row],[SELLING PRICE]]*InputData[[#This Row],[QUANTITY]]*(1-InputData[[#This Row],[DISCOUNT %]])</f>
        <v>#REF!</v>
      </c>
      <c r="C441">
        <f>DAY(InputData[[#This Row],[DATE]])</f>
        <v>30</v>
      </c>
      <c r="D441" t="str">
        <f>TEXT(InputData[[#This Row],[DATE]],"mmm")</f>
        <v>Aug</v>
      </c>
      <c r="E441">
        <f>YEAR(InputData[[#This Row],[DATE]])</f>
        <v>2022</v>
      </c>
    </row>
    <row r="442" spans="1:5" x14ac:dyDescent="0.25">
      <c r="A442" s="5" t="e">
        <f>InputData[[#This Row],[BUYING PRIZE]]*InputData[[#This Row],[QUANTITY]]</f>
        <v>#REF!</v>
      </c>
      <c r="B442" s="5" t="e">
        <f>InputData[[#This Row],[SELLING PRICE]]*InputData[[#This Row],[QUANTITY]]*(1-InputData[[#This Row],[DISCOUNT %]])</f>
        <v>#REF!</v>
      </c>
      <c r="C442">
        <f>DAY(InputData[[#This Row],[DATE]])</f>
        <v>31</v>
      </c>
      <c r="D442" t="str">
        <f>TEXT(InputData[[#This Row],[DATE]],"mmm")</f>
        <v>Aug</v>
      </c>
      <c r="E442">
        <f>YEAR(InputData[[#This Row],[DATE]])</f>
        <v>2022</v>
      </c>
    </row>
    <row r="443" spans="1:5" x14ac:dyDescent="0.25">
      <c r="A443" s="5" t="e">
        <f>InputData[[#This Row],[BUYING PRIZE]]*InputData[[#This Row],[QUANTITY]]</f>
        <v>#REF!</v>
      </c>
      <c r="B443" s="5" t="e">
        <f>InputData[[#This Row],[SELLING PRICE]]*InputData[[#This Row],[QUANTITY]]*(1-InputData[[#This Row],[DISCOUNT %]])</f>
        <v>#REF!</v>
      </c>
      <c r="C443">
        <f>DAY(InputData[[#This Row],[DATE]])</f>
        <v>4</v>
      </c>
      <c r="D443" t="str">
        <f>TEXT(InputData[[#This Row],[DATE]],"mmm")</f>
        <v>Sep</v>
      </c>
      <c r="E443">
        <f>YEAR(InputData[[#This Row],[DATE]])</f>
        <v>2022</v>
      </c>
    </row>
    <row r="444" spans="1:5" x14ac:dyDescent="0.25">
      <c r="A444" s="5" t="e">
        <f>InputData[[#This Row],[BUYING PRIZE]]*InputData[[#This Row],[QUANTITY]]</f>
        <v>#REF!</v>
      </c>
      <c r="B444" s="5" t="e">
        <f>InputData[[#This Row],[SELLING PRICE]]*InputData[[#This Row],[QUANTITY]]*(1-InputData[[#This Row],[DISCOUNT %]])</f>
        <v>#REF!</v>
      </c>
      <c r="C444">
        <f>DAY(InputData[[#This Row],[DATE]])</f>
        <v>6</v>
      </c>
      <c r="D444" t="str">
        <f>TEXT(InputData[[#This Row],[DATE]],"mmm")</f>
        <v>Sep</v>
      </c>
      <c r="E444">
        <f>YEAR(InputData[[#This Row],[DATE]])</f>
        <v>2022</v>
      </c>
    </row>
    <row r="445" spans="1:5" x14ac:dyDescent="0.25">
      <c r="A445" s="5" t="e">
        <f>InputData[[#This Row],[BUYING PRIZE]]*InputData[[#This Row],[QUANTITY]]</f>
        <v>#REF!</v>
      </c>
      <c r="B445" s="5" t="e">
        <f>InputData[[#This Row],[SELLING PRICE]]*InputData[[#This Row],[QUANTITY]]*(1-InputData[[#This Row],[DISCOUNT %]])</f>
        <v>#REF!</v>
      </c>
      <c r="C445">
        <f>DAY(InputData[[#This Row],[DATE]])</f>
        <v>9</v>
      </c>
      <c r="D445" t="str">
        <f>TEXT(InputData[[#This Row],[DATE]],"mmm")</f>
        <v>Sep</v>
      </c>
      <c r="E445">
        <f>YEAR(InputData[[#This Row],[DATE]])</f>
        <v>2022</v>
      </c>
    </row>
    <row r="446" spans="1:5" x14ac:dyDescent="0.25">
      <c r="A446" s="5" t="e">
        <f>InputData[[#This Row],[BUYING PRIZE]]*InputData[[#This Row],[QUANTITY]]</f>
        <v>#REF!</v>
      </c>
      <c r="B446" s="5" t="e">
        <f>InputData[[#This Row],[SELLING PRICE]]*InputData[[#This Row],[QUANTITY]]*(1-InputData[[#This Row],[DISCOUNT %]])</f>
        <v>#REF!</v>
      </c>
      <c r="C446">
        <f>DAY(InputData[[#This Row],[DATE]])</f>
        <v>9</v>
      </c>
      <c r="D446" t="str">
        <f>TEXT(InputData[[#This Row],[DATE]],"mmm")</f>
        <v>Sep</v>
      </c>
      <c r="E446">
        <f>YEAR(InputData[[#This Row],[DATE]])</f>
        <v>2022</v>
      </c>
    </row>
    <row r="447" spans="1:5" x14ac:dyDescent="0.25">
      <c r="A447" s="5" t="e">
        <f>InputData[[#This Row],[BUYING PRIZE]]*InputData[[#This Row],[QUANTITY]]</f>
        <v>#REF!</v>
      </c>
      <c r="B447" s="5" t="e">
        <f>InputData[[#This Row],[SELLING PRICE]]*InputData[[#This Row],[QUANTITY]]*(1-InputData[[#This Row],[DISCOUNT %]])</f>
        <v>#REF!</v>
      </c>
      <c r="C447">
        <f>DAY(InputData[[#This Row],[DATE]])</f>
        <v>10</v>
      </c>
      <c r="D447" t="str">
        <f>TEXT(InputData[[#This Row],[DATE]],"mmm")</f>
        <v>Sep</v>
      </c>
      <c r="E447">
        <f>YEAR(InputData[[#This Row],[DATE]])</f>
        <v>2022</v>
      </c>
    </row>
    <row r="448" spans="1:5" x14ac:dyDescent="0.25">
      <c r="A448" s="5" t="e">
        <f>InputData[[#This Row],[BUYING PRIZE]]*InputData[[#This Row],[QUANTITY]]</f>
        <v>#REF!</v>
      </c>
      <c r="B448" s="5" t="e">
        <f>InputData[[#This Row],[SELLING PRICE]]*InputData[[#This Row],[QUANTITY]]*(1-InputData[[#This Row],[DISCOUNT %]])</f>
        <v>#REF!</v>
      </c>
      <c r="C448">
        <f>DAY(InputData[[#This Row],[DATE]])</f>
        <v>10</v>
      </c>
      <c r="D448" t="str">
        <f>TEXT(InputData[[#This Row],[DATE]],"mmm")</f>
        <v>Sep</v>
      </c>
      <c r="E448">
        <f>YEAR(InputData[[#This Row],[DATE]])</f>
        <v>2022</v>
      </c>
    </row>
    <row r="449" spans="1:5" x14ac:dyDescent="0.25">
      <c r="A449" s="5" t="e">
        <f>InputData[[#This Row],[BUYING PRIZE]]*InputData[[#This Row],[QUANTITY]]</f>
        <v>#REF!</v>
      </c>
      <c r="B449" s="5" t="e">
        <f>InputData[[#This Row],[SELLING PRICE]]*InputData[[#This Row],[QUANTITY]]*(1-InputData[[#This Row],[DISCOUNT %]])</f>
        <v>#REF!</v>
      </c>
      <c r="C449">
        <f>DAY(InputData[[#This Row],[DATE]])</f>
        <v>14</v>
      </c>
      <c r="D449" t="str">
        <f>TEXT(InputData[[#This Row],[DATE]],"mmm")</f>
        <v>Sep</v>
      </c>
      <c r="E449">
        <f>YEAR(InputData[[#This Row],[DATE]])</f>
        <v>2022</v>
      </c>
    </row>
    <row r="450" spans="1:5" x14ac:dyDescent="0.25">
      <c r="A450" s="5" t="e">
        <f>InputData[[#This Row],[BUYING PRIZE]]*InputData[[#This Row],[QUANTITY]]</f>
        <v>#REF!</v>
      </c>
      <c r="B450" s="5" t="e">
        <f>InputData[[#This Row],[SELLING PRICE]]*InputData[[#This Row],[QUANTITY]]*(1-InputData[[#This Row],[DISCOUNT %]])</f>
        <v>#REF!</v>
      </c>
      <c r="C450">
        <f>DAY(InputData[[#This Row],[DATE]])</f>
        <v>15</v>
      </c>
      <c r="D450" t="str">
        <f>TEXT(InputData[[#This Row],[DATE]],"mmm")</f>
        <v>Sep</v>
      </c>
      <c r="E450">
        <f>YEAR(InputData[[#This Row],[DATE]])</f>
        <v>2022</v>
      </c>
    </row>
    <row r="451" spans="1:5" x14ac:dyDescent="0.25">
      <c r="A451" s="5" t="e">
        <f>InputData[[#This Row],[BUYING PRIZE]]*InputData[[#This Row],[QUANTITY]]</f>
        <v>#REF!</v>
      </c>
      <c r="B451" s="5" t="e">
        <f>InputData[[#This Row],[SELLING PRICE]]*InputData[[#This Row],[QUANTITY]]*(1-InputData[[#This Row],[DISCOUNT %]])</f>
        <v>#REF!</v>
      </c>
      <c r="C451">
        <f>DAY(InputData[[#This Row],[DATE]])</f>
        <v>18</v>
      </c>
      <c r="D451" t="str">
        <f>TEXT(InputData[[#This Row],[DATE]],"mmm")</f>
        <v>Sep</v>
      </c>
      <c r="E451">
        <f>YEAR(InputData[[#This Row],[DATE]])</f>
        <v>2022</v>
      </c>
    </row>
    <row r="452" spans="1:5" x14ac:dyDescent="0.25">
      <c r="A452" s="5" t="e">
        <f>InputData[[#This Row],[BUYING PRIZE]]*InputData[[#This Row],[QUANTITY]]</f>
        <v>#REF!</v>
      </c>
      <c r="B452" s="5" t="e">
        <f>InputData[[#This Row],[SELLING PRICE]]*InputData[[#This Row],[QUANTITY]]*(1-InputData[[#This Row],[DISCOUNT %]])</f>
        <v>#REF!</v>
      </c>
      <c r="C452">
        <f>DAY(InputData[[#This Row],[DATE]])</f>
        <v>19</v>
      </c>
      <c r="D452" t="str">
        <f>TEXT(InputData[[#This Row],[DATE]],"mmm")</f>
        <v>Sep</v>
      </c>
      <c r="E452">
        <f>YEAR(InputData[[#This Row],[DATE]])</f>
        <v>2022</v>
      </c>
    </row>
    <row r="453" spans="1:5" x14ac:dyDescent="0.25">
      <c r="A453" s="5" t="e">
        <f>InputData[[#This Row],[BUYING PRIZE]]*InputData[[#This Row],[QUANTITY]]</f>
        <v>#REF!</v>
      </c>
      <c r="B453" s="5" t="e">
        <f>InputData[[#This Row],[SELLING PRICE]]*InputData[[#This Row],[QUANTITY]]*(1-InputData[[#This Row],[DISCOUNT %]])</f>
        <v>#REF!</v>
      </c>
      <c r="C453">
        <f>DAY(InputData[[#This Row],[DATE]])</f>
        <v>20</v>
      </c>
      <c r="D453" t="str">
        <f>TEXT(InputData[[#This Row],[DATE]],"mmm")</f>
        <v>Sep</v>
      </c>
      <c r="E453">
        <f>YEAR(InputData[[#This Row],[DATE]])</f>
        <v>2022</v>
      </c>
    </row>
    <row r="454" spans="1:5" x14ac:dyDescent="0.25">
      <c r="A454" s="5" t="e">
        <f>InputData[[#This Row],[BUYING PRIZE]]*InputData[[#This Row],[QUANTITY]]</f>
        <v>#REF!</v>
      </c>
      <c r="B454" s="5" t="e">
        <f>InputData[[#This Row],[SELLING PRICE]]*InputData[[#This Row],[QUANTITY]]*(1-InputData[[#This Row],[DISCOUNT %]])</f>
        <v>#REF!</v>
      </c>
      <c r="C454">
        <f>DAY(InputData[[#This Row],[DATE]])</f>
        <v>20</v>
      </c>
      <c r="D454" t="str">
        <f>TEXT(InputData[[#This Row],[DATE]],"mmm")</f>
        <v>Sep</v>
      </c>
      <c r="E454">
        <f>YEAR(InputData[[#This Row],[DATE]])</f>
        <v>2022</v>
      </c>
    </row>
    <row r="455" spans="1:5" x14ac:dyDescent="0.25">
      <c r="A455" s="5" t="e">
        <f>InputData[[#This Row],[BUYING PRIZE]]*InputData[[#This Row],[QUANTITY]]</f>
        <v>#REF!</v>
      </c>
      <c r="B455" s="5" t="e">
        <f>InputData[[#This Row],[SELLING PRICE]]*InputData[[#This Row],[QUANTITY]]*(1-InputData[[#This Row],[DISCOUNT %]])</f>
        <v>#REF!</v>
      </c>
      <c r="C455">
        <f>DAY(InputData[[#This Row],[DATE]])</f>
        <v>21</v>
      </c>
      <c r="D455" t="str">
        <f>TEXT(InputData[[#This Row],[DATE]],"mmm")</f>
        <v>Sep</v>
      </c>
      <c r="E455">
        <f>YEAR(InputData[[#This Row],[DATE]])</f>
        <v>2022</v>
      </c>
    </row>
    <row r="456" spans="1:5" x14ac:dyDescent="0.25">
      <c r="A456" s="5" t="e">
        <f>InputData[[#This Row],[BUYING PRIZE]]*InputData[[#This Row],[QUANTITY]]</f>
        <v>#REF!</v>
      </c>
      <c r="B456" s="5" t="e">
        <f>InputData[[#This Row],[SELLING PRICE]]*InputData[[#This Row],[QUANTITY]]*(1-InputData[[#This Row],[DISCOUNT %]])</f>
        <v>#REF!</v>
      </c>
      <c r="C456">
        <f>DAY(InputData[[#This Row],[DATE]])</f>
        <v>21</v>
      </c>
      <c r="D456" t="str">
        <f>TEXT(InputData[[#This Row],[DATE]],"mmm")</f>
        <v>Sep</v>
      </c>
      <c r="E456">
        <f>YEAR(InputData[[#This Row],[DATE]])</f>
        <v>2022</v>
      </c>
    </row>
    <row r="457" spans="1:5" x14ac:dyDescent="0.25">
      <c r="A457" s="5" t="e">
        <f>InputData[[#This Row],[BUYING PRIZE]]*InputData[[#This Row],[QUANTITY]]</f>
        <v>#REF!</v>
      </c>
      <c r="B457" s="5" t="e">
        <f>InputData[[#This Row],[SELLING PRICE]]*InputData[[#This Row],[QUANTITY]]*(1-InputData[[#This Row],[DISCOUNT %]])</f>
        <v>#REF!</v>
      </c>
      <c r="C457">
        <f>DAY(InputData[[#This Row],[DATE]])</f>
        <v>22</v>
      </c>
      <c r="D457" t="str">
        <f>TEXT(InputData[[#This Row],[DATE]],"mmm")</f>
        <v>Sep</v>
      </c>
      <c r="E457">
        <f>YEAR(InputData[[#This Row],[DATE]])</f>
        <v>2022</v>
      </c>
    </row>
    <row r="458" spans="1:5" x14ac:dyDescent="0.25">
      <c r="A458" s="5" t="e">
        <f>InputData[[#This Row],[BUYING PRIZE]]*InputData[[#This Row],[QUANTITY]]</f>
        <v>#REF!</v>
      </c>
      <c r="B458" s="5" t="e">
        <f>InputData[[#This Row],[SELLING PRICE]]*InputData[[#This Row],[QUANTITY]]*(1-InputData[[#This Row],[DISCOUNT %]])</f>
        <v>#REF!</v>
      </c>
      <c r="C458">
        <f>DAY(InputData[[#This Row],[DATE]])</f>
        <v>23</v>
      </c>
      <c r="D458" t="str">
        <f>TEXT(InputData[[#This Row],[DATE]],"mmm")</f>
        <v>Sep</v>
      </c>
      <c r="E458">
        <f>YEAR(InputData[[#This Row],[DATE]])</f>
        <v>2022</v>
      </c>
    </row>
    <row r="459" spans="1:5" x14ac:dyDescent="0.25">
      <c r="A459" s="5" t="e">
        <f>InputData[[#This Row],[BUYING PRIZE]]*InputData[[#This Row],[QUANTITY]]</f>
        <v>#REF!</v>
      </c>
      <c r="B459" s="5" t="e">
        <f>InputData[[#This Row],[SELLING PRICE]]*InputData[[#This Row],[QUANTITY]]*(1-InputData[[#This Row],[DISCOUNT %]])</f>
        <v>#REF!</v>
      </c>
      <c r="C459">
        <f>DAY(InputData[[#This Row],[DATE]])</f>
        <v>24</v>
      </c>
      <c r="D459" t="str">
        <f>TEXT(InputData[[#This Row],[DATE]],"mmm")</f>
        <v>Sep</v>
      </c>
      <c r="E459">
        <f>YEAR(InputData[[#This Row],[DATE]])</f>
        <v>2022</v>
      </c>
    </row>
    <row r="460" spans="1:5" x14ac:dyDescent="0.25">
      <c r="A460" s="5" t="e">
        <f>InputData[[#This Row],[BUYING PRIZE]]*InputData[[#This Row],[QUANTITY]]</f>
        <v>#REF!</v>
      </c>
      <c r="B460" s="5" t="e">
        <f>InputData[[#This Row],[SELLING PRICE]]*InputData[[#This Row],[QUANTITY]]*(1-InputData[[#This Row],[DISCOUNT %]])</f>
        <v>#REF!</v>
      </c>
      <c r="C460">
        <f>DAY(InputData[[#This Row],[DATE]])</f>
        <v>24</v>
      </c>
      <c r="D460" t="str">
        <f>TEXT(InputData[[#This Row],[DATE]],"mmm")</f>
        <v>Sep</v>
      </c>
      <c r="E460">
        <f>YEAR(InputData[[#This Row],[DATE]])</f>
        <v>2022</v>
      </c>
    </row>
    <row r="461" spans="1:5" x14ac:dyDescent="0.25">
      <c r="A461" s="5" t="e">
        <f>InputData[[#This Row],[BUYING PRIZE]]*InputData[[#This Row],[QUANTITY]]</f>
        <v>#REF!</v>
      </c>
      <c r="B461" s="5" t="e">
        <f>InputData[[#This Row],[SELLING PRICE]]*InputData[[#This Row],[QUANTITY]]*(1-InputData[[#This Row],[DISCOUNT %]])</f>
        <v>#REF!</v>
      </c>
      <c r="C461">
        <f>DAY(InputData[[#This Row],[DATE]])</f>
        <v>27</v>
      </c>
      <c r="D461" t="str">
        <f>TEXT(InputData[[#This Row],[DATE]],"mmm")</f>
        <v>Sep</v>
      </c>
      <c r="E461">
        <f>YEAR(InputData[[#This Row],[DATE]])</f>
        <v>2022</v>
      </c>
    </row>
    <row r="462" spans="1:5" x14ac:dyDescent="0.25">
      <c r="A462" s="5" t="e">
        <f>InputData[[#This Row],[BUYING PRIZE]]*InputData[[#This Row],[QUANTITY]]</f>
        <v>#REF!</v>
      </c>
      <c r="B462" s="5" t="e">
        <f>InputData[[#This Row],[SELLING PRICE]]*InputData[[#This Row],[QUANTITY]]*(1-InputData[[#This Row],[DISCOUNT %]])</f>
        <v>#REF!</v>
      </c>
      <c r="C462">
        <f>DAY(InputData[[#This Row],[DATE]])</f>
        <v>27</v>
      </c>
      <c r="D462" t="str">
        <f>TEXT(InputData[[#This Row],[DATE]],"mmm")</f>
        <v>Sep</v>
      </c>
      <c r="E462">
        <f>YEAR(InputData[[#This Row],[DATE]])</f>
        <v>2022</v>
      </c>
    </row>
    <row r="463" spans="1:5" x14ac:dyDescent="0.25">
      <c r="A463" s="5" t="e">
        <f>InputData[[#This Row],[BUYING PRIZE]]*InputData[[#This Row],[QUANTITY]]</f>
        <v>#REF!</v>
      </c>
      <c r="B463" s="5" t="e">
        <f>InputData[[#This Row],[SELLING PRICE]]*InputData[[#This Row],[QUANTITY]]*(1-InputData[[#This Row],[DISCOUNT %]])</f>
        <v>#REF!</v>
      </c>
      <c r="C463">
        <f>DAY(InputData[[#This Row],[DATE]])</f>
        <v>27</v>
      </c>
      <c r="D463" t="str">
        <f>TEXT(InputData[[#This Row],[DATE]],"mmm")</f>
        <v>Sep</v>
      </c>
      <c r="E463">
        <f>YEAR(InputData[[#This Row],[DATE]])</f>
        <v>2022</v>
      </c>
    </row>
    <row r="464" spans="1:5" x14ac:dyDescent="0.25">
      <c r="A464" s="5" t="e">
        <f>InputData[[#This Row],[BUYING PRIZE]]*InputData[[#This Row],[QUANTITY]]</f>
        <v>#REF!</v>
      </c>
      <c r="B464" s="5" t="e">
        <f>InputData[[#This Row],[SELLING PRICE]]*InputData[[#This Row],[QUANTITY]]*(1-InputData[[#This Row],[DISCOUNT %]])</f>
        <v>#REF!</v>
      </c>
      <c r="C464">
        <f>DAY(InputData[[#This Row],[DATE]])</f>
        <v>29</v>
      </c>
      <c r="D464" t="str">
        <f>TEXT(InputData[[#This Row],[DATE]],"mmm")</f>
        <v>Sep</v>
      </c>
      <c r="E464">
        <f>YEAR(InputData[[#This Row],[DATE]])</f>
        <v>2022</v>
      </c>
    </row>
    <row r="465" spans="1:5" x14ac:dyDescent="0.25">
      <c r="A465" s="5" t="e">
        <f>InputData[[#This Row],[BUYING PRIZE]]*InputData[[#This Row],[QUANTITY]]</f>
        <v>#REF!</v>
      </c>
      <c r="B465" s="5" t="e">
        <f>InputData[[#This Row],[SELLING PRICE]]*InputData[[#This Row],[QUANTITY]]*(1-InputData[[#This Row],[DISCOUNT %]])</f>
        <v>#REF!</v>
      </c>
      <c r="C465">
        <f>DAY(InputData[[#This Row],[DATE]])</f>
        <v>3</v>
      </c>
      <c r="D465" t="str">
        <f>TEXT(InputData[[#This Row],[DATE]],"mmm")</f>
        <v>Oct</v>
      </c>
      <c r="E465">
        <f>YEAR(InputData[[#This Row],[DATE]])</f>
        <v>2022</v>
      </c>
    </row>
    <row r="466" spans="1:5" x14ac:dyDescent="0.25">
      <c r="A466" s="5" t="e">
        <f>InputData[[#This Row],[BUYING PRIZE]]*InputData[[#This Row],[QUANTITY]]</f>
        <v>#REF!</v>
      </c>
      <c r="B466" s="5" t="e">
        <f>InputData[[#This Row],[SELLING PRICE]]*InputData[[#This Row],[QUANTITY]]*(1-InputData[[#This Row],[DISCOUNT %]])</f>
        <v>#REF!</v>
      </c>
      <c r="C466">
        <f>DAY(InputData[[#This Row],[DATE]])</f>
        <v>4</v>
      </c>
      <c r="D466" t="str">
        <f>TEXT(InputData[[#This Row],[DATE]],"mmm")</f>
        <v>Oct</v>
      </c>
      <c r="E466">
        <f>YEAR(InputData[[#This Row],[DATE]])</f>
        <v>2022</v>
      </c>
    </row>
    <row r="467" spans="1:5" x14ac:dyDescent="0.25">
      <c r="A467" s="5" t="e">
        <f>InputData[[#This Row],[BUYING PRIZE]]*InputData[[#This Row],[QUANTITY]]</f>
        <v>#REF!</v>
      </c>
      <c r="B467" s="5" t="e">
        <f>InputData[[#This Row],[SELLING PRICE]]*InputData[[#This Row],[QUANTITY]]*(1-InputData[[#This Row],[DISCOUNT %]])</f>
        <v>#REF!</v>
      </c>
      <c r="C467">
        <f>DAY(InputData[[#This Row],[DATE]])</f>
        <v>6</v>
      </c>
      <c r="D467" t="str">
        <f>TEXT(InputData[[#This Row],[DATE]],"mmm")</f>
        <v>Oct</v>
      </c>
      <c r="E467">
        <f>YEAR(InputData[[#This Row],[DATE]])</f>
        <v>2022</v>
      </c>
    </row>
    <row r="468" spans="1:5" x14ac:dyDescent="0.25">
      <c r="A468" s="5" t="e">
        <f>InputData[[#This Row],[BUYING PRIZE]]*InputData[[#This Row],[QUANTITY]]</f>
        <v>#REF!</v>
      </c>
      <c r="B468" s="5" t="e">
        <f>InputData[[#This Row],[SELLING PRICE]]*InputData[[#This Row],[QUANTITY]]*(1-InputData[[#This Row],[DISCOUNT %]])</f>
        <v>#REF!</v>
      </c>
      <c r="C468">
        <f>DAY(InputData[[#This Row],[DATE]])</f>
        <v>9</v>
      </c>
      <c r="D468" t="str">
        <f>TEXT(InputData[[#This Row],[DATE]],"mmm")</f>
        <v>Oct</v>
      </c>
      <c r="E468">
        <f>YEAR(InputData[[#This Row],[DATE]])</f>
        <v>2022</v>
      </c>
    </row>
    <row r="469" spans="1:5" x14ac:dyDescent="0.25">
      <c r="A469" s="5" t="e">
        <f>InputData[[#This Row],[BUYING PRIZE]]*InputData[[#This Row],[QUANTITY]]</f>
        <v>#REF!</v>
      </c>
      <c r="B469" s="5" t="e">
        <f>InputData[[#This Row],[SELLING PRICE]]*InputData[[#This Row],[QUANTITY]]*(1-InputData[[#This Row],[DISCOUNT %]])</f>
        <v>#REF!</v>
      </c>
      <c r="C469">
        <f>DAY(InputData[[#This Row],[DATE]])</f>
        <v>10</v>
      </c>
      <c r="D469" t="str">
        <f>TEXT(InputData[[#This Row],[DATE]],"mmm")</f>
        <v>Oct</v>
      </c>
      <c r="E469">
        <f>YEAR(InputData[[#This Row],[DATE]])</f>
        <v>2022</v>
      </c>
    </row>
    <row r="470" spans="1:5" x14ac:dyDescent="0.25">
      <c r="A470" s="5" t="e">
        <f>InputData[[#This Row],[BUYING PRIZE]]*InputData[[#This Row],[QUANTITY]]</f>
        <v>#REF!</v>
      </c>
      <c r="B470" s="5" t="e">
        <f>InputData[[#This Row],[SELLING PRICE]]*InputData[[#This Row],[QUANTITY]]*(1-InputData[[#This Row],[DISCOUNT %]])</f>
        <v>#REF!</v>
      </c>
      <c r="C470">
        <f>DAY(InputData[[#This Row],[DATE]])</f>
        <v>10</v>
      </c>
      <c r="D470" t="str">
        <f>TEXT(InputData[[#This Row],[DATE]],"mmm")</f>
        <v>Oct</v>
      </c>
      <c r="E470">
        <f>YEAR(InputData[[#This Row],[DATE]])</f>
        <v>2022</v>
      </c>
    </row>
    <row r="471" spans="1:5" x14ac:dyDescent="0.25">
      <c r="A471" s="5" t="e">
        <f>InputData[[#This Row],[BUYING PRIZE]]*InputData[[#This Row],[QUANTITY]]</f>
        <v>#REF!</v>
      </c>
      <c r="B471" s="5" t="e">
        <f>InputData[[#This Row],[SELLING PRICE]]*InputData[[#This Row],[QUANTITY]]*(1-InputData[[#This Row],[DISCOUNT %]])</f>
        <v>#REF!</v>
      </c>
      <c r="C471">
        <f>DAY(InputData[[#This Row],[DATE]])</f>
        <v>11</v>
      </c>
      <c r="D471" t="str">
        <f>TEXT(InputData[[#This Row],[DATE]],"mmm")</f>
        <v>Oct</v>
      </c>
      <c r="E471">
        <f>YEAR(InputData[[#This Row],[DATE]])</f>
        <v>2022</v>
      </c>
    </row>
    <row r="472" spans="1:5" x14ac:dyDescent="0.25">
      <c r="A472" s="5" t="e">
        <f>InputData[[#This Row],[BUYING PRIZE]]*InputData[[#This Row],[QUANTITY]]</f>
        <v>#REF!</v>
      </c>
      <c r="B472" s="5" t="e">
        <f>InputData[[#This Row],[SELLING PRICE]]*InputData[[#This Row],[QUANTITY]]*(1-InputData[[#This Row],[DISCOUNT %]])</f>
        <v>#REF!</v>
      </c>
      <c r="C472">
        <f>DAY(InputData[[#This Row],[DATE]])</f>
        <v>13</v>
      </c>
      <c r="D472" t="str">
        <f>TEXT(InputData[[#This Row],[DATE]],"mmm")</f>
        <v>Oct</v>
      </c>
      <c r="E472">
        <f>YEAR(InputData[[#This Row],[DATE]])</f>
        <v>2022</v>
      </c>
    </row>
    <row r="473" spans="1:5" x14ac:dyDescent="0.25">
      <c r="A473" s="5" t="e">
        <f>InputData[[#This Row],[BUYING PRIZE]]*InputData[[#This Row],[QUANTITY]]</f>
        <v>#REF!</v>
      </c>
      <c r="B473" s="5" t="e">
        <f>InputData[[#This Row],[SELLING PRICE]]*InputData[[#This Row],[QUANTITY]]*(1-InputData[[#This Row],[DISCOUNT %]])</f>
        <v>#REF!</v>
      </c>
      <c r="C473">
        <f>DAY(InputData[[#This Row],[DATE]])</f>
        <v>14</v>
      </c>
      <c r="D473" t="str">
        <f>TEXT(InputData[[#This Row],[DATE]],"mmm")</f>
        <v>Oct</v>
      </c>
      <c r="E473">
        <f>YEAR(InputData[[#This Row],[DATE]])</f>
        <v>2022</v>
      </c>
    </row>
    <row r="474" spans="1:5" x14ac:dyDescent="0.25">
      <c r="A474" s="5" t="e">
        <f>InputData[[#This Row],[BUYING PRIZE]]*InputData[[#This Row],[QUANTITY]]</f>
        <v>#REF!</v>
      </c>
      <c r="B474" s="5" t="e">
        <f>InputData[[#This Row],[SELLING PRICE]]*InputData[[#This Row],[QUANTITY]]*(1-InputData[[#This Row],[DISCOUNT %]])</f>
        <v>#REF!</v>
      </c>
      <c r="C474">
        <f>DAY(InputData[[#This Row],[DATE]])</f>
        <v>15</v>
      </c>
      <c r="D474" t="str">
        <f>TEXT(InputData[[#This Row],[DATE]],"mmm")</f>
        <v>Oct</v>
      </c>
      <c r="E474">
        <f>YEAR(InputData[[#This Row],[DATE]])</f>
        <v>2022</v>
      </c>
    </row>
    <row r="475" spans="1:5" x14ac:dyDescent="0.25">
      <c r="A475" s="5" t="e">
        <f>InputData[[#This Row],[BUYING PRIZE]]*InputData[[#This Row],[QUANTITY]]</f>
        <v>#REF!</v>
      </c>
      <c r="B475" s="5" t="e">
        <f>InputData[[#This Row],[SELLING PRICE]]*InputData[[#This Row],[QUANTITY]]*(1-InputData[[#This Row],[DISCOUNT %]])</f>
        <v>#REF!</v>
      </c>
      <c r="C475">
        <f>DAY(InputData[[#This Row],[DATE]])</f>
        <v>16</v>
      </c>
      <c r="D475" t="str">
        <f>TEXT(InputData[[#This Row],[DATE]],"mmm")</f>
        <v>Oct</v>
      </c>
      <c r="E475">
        <f>YEAR(InputData[[#This Row],[DATE]])</f>
        <v>2022</v>
      </c>
    </row>
    <row r="476" spans="1:5" x14ac:dyDescent="0.25">
      <c r="A476" s="5" t="e">
        <f>InputData[[#This Row],[BUYING PRIZE]]*InputData[[#This Row],[QUANTITY]]</f>
        <v>#REF!</v>
      </c>
      <c r="B476" s="5" t="e">
        <f>InputData[[#This Row],[SELLING PRICE]]*InputData[[#This Row],[QUANTITY]]*(1-InputData[[#This Row],[DISCOUNT %]])</f>
        <v>#REF!</v>
      </c>
      <c r="C476">
        <f>DAY(InputData[[#This Row],[DATE]])</f>
        <v>23</v>
      </c>
      <c r="D476" t="str">
        <f>TEXT(InputData[[#This Row],[DATE]],"mmm")</f>
        <v>Oct</v>
      </c>
      <c r="E476">
        <f>YEAR(InputData[[#This Row],[DATE]])</f>
        <v>2022</v>
      </c>
    </row>
    <row r="477" spans="1:5" x14ac:dyDescent="0.25">
      <c r="A477" s="5" t="e">
        <f>InputData[[#This Row],[BUYING PRIZE]]*InputData[[#This Row],[QUANTITY]]</f>
        <v>#REF!</v>
      </c>
      <c r="B477" s="5" t="e">
        <f>InputData[[#This Row],[SELLING PRICE]]*InputData[[#This Row],[QUANTITY]]*(1-InputData[[#This Row],[DISCOUNT %]])</f>
        <v>#REF!</v>
      </c>
      <c r="C477">
        <f>DAY(InputData[[#This Row],[DATE]])</f>
        <v>30</v>
      </c>
      <c r="D477" t="str">
        <f>TEXT(InputData[[#This Row],[DATE]],"mmm")</f>
        <v>Oct</v>
      </c>
      <c r="E477">
        <f>YEAR(InputData[[#This Row],[DATE]])</f>
        <v>2022</v>
      </c>
    </row>
    <row r="478" spans="1:5" x14ac:dyDescent="0.25">
      <c r="A478" s="5" t="e">
        <f>InputData[[#This Row],[BUYING PRIZE]]*InputData[[#This Row],[QUANTITY]]</f>
        <v>#REF!</v>
      </c>
      <c r="B478" s="5" t="e">
        <f>InputData[[#This Row],[SELLING PRICE]]*InputData[[#This Row],[QUANTITY]]*(1-InputData[[#This Row],[DISCOUNT %]])</f>
        <v>#REF!</v>
      </c>
      <c r="C478">
        <f>DAY(InputData[[#This Row],[DATE]])</f>
        <v>31</v>
      </c>
      <c r="D478" t="str">
        <f>TEXT(InputData[[#This Row],[DATE]],"mmm")</f>
        <v>Oct</v>
      </c>
      <c r="E478">
        <f>YEAR(InputData[[#This Row],[DATE]])</f>
        <v>2022</v>
      </c>
    </row>
    <row r="479" spans="1:5" x14ac:dyDescent="0.25">
      <c r="A479" s="5" t="e">
        <f>InputData[[#This Row],[BUYING PRIZE]]*InputData[[#This Row],[QUANTITY]]</f>
        <v>#REF!</v>
      </c>
      <c r="B479" s="5" t="e">
        <f>InputData[[#This Row],[SELLING PRICE]]*InputData[[#This Row],[QUANTITY]]*(1-InputData[[#This Row],[DISCOUNT %]])</f>
        <v>#REF!</v>
      </c>
      <c r="C479">
        <f>DAY(InputData[[#This Row],[DATE]])</f>
        <v>1</v>
      </c>
      <c r="D479" t="str">
        <f>TEXT(InputData[[#This Row],[DATE]],"mmm")</f>
        <v>Nov</v>
      </c>
      <c r="E479">
        <f>YEAR(InputData[[#This Row],[DATE]])</f>
        <v>2022</v>
      </c>
    </row>
    <row r="480" spans="1:5" x14ac:dyDescent="0.25">
      <c r="A480" s="5" t="e">
        <f>InputData[[#This Row],[BUYING PRIZE]]*InputData[[#This Row],[QUANTITY]]</f>
        <v>#REF!</v>
      </c>
      <c r="B480" s="5" t="e">
        <f>InputData[[#This Row],[SELLING PRICE]]*InputData[[#This Row],[QUANTITY]]*(1-InputData[[#This Row],[DISCOUNT %]])</f>
        <v>#REF!</v>
      </c>
      <c r="C480">
        <f>DAY(InputData[[#This Row],[DATE]])</f>
        <v>2</v>
      </c>
      <c r="D480" t="str">
        <f>TEXT(InputData[[#This Row],[DATE]],"mmm")</f>
        <v>Nov</v>
      </c>
      <c r="E480">
        <f>YEAR(InputData[[#This Row],[DATE]])</f>
        <v>2022</v>
      </c>
    </row>
    <row r="481" spans="1:5" x14ac:dyDescent="0.25">
      <c r="A481" s="5" t="e">
        <f>InputData[[#This Row],[BUYING PRIZE]]*InputData[[#This Row],[QUANTITY]]</f>
        <v>#REF!</v>
      </c>
      <c r="B481" s="5" t="e">
        <f>InputData[[#This Row],[SELLING PRICE]]*InputData[[#This Row],[QUANTITY]]*(1-InputData[[#This Row],[DISCOUNT %]])</f>
        <v>#REF!</v>
      </c>
      <c r="C481">
        <f>DAY(InputData[[#This Row],[DATE]])</f>
        <v>2</v>
      </c>
      <c r="D481" t="str">
        <f>TEXT(InputData[[#This Row],[DATE]],"mmm")</f>
        <v>Nov</v>
      </c>
      <c r="E481">
        <f>YEAR(InputData[[#This Row],[DATE]])</f>
        <v>2022</v>
      </c>
    </row>
    <row r="482" spans="1:5" x14ac:dyDescent="0.25">
      <c r="A482" s="5" t="e">
        <f>InputData[[#This Row],[BUYING PRIZE]]*InputData[[#This Row],[QUANTITY]]</f>
        <v>#REF!</v>
      </c>
      <c r="B482" s="5" t="e">
        <f>InputData[[#This Row],[SELLING PRICE]]*InputData[[#This Row],[QUANTITY]]*(1-InputData[[#This Row],[DISCOUNT %]])</f>
        <v>#REF!</v>
      </c>
      <c r="C482">
        <f>DAY(InputData[[#This Row],[DATE]])</f>
        <v>2</v>
      </c>
      <c r="D482" t="str">
        <f>TEXT(InputData[[#This Row],[DATE]],"mmm")</f>
        <v>Nov</v>
      </c>
      <c r="E482">
        <f>YEAR(InputData[[#This Row],[DATE]])</f>
        <v>2022</v>
      </c>
    </row>
    <row r="483" spans="1:5" x14ac:dyDescent="0.25">
      <c r="A483" s="5" t="e">
        <f>InputData[[#This Row],[BUYING PRIZE]]*InputData[[#This Row],[QUANTITY]]</f>
        <v>#REF!</v>
      </c>
      <c r="B483" s="5" t="e">
        <f>InputData[[#This Row],[SELLING PRICE]]*InputData[[#This Row],[QUANTITY]]*(1-InputData[[#This Row],[DISCOUNT %]])</f>
        <v>#REF!</v>
      </c>
      <c r="C483">
        <f>DAY(InputData[[#This Row],[DATE]])</f>
        <v>3</v>
      </c>
      <c r="D483" t="str">
        <f>TEXT(InputData[[#This Row],[DATE]],"mmm")</f>
        <v>Nov</v>
      </c>
      <c r="E483">
        <f>YEAR(InputData[[#This Row],[DATE]])</f>
        <v>2022</v>
      </c>
    </row>
    <row r="484" spans="1:5" x14ac:dyDescent="0.25">
      <c r="A484" s="5" t="e">
        <f>InputData[[#This Row],[BUYING PRIZE]]*InputData[[#This Row],[QUANTITY]]</f>
        <v>#REF!</v>
      </c>
      <c r="B484" s="5" t="e">
        <f>InputData[[#This Row],[SELLING PRICE]]*InputData[[#This Row],[QUANTITY]]*(1-InputData[[#This Row],[DISCOUNT %]])</f>
        <v>#REF!</v>
      </c>
      <c r="C484">
        <f>DAY(InputData[[#This Row],[DATE]])</f>
        <v>4</v>
      </c>
      <c r="D484" t="str">
        <f>TEXT(InputData[[#This Row],[DATE]],"mmm")</f>
        <v>Nov</v>
      </c>
      <c r="E484">
        <f>YEAR(InputData[[#This Row],[DATE]])</f>
        <v>2022</v>
      </c>
    </row>
    <row r="485" spans="1:5" x14ac:dyDescent="0.25">
      <c r="A485" s="5" t="e">
        <f>InputData[[#This Row],[BUYING PRIZE]]*InputData[[#This Row],[QUANTITY]]</f>
        <v>#REF!</v>
      </c>
      <c r="B485" s="5" t="e">
        <f>InputData[[#This Row],[SELLING PRICE]]*InputData[[#This Row],[QUANTITY]]*(1-InputData[[#This Row],[DISCOUNT %]])</f>
        <v>#REF!</v>
      </c>
      <c r="C485">
        <f>DAY(InputData[[#This Row],[DATE]])</f>
        <v>5</v>
      </c>
      <c r="D485" t="str">
        <f>TEXT(InputData[[#This Row],[DATE]],"mmm")</f>
        <v>Nov</v>
      </c>
      <c r="E485">
        <f>YEAR(InputData[[#This Row],[DATE]])</f>
        <v>2022</v>
      </c>
    </row>
    <row r="486" spans="1:5" x14ac:dyDescent="0.25">
      <c r="A486" s="5" t="e">
        <f>InputData[[#This Row],[BUYING PRIZE]]*InputData[[#This Row],[QUANTITY]]</f>
        <v>#REF!</v>
      </c>
      <c r="B486" s="5" t="e">
        <f>InputData[[#This Row],[SELLING PRICE]]*InputData[[#This Row],[QUANTITY]]*(1-InputData[[#This Row],[DISCOUNT %]])</f>
        <v>#REF!</v>
      </c>
      <c r="C486">
        <f>DAY(InputData[[#This Row],[DATE]])</f>
        <v>6</v>
      </c>
      <c r="D486" t="str">
        <f>TEXT(InputData[[#This Row],[DATE]],"mmm")</f>
        <v>Nov</v>
      </c>
      <c r="E486">
        <f>YEAR(InputData[[#This Row],[DATE]])</f>
        <v>2022</v>
      </c>
    </row>
    <row r="487" spans="1:5" x14ac:dyDescent="0.25">
      <c r="A487" s="5" t="e">
        <f>InputData[[#This Row],[BUYING PRIZE]]*InputData[[#This Row],[QUANTITY]]</f>
        <v>#REF!</v>
      </c>
      <c r="B487" s="5" t="e">
        <f>InputData[[#This Row],[SELLING PRICE]]*InputData[[#This Row],[QUANTITY]]*(1-InputData[[#This Row],[DISCOUNT %]])</f>
        <v>#REF!</v>
      </c>
      <c r="C487">
        <f>DAY(InputData[[#This Row],[DATE]])</f>
        <v>6</v>
      </c>
      <c r="D487" t="str">
        <f>TEXT(InputData[[#This Row],[DATE]],"mmm")</f>
        <v>Nov</v>
      </c>
      <c r="E487">
        <f>YEAR(InputData[[#This Row],[DATE]])</f>
        <v>2022</v>
      </c>
    </row>
    <row r="488" spans="1:5" x14ac:dyDescent="0.25">
      <c r="A488" s="5" t="e">
        <f>InputData[[#This Row],[BUYING PRIZE]]*InputData[[#This Row],[QUANTITY]]</f>
        <v>#REF!</v>
      </c>
      <c r="B488" s="5" t="e">
        <f>InputData[[#This Row],[SELLING PRICE]]*InputData[[#This Row],[QUANTITY]]*(1-InputData[[#This Row],[DISCOUNT %]])</f>
        <v>#REF!</v>
      </c>
      <c r="C488">
        <f>DAY(InputData[[#This Row],[DATE]])</f>
        <v>6</v>
      </c>
      <c r="D488" t="str">
        <f>TEXT(InputData[[#This Row],[DATE]],"mmm")</f>
        <v>Nov</v>
      </c>
      <c r="E488">
        <f>YEAR(InputData[[#This Row],[DATE]])</f>
        <v>2022</v>
      </c>
    </row>
    <row r="489" spans="1:5" x14ac:dyDescent="0.25">
      <c r="A489" s="5" t="e">
        <f>InputData[[#This Row],[BUYING PRIZE]]*InputData[[#This Row],[QUANTITY]]</f>
        <v>#REF!</v>
      </c>
      <c r="B489" s="5" t="e">
        <f>InputData[[#This Row],[SELLING PRICE]]*InputData[[#This Row],[QUANTITY]]*(1-InputData[[#This Row],[DISCOUNT %]])</f>
        <v>#REF!</v>
      </c>
      <c r="C489">
        <f>DAY(InputData[[#This Row],[DATE]])</f>
        <v>7</v>
      </c>
      <c r="D489" t="str">
        <f>TEXT(InputData[[#This Row],[DATE]],"mmm")</f>
        <v>Nov</v>
      </c>
      <c r="E489">
        <f>YEAR(InputData[[#This Row],[DATE]])</f>
        <v>2022</v>
      </c>
    </row>
    <row r="490" spans="1:5" x14ac:dyDescent="0.25">
      <c r="A490" s="5" t="e">
        <f>InputData[[#This Row],[BUYING PRIZE]]*InputData[[#This Row],[QUANTITY]]</f>
        <v>#REF!</v>
      </c>
      <c r="B490" s="5" t="e">
        <f>InputData[[#This Row],[SELLING PRICE]]*InputData[[#This Row],[QUANTITY]]*(1-InputData[[#This Row],[DISCOUNT %]])</f>
        <v>#REF!</v>
      </c>
      <c r="C490">
        <f>DAY(InputData[[#This Row],[DATE]])</f>
        <v>8</v>
      </c>
      <c r="D490" t="str">
        <f>TEXT(InputData[[#This Row],[DATE]],"mmm")</f>
        <v>Nov</v>
      </c>
      <c r="E490">
        <f>YEAR(InputData[[#This Row],[DATE]])</f>
        <v>2022</v>
      </c>
    </row>
    <row r="491" spans="1:5" x14ac:dyDescent="0.25">
      <c r="A491" s="5" t="e">
        <f>InputData[[#This Row],[BUYING PRIZE]]*InputData[[#This Row],[QUANTITY]]</f>
        <v>#REF!</v>
      </c>
      <c r="B491" s="5" t="e">
        <f>InputData[[#This Row],[SELLING PRICE]]*InputData[[#This Row],[QUANTITY]]*(1-InputData[[#This Row],[DISCOUNT %]])</f>
        <v>#REF!</v>
      </c>
      <c r="C491">
        <f>DAY(InputData[[#This Row],[DATE]])</f>
        <v>8</v>
      </c>
      <c r="D491" t="str">
        <f>TEXT(InputData[[#This Row],[DATE]],"mmm")</f>
        <v>Nov</v>
      </c>
      <c r="E491">
        <f>YEAR(InputData[[#This Row],[DATE]])</f>
        <v>2022</v>
      </c>
    </row>
    <row r="492" spans="1:5" x14ac:dyDescent="0.25">
      <c r="A492" s="5" t="e">
        <f>InputData[[#This Row],[BUYING PRIZE]]*InputData[[#This Row],[QUANTITY]]</f>
        <v>#REF!</v>
      </c>
      <c r="B492" s="5" t="e">
        <f>InputData[[#This Row],[SELLING PRICE]]*InputData[[#This Row],[QUANTITY]]*(1-InputData[[#This Row],[DISCOUNT %]])</f>
        <v>#REF!</v>
      </c>
      <c r="C492">
        <f>DAY(InputData[[#This Row],[DATE]])</f>
        <v>9</v>
      </c>
      <c r="D492" t="str">
        <f>TEXT(InputData[[#This Row],[DATE]],"mmm")</f>
        <v>Nov</v>
      </c>
      <c r="E492">
        <f>YEAR(InputData[[#This Row],[DATE]])</f>
        <v>2022</v>
      </c>
    </row>
    <row r="493" spans="1:5" x14ac:dyDescent="0.25">
      <c r="A493" s="5" t="e">
        <f>InputData[[#This Row],[BUYING PRIZE]]*InputData[[#This Row],[QUANTITY]]</f>
        <v>#REF!</v>
      </c>
      <c r="B493" s="5" t="e">
        <f>InputData[[#This Row],[SELLING PRICE]]*InputData[[#This Row],[QUANTITY]]*(1-InputData[[#This Row],[DISCOUNT %]])</f>
        <v>#REF!</v>
      </c>
      <c r="C493">
        <f>DAY(InputData[[#This Row],[DATE]])</f>
        <v>10</v>
      </c>
      <c r="D493" t="str">
        <f>TEXT(InputData[[#This Row],[DATE]],"mmm")</f>
        <v>Nov</v>
      </c>
      <c r="E493">
        <f>YEAR(InputData[[#This Row],[DATE]])</f>
        <v>2022</v>
      </c>
    </row>
    <row r="494" spans="1:5" x14ac:dyDescent="0.25">
      <c r="A494" s="5" t="e">
        <f>InputData[[#This Row],[BUYING PRIZE]]*InputData[[#This Row],[QUANTITY]]</f>
        <v>#REF!</v>
      </c>
      <c r="B494" s="5" t="e">
        <f>InputData[[#This Row],[SELLING PRICE]]*InputData[[#This Row],[QUANTITY]]*(1-InputData[[#This Row],[DISCOUNT %]])</f>
        <v>#REF!</v>
      </c>
      <c r="C494">
        <f>DAY(InputData[[#This Row],[DATE]])</f>
        <v>13</v>
      </c>
      <c r="D494" t="str">
        <f>TEXT(InputData[[#This Row],[DATE]],"mmm")</f>
        <v>Nov</v>
      </c>
      <c r="E494">
        <f>YEAR(InputData[[#This Row],[DATE]])</f>
        <v>2022</v>
      </c>
    </row>
    <row r="495" spans="1:5" x14ac:dyDescent="0.25">
      <c r="A495" s="5" t="e">
        <f>InputData[[#This Row],[BUYING PRIZE]]*InputData[[#This Row],[QUANTITY]]</f>
        <v>#REF!</v>
      </c>
      <c r="B495" s="5" t="e">
        <f>InputData[[#This Row],[SELLING PRICE]]*InputData[[#This Row],[QUANTITY]]*(1-InputData[[#This Row],[DISCOUNT %]])</f>
        <v>#REF!</v>
      </c>
      <c r="C495">
        <f>DAY(InputData[[#This Row],[DATE]])</f>
        <v>14</v>
      </c>
      <c r="D495" t="str">
        <f>TEXT(InputData[[#This Row],[DATE]],"mmm")</f>
        <v>Nov</v>
      </c>
      <c r="E495">
        <f>YEAR(InputData[[#This Row],[DATE]])</f>
        <v>2022</v>
      </c>
    </row>
    <row r="496" spans="1:5" x14ac:dyDescent="0.25">
      <c r="A496" s="5" t="e">
        <f>InputData[[#This Row],[BUYING PRIZE]]*InputData[[#This Row],[QUANTITY]]</f>
        <v>#REF!</v>
      </c>
      <c r="B496" s="5" t="e">
        <f>InputData[[#This Row],[SELLING PRICE]]*InputData[[#This Row],[QUANTITY]]*(1-InputData[[#This Row],[DISCOUNT %]])</f>
        <v>#REF!</v>
      </c>
      <c r="C496">
        <f>DAY(InputData[[#This Row],[DATE]])</f>
        <v>15</v>
      </c>
      <c r="D496" t="str">
        <f>TEXT(InputData[[#This Row],[DATE]],"mmm")</f>
        <v>Nov</v>
      </c>
      <c r="E496">
        <f>YEAR(InputData[[#This Row],[DATE]])</f>
        <v>2022</v>
      </c>
    </row>
    <row r="497" spans="1:5" x14ac:dyDescent="0.25">
      <c r="A497" s="5" t="e">
        <f>InputData[[#This Row],[BUYING PRIZE]]*InputData[[#This Row],[QUANTITY]]</f>
        <v>#REF!</v>
      </c>
      <c r="B497" s="5" t="e">
        <f>InputData[[#This Row],[SELLING PRICE]]*InputData[[#This Row],[QUANTITY]]*(1-InputData[[#This Row],[DISCOUNT %]])</f>
        <v>#REF!</v>
      </c>
      <c r="C497">
        <f>DAY(InputData[[#This Row],[DATE]])</f>
        <v>16</v>
      </c>
      <c r="D497" t="str">
        <f>TEXT(InputData[[#This Row],[DATE]],"mmm")</f>
        <v>Nov</v>
      </c>
      <c r="E497">
        <f>YEAR(InputData[[#This Row],[DATE]])</f>
        <v>2022</v>
      </c>
    </row>
    <row r="498" spans="1:5" x14ac:dyDescent="0.25">
      <c r="A498" s="5" t="e">
        <f>InputData[[#This Row],[BUYING PRIZE]]*InputData[[#This Row],[QUANTITY]]</f>
        <v>#REF!</v>
      </c>
      <c r="B498" s="5" t="e">
        <f>InputData[[#This Row],[SELLING PRICE]]*InputData[[#This Row],[QUANTITY]]*(1-InputData[[#This Row],[DISCOUNT %]])</f>
        <v>#REF!</v>
      </c>
      <c r="C498">
        <f>DAY(InputData[[#This Row],[DATE]])</f>
        <v>18</v>
      </c>
      <c r="D498" t="str">
        <f>TEXT(InputData[[#This Row],[DATE]],"mmm")</f>
        <v>Nov</v>
      </c>
      <c r="E498">
        <f>YEAR(InputData[[#This Row],[DATE]])</f>
        <v>2022</v>
      </c>
    </row>
    <row r="499" spans="1:5" x14ac:dyDescent="0.25">
      <c r="A499" s="5" t="e">
        <f>InputData[[#This Row],[BUYING PRIZE]]*InputData[[#This Row],[QUANTITY]]</f>
        <v>#REF!</v>
      </c>
      <c r="B499" s="5" t="e">
        <f>InputData[[#This Row],[SELLING PRICE]]*InputData[[#This Row],[QUANTITY]]*(1-InputData[[#This Row],[DISCOUNT %]])</f>
        <v>#REF!</v>
      </c>
      <c r="C499">
        <f>DAY(InputData[[#This Row],[DATE]])</f>
        <v>21</v>
      </c>
      <c r="D499" t="str">
        <f>TEXT(InputData[[#This Row],[DATE]],"mmm")</f>
        <v>Nov</v>
      </c>
      <c r="E499">
        <f>YEAR(InputData[[#This Row],[DATE]])</f>
        <v>2022</v>
      </c>
    </row>
    <row r="500" spans="1:5" x14ac:dyDescent="0.25">
      <c r="A500" s="5" t="e">
        <f>InputData[[#This Row],[BUYING PRIZE]]*InputData[[#This Row],[QUANTITY]]</f>
        <v>#REF!</v>
      </c>
      <c r="B500" s="5" t="e">
        <f>InputData[[#This Row],[SELLING PRICE]]*InputData[[#This Row],[QUANTITY]]*(1-InputData[[#This Row],[DISCOUNT %]])</f>
        <v>#REF!</v>
      </c>
      <c r="C500">
        <f>DAY(InputData[[#This Row],[DATE]])</f>
        <v>23</v>
      </c>
      <c r="D500" t="str">
        <f>TEXT(InputData[[#This Row],[DATE]],"mmm")</f>
        <v>Nov</v>
      </c>
      <c r="E500">
        <f>YEAR(InputData[[#This Row],[DATE]])</f>
        <v>2022</v>
      </c>
    </row>
    <row r="501" spans="1:5" x14ac:dyDescent="0.25">
      <c r="A501" s="5" t="e">
        <f>InputData[[#This Row],[BUYING PRIZE]]*InputData[[#This Row],[QUANTITY]]</f>
        <v>#REF!</v>
      </c>
      <c r="B501" s="5" t="e">
        <f>InputData[[#This Row],[SELLING PRICE]]*InputData[[#This Row],[QUANTITY]]*(1-InputData[[#This Row],[DISCOUNT %]])</f>
        <v>#REF!</v>
      </c>
      <c r="C501">
        <f>DAY(InputData[[#This Row],[DATE]])</f>
        <v>25</v>
      </c>
      <c r="D501" t="str">
        <f>TEXT(InputData[[#This Row],[DATE]],"mmm")</f>
        <v>Nov</v>
      </c>
      <c r="E501">
        <f>YEAR(InputData[[#This Row],[DATE]])</f>
        <v>2022</v>
      </c>
    </row>
    <row r="502" spans="1:5" x14ac:dyDescent="0.25">
      <c r="A502" s="5" t="e">
        <f>InputData[[#This Row],[BUYING PRIZE]]*InputData[[#This Row],[QUANTITY]]</f>
        <v>#REF!</v>
      </c>
      <c r="B502" s="5" t="e">
        <f>InputData[[#This Row],[SELLING PRICE]]*InputData[[#This Row],[QUANTITY]]*(1-InputData[[#This Row],[DISCOUNT %]])</f>
        <v>#REF!</v>
      </c>
      <c r="C502">
        <f>DAY(InputData[[#This Row],[DATE]])</f>
        <v>26</v>
      </c>
      <c r="D502" t="str">
        <f>TEXT(InputData[[#This Row],[DATE]],"mmm")</f>
        <v>Nov</v>
      </c>
      <c r="E502">
        <f>YEAR(InputData[[#This Row],[DATE]])</f>
        <v>2022</v>
      </c>
    </row>
    <row r="503" spans="1:5" x14ac:dyDescent="0.25">
      <c r="A503" s="5" t="e">
        <f>InputData[[#This Row],[BUYING PRIZE]]*InputData[[#This Row],[QUANTITY]]</f>
        <v>#REF!</v>
      </c>
      <c r="B503" s="5" t="e">
        <f>InputData[[#This Row],[SELLING PRICE]]*InputData[[#This Row],[QUANTITY]]*(1-InputData[[#This Row],[DISCOUNT %]])</f>
        <v>#REF!</v>
      </c>
      <c r="C503">
        <f>DAY(InputData[[#This Row],[DATE]])</f>
        <v>27</v>
      </c>
      <c r="D503" t="str">
        <f>TEXT(InputData[[#This Row],[DATE]],"mmm")</f>
        <v>Nov</v>
      </c>
      <c r="E503">
        <f>YEAR(InputData[[#This Row],[DATE]])</f>
        <v>2022</v>
      </c>
    </row>
    <row r="504" spans="1:5" x14ac:dyDescent="0.25">
      <c r="A504" s="5" t="e">
        <f>InputData[[#This Row],[BUYING PRIZE]]*InputData[[#This Row],[QUANTITY]]</f>
        <v>#REF!</v>
      </c>
      <c r="B504" s="5" t="e">
        <f>InputData[[#This Row],[SELLING PRICE]]*InputData[[#This Row],[QUANTITY]]*(1-InputData[[#This Row],[DISCOUNT %]])</f>
        <v>#REF!</v>
      </c>
      <c r="C504">
        <f>DAY(InputData[[#This Row],[DATE]])</f>
        <v>28</v>
      </c>
      <c r="D504" t="str">
        <f>TEXT(InputData[[#This Row],[DATE]],"mmm")</f>
        <v>Nov</v>
      </c>
      <c r="E504">
        <f>YEAR(InputData[[#This Row],[DATE]])</f>
        <v>2022</v>
      </c>
    </row>
    <row r="505" spans="1:5" x14ac:dyDescent="0.25">
      <c r="A505" s="5" t="e">
        <f>InputData[[#This Row],[BUYING PRIZE]]*InputData[[#This Row],[QUANTITY]]</f>
        <v>#REF!</v>
      </c>
      <c r="B505" s="5" t="e">
        <f>InputData[[#This Row],[SELLING PRICE]]*InputData[[#This Row],[QUANTITY]]*(1-InputData[[#This Row],[DISCOUNT %]])</f>
        <v>#REF!</v>
      </c>
      <c r="C505">
        <f>DAY(InputData[[#This Row],[DATE]])</f>
        <v>30</v>
      </c>
      <c r="D505" t="str">
        <f>TEXT(InputData[[#This Row],[DATE]],"mmm")</f>
        <v>Nov</v>
      </c>
      <c r="E505">
        <f>YEAR(InputData[[#This Row],[DATE]])</f>
        <v>2022</v>
      </c>
    </row>
    <row r="506" spans="1:5" x14ac:dyDescent="0.25">
      <c r="A506" s="5" t="e">
        <f>InputData[[#This Row],[BUYING PRIZE]]*InputData[[#This Row],[QUANTITY]]</f>
        <v>#REF!</v>
      </c>
      <c r="B506" s="5" t="e">
        <f>InputData[[#This Row],[SELLING PRICE]]*InputData[[#This Row],[QUANTITY]]*(1-InputData[[#This Row],[DISCOUNT %]])</f>
        <v>#REF!</v>
      </c>
      <c r="C506">
        <f>DAY(InputData[[#This Row],[DATE]])</f>
        <v>3</v>
      </c>
      <c r="D506" t="str">
        <f>TEXT(InputData[[#This Row],[DATE]],"mmm")</f>
        <v>Dec</v>
      </c>
      <c r="E506">
        <f>YEAR(InputData[[#This Row],[DATE]])</f>
        <v>2022</v>
      </c>
    </row>
    <row r="507" spans="1:5" x14ac:dyDescent="0.25">
      <c r="A507" s="5" t="e">
        <f>InputData[[#This Row],[BUYING PRIZE]]*InputData[[#This Row],[QUANTITY]]</f>
        <v>#REF!</v>
      </c>
      <c r="B507" s="5" t="e">
        <f>InputData[[#This Row],[SELLING PRICE]]*InputData[[#This Row],[QUANTITY]]*(1-InputData[[#This Row],[DISCOUNT %]])</f>
        <v>#REF!</v>
      </c>
      <c r="C507">
        <f>DAY(InputData[[#This Row],[DATE]])</f>
        <v>4</v>
      </c>
      <c r="D507" t="str">
        <f>TEXT(InputData[[#This Row],[DATE]],"mmm")</f>
        <v>Dec</v>
      </c>
      <c r="E507">
        <f>YEAR(InputData[[#This Row],[DATE]])</f>
        <v>2022</v>
      </c>
    </row>
    <row r="508" spans="1:5" x14ac:dyDescent="0.25">
      <c r="A508" s="5" t="e">
        <f>InputData[[#This Row],[BUYING PRIZE]]*InputData[[#This Row],[QUANTITY]]</f>
        <v>#REF!</v>
      </c>
      <c r="B508" s="5" t="e">
        <f>InputData[[#This Row],[SELLING PRICE]]*InputData[[#This Row],[QUANTITY]]*(1-InputData[[#This Row],[DISCOUNT %]])</f>
        <v>#REF!</v>
      </c>
      <c r="C508">
        <f>DAY(InputData[[#This Row],[DATE]])</f>
        <v>4</v>
      </c>
      <c r="D508" t="str">
        <f>TEXT(InputData[[#This Row],[DATE]],"mmm")</f>
        <v>Dec</v>
      </c>
      <c r="E508">
        <f>YEAR(InputData[[#This Row],[DATE]])</f>
        <v>2022</v>
      </c>
    </row>
    <row r="509" spans="1:5" x14ac:dyDescent="0.25">
      <c r="A509" s="5" t="e">
        <f>InputData[[#This Row],[BUYING PRIZE]]*InputData[[#This Row],[QUANTITY]]</f>
        <v>#REF!</v>
      </c>
      <c r="B509" s="5" t="e">
        <f>InputData[[#This Row],[SELLING PRICE]]*InputData[[#This Row],[QUANTITY]]*(1-InputData[[#This Row],[DISCOUNT %]])</f>
        <v>#REF!</v>
      </c>
      <c r="C509">
        <f>DAY(InputData[[#This Row],[DATE]])</f>
        <v>7</v>
      </c>
      <c r="D509" t="str">
        <f>TEXT(InputData[[#This Row],[DATE]],"mmm")</f>
        <v>Dec</v>
      </c>
      <c r="E509">
        <f>YEAR(InputData[[#This Row],[DATE]])</f>
        <v>2022</v>
      </c>
    </row>
    <row r="510" spans="1:5" x14ac:dyDescent="0.25">
      <c r="A510" s="5" t="e">
        <f>InputData[[#This Row],[BUYING PRIZE]]*InputData[[#This Row],[QUANTITY]]</f>
        <v>#REF!</v>
      </c>
      <c r="B510" s="5" t="e">
        <f>InputData[[#This Row],[SELLING PRICE]]*InputData[[#This Row],[QUANTITY]]*(1-InputData[[#This Row],[DISCOUNT %]])</f>
        <v>#REF!</v>
      </c>
      <c r="C510">
        <f>DAY(InputData[[#This Row],[DATE]])</f>
        <v>7</v>
      </c>
      <c r="D510" t="str">
        <f>TEXT(InputData[[#This Row],[DATE]],"mmm")</f>
        <v>Dec</v>
      </c>
      <c r="E510">
        <f>YEAR(InputData[[#This Row],[DATE]])</f>
        <v>2022</v>
      </c>
    </row>
    <row r="511" spans="1:5" x14ac:dyDescent="0.25">
      <c r="A511" s="5" t="e">
        <f>InputData[[#This Row],[BUYING PRIZE]]*InputData[[#This Row],[QUANTITY]]</f>
        <v>#REF!</v>
      </c>
      <c r="B511" s="5" t="e">
        <f>InputData[[#This Row],[SELLING PRICE]]*InputData[[#This Row],[QUANTITY]]*(1-InputData[[#This Row],[DISCOUNT %]])</f>
        <v>#REF!</v>
      </c>
      <c r="C511">
        <f>DAY(InputData[[#This Row],[DATE]])</f>
        <v>7</v>
      </c>
      <c r="D511" t="str">
        <f>TEXT(InputData[[#This Row],[DATE]],"mmm")</f>
        <v>Dec</v>
      </c>
      <c r="E511">
        <f>YEAR(InputData[[#This Row],[DATE]])</f>
        <v>2022</v>
      </c>
    </row>
    <row r="512" spans="1:5" x14ac:dyDescent="0.25">
      <c r="A512" s="5" t="e">
        <f>InputData[[#This Row],[BUYING PRIZE]]*InputData[[#This Row],[QUANTITY]]</f>
        <v>#REF!</v>
      </c>
      <c r="B512" s="5" t="e">
        <f>InputData[[#This Row],[SELLING PRICE]]*InputData[[#This Row],[QUANTITY]]*(1-InputData[[#This Row],[DISCOUNT %]])</f>
        <v>#REF!</v>
      </c>
      <c r="C512">
        <f>DAY(InputData[[#This Row],[DATE]])</f>
        <v>11</v>
      </c>
      <c r="D512" t="str">
        <f>TEXT(InputData[[#This Row],[DATE]],"mmm")</f>
        <v>Dec</v>
      </c>
      <c r="E512">
        <f>YEAR(InputData[[#This Row],[DATE]])</f>
        <v>2022</v>
      </c>
    </row>
    <row r="513" spans="1:5" x14ac:dyDescent="0.25">
      <c r="A513" s="5" t="e">
        <f>InputData[[#This Row],[BUYING PRIZE]]*InputData[[#This Row],[QUANTITY]]</f>
        <v>#REF!</v>
      </c>
      <c r="B513" s="5" t="e">
        <f>InputData[[#This Row],[SELLING PRICE]]*InputData[[#This Row],[QUANTITY]]*(1-InputData[[#This Row],[DISCOUNT %]])</f>
        <v>#REF!</v>
      </c>
      <c r="C513">
        <f>DAY(InputData[[#This Row],[DATE]])</f>
        <v>11</v>
      </c>
      <c r="D513" t="str">
        <f>TEXT(InputData[[#This Row],[DATE]],"mmm")</f>
        <v>Dec</v>
      </c>
      <c r="E513">
        <f>YEAR(InputData[[#This Row],[DATE]])</f>
        <v>2022</v>
      </c>
    </row>
    <row r="514" spans="1:5" x14ac:dyDescent="0.25">
      <c r="A514" s="5" t="e">
        <f>InputData[[#This Row],[BUYING PRIZE]]*InputData[[#This Row],[QUANTITY]]</f>
        <v>#REF!</v>
      </c>
      <c r="B514" s="5" t="e">
        <f>InputData[[#This Row],[SELLING PRICE]]*InputData[[#This Row],[QUANTITY]]*(1-InputData[[#This Row],[DISCOUNT %]])</f>
        <v>#REF!</v>
      </c>
      <c r="C514">
        <f>DAY(InputData[[#This Row],[DATE]])</f>
        <v>11</v>
      </c>
      <c r="D514" t="str">
        <f>TEXT(InputData[[#This Row],[DATE]],"mmm")</f>
        <v>Dec</v>
      </c>
      <c r="E514">
        <f>YEAR(InputData[[#This Row],[DATE]])</f>
        <v>2022</v>
      </c>
    </row>
    <row r="515" spans="1:5" x14ac:dyDescent="0.25">
      <c r="A515" s="5" t="e">
        <f>InputData[[#This Row],[BUYING PRIZE]]*InputData[[#This Row],[QUANTITY]]</f>
        <v>#REF!</v>
      </c>
      <c r="B515" s="5" t="e">
        <f>InputData[[#This Row],[SELLING PRICE]]*InputData[[#This Row],[QUANTITY]]*(1-InputData[[#This Row],[DISCOUNT %]])</f>
        <v>#REF!</v>
      </c>
      <c r="C515">
        <f>DAY(InputData[[#This Row],[DATE]])</f>
        <v>12</v>
      </c>
      <c r="D515" t="str">
        <f>TEXT(InputData[[#This Row],[DATE]],"mmm")</f>
        <v>Dec</v>
      </c>
      <c r="E515">
        <f>YEAR(InputData[[#This Row],[DATE]])</f>
        <v>2022</v>
      </c>
    </row>
    <row r="516" spans="1:5" x14ac:dyDescent="0.25">
      <c r="A516" s="5" t="e">
        <f>InputData[[#This Row],[BUYING PRIZE]]*InputData[[#This Row],[QUANTITY]]</f>
        <v>#REF!</v>
      </c>
      <c r="B516" s="5" t="e">
        <f>InputData[[#This Row],[SELLING PRICE]]*InputData[[#This Row],[QUANTITY]]*(1-InputData[[#This Row],[DISCOUNT %]])</f>
        <v>#REF!</v>
      </c>
      <c r="C516">
        <f>DAY(InputData[[#This Row],[DATE]])</f>
        <v>12</v>
      </c>
      <c r="D516" t="str">
        <f>TEXT(InputData[[#This Row],[DATE]],"mmm")</f>
        <v>Dec</v>
      </c>
      <c r="E516">
        <f>YEAR(InputData[[#This Row],[DATE]])</f>
        <v>2022</v>
      </c>
    </row>
    <row r="517" spans="1:5" x14ac:dyDescent="0.25">
      <c r="A517" s="5" t="e">
        <f>InputData[[#This Row],[BUYING PRIZE]]*InputData[[#This Row],[QUANTITY]]</f>
        <v>#REF!</v>
      </c>
      <c r="B517" s="5" t="e">
        <f>InputData[[#This Row],[SELLING PRICE]]*InputData[[#This Row],[QUANTITY]]*(1-InputData[[#This Row],[DISCOUNT %]])</f>
        <v>#REF!</v>
      </c>
      <c r="C517">
        <f>DAY(InputData[[#This Row],[DATE]])</f>
        <v>14</v>
      </c>
      <c r="D517" t="str">
        <f>TEXT(InputData[[#This Row],[DATE]],"mmm")</f>
        <v>Dec</v>
      </c>
      <c r="E517">
        <f>YEAR(InputData[[#This Row],[DATE]])</f>
        <v>2022</v>
      </c>
    </row>
    <row r="518" spans="1:5" x14ac:dyDescent="0.25">
      <c r="A518" s="5" t="e">
        <f>InputData[[#This Row],[BUYING PRIZE]]*InputData[[#This Row],[QUANTITY]]</f>
        <v>#REF!</v>
      </c>
      <c r="B518" s="5" t="e">
        <f>InputData[[#This Row],[SELLING PRICE]]*InputData[[#This Row],[QUANTITY]]*(1-InputData[[#This Row],[DISCOUNT %]])</f>
        <v>#REF!</v>
      </c>
      <c r="C518">
        <f>DAY(InputData[[#This Row],[DATE]])</f>
        <v>15</v>
      </c>
      <c r="D518" t="str">
        <f>TEXT(InputData[[#This Row],[DATE]],"mmm")</f>
        <v>Dec</v>
      </c>
      <c r="E518">
        <f>YEAR(InputData[[#This Row],[DATE]])</f>
        <v>2022</v>
      </c>
    </row>
    <row r="519" spans="1:5" x14ac:dyDescent="0.25">
      <c r="A519" s="5" t="e">
        <f>InputData[[#This Row],[BUYING PRIZE]]*InputData[[#This Row],[QUANTITY]]</f>
        <v>#REF!</v>
      </c>
      <c r="B519" s="5" t="e">
        <f>InputData[[#This Row],[SELLING PRICE]]*InputData[[#This Row],[QUANTITY]]*(1-InputData[[#This Row],[DISCOUNT %]])</f>
        <v>#REF!</v>
      </c>
      <c r="C519">
        <f>DAY(InputData[[#This Row],[DATE]])</f>
        <v>19</v>
      </c>
      <c r="D519" t="str">
        <f>TEXT(InputData[[#This Row],[DATE]],"mmm")</f>
        <v>Dec</v>
      </c>
      <c r="E519">
        <f>YEAR(InputData[[#This Row],[DATE]])</f>
        <v>2022</v>
      </c>
    </row>
    <row r="520" spans="1:5" x14ac:dyDescent="0.25">
      <c r="A520" s="5" t="e">
        <f>InputData[[#This Row],[BUYING PRIZE]]*InputData[[#This Row],[QUANTITY]]</f>
        <v>#REF!</v>
      </c>
      <c r="B520" s="5" t="e">
        <f>InputData[[#This Row],[SELLING PRICE]]*InputData[[#This Row],[QUANTITY]]*(1-InputData[[#This Row],[DISCOUNT %]])</f>
        <v>#REF!</v>
      </c>
      <c r="C520">
        <f>DAY(InputData[[#This Row],[DATE]])</f>
        <v>19</v>
      </c>
      <c r="D520" t="str">
        <f>TEXT(InputData[[#This Row],[DATE]],"mmm")</f>
        <v>Dec</v>
      </c>
      <c r="E520">
        <f>YEAR(InputData[[#This Row],[DATE]])</f>
        <v>2022</v>
      </c>
    </row>
    <row r="521" spans="1:5" x14ac:dyDescent="0.25">
      <c r="A521" s="5" t="e">
        <f>InputData[[#This Row],[BUYING PRIZE]]*InputData[[#This Row],[QUANTITY]]</f>
        <v>#REF!</v>
      </c>
      <c r="B521" s="5" t="e">
        <f>InputData[[#This Row],[SELLING PRICE]]*InputData[[#This Row],[QUANTITY]]*(1-InputData[[#This Row],[DISCOUNT %]])</f>
        <v>#REF!</v>
      </c>
      <c r="C521">
        <f>DAY(InputData[[#This Row],[DATE]])</f>
        <v>19</v>
      </c>
      <c r="D521" t="str">
        <f>TEXT(InputData[[#This Row],[DATE]],"mmm")</f>
        <v>Dec</v>
      </c>
      <c r="E521">
        <f>YEAR(InputData[[#This Row],[DATE]])</f>
        <v>2022</v>
      </c>
    </row>
    <row r="522" spans="1:5" x14ac:dyDescent="0.25">
      <c r="A522" s="5" t="e">
        <f>InputData[[#This Row],[BUYING PRIZE]]*InputData[[#This Row],[QUANTITY]]</f>
        <v>#REF!</v>
      </c>
      <c r="B522" s="5" t="e">
        <f>InputData[[#This Row],[SELLING PRICE]]*InputData[[#This Row],[QUANTITY]]*(1-InputData[[#This Row],[DISCOUNT %]])</f>
        <v>#REF!</v>
      </c>
      <c r="C522">
        <f>DAY(InputData[[#This Row],[DATE]])</f>
        <v>21</v>
      </c>
      <c r="D522" t="str">
        <f>TEXT(InputData[[#This Row],[DATE]],"mmm")</f>
        <v>Dec</v>
      </c>
      <c r="E522">
        <f>YEAR(InputData[[#This Row],[DATE]])</f>
        <v>2022</v>
      </c>
    </row>
    <row r="523" spans="1:5" x14ac:dyDescent="0.25">
      <c r="A523" s="5" t="e">
        <f>InputData[[#This Row],[BUYING PRIZE]]*InputData[[#This Row],[QUANTITY]]</f>
        <v>#REF!</v>
      </c>
      <c r="B523" s="5" t="e">
        <f>InputData[[#This Row],[SELLING PRICE]]*InputData[[#This Row],[QUANTITY]]*(1-InputData[[#This Row],[DISCOUNT %]])</f>
        <v>#REF!</v>
      </c>
      <c r="C523">
        <f>DAY(InputData[[#This Row],[DATE]])</f>
        <v>29</v>
      </c>
      <c r="D523" t="str">
        <f>TEXT(InputData[[#This Row],[DATE]],"mmm")</f>
        <v>Dec</v>
      </c>
      <c r="E523">
        <f>YEAR(InputData[[#This Row],[DATE]])</f>
        <v>2022</v>
      </c>
    </row>
    <row r="524" spans="1:5" x14ac:dyDescent="0.25">
      <c r="A524" s="5" t="e">
        <f>InputData[[#This Row],[BUYING PRIZE]]*InputData[[#This Row],[QUANTITY]]</f>
        <v>#REF!</v>
      </c>
      <c r="B524" s="5" t="e">
        <f>InputData[[#This Row],[SELLING PRICE]]*InputData[[#This Row],[QUANTITY]]*(1-InputData[[#This Row],[DISCOUNT %]])</f>
        <v>#REF!</v>
      </c>
      <c r="C524">
        <f>DAY(InputData[[#This Row],[DATE]])</f>
        <v>29</v>
      </c>
      <c r="D524" t="str">
        <f>TEXT(InputData[[#This Row],[DATE]],"mmm")</f>
        <v>Dec</v>
      </c>
      <c r="E524">
        <f>YEAR(InputData[[#This Row],[DATE]])</f>
        <v>2022</v>
      </c>
    </row>
    <row r="525" spans="1:5" x14ac:dyDescent="0.25">
      <c r="A525" s="5" t="e">
        <f>InputData[[#This Row],[BUYING PRIZE]]*InputData[[#This Row],[QUANTITY]]</f>
        <v>#REF!</v>
      </c>
      <c r="B525" s="5" t="e">
        <f>InputData[[#This Row],[SELLING PRICE]]*InputData[[#This Row],[QUANTITY]]*(1-InputData[[#This Row],[DISCOUNT %]])</f>
        <v>#REF!</v>
      </c>
      <c r="C525">
        <f>DAY(InputData[[#This Row],[DATE]])</f>
        <v>30</v>
      </c>
      <c r="D525" t="str">
        <f>TEXT(InputData[[#This Row],[DATE]],"mmm")</f>
        <v>Dec</v>
      </c>
      <c r="E525">
        <f>YEAR(InputData[[#This Row],[DATE]])</f>
        <v>2022</v>
      </c>
    </row>
    <row r="526" spans="1:5" x14ac:dyDescent="0.25">
      <c r="A526" s="5" t="e">
        <f>InputData[[#This Row],[BUYING PRIZE]]*InputData[[#This Row],[QUANTITY]]</f>
        <v>#REF!</v>
      </c>
      <c r="B526" s="5" t="e">
        <f>InputData[[#This Row],[SELLING PRICE]]*InputData[[#This Row],[QUANTITY]]*(1-InputData[[#This Row],[DISCOUNT %]])</f>
        <v>#REF!</v>
      </c>
      <c r="C526">
        <f>DAY(InputData[[#This Row],[DATE]])</f>
        <v>31</v>
      </c>
      <c r="D526" t="str">
        <f>TEXT(InputData[[#This Row],[DATE]],"mmm")</f>
        <v>Dec</v>
      </c>
      <c r="E526">
        <f>YEAR(InputData[[#This Row],[DATE]])</f>
        <v>2022</v>
      </c>
    </row>
    <row r="527" spans="1:5" x14ac:dyDescent="0.25">
      <c r="A527" s="5" t="e">
        <f>InputData[[#This Row],[BUYING PRIZE]]*InputData[[#This Row],[QUANTITY]]</f>
        <v>#REF!</v>
      </c>
      <c r="B527" s="5" t="e">
        <f>InputData[[#This Row],[SELLING PRICE]]*InputData[[#This Row],[QUANTITY]]*(1-InputData[[#This Row],[DISCOUNT %]])</f>
        <v>#REF!</v>
      </c>
      <c r="C527">
        <f>DAY(InputData[[#This Row],[DATE]])</f>
        <v>31</v>
      </c>
      <c r="D527" t="str">
        <f>TEXT(InputData[[#This Row],[DATE]],"mmm")</f>
        <v>Dec</v>
      </c>
      <c r="E527">
        <f>YEAR(InputData[[#This Row],[DATE]])</f>
        <v>2022</v>
      </c>
    </row>
    <row r="528" spans="1:5" x14ac:dyDescent="0.25">
      <c r="A528" s="5" t="e">
        <f>InputData[[#This Row],[BUYING PRIZE]]*InputData[[#This Row],[QUANTITY]]</f>
        <v>#REF!</v>
      </c>
      <c r="B528" s="5" t="e">
        <f>InputData[[#This Row],[SELLING PRICE]]*InputData[[#This Row],[QUANTITY]]*(1-InputData[[#This Row],[DISCOUNT %]])</f>
        <v>#REF!</v>
      </c>
      <c r="C528">
        <f>DAY(InputData[[#This Row],[DATE]])</f>
        <v>31</v>
      </c>
      <c r="D528" t="str">
        <f>TEXT(InputData[[#This Row],[DATE]],"mmm")</f>
        <v>Dec</v>
      </c>
      <c r="E528">
        <f>YEAR(InputData[[#This Row],[DATE]])</f>
        <v>2022</v>
      </c>
    </row>
  </sheetData>
  <mergeCells count="1">
    <mergeCell ref="A1:E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Month vs Selling</vt:lpstr>
      <vt:lpstr>Product vs Slling price</vt:lpstr>
      <vt:lpstr>Online vs Cash</vt:lpstr>
      <vt:lpstr>2021 vs 2022 sales</vt:lpstr>
      <vt:lpstr>Dahboard</vt:lpstr>
      <vt:lpstr>Input Data</vt:lpstr>
      <vt:lpstr>Profit Loss</vt:lpstr>
      <vt:lpstr>Profit Loss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Bhavana Joshi</dc:creator>
  <cp:lastModifiedBy>Ali Mir</cp:lastModifiedBy>
  <dcterms:created xsi:type="dcterms:W3CDTF">2021-11-03T11:40:02Z</dcterms:created>
  <dcterms:modified xsi:type="dcterms:W3CDTF">2023-08-12T23:22:50Z</dcterms:modified>
</cp:coreProperties>
</file>