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ni\Documents\Computing Projects\Del Barco Group\HATNA\3-Third Paper\HATNA_Project\Presentation Number 7\retodaysmeeting\"/>
    </mc:Choice>
  </mc:AlternateContent>
  <xr:revisionPtr revIDLastSave="0" documentId="8_{07269330-C323-4604-BF30-10D2BCF36BDF}" xr6:coauthVersionLast="47" xr6:coauthVersionMax="47" xr10:uidLastSave="{00000000-0000-0000-0000-000000000000}"/>
  <bookViews>
    <workbookView xWindow="-28920" yWindow="-120" windowWidth="29040" windowHeight="15840" xr2:uid="{7F3E06F8-52DB-41F2-8727-4B79C34F987B}"/>
  </bookViews>
  <sheets>
    <sheet name="Summary of Params" sheetId="7" r:id="rId1"/>
    <sheet name="F4-HATNA" sheetId="1" r:id="rId2"/>
    <sheet name="MeO-HATNA" sheetId="2" r:id="rId3"/>
    <sheet name="NO2-HATNA" sheetId="3" r:id="rId4"/>
    <sheet name="NH2-HATNA" sheetId="4" r:id="rId5"/>
    <sheet name="TAP" sheetId="5" r:id="rId6"/>
    <sheet name="DAP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6" l="1"/>
  <c r="D12" i="6"/>
  <c r="E12" i="6"/>
  <c r="F12" i="6"/>
  <c r="G12" i="6"/>
  <c r="H12" i="6"/>
  <c r="I12" i="6"/>
  <c r="J12" i="6"/>
  <c r="C13" i="6"/>
  <c r="D13" i="6"/>
  <c r="E13" i="6"/>
  <c r="F13" i="6"/>
  <c r="G13" i="6"/>
  <c r="H13" i="6"/>
  <c r="I13" i="6"/>
  <c r="J13" i="6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B13" i="2"/>
  <c r="B13" i="6"/>
  <c r="B13" i="5"/>
  <c r="B13" i="4"/>
  <c r="B13" i="3"/>
  <c r="B12" i="6"/>
  <c r="B12" i="5"/>
  <c r="B12" i="4"/>
  <c r="B12" i="3"/>
  <c r="B12" i="2"/>
  <c r="B12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B13" i="1"/>
</calcChain>
</file>

<file path=xl/sharedStrings.xml><?xml version="1.0" encoding="utf-8"?>
<sst xmlns="http://schemas.openxmlformats.org/spreadsheetml/2006/main" count="118" uniqueCount="47">
  <si>
    <t xml:space="preserve">	    6.51000e-05</t>
  </si>
  <si>
    <t xml:space="preserve">6.84e-05	</t>
  </si>
  <si>
    <t>E_AC</t>
  </si>
  <si>
    <t>gC</t>
  </si>
  <si>
    <t>gR</t>
  </si>
  <si>
    <t>gL</t>
  </si>
  <si>
    <t>kappa</t>
  </si>
  <si>
    <t>E_AB</t>
  </si>
  <si>
    <t>gam</t>
  </si>
  <si>
    <t>chi</t>
  </si>
  <si>
    <t>lam</t>
  </si>
  <si>
    <t xml:space="preserve">voltage	</t>
  </si>
  <si>
    <t>votlage</t>
  </si>
  <si>
    <t xml:space="preserve">	</t>
  </si>
  <si>
    <t xml:space="preserve">1.00e-05	</t>
  </si>
  <si>
    <t>gR     gC</t>
  </si>
  <si>
    <t>9.134e-05    9.134e-09</t>
  </si>
  <si>
    <t>2.134e-05    2.134e-09</t>
  </si>
  <si>
    <t>4.134e-05    4.134e-09</t>
  </si>
  <si>
    <t>2.1340e-05   2.134e-09</t>
  </si>
  <si>
    <t xml:space="preserve">1.00e-04	</t>
  </si>
  <si>
    <t>000e-04    1.000e-08</t>
  </si>
  <si>
    <t>7.400e-05    7.400e-09</t>
  </si>
  <si>
    <t>8.510e-05    8.510e-09</t>
  </si>
  <si>
    <t>9.450e-04    9.450e-08</t>
  </si>
  <si>
    <t>SR</t>
  </si>
  <si>
    <t>Neg-Min</t>
  </si>
  <si>
    <t>Neg-Max</t>
  </si>
  <si>
    <t>DatSet</t>
  </si>
  <si>
    <t>F4-HATNA_SR</t>
  </si>
  <si>
    <t>F4-HATNA_NegMin</t>
  </si>
  <si>
    <t>F4-HATNA_NegMax</t>
  </si>
  <si>
    <t>MeO-HATNA_SR</t>
  </si>
  <si>
    <t>MeO-HATNA_NegMin</t>
  </si>
  <si>
    <t>MeO-HATNA_NegMax</t>
  </si>
  <si>
    <t>NO2-HATNA_SR</t>
  </si>
  <si>
    <t>NO2-HATNA_NegMin</t>
  </si>
  <si>
    <t>NO2-HATNA_NegMax</t>
  </si>
  <si>
    <t>NH2-HATNA_SR</t>
  </si>
  <si>
    <t>NH2-HATNA_NegMin</t>
  </si>
  <si>
    <t>NH2-HATNA_NegMax</t>
  </si>
  <si>
    <t>TAP_SR</t>
  </si>
  <si>
    <t>TAP_NegMin</t>
  </si>
  <si>
    <t>TAP_NegMax</t>
  </si>
  <si>
    <t>DAP_SR</t>
  </si>
  <si>
    <t>DAP_NegMin</t>
  </si>
  <si>
    <t>DAP_NegMax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</si>
</sst>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1B9C-2DDC-4553-AA52-A1CD564CA8C2}">
  <dimension ref="A1:I19"/>
  <sheetViews>
    <sheetView tabSelected="1" workbookViewId="0">
      <selection activeCell="G28" sqref="G28"/>
    </sheetView>
  </sheetViews>
  <sheetFormatPr defaultRowHeight="14.5" x14ac:dyDescent="0.35"/>
  <cols>
    <col min="1" max="1" width="19.90625" bestFit="1" customWidth="1"/>
  </cols>
  <sheetData>
    <row r="1" spans="1:9" x14ac:dyDescent="0.35">
      <c r="A1" t="s">
        <v>28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2</v>
      </c>
    </row>
    <row r="2" spans="1:9" x14ac:dyDescent="0.35">
      <c r="A2" t="s">
        <v>29</v>
      </c>
      <c r="B2">
        <v>1.2</v>
      </c>
      <c r="C2">
        <v>1.9</v>
      </c>
      <c r="D2">
        <v>4</v>
      </c>
      <c r="E2">
        <v>0.74</v>
      </c>
      <c r="F2">
        <v>20</v>
      </c>
      <c r="G2">
        <v>1E-3</v>
      </c>
      <c r="H2">
        <v>4.4999999999999997E-3</v>
      </c>
      <c r="I2">
        <v>-0.72</v>
      </c>
    </row>
    <row r="3" spans="1:9" x14ac:dyDescent="0.35">
      <c r="A3" t="s">
        <v>30</v>
      </c>
      <c r="B3">
        <v>1</v>
      </c>
      <c r="C3">
        <v>1.1000000000000001</v>
      </c>
      <c r="D3">
        <v>1</v>
      </c>
      <c r="E3">
        <v>0.7</v>
      </c>
      <c r="F3">
        <v>33.369999999999997</v>
      </c>
      <c r="G3">
        <v>6.8399999999999996E-5</v>
      </c>
      <c r="H3">
        <v>4.1340000000000001E-5</v>
      </c>
      <c r="I3">
        <v>-1.52</v>
      </c>
    </row>
    <row r="4" spans="1:9" x14ac:dyDescent="0.35">
      <c r="A4" t="s">
        <v>31</v>
      </c>
      <c r="B4">
        <v>1.2</v>
      </c>
      <c r="C4">
        <v>2.67</v>
      </c>
      <c r="D4">
        <v>4.5</v>
      </c>
      <c r="E4">
        <v>0.78</v>
      </c>
      <c r="F4">
        <v>100</v>
      </c>
      <c r="G4">
        <v>6.8399999999999996E-5</v>
      </c>
      <c r="H4">
        <v>8.0000000000000004E-4</v>
      </c>
      <c r="I4">
        <v>-0.7</v>
      </c>
    </row>
    <row r="5" spans="1:9" x14ac:dyDescent="0.35">
      <c r="A5" t="s">
        <v>32</v>
      </c>
      <c r="B5">
        <v>1.2</v>
      </c>
      <c r="C5">
        <v>1.8</v>
      </c>
      <c r="D5">
        <v>6</v>
      </c>
      <c r="E5">
        <v>0.74</v>
      </c>
      <c r="F5">
        <v>30</v>
      </c>
      <c r="G5">
        <v>7.5000000000000002E-4</v>
      </c>
      <c r="H5">
        <v>7.5000000000000002E-7</v>
      </c>
      <c r="I5">
        <v>-0.78</v>
      </c>
    </row>
    <row r="6" spans="1:9" x14ac:dyDescent="0.35">
      <c r="A6" t="s">
        <v>33</v>
      </c>
      <c r="B6">
        <v>1</v>
      </c>
      <c r="C6">
        <v>1.1000000000000001</v>
      </c>
      <c r="D6">
        <v>1</v>
      </c>
      <c r="E6">
        <v>0.7</v>
      </c>
      <c r="F6">
        <v>23.6</v>
      </c>
      <c r="G6">
        <v>6.8399999999999996E-5</v>
      </c>
      <c r="H6">
        <v>4.1340000000000001E-5</v>
      </c>
      <c r="I6">
        <v>-1.2</v>
      </c>
    </row>
    <row r="7" spans="1:9" x14ac:dyDescent="0.35">
      <c r="A7" t="s">
        <v>34</v>
      </c>
      <c r="B7">
        <v>1.2</v>
      </c>
      <c r="C7">
        <v>2.6</v>
      </c>
      <c r="D7">
        <v>4.5</v>
      </c>
      <c r="E7">
        <v>0.77</v>
      </c>
      <c r="F7">
        <v>120</v>
      </c>
      <c r="G7">
        <v>6.8399999999999996E-5</v>
      </c>
      <c r="H7">
        <v>1E-4</v>
      </c>
      <c r="I7">
        <v>1.52</v>
      </c>
    </row>
    <row r="8" spans="1:9" x14ac:dyDescent="0.35">
      <c r="A8" t="s">
        <v>35</v>
      </c>
      <c r="B8">
        <v>1.1000000000000001</v>
      </c>
      <c r="C8">
        <v>1.6</v>
      </c>
      <c r="D8">
        <v>3.5</v>
      </c>
      <c r="E8">
        <v>0.78</v>
      </c>
      <c r="F8">
        <v>8</v>
      </c>
      <c r="G8">
        <v>1.2E-4</v>
      </c>
      <c r="H8">
        <v>3.0000000000000001E-3</v>
      </c>
      <c r="I8">
        <v>-1.4</v>
      </c>
    </row>
    <row r="9" spans="1:9" x14ac:dyDescent="0.35">
      <c r="A9" t="s">
        <v>36</v>
      </c>
      <c r="B9">
        <v>1</v>
      </c>
      <c r="C9">
        <v>1.3</v>
      </c>
      <c r="D9">
        <v>0.71899999999999997</v>
      </c>
      <c r="E9">
        <v>0.75</v>
      </c>
      <c r="F9">
        <v>65</v>
      </c>
      <c r="G9">
        <v>1.0000000000000001E-5</v>
      </c>
      <c r="H9">
        <v>8.1340000000000004E-5</v>
      </c>
      <c r="I9">
        <v>-1.6</v>
      </c>
    </row>
    <row r="10" spans="1:9" x14ac:dyDescent="0.35">
      <c r="A10" t="s">
        <v>37</v>
      </c>
      <c r="B10">
        <v>1.2</v>
      </c>
      <c r="C10">
        <v>2.67</v>
      </c>
      <c r="D10">
        <v>4</v>
      </c>
      <c r="E10">
        <v>0.86</v>
      </c>
      <c r="F10">
        <v>80</v>
      </c>
      <c r="G10">
        <v>1.0000000000000001E-5</v>
      </c>
      <c r="H10">
        <v>3.0000000000000001E-3</v>
      </c>
      <c r="I10">
        <v>-0.8</v>
      </c>
    </row>
    <row r="11" spans="1:9" x14ac:dyDescent="0.35">
      <c r="A11" t="s">
        <v>38</v>
      </c>
      <c r="B11">
        <v>1</v>
      </c>
      <c r="C11">
        <v>1.3</v>
      </c>
      <c r="D11">
        <v>2</v>
      </c>
      <c r="E11">
        <v>0.78</v>
      </c>
      <c r="F11">
        <v>14</v>
      </c>
      <c r="G11">
        <v>1E-3</v>
      </c>
      <c r="H11">
        <v>3.0000000000000001E-3</v>
      </c>
      <c r="I11">
        <v>-1.45</v>
      </c>
    </row>
    <row r="12" spans="1:9" x14ac:dyDescent="0.35">
      <c r="A12" t="s">
        <v>39</v>
      </c>
      <c r="B12">
        <v>1.2</v>
      </c>
      <c r="C12">
        <v>1.2</v>
      </c>
      <c r="D12">
        <v>1</v>
      </c>
      <c r="E12">
        <v>0.70799999999999996</v>
      </c>
      <c r="F12">
        <v>22.8</v>
      </c>
      <c r="G12">
        <v>1E-4</v>
      </c>
      <c r="H12">
        <v>1</v>
      </c>
      <c r="I12">
        <v>-1.52</v>
      </c>
    </row>
    <row r="13" spans="1:9" x14ac:dyDescent="0.35">
      <c r="A13" t="s">
        <v>40</v>
      </c>
      <c r="B13">
        <v>1.2</v>
      </c>
      <c r="C13">
        <v>2.4</v>
      </c>
      <c r="D13">
        <v>3</v>
      </c>
      <c r="E13">
        <v>0.8</v>
      </c>
      <c r="F13">
        <v>100</v>
      </c>
      <c r="G13">
        <v>1E-4</v>
      </c>
      <c r="H13">
        <v>1</v>
      </c>
      <c r="I13">
        <v>-0.7</v>
      </c>
    </row>
    <row r="14" spans="1:9" x14ac:dyDescent="0.35">
      <c r="A14" t="s">
        <v>41</v>
      </c>
      <c r="B14">
        <v>1.2</v>
      </c>
      <c r="C14">
        <v>1.9</v>
      </c>
      <c r="D14">
        <v>5</v>
      </c>
      <c r="E14">
        <v>0.77</v>
      </c>
      <c r="F14">
        <v>18</v>
      </c>
      <c r="G14">
        <v>1.0000000000000001E-5</v>
      </c>
      <c r="H14">
        <v>1E-3</v>
      </c>
      <c r="I14">
        <v>-0.8</v>
      </c>
    </row>
    <row r="15" spans="1:9" x14ac:dyDescent="0.35">
      <c r="A15" t="s">
        <v>42</v>
      </c>
      <c r="B15">
        <v>1</v>
      </c>
      <c r="C15">
        <v>1.1000000000000001</v>
      </c>
      <c r="D15">
        <v>1</v>
      </c>
      <c r="E15">
        <v>0.7</v>
      </c>
      <c r="F15">
        <v>60</v>
      </c>
      <c r="G15">
        <v>4.0000000000000003E-5</v>
      </c>
      <c r="H15">
        <v>3.4499999999999998E-5</v>
      </c>
      <c r="I15">
        <v>-1.52</v>
      </c>
    </row>
    <row r="16" spans="1:9" x14ac:dyDescent="0.35">
      <c r="A16" t="s">
        <v>43</v>
      </c>
      <c r="B16">
        <v>1.2</v>
      </c>
      <c r="C16">
        <v>2.7</v>
      </c>
      <c r="D16">
        <v>4.5</v>
      </c>
      <c r="E16">
        <v>0.8</v>
      </c>
      <c r="F16">
        <v>120</v>
      </c>
      <c r="G16">
        <v>4.0000000000000003E-5</v>
      </c>
      <c r="H16">
        <v>8.0000000000000004E-4</v>
      </c>
      <c r="I16">
        <v>-0.9</v>
      </c>
    </row>
    <row r="17" spans="1:9" x14ac:dyDescent="0.35">
      <c r="A17" t="s">
        <v>44</v>
      </c>
      <c r="B17">
        <v>1</v>
      </c>
      <c r="C17">
        <v>2</v>
      </c>
      <c r="D17">
        <v>1</v>
      </c>
      <c r="E17">
        <v>0.77</v>
      </c>
      <c r="F17">
        <v>16</v>
      </c>
      <c r="G17">
        <v>1.0000000000000001E-5</v>
      </c>
      <c r="H17">
        <v>1E-3</v>
      </c>
      <c r="I17">
        <v>-0.9</v>
      </c>
    </row>
    <row r="18" spans="1:9" x14ac:dyDescent="0.35">
      <c r="A18" t="s">
        <v>45</v>
      </c>
      <c r="B18">
        <v>1.2</v>
      </c>
      <c r="C18">
        <v>2.8</v>
      </c>
      <c r="D18">
        <v>2</v>
      </c>
      <c r="E18">
        <v>0.76</v>
      </c>
      <c r="F18">
        <v>15</v>
      </c>
      <c r="G18">
        <v>1.0000000000000001E-5</v>
      </c>
      <c r="H18">
        <v>2.0000000000000002E-5</v>
      </c>
      <c r="I18">
        <v>2.0000000000000001E-10</v>
      </c>
    </row>
    <row r="19" spans="1:9" x14ac:dyDescent="0.35">
      <c r="A19" t="s">
        <v>46</v>
      </c>
      <c r="B19">
        <v>1.2</v>
      </c>
      <c r="C19">
        <v>2.8</v>
      </c>
      <c r="D19">
        <v>4.5</v>
      </c>
      <c r="E19">
        <v>0.8</v>
      </c>
      <c r="F19">
        <v>100</v>
      </c>
      <c r="G19">
        <v>1.0000000000000001E-5</v>
      </c>
      <c r="H19">
        <v>8.0000000000000007E-5</v>
      </c>
      <c r="I19">
        <v>8.0000000000000003E-10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2897-AEB3-44C4-989D-B7141D209963}">
  <dimension ref="A1:J13"/>
  <sheetViews>
    <sheetView workbookViewId="0">
      <selection activeCell="B11" sqref="B11:J13"/>
    </sheetView>
  </sheetViews>
  <sheetFormatPr defaultRowHeight="14.5" x14ac:dyDescent="0.35"/>
  <sheetData>
    <row r="1" spans="1:10" x14ac:dyDescent="0.35">
      <c r="A1" t="s">
        <v>12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</row>
    <row r="2" spans="1:10" x14ac:dyDescent="0.35">
      <c r="A2">
        <v>0</v>
      </c>
      <c r="B2">
        <v>1.2</v>
      </c>
      <c r="C2">
        <v>2.67</v>
      </c>
      <c r="D2">
        <v>4.5</v>
      </c>
      <c r="E2">
        <v>0.78</v>
      </c>
      <c r="F2" s="1">
        <v>100</v>
      </c>
      <c r="G2" s="1">
        <v>6.8399999999999996E-5</v>
      </c>
      <c r="H2" s="1">
        <v>1E-4</v>
      </c>
      <c r="I2" s="1">
        <v>6.8400000000000004E-9</v>
      </c>
      <c r="J2">
        <v>-0.7</v>
      </c>
    </row>
    <row r="3" spans="1:10" x14ac:dyDescent="0.35">
      <c r="A3">
        <v>0.25</v>
      </c>
      <c r="B3">
        <v>1.2</v>
      </c>
      <c r="C3">
        <v>2.67</v>
      </c>
      <c r="D3">
        <v>4.5</v>
      </c>
      <c r="E3">
        <v>0.78</v>
      </c>
      <c r="F3" s="1">
        <v>100</v>
      </c>
      <c r="G3" s="1">
        <v>6.8399999999999996E-5</v>
      </c>
      <c r="H3" s="1">
        <v>5.0000000000000002E-5</v>
      </c>
      <c r="I3" s="1">
        <v>3.4200000000000002E-9</v>
      </c>
      <c r="J3">
        <v>-0.7</v>
      </c>
    </row>
    <row r="4" spans="1:10" x14ac:dyDescent="0.35">
      <c r="A4">
        <v>0.5</v>
      </c>
      <c r="B4">
        <v>1.2</v>
      </c>
      <c r="C4">
        <v>2.67</v>
      </c>
      <c r="D4">
        <v>4.5</v>
      </c>
      <c r="E4">
        <v>0.78</v>
      </c>
      <c r="F4" s="1">
        <v>100</v>
      </c>
      <c r="G4" s="1">
        <v>6.8399999999999996E-5</v>
      </c>
      <c r="H4" s="1">
        <v>4.1340000000000001E-5</v>
      </c>
      <c r="I4" s="1">
        <v>2.8299999999999999E-9</v>
      </c>
      <c r="J4">
        <v>-0.7</v>
      </c>
    </row>
    <row r="5" spans="1:10" x14ac:dyDescent="0.35">
      <c r="A5">
        <v>0.75</v>
      </c>
      <c r="B5">
        <v>1.2</v>
      </c>
      <c r="C5">
        <v>2.67</v>
      </c>
      <c r="D5">
        <v>4.5</v>
      </c>
      <c r="E5">
        <v>0.78</v>
      </c>
      <c r="F5" s="1">
        <v>100</v>
      </c>
      <c r="G5" s="1">
        <v>6.8399999999999996E-5</v>
      </c>
      <c r="H5" s="1">
        <v>4.1340000000000001E-5</v>
      </c>
      <c r="I5" s="1">
        <v>2.8299999999999999E-9</v>
      </c>
      <c r="J5">
        <v>-0.7</v>
      </c>
    </row>
    <row r="6" spans="1:10" x14ac:dyDescent="0.35">
      <c r="A6">
        <v>1</v>
      </c>
      <c r="B6">
        <v>1.2</v>
      </c>
      <c r="C6">
        <v>1.2</v>
      </c>
      <c r="D6">
        <v>4.5</v>
      </c>
      <c r="E6">
        <v>0.78</v>
      </c>
      <c r="F6" s="1">
        <v>100</v>
      </c>
      <c r="G6" s="1">
        <v>6.8399999999999996E-5</v>
      </c>
      <c r="H6" s="1">
        <v>8.3399999999999994E-5</v>
      </c>
      <c r="I6" s="1">
        <v>5.6999999999999998E-9</v>
      </c>
      <c r="J6">
        <v>-1.25</v>
      </c>
    </row>
    <row r="7" spans="1:10" x14ac:dyDescent="0.35">
      <c r="A7">
        <v>1.25</v>
      </c>
      <c r="B7">
        <v>1</v>
      </c>
      <c r="C7">
        <v>1.1000000000000001</v>
      </c>
      <c r="D7">
        <v>1</v>
      </c>
      <c r="E7">
        <v>0.73</v>
      </c>
      <c r="F7" s="1">
        <v>73.599999999999994</v>
      </c>
      <c r="G7" t="s">
        <v>1</v>
      </c>
      <c r="H7" s="1">
        <v>8.0000000000000004E-4</v>
      </c>
      <c r="I7" s="1">
        <v>5.47E-8</v>
      </c>
      <c r="J7">
        <v>-1.52</v>
      </c>
    </row>
    <row r="8" spans="1:10" x14ac:dyDescent="0.35">
      <c r="A8">
        <v>1.5</v>
      </c>
      <c r="B8">
        <v>1</v>
      </c>
      <c r="C8">
        <v>2.5</v>
      </c>
      <c r="D8">
        <v>4.5</v>
      </c>
      <c r="E8">
        <v>0.73</v>
      </c>
      <c r="F8">
        <v>33.369999999999997</v>
      </c>
      <c r="G8" s="1">
        <v>6.8399999999999996E-5</v>
      </c>
      <c r="H8" s="1">
        <v>6.3979E-4</v>
      </c>
      <c r="I8" s="1">
        <v>4.3700000000000001E-8</v>
      </c>
      <c r="J8">
        <v>-0.8</v>
      </c>
    </row>
    <row r="9" spans="1:10" x14ac:dyDescent="0.35">
      <c r="A9">
        <v>1.75</v>
      </c>
      <c r="B9">
        <v>1</v>
      </c>
      <c r="C9">
        <v>2.67</v>
      </c>
      <c r="D9">
        <v>4.5</v>
      </c>
      <c r="E9">
        <v>0.7</v>
      </c>
      <c r="F9">
        <v>43.6</v>
      </c>
      <c r="G9" s="1">
        <v>6.8399999999999996E-5</v>
      </c>
      <c r="H9" s="1">
        <v>6.5099999999999997E-5</v>
      </c>
      <c r="I9" s="1">
        <v>4.4530000000000002E-9</v>
      </c>
      <c r="J9">
        <v>-1.05</v>
      </c>
    </row>
    <row r="10" spans="1:10" x14ac:dyDescent="0.35">
      <c r="A10">
        <v>2</v>
      </c>
      <c r="B10">
        <v>1</v>
      </c>
      <c r="C10">
        <v>2.67</v>
      </c>
      <c r="D10">
        <v>4.5</v>
      </c>
      <c r="E10">
        <v>0.7</v>
      </c>
      <c r="F10">
        <v>43.6</v>
      </c>
      <c r="G10" s="1">
        <v>6.8399999999999996E-5</v>
      </c>
      <c r="H10" t="s">
        <v>0</v>
      </c>
      <c r="I10" s="1">
        <v>4.4530000000000002E-9</v>
      </c>
      <c r="J10">
        <v>-1.05</v>
      </c>
    </row>
    <row r="11" spans="1:10" x14ac:dyDescent="0.35">
      <c r="A11" t="s">
        <v>25</v>
      </c>
      <c r="B11">
        <v>1.2</v>
      </c>
      <c r="C11">
        <v>1.9</v>
      </c>
      <c r="D11">
        <v>4</v>
      </c>
      <c r="E11">
        <v>0.74</v>
      </c>
      <c r="F11">
        <v>20</v>
      </c>
      <c r="G11" s="1">
        <v>1E-3</v>
      </c>
      <c r="H11" s="1">
        <v>4.4999999999999997E-3</v>
      </c>
      <c r="I11" s="1">
        <v>4.5000000000000001E-6</v>
      </c>
      <c r="J11">
        <v>-0.72</v>
      </c>
    </row>
    <row r="12" spans="1:10" x14ac:dyDescent="0.35">
      <c r="A12" t="s">
        <v>26</v>
      </c>
      <c r="B12">
        <f>MIN(B2:B10)</f>
        <v>1</v>
      </c>
      <c r="C12">
        <f t="shared" ref="C12:J12" si="0">MIN(C2:C10)</f>
        <v>1.1000000000000001</v>
      </c>
      <c r="D12">
        <f t="shared" si="0"/>
        <v>1</v>
      </c>
      <c r="E12">
        <f t="shared" si="0"/>
        <v>0.7</v>
      </c>
      <c r="F12">
        <f t="shared" si="0"/>
        <v>33.369999999999997</v>
      </c>
      <c r="G12">
        <f t="shared" si="0"/>
        <v>6.8399999999999996E-5</v>
      </c>
      <c r="H12">
        <f t="shared" si="0"/>
        <v>4.1340000000000001E-5</v>
      </c>
      <c r="I12">
        <f t="shared" si="0"/>
        <v>2.8299999999999999E-9</v>
      </c>
      <c r="J12">
        <f t="shared" si="0"/>
        <v>-1.52</v>
      </c>
    </row>
    <row r="13" spans="1:10" x14ac:dyDescent="0.35">
      <c r="A13" t="s">
        <v>27</v>
      </c>
      <c r="B13">
        <f>MAX(B2:B10)</f>
        <v>1.2</v>
      </c>
      <c r="C13">
        <f t="shared" ref="C13:J13" si="1">MAX(C2:C10)</f>
        <v>2.67</v>
      </c>
      <c r="D13">
        <f t="shared" si="1"/>
        <v>4.5</v>
      </c>
      <c r="E13">
        <f t="shared" si="1"/>
        <v>0.78</v>
      </c>
      <c r="F13">
        <f t="shared" si="1"/>
        <v>100</v>
      </c>
      <c r="G13">
        <f t="shared" si="1"/>
        <v>6.8399999999999996E-5</v>
      </c>
      <c r="H13">
        <f t="shared" si="1"/>
        <v>8.0000000000000004E-4</v>
      </c>
      <c r="I13">
        <f t="shared" si="1"/>
        <v>5.47E-8</v>
      </c>
      <c r="J13">
        <f t="shared" si="1"/>
        <v>-0.7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65F0-416F-4218-A30E-5391E1204FF7}">
  <dimension ref="A1:I13"/>
  <sheetViews>
    <sheetView workbookViewId="0">
      <selection activeCell="B11" sqref="B11:I13"/>
    </sheetView>
  </sheetViews>
  <sheetFormatPr defaultRowHeight="14.5" x14ac:dyDescent="0.35"/>
  <sheetData>
    <row r="1" spans="1:9" x14ac:dyDescent="0.35">
      <c r="A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2</v>
      </c>
    </row>
    <row r="2" spans="1:9" x14ac:dyDescent="0.35">
      <c r="A2">
        <v>0</v>
      </c>
      <c r="B2">
        <v>1.2</v>
      </c>
      <c r="C2">
        <v>2.6</v>
      </c>
      <c r="D2">
        <v>4.5</v>
      </c>
      <c r="E2">
        <v>0.77</v>
      </c>
      <c r="F2" s="1">
        <v>100</v>
      </c>
      <c r="G2" s="1">
        <v>6.8399999999999996E-5</v>
      </c>
      <c r="H2" s="1">
        <v>1E-4</v>
      </c>
      <c r="I2">
        <v>-0.7</v>
      </c>
    </row>
    <row r="3" spans="1:9" x14ac:dyDescent="0.35">
      <c r="A3">
        <v>0.25</v>
      </c>
      <c r="B3">
        <v>1.2</v>
      </c>
      <c r="C3">
        <v>2.6</v>
      </c>
      <c r="D3">
        <v>4.5</v>
      </c>
      <c r="E3">
        <v>0.77</v>
      </c>
      <c r="F3" s="1">
        <v>100</v>
      </c>
      <c r="G3" s="1">
        <v>6.8399999999999996E-5</v>
      </c>
      <c r="H3" s="1">
        <v>5.0000000000000002E-5</v>
      </c>
      <c r="I3">
        <v>-0.7</v>
      </c>
    </row>
    <row r="4" spans="1:9" x14ac:dyDescent="0.35">
      <c r="A4">
        <v>0.5</v>
      </c>
      <c r="B4">
        <v>1.2</v>
      </c>
      <c r="C4">
        <v>2.6</v>
      </c>
      <c r="D4">
        <v>4.5</v>
      </c>
      <c r="E4">
        <v>0.77</v>
      </c>
      <c r="F4" s="1">
        <v>100</v>
      </c>
      <c r="G4" s="1">
        <v>6.8399999999999996E-5</v>
      </c>
      <c r="H4" s="1">
        <v>4.1340000000000001E-5</v>
      </c>
      <c r="I4">
        <v>-0.7</v>
      </c>
    </row>
    <row r="5" spans="1:9" x14ac:dyDescent="0.35">
      <c r="A5">
        <v>0.75</v>
      </c>
      <c r="B5">
        <v>1.2</v>
      </c>
      <c r="C5">
        <v>2.6</v>
      </c>
      <c r="D5">
        <v>4.5</v>
      </c>
      <c r="E5">
        <v>0.77</v>
      </c>
      <c r="F5" s="1">
        <v>100</v>
      </c>
      <c r="G5" s="1">
        <v>6.8399999999999996E-5</v>
      </c>
      <c r="H5" s="1">
        <v>4.1340000000000001E-5</v>
      </c>
      <c r="I5">
        <v>-0.7</v>
      </c>
    </row>
    <row r="6" spans="1:9" x14ac:dyDescent="0.35">
      <c r="A6">
        <v>1</v>
      </c>
      <c r="B6">
        <v>1.2</v>
      </c>
      <c r="C6">
        <v>1.2</v>
      </c>
      <c r="D6">
        <v>4.5</v>
      </c>
      <c r="E6">
        <v>0.77</v>
      </c>
      <c r="F6" s="1">
        <v>100</v>
      </c>
      <c r="G6" s="1">
        <v>6.8399999999999996E-5</v>
      </c>
      <c r="H6" s="1">
        <v>8.3399999999999994E-5</v>
      </c>
      <c r="I6">
        <v>-1.2</v>
      </c>
    </row>
    <row r="7" spans="1:9" x14ac:dyDescent="0.35">
      <c r="A7">
        <v>1.25</v>
      </c>
      <c r="B7">
        <v>1.1000000000000001</v>
      </c>
      <c r="C7">
        <v>1.1000000000000001</v>
      </c>
      <c r="D7">
        <v>1</v>
      </c>
      <c r="E7">
        <v>0.73</v>
      </c>
      <c r="F7" s="1">
        <v>120</v>
      </c>
      <c r="G7" t="s">
        <v>1</v>
      </c>
      <c r="H7" s="1">
        <v>1E-4</v>
      </c>
      <c r="I7">
        <v>1.52</v>
      </c>
    </row>
    <row r="8" spans="1:9" x14ac:dyDescent="0.35">
      <c r="A8">
        <v>1.5</v>
      </c>
      <c r="B8">
        <v>1</v>
      </c>
      <c r="C8">
        <v>1.8</v>
      </c>
      <c r="D8">
        <v>4.5</v>
      </c>
      <c r="E8">
        <v>0.73</v>
      </c>
      <c r="F8" s="1">
        <v>43.6</v>
      </c>
      <c r="G8" s="1">
        <v>6.8399999999999996E-5</v>
      </c>
      <c r="H8" s="1">
        <v>6.3999999999999997E-5</v>
      </c>
      <c r="I8">
        <v>-0.9</v>
      </c>
    </row>
    <row r="9" spans="1:9" x14ac:dyDescent="0.35">
      <c r="A9">
        <v>1.75</v>
      </c>
      <c r="B9">
        <v>1</v>
      </c>
      <c r="C9">
        <v>2.5</v>
      </c>
      <c r="D9">
        <v>4.5</v>
      </c>
      <c r="E9">
        <v>0.7</v>
      </c>
      <c r="F9" s="1">
        <v>23.6</v>
      </c>
      <c r="G9" s="1">
        <v>6.8399999999999996E-5</v>
      </c>
      <c r="H9" s="1">
        <v>6.5099999999999997E-5</v>
      </c>
      <c r="I9">
        <v>-1</v>
      </c>
    </row>
    <row r="10" spans="1:9" x14ac:dyDescent="0.35">
      <c r="A10">
        <v>2</v>
      </c>
      <c r="B10">
        <v>1</v>
      </c>
      <c r="C10">
        <v>2.2000000000000002</v>
      </c>
      <c r="D10">
        <v>4.5</v>
      </c>
      <c r="E10">
        <v>0.73</v>
      </c>
      <c r="F10" s="1">
        <v>43.6</v>
      </c>
      <c r="G10" s="1">
        <v>6.8399999999999996E-5</v>
      </c>
      <c r="H10" s="1">
        <v>6.5099999999999997E-5</v>
      </c>
      <c r="I10">
        <v>-1.08</v>
      </c>
    </row>
    <row r="11" spans="1:9" x14ac:dyDescent="0.35">
      <c r="A11" t="s">
        <v>25</v>
      </c>
      <c r="B11">
        <v>1.2</v>
      </c>
      <c r="C11">
        <v>1.8</v>
      </c>
      <c r="D11">
        <v>6</v>
      </c>
      <c r="E11">
        <v>0.74</v>
      </c>
      <c r="F11">
        <v>30</v>
      </c>
      <c r="G11" s="1">
        <v>7.5000000000000002E-4</v>
      </c>
      <c r="H11" s="1">
        <v>7.5000000000000002E-7</v>
      </c>
      <c r="I11">
        <v>-0.78</v>
      </c>
    </row>
    <row r="12" spans="1:9" x14ac:dyDescent="0.35">
      <c r="A12" t="s">
        <v>26</v>
      </c>
      <c r="B12">
        <f>MIN(B2:B10)</f>
        <v>1</v>
      </c>
      <c r="C12">
        <f t="shared" ref="C12:I12" si="0">MIN(C2:C10)</f>
        <v>1.1000000000000001</v>
      </c>
      <c r="D12">
        <f t="shared" si="0"/>
        <v>1</v>
      </c>
      <c r="E12">
        <f t="shared" si="0"/>
        <v>0.7</v>
      </c>
      <c r="F12">
        <f t="shared" si="0"/>
        <v>23.6</v>
      </c>
      <c r="G12">
        <f t="shared" si="0"/>
        <v>6.8399999999999996E-5</v>
      </c>
      <c r="H12">
        <f t="shared" si="0"/>
        <v>4.1340000000000001E-5</v>
      </c>
      <c r="I12">
        <f t="shared" si="0"/>
        <v>-1.2</v>
      </c>
    </row>
    <row r="13" spans="1:9" x14ac:dyDescent="0.35">
      <c r="A13" t="s">
        <v>27</v>
      </c>
      <c r="B13">
        <f>MAX(B2:B10)</f>
        <v>1.2</v>
      </c>
      <c r="C13">
        <f t="shared" ref="C13:I13" si="1">MAX(C2:C10)</f>
        <v>2.6</v>
      </c>
      <c r="D13">
        <f t="shared" si="1"/>
        <v>4.5</v>
      </c>
      <c r="E13">
        <f t="shared" si="1"/>
        <v>0.77</v>
      </c>
      <c r="F13">
        <f t="shared" si="1"/>
        <v>120</v>
      </c>
      <c r="G13">
        <f t="shared" si="1"/>
        <v>6.8399999999999996E-5</v>
      </c>
      <c r="H13">
        <f t="shared" si="1"/>
        <v>1E-4</v>
      </c>
      <c r="I13">
        <f t="shared" si="1"/>
        <v>1.52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8996-D8F6-4903-A946-A52EA284A2B2}">
  <dimension ref="A1:J13"/>
  <sheetViews>
    <sheetView workbookViewId="0">
      <selection activeCell="B11" sqref="B11:J13"/>
    </sheetView>
  </sheetViews>
  <sheetFormatPr defaultRowHeight="14.5" x14ac:dyDescent="0.35"/>
  <sheetData>
    <row r="1" spans="1:10" x14ac:dyDescent="0.35">
      <c r="A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</row>
    <row r="2" spans="1:10" x14ac:dyDescent="0.35">
      <c r="A2">
        <v>0</v>
      </c>
      <c r="B2">
        <v>1.2</v>
      </c>
      <c r="C2">
        <v>2.67</v>
      </c>
      <c r="D2">
        <v>4</v>
      </c>
      <c r="E2">
        <v>0.8</v>
      </c>
      <c r="F2">
        <v>65</v>
      </c>
      <c r="G2" s="1">
        <v>1.0000000000000001E-5</v>
      </c>
      <c r="H2" s="1">
        <v>1.1340000000000001E-4</v>
      </c>
      <c r="I2" s="1">
        <v>1.134E-9</v>
      </c>
      <c r="J2">
        <v>-0.8</v>
      </c>
    </row>
    <row r="3" spans="1:10" x14ac:dyDescent="0.35">
      <c r="A3">
        <v>0.25</v>
      </c>
      <c r="B3">
        <v>1.2</v>
      </c>
      <c r="C3">
        <v>2.67</v>
      </c>
      <c r="D3">
        <v>4</v>
      </c>
      <c r="E3">
        <v>0.8</v>
      </c>
      <c r="F3">
        <v>65</v>
      </c>
      <c r="G3" s="1">
        <v>1.0000000000000001E-5</v>
      </c>
      <c r="H3" s="1">
        <v>1.1340000000000001E-4</v>
      </c>
      <c r="I3" s="1">
        <v>8.1340000000000002E-9</v>
      </c>
      <c r="J3">
        <v>-0.8</v>
      </c>
    </row>
    <row r="4" spans="1:10" x14ac:dyDescent="0.35">
      <c r="A4">
        <v>0.5</v>
      </c>
      <c r="B4">
        <v>1.2</v>
      </c>
      <c r="C4">
        <v>2.67</v>
      </c>
      <c r="D4">
        <v>4</v>
      </c>
      <c r="E4">
        <v>0.8</v>
      </c>
      <c r="F4">
        <v>65</v>
      </c>
      <c r="G4" s="1">
        <v>1.0000000000000001E-5</v>
      </c>
      <c r="H4" s="1">
        <v>8.1340000000000004E-5</v>
      </c>
      <c r="I4" s="1">
        <v>8.134E-10</v>
      </c>
      <c r="J4">
        <v>-0.8</v>
      </c>
    </row>
    <row r="5" spans="1:10" x14ac:dyDescent="0.35">
      <c r="A5">
        <v>0.75</v>
      </c>
      <c r="B5">
        <v>1.2</v>
      </c>
      <c r="C5">
        <v>2.67</v>
      </c>
      <c r="D5">
        <v>4</v>
      </c>
      <c r="E5">
        <v>0.8</v>
      </c>
      <c r="F5">
        <v>65</v>
      </c>
      <c r="G5" s="1">
        <v>1.0000000000000001E-5</v>
      </c>
      <c r="H5" s="1">
        <v>8.1340000000000004E-5</v>
      </c>
      <c r="I5" s="1">
        <v>8.134E-10</v>
      </c>
      <c r="J5">
        <v>-0.8</v>
      </c>
    </row>
    <row r="6" spans="1:10" x14ac:dyDescent="0.35">
      <c r="A6">
        <v>1</v>
      </c>
      <c r="B6">
        <v>1.2</v>
      </c>
      <c r="C6">
        <v>2.67</v>
      </c>
      <c r="D6">
        <v>4</v>
      </c>
      <c r="E6">
        <v>0.8</v>
      </c>
      <c r="F6">
        <v>65</v>
      </c>
      <c r="G6" s="1">
        <v>1.0000000000000001E-5</v>
      </c>
      <c r="H6" s="1">
        <v>8.1340000000000004E-5</v>
      </c>
      <c r="I6" s="1">
        <v>8.134E-10</v>
      </c>
      <c r="J6">
        <v>-0.8</v>
      </c>
    </row>
    <row r="7" spans="1:10" x14ac:dyDescent="0.35">
      <c r="A7">
        <v>1.25</v>
      </c>
      <c r="B7">
        <v>1.2</v>
      </c>
      <c r="C7">
        <v>1.3</v>
      </c>
      <c r="D7">
        <v>2</v>
      </c>
      <c r="E7">
        <v>0.86</v>
      </c>
      <c r="F7">
        <v>65</v>
      </c>
      <c r="G7" t="s">
        <v>14</v>
      </c>
      <c r="H7" s="1">
        <v>8.34E-4</v>
      </c>
      <c r="I7" s="1">
        <v>8.1340000000000002E-9</v>
      </c>
      <c r="J7">
        <v>-1.45</v>
      </c>
    </row>
    <row r="8" spans="1:10" x14ac:dyDescent="0.35">
      <c r="A8">
        <v>1.5</v>
      </c>
      <c r="B8">
        <v>1</v>
      </c>
      <c r="C8">
        <v>1.3</v>
      </c>
      <c r="D8">
        <v>0.71899999999999997</v>
      </c>
      <c r="E8">
        <v>0.77</v>
      </c>
      <c r="F8">
        <v>80</v>
      </c>
      <c r="G8" s="1">
        <v>1.0000000000000001E-5</v>
      </c>
      <c r="H8" s="1">
        <v>1E-3</v>
      </c>
      <c r="I8" s="1">
        <v>1E-8</v>
      </c>
      <c r="J8">
        <v>-1.6</v>
      </c>
    </row>
    <row r="9" spans="1:10" x14ac:dyDescent="0.35">
      <c r="A9">
        <v>1.75</v>
      </c>
      <c r="B9">
        <v>1</v>
      </c>
      <c r="C9">
        <v>1.3</v>
      </c>
      <c r="D9">
        <v>0.71899999999999997</v>
      </c>
      <c r="E9">
        <v>0.75</v>
      </c>
      <c r="F9">
        <v>80</v>
      </c>
      <c r="G9" s="1">
        <v>1.0000000000000001E-5</v>
      </c>
      <c r="H9" s="1">
        <v>2E-3</v>
      </c>
      <c r="I9" s="1">
        <v>2E-8</v>
      </c>
      <c r="J9">
        <v>-1.6</v>
      </c>
    </row>
    <row r="10" spans="1:10" x14ac:dyDescent="0.35">
      <c r="A10">
        <v>2</v>
      </c>
      <c r="B10">
        <v>1</v>
      </c>
      <c r="C10">
        <v>1.3</v>
      </c>
      <c r="D10">
        <v>0.71899999999999997</v>
      </c>
      <c r="E10">
        <v>0.75</v>
      </c>
      <c r="F10">
        <v>80</v>
      </c>
      <c r="G10" s="1">
        <v>1.0000000000000001E-5</v>
      </c>
      <c r="H10" s="1">
        <v>3.0000000000000001E-3</v>
      </c>
      <c r="I10" s="1">
        <v>2.9999999999999997E-8</v>
      </c>
      <c r="J10">
        <v>-1.6</v>
      </c>
    </row>
    <row r="11" spans="1:10" x14ac:dyDescent="0.35">
      <c r="A11" t="s">
        <v>25</v>
      </c>
      <c r="B11">
        <v>1.1000000000000001</v>
      </c>
      <c r="C11">
        <v>1.6</v>
      </c>
      <c r="D11">
        <v>3.5</v>
      </c>
      <c r="E11">
        <v>0.78</v>
      </c>
      <c r="F11">
        <v>8</v>
      </c>
      <c r="G11" s="1">
        <v>1.2E-4</v>
      </c>
      <c r="H11" s="1">
        <v>3.0000000000000001E-3</v>
      </c>
      <c r="I11" s="1">
        <v>3.5999999999999999E-7</v>
      </c>
      <c r="J11">
        <v>-1.4</v>
      </c>
    </row>
    <row r="12" spans="1:10" x14ac:dyDescent="0.35">
      <c r="A12" t="s">
        <v>26</v>
      </c>
      <c r="B12">
        <f>MIN(B2:B10)</f>
        <v>1</v>
      </c>
      <c r="C12">
        <f t="shared" ref="C12:J12" si="0">MIN(C2:C10)</f>
        <v>1.3</v>
      </c>
      <c r="D12">
        <f t="shared" si="0"/>
        <v>0.71899999999999997</v>
      </c>
      <c r="E12">
        <f t="shared" si="0"/>
        <v>0.75</v>
      </c>
      <c r="F12">
        <f t="shared" si="0"/>
        <v>65</v>
      </c>
      <c r="G12">
        <f t="shared" si="0"/>
        <v>1.0000000000000001E-5</v>
      </c>
      <c r="H12">
        <f t="shared" si="0"/>
        <v>8.1340000000000004E-5</v>
      </c>
      <c r="I12">
        <f t="shared" si="0"/>
        <v>8.134E-10</v>
      </c>
      <c r="J12">
        <f t="shared" si="0"/>
        <v>-1.6</v>
      </c>
    </row>
    <row r="13" spans="1:10" x14ac:dyDescent="0.35">
      <c r="A13" t="s">
        <v>27</v>
      </c>
      <c r="B13">
        <f>MAX(B2:B10)</f>
        <v>1.2</v>
      </c>
      <c r="C13">
        <f t="shared" ref="C13:J13" si="1">MAX(C2:C10)</f>
        <v>2.67</v>
      </c>
      <c r="D13">
        <f t="shared" si="1"/>
        <v>4</v>
      </c>
      <c r="E13">
        <f t="shared" si="1"/>
        <v>0.86</v>
      </c>
      <c r="F13">
        <f t="shared" si="1"/>
        <v>80</v>
      </c>
      <c r="G13">
        <f t="shared" si="1"/>
        <v>1.0000000000000001E-5</v>
      </c>
      <c r="H13">
        <f t="shared" si="1"/>
        <v>3.0000000000000001E-3</v>
      </c>
      <c r="I13">
        <f t="shared" si="1"/>
        <v>2.9999999999999997E-8</v>
      </c>
      <c r="J13">
        <f t="shared" si="1"/>
        <v>-0.8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97C4-AB35-4D92-9533-B55DDE9055B0}">
  <dimension ref="A1:J13"/>
  <sheetViews>
    <sheetView workbookViewId="0">
      <selection activeCell="B11" sqref="B11:J13"/>
    </sheetView>
  </sheetViews>
  <sheetFormatPr defaultRowHeight="14.5" x14ac:dyDescent="0.35"/>
  <sheetData>
    <row r="1" spans="1:10" x14ac:dyDescent="0.35">
      <c r="A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I1" t="s">
        <v>15</v>
      </c>
      <c r="J1" t="s">
        <v>2</v>
      </c>
    </row>
    <row r="2" spans="1:10" x14ac:dyDescent="0.35">
      <c r="A2">
        <v>0</v>
      </c>
      <c r="B2">
        <v>1.2</v>
      </c>
      <c r="C2">
        <v>2.4</v>
      </c>
      <c r="D2">
        <v>3</v>
      </c>
      <c r="E2">
        <v>0.8</v>
      </c>
      <c r="F2" s="1">
        <v>80</v>
      </c>
      <c r="G2" s="1">
        <v>1E-4</v>
      </c>
      <c r="I2" t="s">
        <v>16</v>
      </c>
      <c r="J2">
        <v>-0.9</v>
      </c>
    </row>
    <row r="3" spans="1:10" x14ac:dyDescent="0.35">
      <c r="A3">
        <v>0.25</v>
      </c>
      <c r="B3">
        <v>1.2</v>
      </c>
      <c r="C3">
        <v>2.4</v>
      </c>
      <c r="D3">
        <v>3</v>
      </c>
      <c r="E3">
        <v>0.8</v>
      </c>
      <c r="F3" s="1">
        <v>80</v>
      </c>
      <c r="G3" s="1">
        <v>1E-4</v>
      </c>
      <c r="I3" t="s">
        <v>17</v>
      </c>
      <c r="J3">
        <v>-0.9</v>
      </c>
    </row>
    <row r="4" spans="1:10" x14ac:dyDescent="0.35">
      <c r="A4">
        <v>0.5</v>
      </c>
      <c r="B4">
        <v>1.2</v>
      </c>
      <c r="C4">
        <v>2.4</v>
      </c>
      <c r="D4">
        <v>3</v>
      </c>
      <c r="E4">
        <v>0.8</v>
      </c>
      <c r="F4" s="1">
        <v>80</v>
      </c>
      <c r="G4" s="1">
        <v>1E-4</v>
      </c>
      <c r="I4" t="s">
        <v>18</v>
      </c>
      <c r="J4">
        <v>-0.9</v>
      </c>
    </row>
    <row r="5" spans="1:10" x14ac:dyDescent="0.35">
      <c r="A5">
        <v>0.75</v>
      </c>
      <c r="B5">
        <v>1.2</v>
      </c>
      <c r="C5">
        <v>2.4</v>
      </c>
      <c r="D5">
        <v>3</v>
      </c>
      <c r="E5">
        <v>0.8</v>
      </c>
      <c r="F5" s="1">
        <v>80</v>
      </c>
      <c r="G5" s="1">
        <v>1E-4</v>
      </c>
      <c r="I5" t="s">
        <v>18</v>
      </c>
      <c r="J5">
        <v>-0.9</v>
      </c>
    </row>
    <row r="6" spans="1:10" x14ac:dyDescent="0.35">
      <c r="A6">
        <v>1</v>
      </c>
      <c r="B6">
        <v>1.2</v>
      </c>
      <c r="C6">
        <v>1.2</v>
      </c>
      <c r="D6">
        <v>2</v>
      </c>
      <c r="E6">
        <v>0.8</v>
      </c>
      <c r="F6" s="1">
        <v>100</v>
      </c>
      <c r="G6" s="1">
        <v>1E-4</v>
      </c>
      <c r="I6" t="s">
        <v>19</v>
      </c>
      <c r="J6">
        <v>-1.35</v>
      </c>
    </row>
    <row r="7" spans="1:10" x14ac:dyDescent="0.35">
      <c r="A7">
        <v>1.25</v>
      </c>
      <c r="B7">
        <v>1.2</v>
      </c>
      <c r="C7">
        <v>1.2</v>
      </c>
      <c r="D7">
        <v>1</v>
      </c>
      <c r="E7">
        <v>0.70799999999999996</v>
      </c>
      <c r="F7" s="1">
        <v>100</v>
      </c>
      <c r="G7" t="s">
        <v>20</v>
      </c>
      <c r="H7">
        <v>1</v>
      </c>
      <c r="I7" t="s">
        <v>21</v>
      </c>
      <c r="J7">
        <v>-1.52</v>
      </c>
    </row>
    <row r="8" spans="1:10" x14ac:dyDescent="0.35">
      <c r="A8">
        <v>1.5</v>
      </c>
      <c r="B8">
        <v>1.2</v>
      </c>
      <c r="C8">
        <v>1.9</v>
      </c>
      <c r="D8">
        <v>2.5</v>
      </c>
      <c r="E8">
        <v>0.73</v>
      </c>
      <c r="F8" s="1">
        <v>22.8</v>
      </c>
      <c r="G8" s="1">
        <v>1E-4</v>
      </c>
      <c r="I8" t="s">
        <v>22</v>
      </c>
      <c r="J8">
        <v>-0.7</v>
      </c>
    </row>
    <row r="9" spans="1:10" x14ac:dyDescent="0.35">
      <c r="A9">
        <v>1.75</v>
      </c>
      <c r="B9">
        <v>1.2</v>
      </c>
      <c r="C9">
        <v>1.9</v>
      </c>
      <c r="D9">
        <v>2.5</v>
      </c>
      <c r="E9">
        <v>0.73</v>
      </c>
      <c r="F9" s="1">
        <v>39.799999999999997</v>
      </c>
      <c r="G9" s="1">
        <v>1E-4</v>
      </c>
      <c r="I9" t="s">
        <v>23</v>
      </c>
      <c r="J9">
        <v>-0.9</v>
      </c>
    </row>
    <row r="10" spans="1:10" x14ac:dyDescent="0.35">
      <c r="A10">
        <v>2</v>
      </c>
      <c r="B10">
        <v>1.2</v>
      </c>
      <c r="C10">
        <v>1.9</v>
      </c>
      <c r="D10">
        <v>2.5</v>
      </c>
      <c r="E10">
        <v>0.78</v>
      </c>
      <c r="F10" s="1">
        <v>50</v>
      </c>
      <c r="G10" s="1">
        <v>1E-4</v>
      </c>
      <c r="H10" t="s">
        <v>13</v>
      </c>
      <c r="I10" t="s">
        <v>24</v>
      </c>
      <c r="J10">
        <v>-1.1000000000000001</v>
      </c>
    </row>
    <row r="11" spans="1:10" x14ac:dyDescent="0.35">
      <c r="A11" t="s">
        <v>25</v>
      </c>
      <c r="B11">
        <v>1</v>
      </c>
      <c r="C11">
        <v>1.3</v>
      </c>
      <c r="D11">
        <v>2</v>
      </c>
      <c r="E11">
        <v>0.78</v>
      </c>
      <c r="F11">
        <v>14</v>
      </c>
      <c r="G11" s="1">
        <v>1E-3</v>
      </c>
      <c r="H11" s="1">
        <v>3.0000000000000001E-3</v>
      </c>
      <c r="I11" s="1">
        <v>3.0000000000000001E-6</v>
      </c>
      <c r="J11">
        <v>-1.45</v>
      </c>
    </row>
    <row r="12" spans="1:10" x14ac:dyDescent="0.35">
      <c r="A12" t="s">
        <v>26</v>
      </c>
      <c r="B12">
        <f>MIN(B2:B10)</f>
        <v>1.2</v>
      </c>
      <c r="C12">
        <f t="shared" ref="C12:J12" si="0">MIN(C2:C10)</f>
        <v>1.2</v>
      </c>
      <c r="D12">
        <f t="shared" si="0"/>
        <v>1</v>
      </c>
      <c r="E12">
        <f t="shared" si="0"/>
        <v>0.70799999999999996</v>
      </c>
      <c r="F12">
        <f t="shared" si="0"/>
        <v>22.8</v>
      </c>
      <c r="G12">
        <f t="shared" si="0"/>
        <v>1E-4</v>
      </c>
      <c r="H12">
        <f t="shared" si="0"/>
        <v>1</v>
      </c>
      <c r="I12">
        <f t="shared" si="0"/>
        <v>0</v>
      </c>
      <c r="J12">
        <f t="shared" si="0"/>
        <v>-1.52</v>
      </c>
    </row>
    <row r="13" spans="1:10" x14ac:dyDescent="0.35">
      <c r="A13" t="s">
        <v>27</v>
      </c>
      <c r="B13">
        <f>MAX(B2:B10)</f>
        <v>1.2</v>
      </c>
      <c r="C13">
        <f t="shared" ref="C13:J13" si="1">MAX(C2:C10)</f>
        <v>2.4</v>
      </c>
      <c r="D13">
        <f t="shared" si="1"/>
        <v>3</v>
      </c>
      <c r="E13">
        <f t="shared" si="1"/>
        <v>0.8</v>
      </c>
      <c r="F13">
        <f t="shared" si="1"/>
        <v>100</v>
      </c>
      <c r="G13">
        <f t="shared" si="1"/>
        <v>1E-4</v>
      </c>
      <c r="H13">
        <f t="shared" si="1"/>
        <v>1</v>
      </c>
      <c r="I13">
        <f t="shared" si="1"/>
        <v>0</v>
      </c>
      <c r="J13">
        <f t="shared" si="1"/>
        <v>-0.7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FE2A-34CD-4D26-A845-E41BF78D7611}">
  <dimension ref="A1:J13"/>
  <sheetViews>
    <sheetView workbookViewId="0">
      <selection activeCell="B11" sqref="B11:J13"/>
    </sheetView>
  </sheetViews>
  <sheetFormatPr defaultRowHeight="14.5" x14ac:dyDescent="0.35"/>
  <sheetData>
    <row r="1" spans="1:10" x14ac:dyDescent="0.35">
      <c r="A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</row>
    <row r="2" spans="1:10" x14ac:dyDescent="0.35">
      <c r="A2">
        <v>0</v>
      </c>
      <c r="B2">
        <v>1.2</v>
      </c>
      <c r="C2">
        <v>2.7</v>
      </c>
      <c r="D2">
        <v>4.5</v>
      </c>
      <c r="E2">
        <v>0.8</v>
      </c>
      <c r="F2">
        <v>80</v>
      </c>
      <c r="G2" s="1">
        <v>4.0000000000000003E-5</v>
      </c>
      <c r="H2" s="1">
        <v>8.0000000000000007E-5</v>
      </c>
      <c r="I2" s="1">
        <v>3.2000000000000001E-9</v>
      </c>
      <c r="J2">
        <v>-0.9</v>
      </c>
    </row>
    <row r="3" spans="1:10" x14ac:dyDescent="0.35">
      <c r="A3">
        <v>0.25</v>
      </c>
      <c r="B3">
        <v>1.2</v>
      </c>
      <c r="C3">
        <v>2.7</v>
      </c>
      <c r="D3">
        <v>4.5</v>
      </c>
      <c r="E3">
        <v>0.8</v>
      </c>
      <c r="F3">
        <v>80</v>
      </c>
      <c r="G3" s="1">
        <v>4.0000000000000003E-5</v>
      </c>
      <c r="H3" s="1">
        <v>8.0000000000000007E-5</v>
      </c>
      <c r="I3" s="1">
        <v>3.2000000000000001E-9</v>
      </c>
      <c r="J3">
        <v>-0.9</v>
      </c>
    </row>
    <row r="4" spans="1:10" x14ac:dyDescent="0.35">
      <c r="A4">
        <v>0.5</v>
      </c>
      <c r="B4">
        <v>1.2</v>
      </c>
      <c r="C4">
        <v>2.7</v>
      </c>
      <c r="D4">
        <v>4.5</v>
      </c>
      <c r="E4">
        <v>0.8</v>
      </c>
      <c r="F4">
        <v>80</v>
      </c>
      <c r="G4" s="1">
        <v>4.0000000000000003E-5</v>
      </c>
      <c r="H4" s="1">
        <v>8.0000000000000007E-5</v>
      </c>
      <c r="I4" s="1">
        <v>3.2000000000000001E-9</v>
      </c>
      <c r="J4">
        <v>-0.9</v>
      </c>
    </row>
    <row r="5" spans="1:10" x14ac:dyDescent="0.35">
      <c r="A5">
        <v>0.75</v>
      </c>
      <c r="B5">
        <v>1.2</v>
      </c>
      <c r="C5">
        <v>2.7</v>
      </c>
      <c r="D5">
        <v>4.5</v>
      </c>
      <c r="E5">
        <v>0.8</v>
      </c>
      <c r="F5">
        <v>80</v>
      </c>
      <c r="G5" s="1">
        <v>4.0000000000000003E-5</v>
      </c>
      <c r="H5" s="1">
        <v>8.0000000000000007E-5</v>
      </c>
      <c r="I5" s="1">
        <v>3.2000000000000001E-9</v>
      </c>
      <c r="J5">
        <v>-0.9</v>
      </c>
    </row>
    <row r="6" spans="1:10" x14ac:dyDescent="0.35">
      <c r="A6">
        <v>1</v>
      </c>
      <c r="B6">
        <v>1</v>
      </c>
      <c r="C6">
        <v>1.4</v>
      </c>
      <c r="D6">
        <v>1</v>
      </c>
      <c r="E6">
        <v>0.8</v>
      </c>
      <c r="F6">
        <v>80</v>
      </c>
      <c r="G6" s="1">
        <v>4.0000000000000003E-5</v>
      </c>
      <c r="H6" s="1">
        <v>1E-4</v>
      </c>
      <c r="I6" s="1">
        <v>4.0000000000000002E-9</v>
      </c>
      <c r="J6">
        <v>-1.35</v>
      </c>
    </row>
    <row r="7" spans="1:10" x14ac:dyDescent="0.35">
      <c r="A7">
        <v>1.25</v>
      </c>
      <c r="B7">
        <v>1</v>
      </c>
      <c r="C7">
        <v>1.1000000000000001</v>
      </c>
      <c r="D7">
        <v>1</v>
      </c>
      <c r="E7">
        <v>0.7</v>
      </c>
      <c r="F7">
        <v>120</v>
      </c>
      <c r="G7" s="1">
        <v>4.0000000000000003E-5</v>
      </c>
      <c r="H7" s="1">
        <v>4.0000000000000002E-4</v>
      </c>
      <c r="I7" s="1">
        <v>1.6000000000000001E-8</v>
      </c>
      <c r="J7">
        <v>-1.52</v>
      </c>
    </row>
    <row r="8" spans="1:10" x14ac:dyDescent="0.35">
      <c r="A8">
        <v>1.5</v>
      </c>
      <c r="B8">
        <v>1</v>
      </c>
      <c r="C8">
        <v>2.5</v>
      </c>
      <c r="D8">
        <v>4.5</v>
      </c>
      <c r="E8">
        <v>0.7</v>
      </c>
      <c r="F8">
        <v>60</v>
      </c>
      <c r="G8" s="1">
        <v>4.0000000000000003E-5</v>
      </c>
      <c r="H8" s="1">
        <v>8.0000000000000004E-4</v>
      </c>
      <c r="I8" s="1">
        <v>3.2000000000000002E-8</v>
      </c>
      <c r="J8">
        <v>-0.98</v>
      </c>
    </row>
    <row r="9" spans="1:10" x14ac:dyDescent="0.35">
      <c r="A9">
        <v>1.75</v>
      </c>
      <c r="B9">
        <v>1</v>
      </c>
      <c r="C9">
        <v>2.5</v>
      </c>
      <c r="D9">
        <v>4.5</v>
      </c>
      <c r="E9">
        <v>0.74</v>
      </c>
      <c r="F9">
        <v>60</v>
      </c>
      <c r="G9" s="1">
        <v>4.0000000000000003E-5</v>
      </c>
      <c r="H9" s="1">
        <v>5.4799999999999997E-5</v>
      </c>
      <c r="I9" s="1">
        <v>2.1919999999999999E-9</v>
      </c>
      <c r="J9">
        <v>-0.98</v>
      </c>
    </row>
    <row r="10" spans="1:10" x14ac:dyDescent="0.35">
      <c r="A10">
        <v>2</v>
      </c>
      <c r="B10">
        <v>1</v>
      </c>
      <c r="C10">
        <v>2.5</v>
      </c>
      <c r="D10">
        <v>4.5</v>
      </c>
      <c r="E10">
        <v>0.78</v>
      </c>
      <c r="F10">
        <v>60</v>
      </c>
      <c r="G10" s="1">
        <v>4.0000000000000003E-5</v>
      </c>
      <c r="H10" s="1">
        <v>3.4499999999999998E-5</v>
      </c>
      <c r="I10" s="1">
        <v>1.38E-9</v>
      </c>
      <c r="J10">
        <v>-0.98</v>
      </c>
    </row>
    <row r="11" spans="1:10" x14ac:dyDescent="0.35">
      <c r="A11" t="s">
        <v>25</v>
      </c>
      <c r="B11">
        <v>1.2</v>
      </c>
      <c r="C11">
        <v>1.9</v>
      </c>
      <c r="D11">
        <v>5</v>
      </c>
      <c r="E11">
        <v>0.77</v>
      </c>
      <c r="F11">
        <v>18</v>
      </c>
      <c r="G11" s="1">
        <v>1.0000000000000001E-5</v>
      </c>
      <c r="H11" s="1">
        <v>1E-3</v>
      </c>
      <c r="I11" s="1">
        <v>1E-8</v>
      </c>
      <c r="J11">
        <v>-0.8</v>
      </c>
    </row>
    <row r="12" spans="1:10" x14ac:dyDescent="0.35">
      <c r="A12" t="s">
        <v>26</v>
      </c>
      <c r="B12">
        <f>MIN(B2:B10)</f>
        <v>1</v>
      </c>
      <c r="C12">
        <f t="shared" ref="C12:J12" si="0">MIN(C2:C10)</f>
        <v>1.1000000000000001</v>
      </c>
      <c r="D12">
        <f t="shared" si="0"/>
        <v>1</v>
      </c>
      <c r="E12">
        <f t="shared" si="0"/>
        <v>0.7</v>
      </c>
      <c r="F12">
        <f t="shared" si="0"/>
        <v>60</v>
      </c>
      <c r="G12">
        <f t="shared" si="0"/>
        <v>4.0000000000000003E-5</v>
      </c>
      <c r="H12">
        <f t="shared" si="0"/>
        <v>3.4499999999999998E-5</v>
      </c>
      <c r="I12">
        <f t="shared" si="0"/>
        <v>1.38E-9</v>
      </c>
      <c r="J12">
        <f t="shared" si="0"/>
        <v>-1.52</v>
      </c>
    </row>
    <row r="13" spans="1:10" x14ac:dyDescent="0.35">
      <c r="A13" t="s">
        <v>27</v>
      </c>
      <c r="B13">
        <f>MAX(B2:B10)</f>
        <v>1.2</v>
      </c>
      <c r="C13">
        <f t="shared" ref="C13:J13" si="1">MAX(C2:C10)</f>
        <v>2.7</v>
      </c>
      <c r="D13">
        <f t="shared" si="1"/>
        <v>4.5</v>
      </c>
      <c r="E13">
        <f t="shared" si="1"/>
        <v>0.8</v>
      </c>
      <c r="F13">
        <f t="shared" si="1"/>
        <v>120</v>
      </c>
      <c r="G13">
        <f t="shared" si="1"/>
        <v>4.0000000000000003E-5</v>
      </c>
      <c r="H13">
        <f t="shared" si="1"/>
        <v>8.0000000000000004E-4</v>
      </c>
      <c r="I13">
        <f t="shared" si="1"/>
        <v>3.2000000000000002E-8</v>
      </c>
      <c r="J13">
        <f t="shared" si="1"/>
        <v>-0.9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6BC6-C638-409E-AEC4-624E79F0E156}">
  <dimension ref="A1:J13"/>
  <sheetViews>
    <sheetView workbookViewId="0">
      <selection activeCell="B11" sqref="B11:J13"/>
    </sheetView>
  </sheetViews>
  <sheetFormatPr defaultRowHeight="14.5" x14ac:dyDescent="0.35"/>
  <sheetData>
    <row r="1" spans="1:10" x14ac:dyDescent="0.35">
      <c r="A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2</v>
      </c>
      <c r="J1" t="s">
        <v>3</v>
      </c>
    </row>
    <row r="2" spans="1:10" x14ac:dyDescent="0.35">
      <c r="A2">
        <v>0</v>
      </c>
      <c r="B2">
        <v>1.2</v>
      </c>
      <c r="C2">
        <v>2.8</v>
      </c>
      <c r="D2">
        <v>3</v>
      </c>
      <c r="E2">
        <v>0.8</v>
      </c>
      <c r="F2">
        <v>100</v>
      </c>
      <c r="G2" s="1">
        <v>1.0000000000000001E-5</v>
      </c>
      <c r="H2" s="1">
        <v>8.0000000000000007E-5</v>
      </c>
      <c r="I2">
        <v>-0.9</v>
      </c>
      <c r="J2" s="1">
        <v>8.0000000000000003E-10</v>
      </c>
    </row>
    <row r="3" spans="1:10" x14ac:dyDescent="0.35">
      <c r="A3">
        <v>0.25</v>
      </c>
      <c r="B3">
        <v>1.2</v>
      </c>
      <c r="C3">
        <v>2.8</v>
      </c>
      <c r="D3">
        <v>3</v>
      </c>
      <c r="E3">
        <v>0.8</v>
      </c>
      <c r="F3">
        <v>100</v>
      </c>
      <c r="G3" s="1">
        <v>1.0000000000000001E-5</v>
      </c>
      <c r="H3" s="1">
        <v>8.0000000000000007E-5</v>
      </c>
      <c r="I3">
        <v>-0.9</v>
      </c>
      <c r="J3" s="1">
        <v>8.0000000000000003E-10</v>
      </c>
    </row>
    <row r="4" spans="1:10" x14ac:dyDescent="0.35">
      <c r="A4">
        <v>0.5</v>
      </c>
      <c r="B4">
        <v>1.2</v>
      </c>
      <c r="C4">
        <v>2.8</v>
      </c>
      <c r="D4">
        <v>3</v>
      </c>
      <c r="E4">
        <v>0.8</v>
      </c>
      <c r="F4">
        <v>100</v>
      </c>
      <c r="G4" s="1">
        <v>1.0000000000000001E-5</v>
      </c>
      <c r="H4" s="1">
        <v>8.0000000000000007E-5</v>
      </c>
      <c r="I4">
        <v>-0.9</v>
      </c>
      <c r="J4" s="1">
        <v>8.0000000000000003E-10</v>
      </c>
    </row>
    <row r="5" spans="1:10" x14ac:dyDescent="0.35">
      <c r="A5">
        <v>0.75</v>
      </c>
      <c r="B5">
        <v>1.2</v>
      </c>
      <c r="C5">
        <v>2.8</v>
      </c>
      <c r="D5">
        <v>3</v>
      </c>
      <c r="E5">
        <v>0.8</v>
      </c>
      <c r="F5">
        <v>100</v>
      </c>
      <c r="G5" s="1">
        <v>1.0000000000000001E-5</v>
      </c>
      <c r="H5" s="1">
        <v>8.0000000000000007E-5</v>
      </c>
      <c r="I5">
        <v>-0.9</v>
      </c>
      <c r="J5" s="1">
        <v>8.0000000000000003E-10</v>
      </c>
    </row>
    <row r="6" spans="1:10" x14ac:dyDescent="0.35">
      <c r="A6">
        <v>1</v>
      </c>
      <c r="B6">
        <v>1.2</v>
      </c>
      <c r="C6">
        <v>2.8</v>
      </c>
      <c r="D6">
        <v>3</v>
      </c>
      <c r="E6">
        <v>0.8</v>
      </c>
      <c r="F6">
        <v>100</v>
      </c>
      <c r="G6" s="1">
        <v>1.0000000000000001E-5</v>
      </c>
      <c r="H6" s="1">
        <v>8.0000000000000007E-5</v>
      </c>
      <c r="I6">
        <v>-0.9</v>
      </c>
      <c r="J6" s="1">
        <v>8.0000000000000003E-10</v>
      </c>
    </row>
    <row r="7" spans="1:10" x14ac:dyDescent="0.35">
      <c r="A7">
        <v>1.25</v>
      </c>
      <c r="B7">
        <v>1.2</v>
      </c>
      <c r="C7">
        <v>2.8</v>
      </c>
      <c r="D7">
        <v>3</v>
      </c>
      <c r="E7">
        <v>0.79</v>
      </c>
      <c r="F7">
        <v>100</v>
      </c>
      <c r="G7" s="1">
        <v>1.0000000000000001E-5</v>
      </c>
      <c r="H7" s="1">
        <v>8.0000000000000007E-5</v>
      </c>
      <c r="I7">
        <v>-1.1000000000000001</v>
      </c>
      <c r="J7" s="1">
        <v>8.0000000000000003E-10</v>
      </c>
    </row>
    <row r="8" spans="1:10" x14ac:dyDescent="0.35">
      <c r="A8">
        <v>1.5</v>
      </c>
      <c r="B8">
        <v>1.2</v>
      </c>
      <c r="C8">
        <v>2.8</v>
      </c>
      <c r="D8">
        <v>4.5</v>
      </c>
      <c r="E8">
        <v>0.77600000000000002</v>
      </c>
      <c r="F8">
        <v>15</v>
      </c>
      <c r="G8" s="1">
        <v>1.0000000000000001E-5</v>
      </c>
      <c r="H8" s="1">
        <v>2.0000000000000002E-5</v>
      </c>
      <c r="I8">
        <v>-0.7</v>
      </c>
      <c r="J8" s="1">
        <v>2.0000000000000001E-10</v>
      </c>
    </row>
    <row r="9" spans="1:10" x14ac:dyDescent="0.35">
      <c r="A9">
        <v>1.75</v>
      </c>
      <c r="B9">
        <v>1.2</v>
      </c>
      <c r="C9">
        <v>2.8</v>
      </c>
      <c r="D9">
        <v>2</v>
      </c>
      <c r="E9">
        <v>0.76</v>
      </c>
      <c r="F9">
        <v>30</v>
      </c>
      <c r="G9" s="1">
        <v>1.0000000000000001E-5</v>
      </c>
      <c r="H9" s="1">
        <v>2.0000000000000002E-5</v>
      </c>
      <c r="I9">
        <v>-0.75</v>
      </c>
      <c r="J9" s="1">
        <v>2.0000000000000001E-10</v>
      </c>
    </row>
    <row r="10" spans="1:10" x14ac:dyDescent="0.35">
      <c r="A10">
        <v>2</v>
      </c>
      <c r="B10">
        <v>1.2</v>
      </c>
      <c r="C10">
        <v>2.8</v>
      </c>
      <c r="D10">
        <v>2</v>
      </c>
      <c r="E10">
        <v>0.76</v>
      </c>
      <c r="F10">
        <v>30</v>
      </c>
      <c r="G10" s="1">
        <v>1.0000000000000001E-5</v>
      </c>
      <c r="H10" s="1">
        <v>2.0000000000000002E-5</v>
      </c>
      <c r="I10">
        <v>-0.95</v>
      </c>
      <c r="J10" s="1">
        <v>2.0000000000000001E-10</v>
      </c>
    </row>
    <row r="11" spans="1:10" x14ac:dyDescent="0.35">
      <c r="A11" t="s">
        <v>25</v>
      </c>
      <c r="B11">
        <v>1</v>
      </c>
      <c r="C11">
        <v>2</v>
      </c>
      <c r="D11">
        <v>1</v>
      </c>
      <c r="E11">
        <v>0.77</v>
      </c>
      <c r="F11">
        <v>16</v>
      </c>
      <c r="G11" s="1">
        <v>1.0000000000000001E-5</v>
      </c>
      <c r="H11" s="1">
        <v>1E-3</v>
      </c>
      <c r="I11" s="1">
        <v>1E-8</v>
      </c>
      <c r="J11">
        <v>-0.9</v>
      </c>
    </row>
    <row r="12" spans="1:10" x14ac:dyDescent="0.35">
      <c r="A12" t="s">
        <v>26</v>
      </c>
      <c r="B12">
        <f>MIN(B2:B10)</f>
        <v>1.2</v>
      </c>
      <c r="C12">
        <f t="shared" ref="C12:J12" si="0">MIN(C2:C10)</f>
        <v>2.8</v>
      </c>
      <c r="D12">
        <f t="shared" si="0"/>
        <v>2</v>
      </c>
      <c r="E12">
        <f t="shared" si="0"/>
        <v>0.76</v>
      </c>
      <c r="F12">
        <f t="shared" si="0"/>
        <v>15</v>
      </c>
      <c r="G12">
        <f t="shared" si="0"/>
        <v>1.0000000000000001E-5</v>
      </c>
      <c r="H12">
        <f t="shared" si="0"/>
        <v>2.0000000000000002E-5</v>
      </c>
      <c r="I12">
        <f t="shared" si="0"/>
        <v>-1.1000000000000001</v>
      </c>
      <c r="J12">
        <f t="shared" si="0"/>
        <v>2.0000000000000001E-10</v>
      </c>
    </row>
    <row r="13" spans="1:10" x14ac:dyDescent="0.35">
      <c r="A13" t="s">
        <v>27</v>
      </c>
      <c r="B13">
        <f>MAX(B2:B10)</f>
        <v>1.2</v>
      </c>
      <c r="C13">
        <f t="shared" ref="C13:J13" si="1">MAX(C2:C10)</f>
        <v>2.8</v>
      </c>
      <c r="D13">
        <f t="shared" si="1"/>
        <v>4.5</v>
      </c>
      <c r="E13">
        <f t="shared" si="1"/>
        <v>0.8</v>
      </c>
      <c r="F13">
        <f t="shared" si="1"/>
        <v>100</v>
      </c>
      <c r="G13">
        <f t="shared" si="1"/>
        <v>1.0000000000000001E-5</v>
      </c>
      <c r="H13">
        <f t="shared" si="1"/>
        <v>8.0000000000000007E-5</v>
      </c>
      <c r="I13">
        <f t="shared" si="1"/>
        <v>-0.7</v>
      </c>
      <c r="J13">
        <f t="shared" si="1"/>
        <v>8.0000000000000003E-10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of Params</vt:lpstr>
      <vt:lpstr>F4-HATNA</vt:lpstr>
      <vt:lpstr>MeO-HATNA</vt:lpstr>
      <vt:lpstr>NO2-HATNA</vt:lpstr>
      <vt:lpstr>NH2-HATNA</vt:lpstr>
      <vt:lpstr>TAP</vt:lpstr>
      <vt:lpstr>DAP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Nickle</dc:creator>
  <cp:lastModifiedBy>Cameron Nickle</cp:lastModifiedBy>
  <dcterms:created xsi:type="dcterms:W3CDTF">2022-01-08T21:30:01Z</dcterms:created>
  <dcterms:modified xsi:type="dcterms:W3CDTF">2022-01-08T21:53:14Z</dcterms:modified>
</cp:coreProperties>
</file>