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11/relationships/webextensiontaskpanes" Target="xl/webextensions/taskpanes.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18"/>
  <workbookPr/>
  <mc:AlternateContent xmlns:mc="http://schemas.openxmlformats.org/markup-compatibility/2006">
    <mc:Choice Requires="x15">
      <x15ac:absPath xmlns:x15ac="http://schemas.microsoft.com/office/spreadsheetml/2010/11/ac" url="https://adobe.sharepoint.com/sites/dx-customer-marketing-adoption-retention/Shared Documents/TEAM USE - Adoption Programs/Adobe Marketo Engage Programs/Experience League/Inherited Instance/Documentation/Downloadable Assets/"/>
    </mc:Choice>
  </mc:AlternateContent>
  <xr:revisionPtr revIDLastSave="0" documentId="8_{00770D51-7F57-4E60-8C26-7148DE3F78F6}" xr6:coauthVersionLast="47" xr6:coauthVersionMax="47" xr10:uidLastSave="{00000000-0000-0000-0000-000000000000}"/>
  <bookViews>
    <workbookView xWindow="28800" yWindow="500" windowWidth="27320" windowHeight="14860" firstSheet="1" activeTab="1" xr2:uid="{00000000-000D-0000-FFFF-FFFF00000000}"/>
  </bookViews>
  <sheets>
    <sheet name=" Summary - Tasks in Progress" sheetId="1" r:id="rId1"/>
    <sheet name="Admin Section" sheetId="2" r:id="rId2"/>
    <sheet name="Database" sheetId="3" r:id="rId3"/>
    <sheet name="Marketing Activities " sheetId="4" r:id="rId4"/>
    <sheet name="Design Studio" sheetId="5" r:id="rId5"/>
    <sheet name="Document your setup" sheetId="6" r:id="rId6"/>
  </sheets>
  <definedNames>
    <definedName name="_xlnm._FilterDatabase" localSheetId="0" hidden="1">' Summary - Tasks in Progress'!$E$1:$E$4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1" i="2" l="1"/>
  <c r="K29" i="5"/>
  <c r="K28" i="5"/>
  <c r="K52" i="4"/>
  <c r="K46" i="4"/>
  <c r="K41" i="4"/>
  <c r="K28" i="4"/>
  <c r="K24" i="4"/>
  <c r="K14" i="4"/>
  <c r="K12" i="4"/>
  <c r="K4" i="4"/>
  <c r="K28" i="3"/>
  <c r="K27" i="3"/>
  <c r="K12" i="3"/>
  <c r="K11" i="3"/>
  <c r="K10" i="3"/>
  <c r="K8" i="3"/>
  <c r="K3" i="3"/>
  <c r="K137" i="2"/>
  <c r="K136" i="2"/>
  <c r="K135" i="2"/>
  <c r="K130" i="2"/>
  <c r="K90" i="2"/>
  <c r="K76" i="2"/>
  <c r="K75" i="2"/>
  <c r="K57" i="2"/>
  <c r="K56" i="2"/>
  <c r="K51" i="2"/>
  <c r="K46" i="2"/>
  <c r="K40" i="2"/>
  <c r="K32" i="2"/>
  <c r="K5" i="2"/>
</calcChain>
</file>

<file path=xl/sharedStrings.xml><?xml version="1.0" encoding="utf-8"?>
<sst xmlns="http://schemas.openxmlformats.org/spreadsheetml/2006/main" count="733" uniqueCount="412">
  <si>
    <t>Task</t>
  </si>
  <si>
    <t>URL/Area in Instance</t>
  </si>
  <si>
    <t>Priority</t>
  </si>
  <si>
    <t>Effort</t>
  </si>
  <si>
    <t>Status</t>
  </si>
  <si>
    <t>Assignee</t>
  </si>
  <si>
    <t>Notes</t>
  </si>
  <si>
    <t>[Example] Update authorized support contact</t>
  </si>
  <si>
    <t>Support Portal</t>
  </si>
  <si>
    <t>High</t>
  </si>
  <si>
    <t>Low (0-4 hours)</t>
  </si>
  <si>
    <t>Complete</t>
  </si>
  <si>
    <t>[Example] Add tokenized unsubscribe footers to emails</t>
  </si>
  <si>
    <t>Marketing Activities</t>
  </si>
  <si>
    <t>Medium (4.5-15 hours)</t>
  </si>
  <si>
    <t>In Progress</t>
  </si>
  <si>
    <t>Check with legal team on unsubscribe and privacy language</t>
  </si>
  <si>
    <t>[Example] Create tokenized program templates</t>
  </si>
  <si>
    <t>Low</t>
  </si>
  <si>
    <t>High (15+ hours)</t>
  </si>
  <si>
    <t>Not Started</t>
  </si>
  <si>
    <t>Will improve program consistency and efficiency of builds. 
Need inventory of program types/structures.</t>
  </si>
  <si>
    <t xml:space="preserve">Marketo Engage on Adobe Identify Management set-up </t>
  </si>
  <si>
    <t>Area</t>
  </si>
  <si>
    <t>Review Focus</t>
  </si>
  <si>
    <t>Date Reviewed</t>
  </si>
  <si>
    <t>Changes to Make</t>
  </si>
  <si>
    <t>URL in the Instance</t>
  </si>
  <si>
    <t>Resources</t>
  </si>
  <si>
    <t>Marketo Engage Product Admin</t>
  </si>
  <si>
    <t xml:space="preserve">• Has your Marketo Engage subscription been migrated to Adobe IMS yet? 
- If so, have you been granted an Adobe Product Admin role by your Adobe Org System Admin? If you’re not sure who in your organization has admin privileges in the console, contact Adobe Customer Care: https://helpx.adobe.com/contact.html </t>
  </si>
  <si>
    <t>Adobe Identity Management Overview</t>
  </si>
  <si>
    <t xml:space="preserve">• Have you accepted the 'Marketo Engage Product Admin' invite? The email is sent when the role is assigned in the Adobe Admin Console.  
- If not, look for the welcome email in your inbox and accept the invite to activate your Adobe ID.   </t>
  </si>
  <si>
    <t>Admin Initial Setup</t>
  </si>
  <si>
    <t xml:space="preserve">Product Profile </t>
  </si>
  <si>
    <t xml:space="preserve">• Are all appropriate users assigned to Marketo Engage’s product profile in Adobe Admin Console?  
- If not, make sure to add users and/or delete users from Marketo Engage product profiles in the Adobe Admin Console. You cannot assign users' roles in Marketo Engage/Admin/Users &amp; Roles if they are added to a Product Profile.  
- If an undesirable user is added to multiple product profiles, you must delete the user from all product profiles. Otherwise, they will still have access to Marketo Engage. </t>
  </si>
  <si>
    <t xml:space="preserve">User Management API </t>
  </si>
  <si>
    <t xml:space="preserve">• Does your subscription use any Marketo User Management APIs?  
- If so, you will need to use Adobe IMS APIs to invite, update, and delete users moving forward. 
☛NOTE: ‘Role Management’ remains in Marketo Engage and Marketo User Management APIs can still be used for roles management </t>
  </si>
  <si>
    <t>Adobe IMS APIs</t>
  </si>
  <si>
    <t>User &amp; Roles</t>
  </si>
  <si>
    <t xml:space="preserve">☛NOTE: If your subscription is on Adobe IMS already, proceed to the following user management review in Adobe Admin Console. Otherwise, go into Admin/Users &amp; Roles/Users under Marketo Engage.  </t>
  </si>
  <si>
    <t>Users</t>
  </si>
  <si>
    <t xml:space="preserve">• How many users are there? </t>
  </si>
  <si>
    <t>Managing Marketo Users</t>
  </si>
  <si>
    <t xml:space="preserve">• Are there any users that should be removed? </t>
  </si>
  <si>
    <t>Remove a User in Adobe Admin Console</t>
  </si>
  <si>
    <t xml:space="preserve">• Does your company have policies around deleting users? </t>
  </si>
  <si>
    <t xml:space="preserve">• How many users have Admin permissions </t>
  </si>
  <si>
    <t>Descriptions of Role Permissions</t>
  </si>
  <si>
    <t xml:space="preserve">• Should any of those users be changed to other roles? </t>
  </si>
  <si>
    <t>Managing User Roles and Permissions</t>
  </si>
  <si>
    <t xml:space="preserve">• Who are the API users in this instance? </t>
  </si>
  <si>
    <t>Create an API Only User</t>
  </si>
  <si>
    <t xml:space="preserve">☛NOTE: Whether you use Marketo Engage with Adobe Identity or not, proceed with reviewing roles permission in Marketo Engage under Admin/Users &amp; Roles/Roles. </t>
  </si>
  <si>
    <t>Roles</t>
  </si>
  <si>
    <t xml:space="preserve">• How many roles are there? </t>
  </si>
  <si>
    <t>• What permissions/access does each role have? Should any be adjusted?</t>
  </si>
  <si>
    <t xml:space="preserve">• How many users are there per role? </t>
  </si>
  <si>
    <t>• How often are users logging in?</t>
  </si>
  <si>
    <t>User Login History</t>
  </si>
  <si>
    <t>• Does each API user has their own user role? 
- If not, consider implementing this to make troubleshooting easier.</t>
  </si>
  <si>
    <t>Create an API Only User Role</t>
  </si>
  <si>
    <t>• Do your user roles and permissions align with your corporate data privacy policies for regulation compliance (e.g., GDPR)? 
- Do the corporate data privacy policies allow users to download and share Marketo Engage user data? Is the permission business necessary?</t>
  </si>
  <si>
    <t>Privacy Management</t>
  </si>
  <si>
    <t>Support Users</t>
  </si>
  <si>
    <t>• Have you set up the appropriate authorized contacts in the Support Portal?</t>
  </si>
  <si>
    <t>Set Up Your Authorized Support Contacts</t>
  </si>
  <si>
    <t>Internal Documentation</t>
  </si>
  <si>
    <t>• Are users and roles clearly defined in your organization?</t>
  </si>
  <si>
    <t>• What is your process for adding a new user/admin?</t>
  </si>
  <si>
    <t>Sandbox (if applicable)</t>
  </si>
  <si>
    <t>• Do you have a sandbox instance?
- If so, review the categories above for your sandbox.</t>
  </si>
  <si>
    <t>Marketo Sandbox</t>
  </si>
  <si>
    <t>• Is Program Import linked with your sandbox?</t>
  </si>
  <si>
    <t>Import a Program</t>
  </si>
  <si>
    <t>Audit Trail</t>
  </si>
  <si>
    <t>• Who is working in the instance? This is a good tool to use to identify any concerning users, actions, and events.</t>
  </si>
  <si>
    <t>Workspaces &amp; Partitions</t>
  </si>
  <si>
    <t>• How many Workspaces and/or Partitions do you have?</t>
  </si>
  <si>
    <t>Understanding Workspaces and Person Partitions</t>
  </si>
  <si>
    <t>• What is the primary purpose of each Workspace and Partition?</t>
  </si>
  <si>
    <t>Edit a Workspace</t>
  </si>
  <si>
    <t>• Do either your Workspaces or Partitions need to be audited/changed?</t>
  </si>
  <si>
    <t>Edit an Existing Person Partition</t>
  </si>
  <si>
    <t>• What is the relationship between your Workspaces and Partitions?</t>
  </si>
  <si>
    <t>• How many users have access to each Workspace?</t>
  </si>
  <si>
    <t>Documentation</t>
  </si>
  <si>
    <t>• How are Workspaces and Partitions defined?</t>
  </si>
  <si>
    <t>• What is your process to add Workspaces to your instance or add users to a Workspace?</t>
  </si>
  <si>
    <t>Smart Campaigns</t>
  </si>
  <si>
    <t>• Do you have a restriction on Smart Campaign size?
- If not, consider adding one. We recommend limiting the Smart Campaign limits to 25% of your database to avoid overcommunication or processing your entire database in workflows; this not only protects your brand, but helps protect the performance of your instance.</t>
  </si>
  <si>
    <t>Communication Limits</t>
  </si>
  <si>
    <t>• Are there communication limits in place? Does your business have policies where communication limits might be necessary?
☛NOTE: We recommend limiting your communication to 1 per day and 3 per 7 days, with non-operational emails blocked.</t>
  </si>
  <si>
    <t>Tags</t>
  </si>
  <si>
    <t>• How many tags are there? How many tags are in use? Do any need to be added?</t>
  </si>
  <si>
    <t>Understanding Tags</t>
  </si>
  <si>
    <t>• Are tags required within your programs?</t>
  </si>
  <si>
    <t>Channels</t>
  </si>
  <si>
    <t>• How many channels are there? How many are in use?</t>
  </si>
  <si>
    <t>• Are all channel program statuses appropriate? Do they show progression within the program?</t>
  </si>
  <si>
    <t>Hide/Unhide a Program Channel</t>
  </si>
  <si>
    <t>• Are your channels related to specific program types?</t>
  </si>
  <si>
    <t>• Which statuses are considered a success for each channel? Do those align with your marketing goals?</t>
  </si>
  <si>
    <t>• Is the Operational channel being used appropriately?</t>
  </si>
  <si>
    <t>• For Advanced Report Builder (Revenue Cycle Explorer/RCE), is your channel analytics behavior set to align with your program practices incorporating period cost?</t>
  </si>
  <si>
    <t>Marketing Calendar (if applicable)</t>
  </si>
  <si>
    <t>• How many calendar entry types are there? Are they all still relevant?</t>
  </si>
  <si>
    <t>Navigating the Marketing Calendar</t>
  </si>
  <si>
    <t>Database Management</t>
  </si>
  <si>
    <t>Field Management</t>
  </si>
  <si>
    <t>• How many fields are there?
- Click Export Field Names to review a list of your fields, custom fields, and their API names.</t>
  </si>
  <si>
    <t>Export a List of All Marketo API Field Names</t>
  </si>
  <si>
    <t>• How many custom fields are there?</t>
  </si>
  <si>
    <t>Create a Custom Field in Marketo Engage</t>
  </si>
  <si>
    <t>• How many fields are being used?
- Select Export Used By in the Field Actions drop-down to review related assets of a field.</t>
  </si>
  <si>
    <t>Export Used By Data for a Field</t>
  </si>
  <si>
    <t>• How many fields are synced between Marketo Engage and your CRM?</t>
  </si>
  <si>
    <t>• Are CRM fields synced to the appropriate objects?</t>
  </si>
  <si>
    <t>• Is there a custom view set for person detail? Should there be?</t>
  </si>
  <si>
    <t>Creating a Custom Tab for the Person Detail Page</t>
  </si>
  <si>
    <t>• Do you have a naming convention for your fields based on source?
- If not, consider implementing this.</t>
  </si>
  <si>
    <t>• Are there any fields blocked?
- If so, be sure to understand why they are.</t>
  </si>
  <si>
    <t>Block Updates to a Field</t>
  </si>
  <si>
    <t>Custom Activities</t>
  </si>
  <si>
    <t>• Are there any custom activities?
- If so, click through them to understand what activities aren't related to a Marketo form, email, or landing page.</t>
  </si>
  <si>
    <t>Custom Objects</t>
  </si>
  <si>
    <t>• How many custom objects are there? How are they synced to your CRM?</t>
  </si>
  <si>
    <t>• How are these custom objects being utilized by your programs and list queries?</t>
  </si>
  <si>
    <t>Email</t>
  </si>
  <si>
    <t>Email Defaults Settings</t>
  </si>
  <si>
    <t>In Admin &gt; Email, are all of your default settings up-to-date (e.g., "from" email/label, branding domain, unsubscribe message, etc.)?</t>
  </si>
  <si>
    <t>Edit Your Default Branding Domain</t>
  </si>
  <si>
    <t>Edit the Unsubscribe Message</t>
  </si>
  <si>
    <t>Integrations</t>
  </si>
  <si>
    <t>Considerations</t>
  </si>
  <si>
    <t>CRM</t>
  </si>
  <si>
    <t>• Which CRM are you syncing to? Salesforce? MS Dynamics? Veeva?</t>
  </si>
  <si>
    <t>Understanding the Salesforce Sync</t>
  </si>
  <si>
    <t>• Are you utilizing a custom sync?</t>
  </si>
  <si>
    <t>Understanding the Microsoft Dynamics Sync</t>
  </si>
  <si>
    <t>• [Salesforce Only] Does your instance have Custom Sync Filters implemented?
note icon NOTE: Contact Marketo Support to identify Custom Sync Filters or request a Custom Sync Rule be implemented.</t>
  </si>
  <si>
    <t>Instructions for Creating a Custom Sync Rule</t>
  </si>
  <si>
    <t>Landing Pages</t>
  </si>
  <si>
    <t>• What is the domain set as?</t>
  </si>
  <si>
    <t>• What is the homepage set as?</t>
  </si>
  <si>
    <t>• What is the fallback set as?</t>
  </si>
  <si>
    <t>Set a Fallback Page</t>
  </si>
  <si>
    <t>• Is form prefill enabled?</t>
  </si>
  <si>
    <t>• Are personalized URLs enabled?</t>
  </si>
  <si>
    <t>Enable Personalized URLs for Your Account</t>
  </si>
  <si>
    <t>• Are there rules set up for redirects?</t>
  </si>
  <si>
    <t>Redirect a Marketo Engage Landing Page to Another Page</t>
  </si>
  <si>
    <t>• Do you have domain aliases in place? Are you tracking how you're utilizing your domain aliases?</t>
  </si>
  <si>
    <t>• Is Secured Domains for Landing Pages enabled?
- Confirm if your landing page assets contain a 'http' URL.</t>
  </si>
  <si>
    <t>Setting Up Secured Domains for Marketo Engage Landing Pages – First Time Setup</t>
  </si>
  <si>
    <t>Munchkin</t>
  </si>
  <si>
    <t>• Is your Munchkin tracking code on your website (Not a Marketo Engage landing page)?
- TIP: If you're missing documentation on where the munchkin code is on your website, you can view all URLs by creating a Web Page Activity Report.</t>
  </si>
  <si>
    <t>Add Munchkin Tracking Code to Your Website</t>
  </si>
  <si>
    <t>• Is a Do Not Track Browser Request enabled?</t>
  </si>
  <si>
    <t>Edit “Do Not Track” Browser Support Settings</t>
  </si>
  <si>
    <t>• Is your Munchkin API configured?</t>
  </si>
  <si>
    <t xml:space="preserve">Marketo Engage’s Munchkin JavaScript </t>
  </si>
  <si>
    <t>Web Services</t>
  </si>
  <si>
    <t>• Are IP Restrictions enabled? Should they be?</t>
  </si>
  <si>
    <t>Create an Allowlist for IP-Based API Access</t>
  </si>
  <si>
    <t>• Which users/apps are making API calls in your instance?</t>
  </si>
  <si>
    <t>• Are you hitting or close to hitting your API limit?
- If so, consider increasing it or auditing your instance to bring those API calls down.</t>
  </si>
  <si>
    <t>Adobe Dynamic Chat (if applicable)</t>
  </si>
  <si>
    <t>☛NOTE: Following the steps below will require access to the Adobe Admin Console. If you haven't set up an Adobe ID yet, learn how to do that by referencing the 'resources' column.</t>
  </si>
  <si>
    <t>Adobe Admin Console</t>
  </si>
  <si>
    <t>• Have you accepted the Dynamic Chat Product Admin invite? The email is sent when Dynamic Chat is enabled in your Marketo Engage instance, and you're designated as a System Admin.
- If not, look for the welcome email in your inbox and accept the invitation to set up your Adobe ID.</t>
  </si>
  <si>
    <t>Create or update your Adobe account</t>
  </si>
  <si>
    <t>• Have you added the desired users to the Dynamic Chat product profile in Adobe Admin Console?</t>
  </si>
  <si>
    <t>Dynamic Chat Product Admin</t>
  </si>
  <si>
    <t>• Make sure your eligible users have the Dynamic Chat Product Profile added to their Adobe Identity. You cannot assign 'Access Dynamic Chat' roles in Marketo Engage &gt; Admin &gt; Users &amp; Roles if they're added to a Product Profile.</t>
  </si>
  <si>
    <t>Add or Remove Chat Users</t>
  </si>
  <si>
    <t>• In the 'Product Profiles' tab, are the Default Profile Permissions aligned with your organization's needs?
- If not, edit the permissions for the specific profile.</t>
  </si>
  <si>
    <t>• If you have more than one subscription, are your users being added to the correct subscriptions?</t>
  </si>
  <si>
    <t>Once you finish auditing the Users &amp; Roles settings, log in to Dynamic Chat to continue your audit.</t>
  </si>
  <si>
    <t>• Have you connected your Marketo Engage instance to Dynamic Chat?</t>
  </si>
  <si>
    <t>Connecting Dynamic Chat</t>
  </si>
  <si>
    <t>• Are the five default profiles with predefined permissions applicable to your organization?
- If not, you can edit them in Dynamic Chat. You can also create a Custom Profile with a custom set of permissions.</t>
  </si>
  <si>
    <t>Edit Existing Permissions</t>
  </si>
  <si>
    <t>• To provide your users with access to Dynamic Chat, have you checked "Access Dynamic Chat" to the applicable Marketo Engage Role under Admin &gt; Users &amp; Roles &gt; Roles?
☛NOTE: The 'Admin' &amp; 'Marketing User' roles should have access to Dynamic Chat.</t>
  </si>
  <si>
    <t>Create a Profile</t>
  </si>
  <si>
    <t>Marketo Sales Insight (if applicable)</t>
  </si>
  <si>
    <t>• Has the MSI package been installed?</t>
  </si>
  <si>
    <t>Install Marketo Sales Insight Package in Salesforce AppExchange</t>
  </si>
  <si>
    <t>• Have you upgraded to the latest version of Sales Insight?</t>
  </si>
  <si>
    <t>Upgrading Your MSI Package</t>
  </si>
  <si>
    <t>• Have you completed the Sales Insight configuration?</t>
  </si>
  <si>
    <t>Configure Marketo Sales Insight in Salesforce Enterprise/Unlimited</t>
  </si>
  <si>
    <t>Configure Marketo Sales Insight in Salesforce Professional Edition</t>
  </si>
  <si>
    <t>• Have you given access to your users based on the number of seats you've purchased?</t>
  </si>
  <si>
    <t>Add Sales Insight Permission Set</t>
  </si>
  <si>
    <t>• Are Stars and Flames customized?</t>
  </si>
  <si>
    <t>Customize Stars and Flames</t>
  </si>
  <si>
    <t>Launchpoint (if applicable)</t>
  </si>
  <si>
    <t>• Which services have you configured (e.g., BrightTALK, Zoom, etc.)? Are any near their expiration?</t>
  </si>
  <si>
    <t>Add Webex as a LaunchPoint Service</t>
  </si>
  <si>
    <t>Connect BrightTALK to Marketo Engage</t>
  </si>
  <si>
    <t>• How many API calls are your integrations using?</t>
  </si>
  <si>
    <t>Viewing Your Number of API Calls to Marketo Engage</t>
  </si>
  <si>
    <t>• Do you have the right integrations in place for your use cases?</t>
  </si>
  <si>
    <t>Webhooks (if applicable)</t>
  </si>
  <si>
    <t>• What connections have you set up?</t>
  </si>
  <si>
    <t>Create a Webhook</t>
  </si>
  <si>
    <t>• Are any no longer in use?</t>
  </si>
  <si>
    <t>Mobile Apps and Devices (if applicable)</t>
  </si>
  <si>
    <t>• Which mobile apps do you have?</t>
  </si>
  <si>
    <t>Add a Mobile App</t>
  </si>
  <si>
    <t>• Have any test devices been added?</t>
  </si>
  <si>
    <t>Adding a New Test Device</t>
  </si>
  <si>
    <t>Treasure Chest</t>
  </si>
  <si>
    <t>• What's turned on in the Treasure Chest?
• Are there features that should be turned on or off?</t>
  </si>
  <si>
    <t>Campaign Inspector</t>
  </si>
  <si>
    <t>• Is Campaign Inspector turned on?
- If not, consider turning it on to easily identify which campaigns are: active, syncing with your CRM, and/or deleting records.</t>
  </si>
  <si>
    <t>Other</t>
  </si>
  <si>
    <t>Marketo Engage Status Updates</t>
  </si>
  <si>
    <t>• Is your instance subscribed to Marketo Engage Status Updates?</t>
  </si>
  <si>
    <t>Alerts</t>
  </si>
  <si>
    <t>• Are there any active alerts being sent out to internal teams from Marketo Engage?
- If yes, are those alerts functioning appropriately?</t>
  </si>
  <si>
    <t>Notifications</t>
  </si>
  <si>
    <t>• Are you subscribed to appropriate admin notifications?</t>
  </si>
  <si>
    <t>System Smart Lists</t>
  </si>
  <si>
    <t>All People</t>
  </si>
  <si>
    <t>• How many people exist in the database?
- If your database is close to full, does your company policy recommend that you expand your database size or clean out historical data?</t>
  </si>
  <si>
    <t>• Is your overall database at least 85% marketable?
- If yours falls under this threshold, look at the other system smart lists (Blocklist, Marketing Suspended, Duplicates, Unsubscribe) with greater scrutiny.</t>
  </si>
  <si>
    <t>Unsubscribed People</t>
  </si>
  <si>
    <t>• What are your criteria for unsubscribed people? Are there too many unsubscribed people?</t>
  </si>
  <si>
    <t>Understanding Unsubscribe</t>
  </si>
  <si>
    <t>• Do your unsubscribe methods align with your data privacy requirements?</t>
  </si>
  <si>
    <t>• Is your unsubscribe preference up to date? How long have records remained in your database as unmarketable?</t>
  </si>
  <si>
    <t>Marketing Suspended</t>
  </si>
  <si>
    <t>• What are your criteria for Marketing Suspended? Are there too many people who are Marketing Suspended?</t>
  </si>
  <si>
    <t>• How long have records remained in the Marketing Suspended status?
☛Marketing Suspended use case example: people records who are actively involved with sales in late-stage opportunities that you want to suppress marketing communications for.</t>
  </si>
  <si>
    <t>Blocklist</t>
  </si>
  <si>
    <t>• What are your criteria for blocklisting records? Are there too many people who are blocklisted?</t>
  </si>
  <si>
    <t>Bounced Email Addresses</t>
  </si>
  <si>
    <t>• Do you have a lot of people who bounced in your Database?
- If so, consider investigating why.</t>
  </si>
  <si>
    <t>Possible Duplicates</t>
  </si>
  <si>
    <t>• How many potentially duplicate records are there?
- Consider deleting or merging them.</t>
  </si>
  <si>
    <t>No Acquisition Program</t>
  </si>
  <si>
    <t>• How many people don't have an acquisition program?
- If there are a lot, consider investigating why.</t>
  </si>
  <si>
    <t>Acquisition Program</t>
  </si>
  <si>
    <t>Smart Lists</t>
  </si>
  <si>
    <t>• How many Smart Lists are there? How are they used in this instance?
NOTE: In the Database section, Group Smart Lists are user-generated and System Smart Lists are default lists created by Marketo Engage.</t>
  </si>
  <si>
    <t>Understanding Smart Lists</t>
  </si>
  <si>
    <t>• Are the lists organized in a cohesive folder structure?
- If you have orphan lists, consider organizing your tree so assets are easy to find.
☛TIP: Archiving Smart Lists that are no longer needed will help with organization and performance.</t>
  </si>
  <si>
    <t>Archive a Folder</t>
  </si>
  <si>
    <t>Static Lists</t>
  </si>
  <si>
    <t>• How many Static Lists are there? How are they used in this instance?
☛NOTE: In the Database section, Group Lists are Static Lists.</t>
  </si>
  <si>
    <t>Understanding Static Lists</t>
  </si>
  <si>
    <t>Segmentations</t>
  </si>
  <si>
    <t>• Which segmentations are there? How are they being used?</t>
  </si>
  <si>
    <t>• Are there too many people in default segments?</t>
  </si>
  <si>
    <t>• Is there a segmentation for the marketable audience?
-If not, consider creating one.</t>
  </si>
  <si>
    <t>Organization</t>
  </si>
  <si>
    <t>Naming Conventions</t>
  </si>
  <si>
    <t>• Do your programs have a consistent naming convention?</t>
  </si>
  <si>
    <t>Naming Schemes</t>
  </si>
  <si>
    <t>Folder Structure</t>
  </si>
  <si>
    <t>• Do you have a consistent and easy-to-navigate folder structure?</t>
  </si>
  <si>
    <t>Programs</t>
  </si>
  <si>
    <t>• Are similar program types consistently structured?</t>
  </si>
  <si>
    <t>Best Practice: How to Organize Your Programs</t>
  </si>
  <si>
    <t>• Are period costs put in place?</t>
  </si>
  <si>
    <t>Understanding Period Costs</t>
  </si>
  <si>
    <t>• Are all programs synced to SFDC Campaigns (if applicable)?</t>
  </si>
  <si>
    <t>How to Match Program Statuses and Salesforce Campaign Statuses Prior to Sync</t>
  </si>
  <si>
    <t>• Do you have flow steps assigning an acquisition program to people?</t>
  </si>
  <si>
    <t>• Is there a central location set up for program templates?
- If not, choose from several pre-built program examples from the Marketo Engage Program Library.</t>
  </si>
  <si>
    <t>Program Import Library Overview</t>
  </si>
  <si>
    <t>Archive</t>
  </si>
  <si>
    <t>• Are older programs archived?
☛TIP: It's good to perform a review every year.</t>
  </si>
  <si>
    <t>• How often does your company review and archive old programs?</t>
  </si>
  <si>
    <t>• Are there any campaign errors in the Notifications tab at the top of your instance?</t>
  </si>
  <si>
    <t>• Are you subscribed to notifications to stay on top of any errors that may arise in the future?</t>
  </si>
  <si>
    <t>Subscribe to Notifications</t>
  </si>
  <si>
    <t>Smart List Subscriptions(Marketing Activities/Subscriptions)</t>
  </si>
  <si>
    <t>• Are there ongoing Smart List subscriptions in your instance? If yes, who are they going to?
☛TIP: Consider setting up Smart List subscriptions to go to a team alias rather than an individual. This covers you in case individuals are out of the office.</t>
  </si>
  <si>
    <t>Assets</t>
  </si>
  <si>
    <t>Tokens</t>
  </si>
  <si>
    <t>• Are tokens being used in your most commonly used program types?
- If not, you should consider using them to increase efficiency.</t>
  </si>
  <si>
    <t>Understanding My Tokens in a Program</t>
  </si>
  <si>
    <t>• If tokens are implemented, are there global folder tokens? How are they being used?</t>
  </si>
  <si>
    <t>Engagement Programs</t>
  </si>
  <si>
    <t>• Are there live Engagement Programs running?</t>
  </si>
  <si>
    <t>Understanding Engagement Programs</t>
  </si>
  <si>
    <t>• How many people are exhausted?
- If there are many exhausted people, consider adding content.</t>
  </si>
  <si>
    <t>People Who Have Exhausted Content</t>
  </si>
  <si>
    <t>• Are people engaging with the content?
- If not, consider updating it and/or A/B testing.</t>
  </si>
  <si>
    <t>Add Content to a Stream</t>
  </si>
  <si>
    <t>• Have you encountered any people in multiple engagement programs? Should they be in more than one?</t>
  </si>
  <si>
    <t>Engagement Stream Performance Report</t>
  </si>
  <si>
    <t>Batch Campaigns</t>
  </si>
  <si>
    <t>• How many recurring batch smart campaigns are there?</t>
  </si>
  <si>
    <t>• Should any of them be deactivated/archived?</t>
  </si>
  <si>
    <t>Trigger Campaigns</t>
  </si>
  <si>
    <t>• How many Trigger Campaigns are there?</t>
  </si>
  <si>
    <t>• Should any Trigger Campaigns be changed to Batch Campaigns to improve processing efficiency?</t>
  </si>
  <si>
    <t>Local Forms</t>
  </si>
  <si>
    <t>• How many programs have local forms? Should these forms be turned into global forms?</t>
  </si>
  <si>
    <t>Create a Form</t>
  </si>
  <si>
    <t>• Are they capturing appropriate data for your Marketing and Sales teams?
☛TIP: Limit the number of local forms to ease updating and alignment to changes with data privacy and opt-in/opt-out policies. When creating a form, what questions need to be asked? If the information gathered doesn't change and advanced form functionality doesn't shift, consider a global form instead of a local form.</t>
  </si>
  <si>
    <t>Global Forms</t>
  </si>
  <si>
    <t>• Where do you use global forms? (Marketo Engage Landing Pages vs. non-Marketo Engage Landing Pages)</t>
  </si>
  <si>
    <t>Global Form Validation Rules</t>
  </si>
  <si>
    <t>• How do your global forms point users to a thank you page (via hidden form field or within your CMS' page template)?</t>
  </si>
  <si>
    <t>Set a Form Thank You Page</t>
  </si>
  <si>
    <t>• Are there form fields that you should consider adding or removing?</t>
  </si>
  <si>
    <t>• Are there picklist values that you should change?</t>
  </si>
  <si>
    <t>• Do you need to consider progressive profiling?</t>
  </si>
  <si>
    <t>Configure Form Progressive Profiling</t>
  </si>
  <si>
    <t>• Are all your required fields for CRM sync and marketing needs included?</t>
  </si>
  <si>
    <t>• Do your global forms consider your data privacy &amp; legal requirements for opt-in strategy and management?</t>
  </si>
  <si>
    <t>Operational Programs</t>
  </si>
  <si>
    <t>Person Scoring</t>
  </si>
  <si>
    <t>• Do you have a centralized person scoring program in place?</t>
  </si>
  <si>
    <t>• Does your person scoring both increase and decrease scoring?</t>
  </si>
  <si>
    <t>Person Source</t>
  </si>
  <si>
    <t>• Do you have a centralized program assigning values to person source fields?
NOTE: Marketo Engage automatically gathers data in a source field regardless of operational programs.</t>
  </si>
  <si>
    <t>Data Standardization</t>
  </si>
  <si>
    <t>• Do you have a centralized program in place to standardize incoming data?</t>
  </si>
  <si>
    <t>Bounce Management</t>
  </si>
  <si>
    <t>• Do you have a centralized program to deal with people that bounce?</t>
  </si>
  <si>
    <t>Data Management Best Practices – Resources for Managing Bounces</t>
  </si>
  <si>
    <t>Privacy &amp; Compliance</t>
  </si>
  <si>
    <t>• Do you have programs to ensure you're compliant with data privacy and spam laws?
- Consider GDPR, CASL, CAN-SPAM, CCPA, etc.
TIP: Remember to always consult your Legal team on these issues. Ask your team about previous initiatives to maintain compliance before making any changes.</t>
  </si>
  <si>
    <t>Lifecycle</t>
  </si>
  <si>
    <t>• Do you have a program to move people through your Person Lifecycle?</t>
  </si>
  <si>
    <t>• What values are available for person status?</t>
  </si>
  <si>
    <t>Email Deliverability</t>
  </si>
  <si>
    <t>• Pull an Email Performance Report for sends in the past few months. How does email deliverability look?</t>
  </si>
  <si>
    <t>Email Performance Report</t>
  </si>
  <si>
    <t>• If your email deliverability isn't as strong as you'd like, consider investigating and implementing email deliverability best practices such as SPF and DKIM.</t>
  </si>
  <si>
    <t>Set up SPF and DKIM for your Email Deliverability</t>
  </si>
  <si>
    <t>• Are you reaching out to your full marketable audience?</t>
  </si>
  <si>
    <t>Subscription/Preference Center</t>
  </si>
  <si>
    <t>• Do you have a Subscription/Preference Center set up? Is it operating as it should?</t>
  </si>
  <si>
    <t>Interesting Moments (if applicable)</t>
  </si>
  <si>
    <t>• Do you have a program or flow steps in programs to send Interesting Moments to Salesforce appropriately?</t>
  </si>
  <si>
    <t>Interesting Moments Overview</t>
  </si>
  <si>
    <t>Global Landing Pages</t>
  </si>
  <si>
    <t>• How many global Landing Pages are there? Are they being used by programs?</t>
  </si>
  <si>
    <t>Understanding Free-form vs Guided Landing Pages</t>
  </si>
  <si>
    <t>• Do you have a subscription center set up?
-  If not, consider creating one.</t>
  </si>
  <si>
    <t>Learn about setting up and managing a subscription center</t>
  </si>
  <si>
    <t>Templates</t>
  </si>
  <si>
    <t>• How many Landing Page templates are there? Are they being leveraged?</t>
  </si>
  <si>
    <t>Edit a Marketo Engage Landing Page Template</t>
  </si>
  <si>
    <t>Test Groups</t>
  </si>
  <si>
    <t>• How many Landing Page test groups are they? Are they all still relevant?</t>
  </si>
  <si>
    <t>Landing Page Test Groups</t>
  </si>
  <si>
    <t>• Do all your Landing Pages have the appropriate footers?</t>
  </si>
  <si>
    <t>Images &amp; Files</t>
  </si>
  <si>
    <t>• Do images and files have consistent naming conventions?</t>
  </si>
  <si>
    <t>Add Images and Files to Marketo Engage</t>
  </si>
  <si>
    <t>• Are images and files organized appropriately and easy to search?</t>
  </si>
  <si>
    <t>Organize Your Images and Files Using Folders</t>
  </si>
  <si>
    <t>• Do any images or files referenced on web pages need to be updated?
- Example: The hardcoded URL structure may need to be updated, such as http://na-sj01.marketo.com/rs/123-ABC-456/images/puppy.png.
- Please work with your web developer to determine where you may need to make updates.</t>
  </si>
  <si>
    <t>Find the URL of an Uploaded Image or File</t>
  </si>
  <si>
    <t>Changes to Design Studio URLs</t>
  </si>
  <si>
    <t>Forms</t>
  </si>
  <si>
    <t>• How many global forms are there?</t>
  </si>
  <si>
    <t>• Do most programs use global or local forms?</t>
  </si>
  <si>
    <t>• Are all forms gathering the right data for Marketing and Sales?</t>
  </si>
  <si>
    <t>• Are hidden values leveraged appropriately?</t>
  </si>
  <si>
    <t>• Are any Marketo Engage forms being used on non-Marketo Engage Landing Pages? How are they being referenced?
☛TIP: Update pages where you embed Marketo Engage forms with the new embed code introduced (requires secured landing pages).</t>
  </si>
  <si>
    <t>Are your form fields primarily picklists or open text fields?
☛TIP: If they're open text fields, consider switching them to picklists to prevent messy data.</t>
  </si>
  <si>
    <t>Add a FieldSet to a Form</t>
  </si>
  <si>
    <t>• Does your form strategy align with your corporate data privacy and opt-in requirements?
- Consider General Data Protection Regulation (GDPR), Canada's Anti-Spam Law (CASL), the Controlling the Assault of Non-Solicited Pornography and Marketing Act of 2003 (CAN-SPAM), California Consumer Privacy Act (CCPA), etc., for regulation compliance.
☛TIP: Remember to always consult your Legal team on these issues. Ask your team about previous initiatives to maintain compliance before making any changes.</t>
  </si>
  <si>
    <t>The GDPR and The Marketer: A Practical Guide for the Marketo Customer</t>
  </si>
  <si>
    <t>Emails</t>
  </si>
  <si>
    <t>Global Emails</t>
  </si>
  <si>
    <t xml:space="preserve">• How many global emails are there? Are they being used by programs? </t>
  </si>
  <si>
    <t>• How many email templates are there? Are they being leveraged?</t>
  </si>
  <si>
    <t>Email Testing</t>
  </si>
  <si>
    <t>• How are you using email testing? Is your method still effective?</t>
  </si>
  <si>
    <t>Understanding Email Testing Options</t>
  </si>
  <si>
    <t>• Do all your emails have the appropriate footers? Consider GDPR, CASL, CAN-SPAM, CCPA, etc. for compliance implications.
☛TIP: Remember to always consult your Legal team on these compliance issues. Ask your team about previous initiatives to maintain compliance before making any changes.</t>
  </si>
  <si>
    <t>Snippets</t>
  </si>
  <si>
    <t>• How many snippets are there? Are they being used?
- If not, consider using them for email and Landing Page footer content, logos, and more.</t>
  </si>
  <si>
    <t>Create a Snippet</t>
  </si>
  <si>
    <t>Add a Snippet to an Email</t>
  </si>
  <si>
    <t>All Assets</t>
  </si>
  <si>
    <t>Asset Status</t>
  </si>
  <si>
    <t>• How many assets are in Draft and Approved with Draft status (e.g., e.g., emails, Landing Pages, forms, snippets)?
- If there are many, consider deleting or approving them.</t>
  </si>
  <si>
    <t>Approve an Email</t>
  </si>
  <si>
    <t>Approve a Landing Page</t>
  </si>
  <si>
    <t>Approve a Form</t>
  </si>
  <si>
    <t>Approve a Snippet</t>
  </si>
  <si>
    <t>Asset Sharing</t>
  </si>
  <si>
    <t>• Which assets are shared across Workspaces?
☛NOTE: It's important to know this as actions taken in one Workspace might lead to an inaccessible asset in a different Workspace for another user.</t>
  </si>
  <si>
    <t>Sharing across Workspaces</t>
  </si>
  <si>
    <t>Data</t>
  </si>
  <si>
    <t>Input</t>
  </si>
  <si>
    <t>• Which systems feed data into Marketo Engage?</t>
  </si>
  <si>
    <t>• Are they loading data into programs or the database? If programs, which ones?
☛Action Item: Create a data dictionary/field mapping table between systems.</t>
  </si>
  <si>
    <t>Output</t>
  </si>
  <si>
    <t>• Which systems receive data from Marketo Engage?</t>
  </si>
  <si>
    <t>URL to the Documentation</t>
  </si>
  <si>
    <t>Data Dictionary</t>
  </si>
  <si>
    <t>• Is there a separate data dictionary explaining the fields available?
- If not, consider creating one in a folder accessible to your Marketing Operations team.</t>
  </si>
  <si>
    <t>• Do you have robust documentation of how your Marketo Engage instance is organized and why?
☛Action Item: Create documentation that contains folder structure, naming convention, and channels used in your instance.</t>
  </si>
  <si>
    <t>Changelog</t>
  </si>
  <si>
    <t>• Do you have a changelog where you can document what's changing in your instance and why?
☛Action Item: Create a changelog and document changes made to your instance configuration.</t>
  </si>
  <si>
    <t>Playbooks</t>
  </si>
  <si>
    <t>• Does your organization have a User or Admin Playbook?
- If so, update those accordingly.</t>
  </si>
  <si>
    <t>Conversations with internal teams</t>
  </si>
  <si>
    <t>• What are the internal expectations of your company's Marketing team? Do they match what Marketo Engage is delivering?</t>
  </si>
  <si>
    <t>• Which teams are stakeholders in your Marketo Engage instance?
☛Action Item: Document the goals and expectations of your key stakeholders and update them as you check in with your counterparts throughout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</si>
</sst>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font>
    <font>
      <u/>
      <sz val="10"/>
      <color theme="10"/>
      <name val="Arial"/>
      <family val="2"/>
    </font>
    <font>
      <b/>
      <sz val="10"/>
      <color theme="0"/>
      <name val="AdobeClean-Regular"/>
    </font>
    <font>
      <sz val="10"/>
      <color rgb="FF000000"/>
      <name val="AdobeClean-Regular"/>
    </font>
    <font>
      <sz val="10"/>
      <color theme="1"/>
      <name val="AdobeClean-Regular"/>
    </font>
    <font>
      <sz val="10"/>
      <color theme="0"/>
      <name val="AdobeClean-Regular"/>
    </font>
    <font>
      <u/>
      <sz val="10"/>
      <color theme="10"/>
      <name val="AdobeClean-Regular"/>
    </font>
    <font>
      <u/>
      <sz val="10"/>
      <color theme="4"/>
      <name val="AdobeClean-Regular"/>
    </font>
    <font>
      <b/>
      <sz val="10"/>
      <color rgb="FFFFFFFF"/>
      <name val="AdobeClean-Regular"/>
    </font>
    <font>
      <sz val="10"/>
      <name val="AdobeClean-Regular"/>
    </font>
    <font>
      <sz val="10"/>
      <color theme="4"/>
      <name val="AdobeClean-Regular"/>
    </font>
    <font>
      <b/>
      <sz val="10"/>
      <color theme="1"/>
      <name val="AdobeClean-Regular"/>
    </font>
    <font>
      <sz val="10"/>
      <color rgb="FFFF0000"/>
      <name val="AdobeClean-Regular"/>
    </font>
    <font>
      <sz val="10"/>
      <color theme="0" tint="-0.34998626667073579"/>
      <name val="AdobeClean-Regular"/>
    </font>
  </fonts>
  <fills count="6">
    <fill>
      <patternFill patternType="none"/>
    </fill>
    <fill>
      <patternFill patternType="gray125"/>
    </fill>
    <fill>
      <patternFill patternType="solid">
        <fgColor rgb="FFFF0000"/>
        <bgColor rgb="FFD9D9D9"/>
      </patternFill>
    </fill>
    <fill>
      <patternFill patternType="solid">
        <fgColor rgb="FFFF0000"/>
        <bgColor rgb="FFB7B7B7"/>
      </patternFill>
    </fill>
    <fill>
      <patternFill patternType="solid">
        <fgColor rgb="FFFF0000"/>
        <bgColor indexed="64"/>
      </patternFill>
    </fill>
    <fill>
      <patternFill patternType="solid">
        <fgColor rgb="FFFF7E79"/>
        <bgColor rgb="FFD9D9D9"/>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0">
    <xf numFmtId="0" fontId="0" fillId="0" borderId="0" xfId="0"/>
    <xf numFmtId="0" fontId="2" fillId="5" borderId="0" xfId="0" applyFont="1" applyFill="1"/>
    <xf numFmtId="0" fontId="3" fillId="0" borderId="0" xfId="0" applyFont="1"/>
    <xf numFmtId="0" fontId="4" fillId="0" borderId="0" xfId="0" applyFont="1"/>
    <xf numFmtId="0" fontId="2" fillId="5" borderId="0" xfId="0" applyFont="1" applyFill="1" applyAlignment="1">
      <alignment horizontal="left" vertical="center"/>
    </xf>
    <xf numFmtId="0" fontId="2" fillId="5" borderId="0" xfId="0" applyFont="1" applyFill="1" applyAlignment="1">
      <alignment vertical="center"/>
    </xf>
    <xf numFmtId="0" fontId="4" fillId="0" borderId="0" xfId="0" applyFont="1" applyAlignment="1">
      <alignment horizontal="left" vertical="center"/>
    </xf>
    <xf numFmtId="0" fontId="4" fillId="0" borderId="0" xfId="0" applyFont="1" applyAlignment="1">
      <alignment wrapText="1"/>
    </xf>
    <xf numFmtId="0" fontId="6" fillId="0" borderId="0" xfId="1" applyFont="1" applyAlignment="1">
      <alignment vertical="center"/>
    </xf>
    <xf numFmtId="0" fontId="7"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8" fillId="5" borderId="0" xfId="0" applyFont="1" applyFill="1"/>
    <xf numFmtId="0" fontId="3" fillId="0" borderId="0" xfId="0" applyFont="1" applyAlignment="1">
      <alignment wrapText="1"/>
    </xf>
    <xf numFmtId="0" fontId="3" fillId="0" borderId="0" xfId="0" applyFont="1" applyAlignment="1">
      <alignment horizontal="left" vertical="center"/>
    </xf>
    <xf numFmtId="0" fontId="2" fillId="3" borderId="0" xfId="0" applyFont="1" applyFill="1" applyAlignment="1">
      <alignment horizontal="left" vertical="center"/>
    </xf>
    <xf numFmtId="0" fontId="5" fillId="4" borderId="0" xfId="0" applyFont="1" applyFill="1" applyAlignment="1">
      <alignment vertical="center" wrapText="1"/>
    </xf>
    <xf numFmtId="0" fontId="5" fillId="4" borderId="0" xfId="0" applyFont="1" applyFill="1"/>
    <xf numFmtId="0" fontId="8" fillId="5" borderId="0" xfId="0" applyFont="1" applyFill="1" applyAlignment="1">
      <alignment vertical="center" wrapText="1"/>
    </xf>
    <xf numFmtId="0" fontId="4" fillId="0" borderId="0" xfId="0" applyFont="1" applyAlignment="1">
      <alignment horizontal="left" vertical="center" wrapText="1"/>
    </xf>
    <xf numFmtId="0" fontId="4" fillId="0" borderId="0" xfId="0" applyFont="1" applyAlignment="1">
      <alignment vertical="center" wrapText="1"/>
    </xf>
    <xf numFmtId="0" fontId="6" fillId="0" borderId="0" xfId="1" applyFont="1" applyAlignment="1"/>
    <xf numFmtId="0" fontId="6" fillId="0" borderId="0" xfId="1" applyFont="1" applyFill="1"/>
    <xf numFmtId="0" fontId="6" fillId="0" borderId="0" xfId="1" applyFont="1"/>
    <xf numFmtId="0" fontId="9" fillId="0" borderId="0" xfId="0" applyFont="1" applyAlignment="1">
      <alignment vertical="center" wrapText="1"/>
    </xf>
    <xf numFmtId="0" fontId="3" fillId="0" borderId="0" xfId="0" applyFont="1" applyAlignment="1">
      <alignment vertical="center" wrapText="1"/>
    </xf>
    <xf numFmtId="0" fontId="7" fillId="0" borderId="0" xfId="0" applyFont="1"/>
    <xf numFmtId="0" fontId="5" fillId="4" borderId="0" xfId="0" applyFont="1" applyFill="1" applyAlignment="1">
      <alignment wrapText="1"/>
    </xf>
    <xf numFmtId="0" fontId="8" fillId="5" borderId="0" xfId="0" applyFont="1" applyFill="1" applyAlignment="1">
      <alignment wrapText="1"/>
    </xf>
    <xf numFmtId="0" fontId="2" fillId="5" borderId="0" xfId="0" applyFont="1" applyFill="1" applyAlignment="1">
      <alignment horizontal="left" vertical="center" wrapText="1"/>
    </xf>
    <xf numFmtId="0" fontId="6" fillId="0" borderId="0" xfId="1" applyFont="1" applyAlignment="1">
      <alignment horizontal="left" vertical="center"/>
    </xf>
    <xf numFmtId="0" fontId="6" fillId="0" borderId="0" xfId="1" applyFont="1" applyAlignment="1">
      <alignment horizontal="left" vertical="center" wrapText="1"/>
    </xf>
    <xf numFmtId="0" fontId="6" fillId="0" borderId="0" xfId="1" applyFont="1" applyAlignment="1">
      <alignment wrapText="1"/>
    </xf>
    <xf numFmtId="0" fontId="10" fillId="0" borderId="0" xfId="0" applyFont="1" applyAlignment="1">
      <alignment horizontal="left" vertical="center"/>
    </xf>
    <xf numFmtId="0" fontId="7" fillId="0" borderId="0" xfId="0" applyFont="1" applyAlignment="1">
      <alignment horizontal="left" vertical="center"/>
    </xf>
    <xf numFmtId="0" fontId="7" fillId="0" borderId="0" xfId="1" applyFont="1" applyAlignment="1">
      <alignment horizontal="left" vertical="center"/>
    </xf>
    <xf numFmtId="0" fontId="3" fillId="0" borderId="0" xfId="0" applyFont="1" applyAlignment="1">
      <alignment horizontal="left" vertical="center" wrapText="1"/>
    </xf>
    <xf numFmtId="0" fontId="11" fillId="0" borderId="0" xfId="0" applyFont="1"/>
    <xf numFmtId="0" fontId="2" fillId="0" borderId="0" xfId="0" applyFont="1"/>
    <xf numFmtId="0" fontId="9" fillId="0" borderId="0" xfId="0" applyFont="1" applyAlignment="1">
      <alignment wrapText="1"/>
    </xf>
    <xf numFmtId="0" fontId="6" fillId="0" borderId="0" xfId="1" applyFont="1" applyAlignment="1">
      <alignment vertical="center" wrapText="1"/>
    </xf>
    <xf numFmtId="0" fontId="12" fillId="0" borderId="0" xfId="0" applyFont="1" applyAlignment="1">
      <alignment horizontal="left" vertical="center"/>
    </xf>
    <xf numFmtId="0" fontId="12" fillId="0" borderId="0" xfId="0" applyFont="1"/>
    <xf numFmtId="0" fontId="2" fillId="2" borderId="0" xfId="0" applyFont="1" applyFill="1"/>
    <xf numFmtId="0" fontId="13" fillId="0" borderId="0" xfId="0" applyFont="1"/>
    <xf numFmtId="0" fontId="2" fillId="5" borderId="0" xfId="0" applyFont="1" applyFill="1" applyAlignment="1">
      <alignment vertical="center" wrapText="1"/>
    </xf>
    <xf numFmtId="0" fontId="2" fillId="0" borderId="0" xfId="0" applyFont="1" applyAlignment="1">
      <alignment vertical="center" wrapText="1"/>
    </xf>
    <xf numFmtId="0" fontId="7" fillId="0" borderId="0" xfId="0" applyFont="1" applyAlignment="1">
      <alignment vertical="center" wrapText="1"/>
    </xf>
    <xf numFmtId="0" fontId="7" fillId="0" borderId="0" xfId="1" applyFont="1" applyAlignment="1">
      <alignment vertical="center" wrapText="1"/>
    </xf>
    <xf numFmtId="0" fontId="6" fillId="0" borderId="0" xfId="1" applyFont="1" applyFill="1" applyAlignment="1">
      <alignment vertical="center" wrapText="1"/>
    </xf>
    <xf numFmtId="0" fontId="1" fillId="0" borderId="0" xfId="1" applyAlignment="1">
      <alignment wrapText="1"/>
    </xf>
    <xf numFmtId="0" fontId="1" fillId="0" borderId="0" xfId="1" applyAlignment="1">
      <alignment vertical="center" wrapText="1"/>
    </xf>
    <xf numFmtId="0" fontId="12" fillId="0" borderId="0" xfId="0" applyFont="1" applyAlignment="1">
      <alignment vertical="center" wrapText="1"/>
    </xf>
    <xf numFmtId="0" fontId="2" fillId="3" borderId="0" xfId="0" applyFont="1" applyFill="1" applyAlignment="1">
      <alignment horizontal="left"/>
    </xf>
    <xf numFmtId="0" fontId="5" fillId="4" borderId="0" xfId="0" applyFont="1" applyFill="1" applyAlignment="1">
      <alignment horizontal="left"/>
    </xf>
    <xf numFmtId="0" fontId="4" fillId="0" borderId="0" xfId="0" applyFont="1" applyAlignment="1">
      <alignment horizontal="left" vertical="center"/>
    </xf>
    <xf numFmtId="0" fontId="4" fillId="0" borderId="0" xfId="0" applyFont="1" applyAlignment="1">
      <alignment wrapText="1"/>
    </xf>
    <xf numFmtId="0" fontId="3" fillId="0" borderId="0" xfId="0" applyFont="1" applyAlignment="1">
      <alignment horizontal="left" vertical="center"/>
    </xf>
    <xf numFmtId="0" fontId="4" fillId="0" borderId="0" xfId="0" applyFont="1" applyAlignment="1">
      <alignment horizontal="left" vertical="center" wrapText="1"/>
    </xf>
    <xf numFmtId="0" fontId="3" fillId="0" borderId="0" xfId="0" applyFont="1" applyAlignment="1"/>
  </cellXfs>
  <cellStyles count="2">
    <cellStyle name="Hyperlink" xfId="1" builtinId="8"/>
    <cellStyle name="Normal" xfId="0" builtinId="0"/>
  </cellStyles>
  <dxfs count="0"/>
  <tableStyles count="0" defaultTableStyle="TableStyleMedium2" defaultPivotStyle="PivotStyleLight16"/>
  <colors>
    <mruColors>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FB90BBE-FB38-F44E-80F8-49DC5B0EC2DF}">
  <we:reference id="893a7368-207d-42cf-a0a8-5dd14729399f" version="1.1.2.0" store="EXCatalog" storeType="EXCatalog"/>
  <we:alternateReferences>
    <we:reference id="WA104380194" version="1.1.2.0" store="en-US"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13" Type="http://schemas.openxmlformats.org/officeDocument/2006/relationships/hyperlink" Target="https://experienceleague.adobe.com/docs/marketo/using/product-docs/administration/users-and-roles/create-an-api-only-user.html" TargetMode="External"/><Relationship Id="rId18" Type="http://schemas.openxmlformats.org/officeDocument/2006/relationships/hyperlink" Target="https://experienceleague.adobe.com/docs/marketo/using/getting-started-with-marketo/setup/setup-steps.html?lang=en" TargetMode="External"/><Relationship Id="rId26" Type="http://schemas.openxmlformats.org/officeDocument/2006/relationships/hyperlink" Target="https://experienceleague.adobe.com/docs/marketo/using/product-docs/administration/field-management/export-used-by-data-for-a-field.html" TargetMode="External"/><Relationship Id="rId39" Type="http://schemas.openxmlformats.org/officeDocument/2006/relationships/hyperlink" Target="https://experienceleague.adobe.com/docs/marketo/using/product-docs/marketo-sales-insight/msi-for-salesforce/upgrading/upgrading-your-msi-package.html" TargetMode="External"/><Relationship Id="rId21" Type="http://schemas.openxmlformats.org/officeDocument/2006/relationships/hyperlink" Target="https://experienceleague.adobe.com/docs/marketo/using/product-docs/administration/workspaces-and-person-partitions/edit-a-workspace.html" TargetMode="External"/><Relationship Id="rId34" Type="http://schemas.openxmlformats.org/officeDocument/2006/relationships/hyperlink" Target="https://experienceleague.adobe.com/docs/marketo/using/product-docs/administration/additional-integrations/add-munchkin-tracking-code-to-your-website.html" TargetMode="External"/><Relationship Id="rId42" Type="http://schemas.openxmlformats.org/officeDocument/2006/relationships/hyperlink" Target="https://experienceleague.adobe.com/docs/marketo/using/product-docs/marketo-sales-insight/msi-for-salesforce/configuration/add-sales-insight-permission-set.html" TargetMode="External"/><Relationship Id="rId47" Type="http://schemas.openxmlformats.org/officeDocument/2006/relationships/hyperlink" Target="https://experienceleague.adobe.com/docs/marketo/using/product-docs/administration/additional-integrations/create-a-webhook.html" TargetMode="External"/><Relationship Id="rId50" Type="http://schemas.openxmlformats.org/officeDocument/2006/relationships/hyperlink" Target="https://experienceleague.adobe.com/docs/marketo/using/product-docs/administration/settings/campaign-inspector.html" TargetMode="External"/><Relationship Id="rId55" Type="http://schemas.openxmlformats.org/officeDocument/2006/relationships/hyperlink" Target="https://experienceleague.adobe.com/docs/marketo/using/product-docs/demand-generation/dynamic-chat/setup-and-configuration/initial-setup.html" TargetMode="External"/><Relationship Id="rId7" Type="http://schemas.openxmlformats.org/officeDocument/2006/relationships/hyperlink" Target="https://experienceleague.adobe.com/docs/marketo/using/product-docs/administration/marketo-with-adobe-identity/admin-setup.html" TargetMode="External"/><Relationship Id="rId2" Type="http://schemas.openxmlformats.org/officeDocument/2006/relationships/hyperlink" Target="https://experienceleague.adobe.com/docs/marketo/using/product-docs/core-marketo-concepts/marketing-calendar/understanding-the-calendar/navigating-the-marketing-calendar.html" TargetMode="External"/><Relationship Id="rId16" Type="http://schemas.openxmlformats.org/officeDocument/2006/relationships/hyperlink" Target="https://experienceleague.adobe.com/docs/marketo/using/product-docs/administration/users-and-roles/create-an-api-only-user-role.html" TargetMode="External"/><Relationship Id="rId29" Type="http://schemas.openxmlformats.org/officeDocument/2006/relationships/hyperlink" Target="https://nation.marketo.com/t5/product-blogs/instructions-for-creating-a-custom-sync-rule/ba-p/242758" TargetMode="External"/><Relationship Id="rId11" Type="http://schemas.openxmlformats.org/officeDocument/2006/relationships/hyperlink" Target="https://experienceleague.adobe.com/docs/marketo/using/product-docs/administration/users-and-roles/descriptions-of-role-permissions.html" TargetMode="External"/><Relationship Id="rId24" Type="http://schemas.openxmlformats.org/officeDocument/2006/relationships/hyperlink" Target="https://experienceleague.adobe.com/docs/marketo/using/product-docs/administration/tags/hide-unhide-a-program-channel.html" TargetMode="External"/><Relationship Id="rId32" Type="http://schemas.openxmlformats.org/officeDocument/2006/relationships/hyperlink" Target="https://experienceleague.adobe.com/docs/marketo/using/product-docs/demand-generation/landing-pages/landing-page-actions/redirect-a-marketo-landing-page-to-another-page.html" TargetMode="External"/><Relationship Id="rId37" Type="http://schemas.openxmlformats.org/officeDocument/2006/relationships/hyperlink" Target="https://experienceleague.adobe.com/docs/marketo/using/product-docs/administration/additional-integrations/create-an-allowlist-for-ip-based-api-access.html" TargetMode="External"/><Relationship Id="rId40" Type="http://schemas.openxmlformats.org/officeDocument/2006/relationships/hyperlink" Target="https://experienceleague.adobe.com/docs/marketo/using/product-docs/marketo-sales-insight/msi-for-salesforce/configuration/configure-marketo-sales-insight-in-salesforce-enterprise-unlimited.html" TargetMode="External"/><Relationship Id="rId45" Type="http://schemas.openxmlformats.org/officeDocument/2006/relationships/hyperlink" Target="https://experienceleague.adobe.com/docs/marketo/using/product-docs/administration/additional-integrations/connect-brighttalk-to-marketo.html" TargetMode="External"/><Relationship Id="rId53" Type="http://schemas.openxmlformats.org/officeDocument/2006/relationships/hyperlink" Target="https://adminconsole.adobe.com/" TargetMode="External"/><Relationship Id="rId58" Type="http://schemas.openxmlformats.org/officeDocument/2006/relationships/hyperlink" Target="https://experienceleague.adobe.com/docs/marketo/using/product-docs/demand-generation/dynamic-chat/setup-and-configuration/permissions.html" TargetMode="External"/><Relationship Id="rId5" Type="http://schemas.openxmlformats.org/officeDocument/2006/relationships/hyperlink" Target="https://experienceleague.adobe.com/docs/marketo/using/product-docs/crm-sync/microsoft-dynamics/understanding-the-microsoft-dynamics-sync.html" TargetMode="External"/><Relationship Id="rId19" Type="http://schemas.openxmlformats.org/officeDocument/2006/relationships/hyperlink" Target="https://experienceleague.adobe.com/docs/marketo/using/product-docs/core-marketo-concepts/miscellaneous/marketo-sandbox.html" TargetMode="External"/><Relationship Id="rId4" Type="http://schemas.openxmlformats.org/officeDocument/2006/relationships/hyperlink" Target="https://experienceleague.adobe.com/docs/marketo/using/product-docs/crm-sync/salesforce-sync/understanding-the-salesforce-sync.html" TargetMode="External"/><Relationship Id="rId9" Type="http://schemas.openxmlformats.org/officeDocument/2006/relationships/hyperlink" Target="https://experienceleague.adobe.com/docs/marketo/using/product-docs/administration/users-and-roles/managing-marketo-users.html" TargetMode="External"/><Relationship Id="rId14" Type="http://schemas.openxmlformats.org/officeDocument/2006/relationships/hyperlink" Target="https://experienceleague.adobe.com/docs/marketo/using/product-docs/administration/users-and-roles/descriptions-of-role-permissions.html" TargetMode="External"/><Relationship Id="rId22" Type="http://schemas.openxmlformats.org/officeDocument/2006/relationships/hyperlink" Target="https://experienceleague.adobe.com/docs/marketo/using/product-docs/administration/workspaces-and-person-partitions/edit-an-existing-person-partition.html" TargetMode="External"/><Relationship Id="rId27" Type="http://schemas.openxmlformats.org/officeDocument/2006/relationships/hyperlink" Target="https://experienceleague.adobe.com/docs/marketo/using/product-docs/administration/settings/creating-a-custom-tab-for-the-person-detail-page.html" TargetMode="External"/><Relationship Id="rId30" Type="http://schemas.openxmlformats.org/officeDocument/2006/relationships/hyperlink" Target="https://experienceleague.adobe.com/docs/marketo/using/product-docs/administration/settings/set-a-fallback-page.html" TargetMode="External"/><Relationship Id="rId35" Type="http://schemas.openxmlformats.org/officeDocument/2006/relationships/hyperlink" Target="https://experienceleague.adobe.com/docs/marketo/using/product-docs/administration/settings/edit-do-not-track-browser-support-settings.html" TargetMode="External"/><Relationship Id="rId43" Type="http://schemas.openxmlformats.org/officeDocument/2006/relationships/hyperlink" Target="https://experienceleague.adobe.com/docs/marketo/using/product-docs/marketo-sales-insight/msi-for-salesforce/features/stars-and-flames/customize-stars-and-flames.html" TargetMode="External"/><Relationship Id="rId48" Type="http://schemas.openxmlformats.org/officeDocument/2006/relationships/hyperlink" Target="https://experienceleague.adobe.com/docs/marketo/using/product-docs/mobile-marketing/admin/add-a-mobile-app.html" TargetMode="External"/><Relationship Id="rId56" Type="http://schemas.openxmlformats.org/officeDocument/2006/relationships/hyperlink" Target="https://experienceleague.adobe.com/docs/marketo/using/product-docs/demand-generation/dynamic-chat/setup-and-configuration/add-or-remove-chat-users.html" TargetMode="External"/><Relationship Id="rId8" Type="http://schemas.openxmlformats.org/officeDocument/2006/relationships/hyperlink" Target="https://www.adobe.io/apis/experienceplatform/umapi-new.html" TargetMode="External"/><Relationship Id="rId51" Type="http://schemas.openxmlformats.org/officeDocument/2006/relationships/hyperlink" Target="https://experienceleague.adobe.com/docs/marketo/using/product-docs/administration/email-setup/add-multiple-branding-domains/edit-your-default-branding-domain.html" TargetMode="External"/><Relationship Id="rId3" Type="http://schemas.openxmlformats.org/officeDocument/2006/relationships/hyperlink" Target="https://experienceleague.adobe.com/docs/marketo/using/product-docs/administration/field-management/create-a-custom-field-in-marketo.html" TargetMode="External"/><Relationship Id="rId12" Type="http://schemas.openxmlformats.org/officeDocument/2006/relationships/hyperlink" Target="https://experienceleague.adobe.com/docs/marketo/using/product-docs/administration/users-and-roles/managing-user-roles-and-permissions.html" TargetMode="External"/><Relationship Id="rId17" Type="http://schemas.openxmlformats.org/officeDocument/2006/relationships/hyperlink" Target="https://experienceleague.adobe.com/docs/marketo/using/product-docs/core-marketo-concepts/miscellaneous/privacy-management.html" TargetMode="External"/><Relationship Id="rId25" Type="http://schemas.openxmlformats.org/officeDocument/2006/relationships/hyperlink" Target="https://experienceleague.adobe.com/docs/marketo/using/product-docs/administration/field-management/export-a-list-of-all-marketo-api-field-names.html" TargetMode="External"/><Relationship Id="rId33" Type="http://schemas.openxmlformats.org/officeDocument/2006/relationships/hyperlink" Target="https://nation.marketo.com/t5/knowledgebase/setting-up-secured-domains-for-marketo-landing-pages-first-time/ta-p/250370" TargetMode="External"/><Relationship Id="rId38" Type="http://schemas.openxmlformats.org/officeDocument/2006/relationships/hyperlink" Target="https://experienceleague.adobe.com/docs/marketo/using/product-docs/marketo-sales-insight/msi-for-salesforce/installation/install-marketo-sales-insight-package-in-salesforce-appexchange.html" TargetMode="External"/><Relationship Id="rId46" Type="http://schemas.openxmlformats.org/officeDocument/2006/relationships/hyperlink" Target="https://nation.marketo.com/t5/knowledgebase/viewing-your-number-of-api-calls-to-marketo/ta-p/254256" TargetMode="External"/><Relationship Id="rId59" Type="http://schemas.openxmlformats.org/officeDocument/2006/relationships/hyperlink" Target="https://experienceleague.adobe.com/docs/marketo/using/product-docs/demand-generation/dynamic-chat/setup-and-configuration/permissions.html?" TargetMode="External"/><Relationship Id="rId20" Type="http://schemas.openxmlformats.org/officeDocument/2006/relationships/hyperlink" Target="https://experienceleague.adobe.com/docs/marketo/using/product-docs/core-marketo-concepts/programs/working-with-programs/import-a-program.html" TargetMode="External"/><Relationship Id="rId41" Type="http://schemas.openxmlformats.org/officeDocument/2006/relationships/hyperlink" Target="https://experienceleague.adobe.com/docs/marketo/using/product-docs/marketo-sales-insight/msi-for-salesforce/configuration/configure-marketo-sales-insight-in-salesforce-professional-edition.html" TargetMode="External"/><Relationship Id="rId54" Type="http://schemas.openxmlformats.org/officeDocument/2006/relationships/hyperlink" Target="https://helpx.adobe.com/manage-account/using/create-update-adobe-id.html" TargetMode="External"/><Relationship Id="rId1" Type="http://schemas.openxmlformats.org/officeDocument/2006/relationships/hyperlink" Target="https://experienceleague.adobe.com/docs/marketo/using/product-docs/administration/workspaces-and-person-partitions/understanding-workspaces-and-person-partitions.html?" TargetMode="External"/><Relationship Id="rId6" Type="http://schemas.openxmlformats.org/officeDocument/2006/relationships/hyperlink" Target="https://experienceleague.adobe.com/docs/marketo/using/product-docs/administration/marketo-with-adobe-identity/adobe-identity-management-overview.html" TargetMode="External"/><Relationship Id="rId15" Type="http://schemas.openxmlformats.org/officeDocument/2006/relationships/hyperlink" Target="https://experienceleague.adobe.com/docs/marketo/using/product-docs/administration/audit-trail/user-login-history.html" TargetMode="External"/><Relationship Id="rId23" Type="http://schemas.openxmlformats.org/officeDocument/2006/relationships/hyperlink" Target="https://experienceleague.adobe.com/docs/marketo/using/product-docs/core-marketo-concepts/programs/working-with-programs/understanding-tags.html" TargetMode="External"/><Relationship Id="rId28" Type="http://schemas.openxmlformats.org/officeDocument/2006/relationships/hyperlink" Target="https://experienceleague.adobe.com/docs/marketo/using/product-docs/administration/field-management/block-updates-to-a-field.html" TargetMode="External"/><Relationship Id="rId36" Type="http://schemas.openxmlformats.org/officeDocument/2006/relationships/hyperlink" Target="https://developers.marketo.com/javascript-api/lead-tracking/" TargetMode="External"/><Relationship Id="rId49" Type="http://schemas.openxmlformats.org/officeDocument/2006/relationships/hyperlink" Target="https://experienceleague.adobe.com/docs/marketo/using/product-docs/mobile-marketing/push-notifications/adding-a-new-test-device.html" TargetMode="External"/><Relationship Id="rId57" Type="http://schemas.openxmlformats.org/officeDocument/2006/relationships/hyperlink" Target="https://experienceleague.adobe.com/docs/marketo/using/product-docs/demand-generation/dynamic-chat/integrations/adobe-marketo-engage.html" TargetMode="External"/><Relationship Id="rId10" Type="http://schemas.openxmlformats.org/officeDocument/2006/relationships/hyperlink" Target="https://experienceleague.adobe.com/docs/marketo/using/product-docs/administration/marketo-with-adobe-identity/add-or-remove-a-user.html" TargetMode="External"/><Relationship Id="rId31" Type="http://schemas.openxmlformats.org/officeDocument/2006/relationships/hyperlink" Target="https://experienceleague.adobe.com/docs/marketo/using/product-docs/demand-generation/landing-pages/personalizing-landing-pages/enable-personalized-urls-for-your-account.html" TargetMode="External"/><Relationship Id="rId44" Type="http://schemas.openxmlformats.org/officeDocument/2006/relationships/hyperlink" Target="https://experienceleague.adobe.com/docs/marketo/using/product-docs/administration/additional-integrations/add-webex-as-a-launchpoint-service.html" TargetMode="External"/><Relationship Id="rId52" Type="http://schemas.openxmlformats.org/officeDocument/2006/relationships/hyperlink" Target="https://experienceleague.adobe.com/docs/marketo/using/product-docs/administration/email-setup/edit-the-unsubscribe-message.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perienceleague.adobe.com/docs/marketo/using/product-docs/core-marketo-concepts/smart-lists-and-static-lists/understanding-smart-lists.html" TargetMode="External"/><Relationship Id="rId2" Type="http://schemas.openxmlformats.org/officeDocument/2006/relationships/hyperlink" Target="https://experienceleague.adobe.com/docs/marketo/using/product-docs/core-marketo-concepts/programs/creating-programs/understanding-program-membership.html" TargetMode="External"/><Relationship Id="rId1" Type="http://schemas.openxmlformats.org/officeDocument/2006/relationships/hyperlink" Target="https://experienceleague.adobe.com/docs/marketo/using/product-docs/email-marketing/deliverability/understanding-unsubscribe.html" TargetMode="External"/><Relationship Id="rId5" Type="http://schemas.openxmlformats.org/officeDocument/2006/relationships/hyperlink" Target="https://experienceleague.adobe.com/docs/marketo/using/product-docs/core-marketo-concepts/smart-lists-and-static-lists/static-lists/understanding-static-lists.html" TargetMode="External"/><Relationship Id="rId4" Type="http://schemas.openxmlformats.org/officeDocument/2006/relationships/hyperlink" Target="https://experienceleague.adobe.com/docs/marketo/using/product-docs/core-marketo-concepts/miscellaneous/understanding-folders.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xperienceleague.adobe.com/docs/marketo/using/product-docs/crm-sync/salesforce-sync/sfdc-sync-details/how-to-match-program-statuses-and-salesforce-campaign-statuses-prior-to-sync.html" TargetMode="External"/><Relationship Id="rId13" Type="http://schemas.openxmlformats.org/officeDocument/2006/relationships/hyperlink" Target="https://experienceleague.adobe.com/docs/marketo/using/product-docs/email-marketing/drip-nurturing/using-engagement-programs/people-who-have-exhausted-content.html" TargetMode="External"/><Relationship Id="rId18" Type="http://schemas.openxmlformats.org/officeDocument/2006/relationships/hyperlink" Target="https://experienceleague.adobe.com/docs/marketo/using/product-docs/demand-generation/forms/form-actions/configure-form-progressive-profiling.html" TargetMode="External"/><Relationship Id="rId3" Type="http://schemas.openxmlformats.org/officeDocument/2006/relationships/hyperlink" Target="https://experienceleague.adobe.com/docs/marketo/using/product-docs/core-marketo-concepts/programs/tokens/understanding-my-tokens-in-a-program.html" TargetMode="External"/><Relationship Id="rId21" Type="http://schemas.openxmlformats.org/officeDocument/2006/relationships/hyperlink" Target="https://experienceleague.adobe.com/docs/marketo/using/product-docs/core-marketo-concepts/programs/creating-programs/understanding-program-membership.html" TargetMode="External"/><Relationship Id="rId7" Type="http://schemas.openxmlformats.org/officeDocument/2006/relationships/hyperlink" Target="https://experienceleague.adobe.com/docs/marketo/using/product-docs/core-marketo-concepts/programs/working-with-programs/understanding-period-costs.html" TargetMode="External"/><Relationship Id="rId12" Type="http://schemas.openxmlformats.org/officeDocument/2006/relationships/hyperlink" Target="https://experienceleague.adobe.com/docs/marketo/using/product-docs/email-marketing/drip-nurturing/creating-an-engagement-program/understanding-engagement-programs.html" TargetMode="External"/><Relationship Id="rId17" Type="http://schemas.openxmlformats.org/officeDocument/2006/relationships/hyperlink" Target="https://experienceleague.adobe.com/docs/marketo/using/product-docs/demand-generation/forms/creating-a-form/set-a-form-thank-you-page.html" TargetMode="External"/><Relationship Id="rId2" Type="http://schemas.openxmlformats.org/officeDocument/2006/relationships/hyperlink" Target="https://experienceleague.adobe.com/docs/marketo/using/product-docs/core-marketo-concepts/programs/working-with-programs/best-practice-how-to-organize-your-programs.html" TargetMode="External"/><Relationship Id="rId16" Type="http://schemas.openxmlformats.org/officeDocument/2006/relationships/hyperlink" Target="https://experienceleague.adobe.com/docs/marketo/using/product-docs/administration/settings/global-form-validation-rules.html" TargetMode="External"/><Relationship Id="rId20" Type="http://schemas.openxmlformats.org/officeDocument/2006/relationships/hyperlink" Target="https://experienceleague.adobe.com/docs/marketo/using/product-docs/email-marketing/deliverability/set-up-spf-and-dkim-for-your-email-deliverability.html" TargetMode="External"/><Relationship Id="rId1" Type="http://schemas.openxmlformats.org/officeDocument/2006/relationships/hyperlink" Target="https://experienceleague.adobe.com/docs/marketo/using/product-docs/core-marketo-concepts/programs/working-with-programs/best-practice-how-to-organize-your-programs.html" TargetMode="External"/><Relationship Id="rId6" Type="http://schemas.openxmlformats.org/officeDocument/2006/relationships/hyperlink" Target="https://experienceleague.adobe.com/docs/marketo/using/product-docs/email-marketing/email-programs/email-program-data/email-performance-report.html" TargetMode="External"/><Relationship Id="rId11" Type="http://schemas.openxmlformats.org/officeDocument/2006/relationships/hyperlink" Target="https://experienceleague.adobe.com/docs/marketo/using/product-docs/core-marketo-concepts/miscellaneous/understanding-notifications.html" TargetMode="External"/><Relationship Id="rId5" Type="http://schemas.openxmlformats.org/officeDocument/2006/relationships/hyperlink" Target="https://experienceleague.adobe.com/docs/marketo/using/product-docs/marketo-sales-insight/msi-for-salesforce/features/tabs-in-the-msi-panel/interesting-moments/interesting-moments-overview.html" TargetMode="External"/><Relationship Id="rId15" Type="http://schemas.openxmlformats.org/officeDocument/2006/relationships/hyperlink" Target="https://experienceleague.adobe.com/docs/marketo/using/product-docs/email-marketing/drip-nurturing/reports-and-notifications/engagement-stream-performance-report.html" TargetMode="External"/><Relationship Id="rId10" Type="http://schemas.openxmlformats.org/officeDocument/2006/relationships/hyperlink" Target="https://experienceleague.adobe.com/docs/marketo/using/product-docs/core-marketo-concepts/miscellaneous/understanding-folders.html" TargetMode="External"/><Relationship Id="rId19" Type="http://schemas.openxmlformats.org/officeDocument/2006/relationships/hyperlink" Target="https://nation.marketo.com/t5/product-blogs/data-management-best-practices-resources-for-managing-bounces/ba-p/243512" TargetMode="External"/><Relationship Id="rId4" Type="http://schemas.openxmlformats.org/officeDocument/2006/relationships/hyperlink" Target="https://experienceleague.adobe.com/docs/marketo/using/product-docs/demand-generation/forms/creating-a-form/create-a-form.html" TargetMode="External"/><Relationship Id="rId9" Type="http://schemas.openxmlformats.org/officeDocument/2006/relationships/hyperlink" Target="https://experienceleague.adobe.com/docs/marketo/using/product-docs/core-marketo-concepts/programs/program-library/program-import-library-overview.html" TargetMode="External"/><Relationship Id="rId14" Type="http://schemas.openxmlformats.org/officeDocument/2006/relationships/hyperlink" Target="https://experienceleague.adobe.com/docs/marketo/using/product-docs/email-marketing/drip-nurturing/creating-an-engagement-program/add-content-to-a-stream.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xperienceleague.adobe.com/docs/marketo/using/product-docs/demand-generation/images-and-files/organize-your-images-and-files-using-folders.html" TargetMode="External"/><Relationship Id="rId13" Type="http://schemas.openxmlformats.org/officeDocument/2006/relationships/hyperlink" Target="https://experienceleague.adobe.com/docs/marketo/using/product-docs/demand-generation/landing-pages/personalizing-landing-pages/add-a-snippet-to-a-landing-page.html" TargetMode="External"/><Relationship Id="rId18" Type="http://schemas.openxmlformats.org/officeDocument/2006/relationships/hyperlink" Target="https://experienceleague.adobe.com/docs/marketo/using/product-docs/administration/workspaces-and-person-partitions/understanding-workspaces-and-person-partitions.html" TargetMode="External"/><Relationship Id="rId3" Type="http://schemas.openxmlformats.org/officeDocument/2006/relationships/hyperlink" Target="https://experienceleague.adobe.com/docs/marketo/using/product-docs/demand-generation/forms/creating-a-form/create-a-form.html" TargetMode="External"/><Relationship Id="rId7" Type="http://schemas.openxmlformats.org/officeDocument/2006/relationships/hyperlink" Target="https://experienceleague.adobe.com/docs/marketo/using/product-docs/demand-generation/images-and-files/add-images-and-files-to-marketo.html" TargetMode="External"/><Relationship Id="rId12" Type="http://schemas.openxmlformats.org/officeDocument/2006/relationships/hyperlink" Target="https://experienceleague.adobe.com/docs/marketo/using/product-docs/email-marketing/email-programs/email-program-actions/email-test-a-b-test/understanding-email-testing-options.html" TargetMode="External"/><Relationship Id="rId17" Type="http://schemas.openxmlformats.org/officeDocument/2006/relationships/hyperlink" Target="https://experienceleague.adobe.com/docs/marketo/using/product-docs/personalization/segmentation-and-snippets/snippets/approve-a-snippet.html" TargetMode="External"/><Relationship Id="rId2" Type="http://schemas.openxmlformats.org/officeDocument/2006/relationships/hyperlink" Target="https://experienceleague.adobe.com/docs/marketo/using/product-docs/demand-generation/landing-pages/understanding-landing-pages/landing-page-test-groups.html" TargetMode="External"/><Relationship Id="rId16" Type="http://schemas.openxmlformats.org/officeDocument/2006/relationships/hyperlink" Target="https://experienceleague.adobe.com/docs/marketo/using/product-docs/demand-generation/forms/creating-a-form/approve-a-form.html" TargetMode="External"/><Relationship Id="rId1" Type="http://schemas.openxmlformats.org/officeDocument/2006/relationships/hyperlink" Target="https://experienceleague.adobe.com/docs/marketo/using/product-docs/demand-generation/landing-pages/understanding-landing-pages/understanding-free-form-vs-guided-landing-pages.html" TargetMode="External"/><Relationship Id="rId6" Type="http://schemas.openxmlformats.org/officeDocument/2006/relationships/hyperlink" Target="https://experienceleague.adobe.com/docs/marketo/using/product-docs/demand-generation/landing-pages/landing-page-templates/edit-a-marketo-landing-page-template.html" TargetMode="External"/><Relationship Id="rId11" Type="http://schemas.openxmlformats.org/officeDocument/2006/relationships/hyperlink" Target="https://business.adobe.com/resources/ebooks/the-gdpr-and-the-marketer.html" TargetMode="External"/><Relationship Id="rId5" Type="http://schemas.openxmlformats.org/officeDocument/2006/relationships/hyperlink" Target="https://experienceleague.adobe.com/docs/marketo/using/product-docs/personalization/segmentation-and-snippets/snippets/create-a-snippet.html" TargetMode="External"/><Relationship Id="rId15" Type="http://schemas.openxmlformats.org/officeDocument/2006/relationships/hyperlink" Target="https://experienceleague.adobe.com/docs/marketo/using/product-docs/demand-generation/landing-pages/understanding-landing-pages/approve-unapprove-or-delete-a-landing-page.html" TargetMode="External"/><Relationship Id="rId10" Type="http://schemas.openxmlformats.org/officeDocument/2006/relationships/hyperlink" Target="https://nation.marketo.com/t5/product-documents/upcoming-changes-to-design-studio-urls/ta-p/306632" TargetMode="External"/><Relationship Id="rId19" Type="http://schemas.openxmlformats.org/officeDocument/2006/relationships/hyperlink" Target="https://experienceleague.adobe.com/docs/marketo-learn/tutorials/lead-and-data-management/subscription-center-learn.html" TargetMode="External"/><Relationship Id="rId4" Type="http://schemas.openxmlformats.org/officeDocument/2006/relationships/hyperlink" Target="https://experienceleague.adobe.com/docs/marketo/using/product-docs/demand-generation/forms/form-fields/add-a-fieldset-to-a-form.html" TargetMode="External"/><Relationship Id="rId9" Type="http://schemas.openxmlformats.org/officeDocument/2006/relationships/hyperlink" Target="https://experienceleague.adobe.com/docs/marketo/using/product-docs/demand-generation/images-and-files/find-the-url-of-an-uploaded-image-or-file.html" TargetMode="External"/><Relationship Id="rId14" Type="http://schemas.openxmlformats.org/officeDocument/2006/relationships/hyperlink" Target="https://experienceleague.adobe.com/docs/marketo/using/product-docs/email-marketing/general/creating-an-email/approve-an-emai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4"/>
  <sheetViews>
    <sheetView zoomScale="125" workbookViewId="0">
      <selection activeCell="A7" sqref="A7"/>
    </sheetView>
  </sheetViews>
  <sheetFormatPr defaultColWidth="14.42578125" defaultRowHeight="15.75" customHeight="1"/>
  <cols>
    <col min="1" max="1" width="50.7109375" style="2" customWidth="1"/>
    <col min="2" max="2" width="22.85546875" style="2" customWidth="1"/>
    <col min="3" max="3" width="7.140625" style="2" customWidth="1"/>
    <col min="4" max="4" width="15.85546875" style="2" customWidth="1"/>
    <col min="5" max="5" width="14.42578125" style="2"/>
    <col min="6" max="6" width="10.140625" style="2" customWidth="1"/>
    <col min="7" max="7" width="50.7109375" style="2" customWidth="1"/>
    <col min="8" max="16384" width="14.42578125" style="2"/>
  </cols>
  <sheetData>
    <row r="1" spans="1:27" ht="15.75" customHeight="1">
      <c r="A1" s="43" t="s">
        <v>0</v>
      </c>
      <c r="B1" s="43" t="s">
        <v>1</v>
      </c>
      <c r="C1" s="43" t="s">
        <v>2</v>
      </c>
      <c r="D1" s="43" t="s">
        <v>3</v>
      </c>
      <c r="E1" s="43" t="s">
        <v>4</v>
      </c>
      <c r="F1" s="43" t="s">
        <v>5</v>
      </c>
      <c r="G1" s="43" t="s">
        <v>6</v>
      </c>
      <c r="H1" s="37"/>
      <c r="I1" s="37"/>
      <c r="J1" s="37"/>
      <c r="K1" s="37"/>
      <c r="L1" s="37"/>
      <c r="M1" s="37"/>
      <c r="N1" s="37"/>
      <c r="O1" s="37"/>
      <c r="P1" s="37"/>
      <c r="Q1" s="37"/>
      <c r="R1" s="37"/>
      <c r="S1" s="37"/>
      <c r="T1" s="37"/>
      <c r="U1" s="37"/>
      <c r="V1" s="37"/>
      <c r="W1" s="37"/>
      <c r="X1" s="37"/>
      <c r="Y1" s="37"/>
      <c r="Z1" s="37"/>
      <c r="AA1" s="37"/>
    </row>
    <row r="2" spans="1:27" ht="15.75" customHeight="1">
      <c r="A2" s="44" t="s">
        <v>7</v>
      </c>
      <c r="B2" s="44" t="s">
        <v>8</v>
      </c>
      <c r="C2" s="44" t="s">
        <v>9</v>
      </c>
      <c r="D2" s="44" t="s">
        <v>10</v>
      </c>
      <c r="E2" s="44" t="s">
        <v>11</v>
      </c>
      <c r="F2" s="44"/>
      <c r="G2" s="44"/>
    </row>
    <row r="3" spans="1:27" ht="15.75" customHeight="1">
      <c r="A3" s="44" t="s">
        <v>12</v>
      </c>
      <c r="B3" s="44" t="s">
        <v>13</v>
      </c>
      <c r="C3" s="44" t="s">
        <v>9</v>
      </c>
      <c r="D3" s="44" t="s">
        <v>14</v>
      </c>
      <c r="E3" s="44" t="s">
        <v>15</v>
      </c>
      <c r="F3" s="44"/>
      <c r="G3" s="44" t="s">
        <v>16</v>
      </c>
    </row>
    <row r="4" spans="1:27" ht="15.75" customHeight="1">
      <c r="A4" s="44" t="s">
        <v>17</v>
      </c>
      <c r="B4" s="44" t="s">
        <v>13</v>
      </c>
      <c r="C4" s="44" t="s">
        <v>18</v>
      </c>
      <c r="D4" s="44" t="s">
        <v>19</v>
      </c>
      <c r="E4" s="44" t="s">
        <v>20</v>
      </c>
      <c r="F4" s="44"/>
      <c r="G4" s="44" t="s">
        <v>21</v>
      </c>
    </row>
  </sheetData>
  <autoFilter ref="E1:E4" xr:uid="{00000000-0001-0000-0000-000000000000}"/>
  <dataValidations count="3">
    <dataValidation type="list" allowBlank="1" showInputMessage="1" showErrorMessage="1" sqref="E1:E1048576" xr:uid="{A31D1C0E-EA43-FB48-A2B2-A586563A15D9}">
      <formula1>"Complete, In Progress, Not Started"</formula1>
    </dataValidation>
    <dataValidation type="list" allowBlank="1" showInputMessage="1" showErrorMessage="1" sqref="D1:D1048576" xr:uid="{9F7910D6-5414-7E43-87CB-B5A8DEDA1530}">
      <formula1>"Low (0-4 hours), Medium (4.5-15 hours), High (15+ hours)"</formula1>
    </dataValidation>
    <dataValidation type="list" allowBlank="1" showInputMessage="1" showErrorMessage="1" sqref="C1:C1048576" xr:uid="{AF08D95C-B9B6-3548-A958-053AFCF3C55D}">
      <formula1>"High, Medium, Low"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39"/>
  <sheetViews>
    <sheetView tabSelected="1" zoomScale="190" workbookViewId="0">
      <selection sqref="A1:XFD1048576"/>
    </sheetView>
  </sheetViews>
  <sheetFormatPr defaultColWidth="14.42578125" defaultRowHeight="15.75" customHeight="1"/>
  <cols>
    <col min="1" max="1" width="31.28515625" style="14" customWidth="1"/>
    <col min="2" max="2" width="53" style="2" customWidth="1"/>
    <col min="3" max="3" width="14.85546875" style="2" customWidth="1"/>
    <col min="4" max="4" width="27.42578125" style="2" customWidth="1"/>
    <col min="5" max="5" width="16.140625" style="2" customWidth="1"/>
    <col min="6" max="6" width="9.42578125" style="2" customWidth="1"/>
    <col min="7" max="7" width="7.140625" style="2" customWidth="1"/>
    <col min="8" max="8" width="8.140625" style="2" customWidth="1"/>
    <col min="9" max="9" width="15.85546875" style="2" customWidth="1"/>
    <col min="10" max="10" width="25" style="2" customWidth="1"/>
    <col min="11" max="11" width="34.28515625" style="25" customWidth="1"/>
    <col min="12" max="16384" width="14.42578125" style="2"/>
  </cols>
  <sheetData>
    <row r="1" spans="1:31" ht="12.95">
      <c r="A1" s="53" t="s">
        <v>22</v>
      </c>
      <c r="B1" s="54"/>
      <c r="C1" s="54"/>
      <c r="D1" s="54"/>
      <c r="E1" s="54"/>
      <c r="F1" s="54"/>
      <c r="G1" s="54"/>
      <c r="H1" s="54"/>
      <c r="I1" s="54"/>
      <c r="J1" s="54"/>
      <c r="K1" s="54"/>
      <c r="L1" s="37"/>
      <c r="M1" s="37"/>
      <c r="N1" s="37"/>
      <c r="O1" s="37"/>
      <c r="P1" s="37"/>
      <c r="Q1" s="37"/>
      <c r="R1" s="37"/>
      <c r="S1" s="37"/>
      <c r="T1" s="37"/>
      <c r="U1" s="37"/>
      <c r="V1" s="37"/>
      <c r="W1" s="37"/>
      <c r="X1" s="37"/>
      <c r="Y1" s="37"/>
      <c r="Z1" s="37"/>
      <c r="AA1" s="37"/>
      <c r="AB1" s="37"/>
      <c r="AC1" s="37"/>
      <c r="AD1" s="37"/>
      <c r="AE1" s="37"/>
    </row>
    <row r="2" spans="1:31" ht="14.1">
      <c r="A2" s="4" t="s">
        <v>23</v>
      </c>
      <c r="B2" s="1" t="s">
        <v>24</v>
      </c>
      <c r="C2" s="1" t="s">
        <v>25</v>
      </c>
      <c r="D2" s="1" t="s">
        <v>26</v>
      </c>
      <c r="E2" s="1" t="s">
        <v>27</v>
      </c>
      <c r="F2" s="1" t="s">
        <v>2</v>
      </c>
      <c r="G2" s="1" t="s">
        <v>3</v>
      </c>
      <c r="H2" s="1" t="s">
        <v>4</v>
      </c>
      <c r="I2" s="1" t="s">
        <v>5</v>
      </c>
      <c r="J2" s="1" t="s">
        <v>6</v>
      </c>
      <c r="K2" s="45" t="s">
        <v>28</v>
      </c>
      <c r="L2" s="37"/>
      <c r="M2" s="37"/>
      <c r="N2" s="37"/>
      <c r="O2" s="37"/>
      <c r="P2" s="37"/>
      <c r="Q2" s="37"/>
      <c r="R2" s="37"/>
      <c r="S2" s="37"/>
      <c r="T2" s="37"/>
      <c r="U2" s="37"/>
      <c r="V2" s="37"/>
      <c r="W2" s="37"/>
      <c r="X2" s="37"/>
      <c r="Y2" s="37"/>
      <c r="Z2" s="37"/>
      <c r="AA2" s="37"/>
      <c r="AB2" s="37"/>
      <c r="AC2" s="37"/>
      <c r="AD2" s="37"/>
      <c r="AE2" s="37"/>
    </row>
    <row r="3" spans="1:31" ht="69.95">
      <c r="A3" s="55" t="s">
        <v>29</v>
      </c>
      <c r="B3" s="7" t="s">
        <v>30</v>
      </c>
      <c r="K3" s="40" t="s">
        <v>31</v>
      </c>
    </row>
    <row r="4" spans="1:31" ht="56.1">
      <c r="A4" s="55"/>
      <c r="B4" s="7" t="s">
        <v>32</v>
      </c>
      <c r="K4" s="40" t="s">
        <v>33</v>
      </c>
    </row>
    <row r="5" spans="1:31" ht="111.95">
      <c r="A5" s="6" t="s">
        <v>34</v>
      </c>
      <c r="B5" s="7" t="s">
        <v>35</v>
      </c>
      <c r="K5" s="40" t="str">
        <f>HYPERLINK("https://experienceleague.adobe.com/docs/marketo/using/product-docs/administration/marketo-with-adobe-identity/add-or-remove-a-user.html","Add or Remove a User in Adobe Admin Console")</f>
        <v>Add or Remove a User in Adobe Admin Console</v>
      </c>
    </row>
    <row r="6" spans="1:31" ht="69.95">
      <c r="A6" s="6" t="s">
        <v>36</v>
      </c>
      <c r="B6" s="7" t="s">
        <v>37</v>
      </c>
      <c r="K6" s="40" t="s">
        <v>38</v>
      </c>
    </row>
    <row r="7" spans="1:31" ht="12.95">
      <c r="A7" s="6"/>
      <c r="B7" s="3"/>
    </row>
    <row r="8" spans="1:31" ht="12.95">
      <c r="A8" s="53" t="s">
        <v>39</v>
      </c>
      <c r="B8" s="54"/>
      <c r="C8" s="54"/>
      <c r="D8" s="54"/>
      <c r="E8" s="54"/>
      <c r="F8" s="54"/>
      <c r="G8" s="54"/>
      <c r="H8" s="54"/>
      <c r="I8" s="54"/>
      <c r="J8" s="54"/>
      <c r="K8" s="54"/>
      <c r="L8" s="37"/>
      <c r="M8" s="37"/>
      <c r="N8" s="37"/>
      <c r="O8" s="37"/>
      <c r="P8" s="37"/>
      <c r="Q8" s="37"/>
      <c r="R8" s="37"/>
      <c r="S8" s="37"/>
      <c r="T8" s="37"/>
      <c r="U8" s="37"/>
      <c r="V8" s="37"/>
      <c r="W8" s="37"/>
      <c r="X8" s="37"/>
      <c r="Y8" s="37"/>
      <c r="Z8" s="37"/>
      <c r="AA8" s="37"/>
      <c r="AB8" s="37"/>
      <c r="AC8" s="37"/>
      <c r="AD8" s="37"/>
      <c r="AE8" s="37"/>
    </row>
    <row r="9" spans="1:31" ht="14.1">
      <c r="A9" s="4" t="s">
        <v>23</v>
      </c>
      <c r="B9" s="1" t="s">
        <v>24</v>
      </c>
      <c r="C9" s="1" t="s">
        <v>25</v>
      </c>
      <c r="D9" s="1" t="s">
        <v>26</v>
      </c>
      <c r="E9" s="1" t="s">
        <v>27</v>
      </c>
      <c r="F9" s="1" t="s">
        <v>2</v>
      </c>
      <c r="G9" s="1" t="s">
        <v>3</v>
      </c>
      <c r="H9" s="1" t="s">
        <v>4</v>
      </c>
      <c r="I9" s="1" t="s">
        <v>5</v>
      </c>
      <c r="J9" s="1" t="s">
        <v>6</v>
      </c>
      <c r="K9" s="45" t="s">
        <v>28</v>
      </c>
      <c r="L9" s="37"/>
      <c r="M9" s="37"/>
      <c r="N9" s="37"/>
      <c r="O9" s="37"/>
      <c r="P9" s="37"/>
      <c r="Q9" s="37"/>
      <c r="R9" s="37"/>
      <c r="S9" s="37"/>
      <c r="T9" s="37"/>
      <c r="U9" s="37"/>
      <c r="V9" s="37"/>
      <c r="W9" s="37"/>
      <c r="X9" s="37"/>
      <c r="Y9" s="37"/>
      <c r="Z9" s="37"/>
      <c r="AA9" s="37"/>
      <c r="AB9" s="37"/>
      <c r="AC9" s="37"/>
      <c r="AD9" s="37"/>
      <c r="AE9" s="37"/>
    </row>
    <row r="10" spans="1:31" ht="12.95">
      <c r="A10" s="6" t="s">
        <v>40</v>
      </c>
      <c r="B10" s="3"/>
      <c r="C10" s="38"/>
      <c r="D10" s="38"/>
      <c r="E10" s="38"/>
      <c r="F10" s="38"/>
      <c r="G10" s="38"/>
      <c r="H10" s="38"/>
      <c r="I10" s="38"/>
      <c r="J10" s="38"/>
      <c r="K10" s="46"/>
      <c r="L10" s="37"/>
      <c r="M10" s="37"/>
      <c r="N10" s="37"/>
      <c r="O10" s="37"/>
      <c r="P10" s="37"/>
      <c r="Q10" s="37"/>
      <c r="R10" s="37"/>
      <c r="S10" s="37"/>
      <c r="T10" s="37"/>
      <c r="U10" s="37"/>
      <c r="V10" s="37"/>
      <c r="W10" s="37"/>
      <c r="X10" s="37"/>
      <c r="Y10" s="37"/>
      <c r="Z10" s="37"/>
      <c r="AA10" s="37"/>
      <c r="AB10" s="37"/>
      <c r="AC10" s="37"/>
      <c r="AD10" s="37"/>
      <c r="AE10" s="37"/>
    </row>
    <row r="11" spans="1:31" ht="14.1">
      <c r="A11" s="55" t="s">
        <v>41</v>
      </c>
      <c r="B11" s="7" t="s">
        <v>42</v>
      </c>
      <c r="K11" s="40" t="s">
        <v>43</v>
      </c>
    </row>
    <row r="12" spans="1:31" ht="14.1">
      <c r="A12" s="55"/>
      <c r="B12" s="7" t="s">
        <v>44</v>
      </c>
      <c r="K12" s="40" t="s">
        <v>45</v>
      </c>
    </row>
    <row r="13" spans="1:31" ht="14.1">
      <c r="A13" s="55"/>
      <c r="B13" s="7" t="s">
        <v>46</v>
      </c>
      <c r="K13" s="47"/>
    </row>
    <row r="14" spans="1:31" ht="14.1">
      <c r="A14" s="55"/>
      <c r="B14" s="7" t="s">
        <v>47</v>
      </c>
      <c r="K14" s="40" t="s">
        <v>48</v>
      </c>
    </row>
    <row r="15" spans="1:31" ht="14.1">
      <c r="A15" s="55"/>
      <c r="B15" s="7" t="s">
        <v>49</v>
      </c>
      <c r="K15" s="40" t="s">
        <v>50</v>
      </c>
    </row>
    <row r="16" spans="1:31" ht="14.1">
      <c r="A16" s="55"/>
      <c r="B16" s="7" t="s">
        <v>51</v>
      </c>
      <c r="K16" s="40" t="s">
        <v>52</v>
      </c>
    </row>
    <row r="17" spans="1:11" ht="12.95">
      <c r="A17" s="6" t="s">
        <v>53</v>
      </c>
      <c r="B17" s="7"/>
      <c r="K17" s="47"/>
    </row>
    <row r="18" spans="1:11" ht="14.1">
      <c r="A18" s="55" t="s">
        <v>54</v>
      </c>
      <c r="B18" s="7" t="s">
        <v>55</v>
      </c>
      <c r="K18" s="40"/>
    </row>
    <row r="19" spans="1:11" ht="14.1">
      <c r="A19" s="55"/>
      <c r="B19" s="7" t="s">
        <v>56</v>
      </c>
      <c r="K19" s="40" t="s">
        <v>48</v>
      </c>
    </row>
    <row r="20" spans="1:11" ht="14.1">
      <c r="A20" s="55"/>
      <c r="B20" s="7" t="s">
        <v>57</v>
      </c>
      <c r="K20" s="47"/>
    </row>
    <row r="21" spans="1:11" ht="14.1">
      <c r="A21" s="55"/>
      <c r="B21" s="7" t="s">
        <v>58</v>
      </c>
      <c r="K21" s="40" t="s">
        <v>59</v>
      </c>
    </row>
    <row r="22" spans="1:11" ht="27.95">
      <c r="A22" s="55"/>
      <c r="B22" s="7" t="s">
        <v>60</v>
      </c>
      <c r="K22" s="40" t="s">
        <v>61</v>
      </c>
    </row>
    <row r="23" spans="1:11" ht="56.1">
      <c r="A23" s="55"/>
      <c r="B23" s="7" t="s">
        <v>62</v>
      </c>
      <c r="K23" s="40" t="s">
        <v>63</v>
      </c>
    </row>
    <row r="24" spans="1:11" ht="14.1">
      <c r="A24" s="6" t="s">
        <v>64</v>
      </c>
      <c r="B24" s="7" t="s">
        <v>65</v>
      </c>
      <c r="K24" s="40" t="s">
        <v>66</v>
      </c>
    </row>
    <row r="25" spans="1:11" ht="14.1">
      <c r="A25" s="55" t="s">
        <v>67</v>
      </c>
      <c r="B25" s="7" t="s">
        <v>68</v>
      </c>
    </row>
    <row r="26" spans="1:11" ht="14.1">
      <c r="A26" s="55"/>
      <c r="B26" s="7" t="s">
        <v>69</v>
      </c>
    </row>
    <row r="27" spans="1:11" ht="27.95">
      <c r="A27" s="55" t="s">
        <v>70</v>
      </c>
      <c r="B27" s="7" t="s">
        <v>71</v>
      </c>
      <c r="K27" s="40" t="s">
        <v>72</v>
      </c>
    </row>
    <row r="28" spans="1:11" ht="14.1">
      <c r="A28" s="55"/>
      <c r="B28" s="7" t="s">
        <v>73</v>
      </c>
      <c r="K28" s="40" t="s">
        <v>74</v>
      </c>
    </row>
    <row r="30" spans="1:11" ht="12.95">
      <c r="A30" s="53" t="s">
        <v>75</v>
      </c>
      <c r="B30" s="54"/>
      <c r="C30" s="54"/>
      <c r="D30" s="54"/>
      <c r="E30" s="54"/>
      <c r="F30" s="54"/>
      <c r="G30" s="54"/>
      <c r="H30" s="54"/>
      <c r="I30" s="54"/>
      <c r="J30" s="54"/>
      <c r="K30" s="54"/>
    </row>
    <row r="31" spans="1:11" ht="14.1">
      <c r="A31" s="4" t="s">
        <v>23</v>
      </c>
      <c r="B31" s="1" t="s">
        <v>24</v>
      </c>
      <c r="C31" s="1" t="s">
        <v>25</v>
      </c>
      <c r="D31" s="1" t="s">
        <v>26</v>
      </c>
      <c r="E31" s="1" t="s">
        <v>27</v>
      </c>
      <c r="F31" s="1" t="s">
        <v>2</v>
      </c>
      <c r="G31" s="1" t="s">
        <v>3</v>
      </c>
      <c r="H31" s="1" t="s">
        <v>4</v>
      </c>
      <c r="I31" s="1" t="s">
        <v>5</v>
      </c>
      <c r="J31" s="1" t="s">
        <v>6</v>
      </c>
      <c r="K31" s="45" t="s">
        <v>28</v>
      </c>
    </row>
    <row r="32" spans="1:11" ht="27.95">
      <c r="A32" s="6" t="s">
        <v>75</v>
      </c>
      <c r="B32" s="7" t="s">
        <v>76</v>
      </c>
      <c r="K32" s="40" t="str">
        <f>HYPERLINK("https://experienceleague.adobe.com/docs/marketo/using/product-docs/administration/audit-trail/audit-trail-overview.html#audit-trail-components","Audit Trail Components")</f>
        <v>Audit Trail Components</v>
      </c>
    </row>
    <row r="34" spans="1:12" ht="12.95">
      <c r="A34" s="53" t="s">
        <v>77</v>
      </c>
      <c r="B34" s="54"/>
      <c r="C34" s="54"/>
      <c r="D34" s="54"/>
      <c r="E34" s="54"/>
      <c r="F34" s="54"/>
      <c r="G34" s="54"/>
      <c r="H34" s="54"/>
      <c r="I34" s="54"/>
      <c r="J34" s="54"/>
      <c r="K34" s="54"/>
    </row>
    <row r="35" spans="1:12" ht="14.1">
      <c r="A35" s="4" t="s">
        <v>23</v>
      </c>
      <c r="B35" s="1" t="s">
        <v>24</v>
      </c>
      <c r="C35" s="1" t="s">
        <v>25</v>
      </c>
      <c r="D35" s="1" t="s">
        <v>26</v>
      </c>
      <c r="E35" s="1" t="s">
        <v>27</v>
      </c>
      <c r="F35" s="1" t="s">
        <v>2</v>
      </c>
      <c r="G35" s="1" t="s">
        <v>3</v>
      </c>
      <c r="H35" s="1" t="s">
        <v>4</v>
      </c>
      <c r="I35" s="1" t="s">
        <v>5</v>
      </c>
      <c r="J35" s="1" t="s">
        <v>6</v>
      </c>
      <c r="K35" s="45" t="s">
        <v>28</v>
      </c>
    </row>
    <row r="36" spans="1:12" ht="14.1">
      <c r="A36" s="55" t="s">
        <v>77</v>
      </c>
      <c r="B36" s="7" t="s">
        <v>78</v>
      </c>
      <c r="K36" s="40" t="s">
        <v>79</v>
      </c>
      <c r="L36" s="21"/>
    </row>
    <row r="37" spans="1:12" ht="14.1">
      <c r="A37" s="55"/>
      <c r="B37" s="7" t="s">
        <v>80</v>
      </c>
      <c r="K37" s="40" t="s">
        <v>81</v>
      </c>
      <c r="L37" s="21"/>
    </row>
    <row r="38" spans="1:12" ht="14.1">
      <c r="A38" s="55"/>
      <c r="B38" s="7" t="s">
        <v>82</v>
      </c>
      <c r="K38" s="40" t="s">
        <v>83</v>
      </c>
      <c r="L38" s="21"/>
    </row>
    <row r="39" spans="1:12" ht="14.1">
      <c r="A39" s="55"/>
      <c r="B39" s="7" t="s">
        <v>84</v>
      </c>
      <c r="K39" s="48"/>
      <c r="L39" s="21"/>
    </row>
    <row r="40" spans="1:12" ht="14.1">
      <c r="A40" s="55"/>
      <c r="B40" s="7" t="s">
        <v>85</v>
      </c>
      <c r="K40" s="40" t="str">
        <f>HYPERLINK("https://experienceleague.adobe.com/docs/marketo/using/product-docs/administration/workspaces-and-person-partitions/allow-user-access-to-a-workspace.html","Allow User Access to Workspace")</f>
        <v>Allow User Access to Workspace</v>
      </c>
      <c r="L40" s="21"/>
    </row>
    <row r="41" spans="1:12" ht="14.1">
      <c r="A41" s="55" t="s">
        <v>86</v>
      </c>
      <c r="B41" s="7" t="s">
        <v>87</v>
      </c>
    </row>
    <row r="42" spans="1:12" ht="27.95">
      <c r="A42" s="55"/>
      <c r="B42" s="7" t="s">
        <v>88</v>
      </c>
      <c r="K42" s="47"/>
    </row>
    <row r="43" spans="1:12" ht="12.95">
      <c r="A43" s="6"/>
      <c r="B43" s="3"/>
      <c r="K43" s="20"/>
    </row>
    <row r="44" spans="1:12" ht="12.95">
      <c r="A44" s="53" t="s">
        <v>89</v>
      </c>
      <c r="B44" s="54"/>
      <c r="C44" s="54"/>
      <c r="D44" s="54"/>
      <c r="E44" s="54"/>
      <c r="F44" s="54"/>
      <c r="G44" s="54"/>
      <c r="H44" s="54"/>
      <c r="I44" s="54"/>
      <c r="J44" s="54"/>
      <c r="K44" s="54"/>
    </row>
    <row r="45" spans="1:12" ht="14.1">
      <c r="A45" s="4" t="s">
        <v>23</v>
      </c>
      <c r="B45" s="1" t="s">
        <v>24</v>
      </c>
      <c r="C45" s="1" t="s">
        <v>25</v>
      </c>
      <c r="D45" s="1" t="s">
        <v>26</v>
      </c>
      <c r="E45" s="1" t="s">
        <v>27</v>
      </c>
      <c r="F45" s="1" t="s">
        <v>2</v>
      </c>
      <c r="G45" s="1" t="s">
        <v>3</v>
      </c>
      <c r="H45" s="1" t="s">
        <v>4</v>
      </c>
      <c r="I45" s="1" t="s">
        <v>5</v>
      </c>
      <c r="J45" s="1" t="s">
        <v>6</v>
      </c>
      <c r="K45" s="45" t="s">
        <v>28</v>
      </c>
    </row>
    <row r="46" spans="1:12" ht="69.95">
      <c r="A46" s="6" t="s">
        <v>89</v>
      </c>
      <c r="B46" s="7" t="s">
        <v>90</v>
      </c>
      <c r="K46" s="40" t="str">
        <f>HYPERLINK("https://experienceleague.adobe.com/docs/marketo/using/product-docs/administration/email-setup/enable-person-restrictions-for-smart-campaigns.html","Enable Person Restrictions for Smart Campaigns ")</f>
        <v xml:space="preserve">Enable Person Restrictions for Smart Campaigns </v>
      </c>
    </row>
    <row r="48" spans="1:12" ht="12.95">
      <c r="A48" s="6"/>
    </row>
    <row r="49" spans="1:12" ht="12.95">
      <c r="A49" s="53" t="s">
        <v>91</v>
      </c>
      <c r="B49" s="54"/>
      <c r="C49" s="54"/>
      <c r="D49" s="54"/>
      <c r="E49" s="54"/>
      <c r="F49" s="54"/>
      <c r="G49" s="54"/>
      <c r="H49" s="54"/>
      <c r="I49" s="54"/>
      <c r="J49" s="54"/>
      <c r="K49" s="54"/>
    </row>
    <row r="50" spans="1:12" ht="14.1">
      <c r="A50" s="4" t="s">
        <v>23</v>
      </c>
      <c r="B50" s="1" t="s">
        <v>24</v>
      </c>
      <c r="C50" s="1" t="s">
        <v>25</v>
      </c>
      <c r="D50" s="1" t="s">
        <v>26</v>
      </c>
      <c r="E50" s="1" t="s">
        <v>27</v>
      </c>
      <c r="F50" s="1" t="s">
        <v>2</v>
      </c>
      <c r="G50" s="1" t="s">
        <v>3</v>
      </c>
      <c r="H50" s="1" t="s">
        <v>4</v>
      </c>
      <c r="I50" s="1" t="s">
        <v>5</v>
      </c>
      <c r="J50" s="1" t="s">
        <v>6</v>
      </c>
      <c r="K50" s="45" t="s">
        <v>28</v>
      </c>
    </row>
    <row r="51" spans="1:12" ht="56.1">
      <c r="A51" s="6" t="s">
        <v>91</v>
      </c>
      <c r="B51" s="7" t="s">
        <v>92</v>
      </c>
      <c r="K51" s="40" t="str">
        <f>HYPERLINK("https://experienceleague.adobe.com/docs/marketo/using/product-docs/administration/email-setup/enable-communication-limits.html","Enable Communication Limits")</f>
        <v>Enable Communication Limits</v>
      </c>
    </row>
    <row r="53" spans="1:12" ht="12.95">
      <c r="A53" s="53" t="s">
        <v>93</v>
      </c>
      <c r="B53" s="54"/>
      <c r="C53" s="54"/>
      <c r="D53" s="54"/>
      <c r="E53" s="54"/>
      <c r="F53" s="54"/>
      <c r="G53" s="54"/>
      <c r="H53" s="54"/>
      <c r="I53" s="54"/>
      <c r="J53" s="54"/>
      <c r="K53" s="54"/>
    </row>
    <row r="54" spans="1:12" ht="14.1">
      <c r="A54" s="4" t="s">
        <v>23</v>
      </c>
      <c r="B54" s="1" t="s">
        <v>24</v>
      </c>
      <c r="C54" s="1" t="s">
        <v>25</v>
      </c>
      <c r="D54" s="1" t="s">
        <v>26</v>
      </c>
      <c r="E54" s="1" t="s">
        <v>27</v>
      </c>
      <c r="F54" s="1" t="s">
        <v>2</v>
      </c>
      <c r="G54" s="1" t="s">
        <v>3</v>
      </c>
      <c r="H54" s="1" t="s">
        <v>4</v>
      </c>
      <c r="I54" s="1" t="s">
        <v>5</v>
      </c>
      <c r="J54" s="1" t="s">
        <v>6</v>
      </c>
      <c r="K54" s="45" t="s">
        <v>28</v>
      </c>
    </row>
    <row r="55" spans="1:12" ht="27.95">
      <c r="A55" s="55" t="s">
        <v>93</v>
      </c>
      <c r="B55" s="7" t="s">
        <v>94</v>
      </c>
      <c r="K55" s="40" t="s">
        <v>95</v>
      </c>
    </row>
    <row r="56" spans="1:12" ht="14.1">
      <c r="A56" s="55"/>
      <c r="B56" s="7" t="s">
        <v>96</v>
      </c>
      <c r="K56" s="40" t="str">
        <f>HYPERLINK("https://experienceleague.adobe.com/docs/marketo/using/product-docs/administration/tags/managing-tag-values.html","Managing Tag Values")</f>
        <v>Managing Tag Values</v>
      </c>
    </row>
    <row r="57" spans="1:12" ht="14.1">
      <c r="A57" s="55" t="s">
        <v>97</v>
      </c>
      <c r="B57" s="7" t="s">
        <v>98</v>
      </c>
      <c r="K57" s="40" t="str">
        <f>HYPERLINK("https://experienceleague.adobe.com/docs/marketo/using/product-docs/administration/tags/create-a-program-channel.html","Create a Program Channel")</f>
        <v>Create a Program Channel</v>
      </c>
    </row>
    <row r="58" spans="1:12" ht="27.95">
      <c r="A58" s="55"/>
      <c r="B58" s="7" t="s">
        <v>99</v>
      </c>
      <c r="K58" s="40" t="s">
        <v>100</v>
      </c>
    </row>
    <row r="59" spans="1:12" ht="14.1">
      <c r="A59" s="55"/>
      <c r="B59" s="7" t="s">
        <v>101</v>
      </c>
      <c r="J59" s="26"/>
      <c r="K59" s="47"/>
    </row>
    <row r="60" spans="1:12" ht="27.95">
      <c r="A60" s="55"/>
      <c r="B60" s="7" t="s">
        <v>102</v>
      </c>
      <c r="K60" s="47"/>
    </row>
    <row r="61" spans="1:12" ht="14.1">
      <c r="A61" s="55"/>
      <c r="B61" s="7" t="s">
        <v>103</v>
      </c>
      <c r="K61" s="47"/>
    </row>
    <row r="62" spans="1:12" ht="42">
      <c r="A62" s="55"/>
      <c r="B62" s="7" t="s">
        <v>104</v>
      </c>
      <c r="K62" s="47"/>
    </row>
    <row r="63" spans="1:12" ht="14.1">
      <c r="A63" s="6" t="s">
        <v>105</v>
      </c>
      <c r="B63" s="3" t="s">
        <v>106</v>
      </c>
      <c r="K63" s="40" t="s">
        <v>107</v>
      </c>
      <c r="L63" s="21"/>
    </row>
    <row r="65" spans="1:12" ht="12.95">
      <c r="A65" s="53" t="s">
        <v>108</v>
      </c>
      <c r="B65" s="54"/>
      <c r="C65" s="54"/>
      <c r="D65" s="54"/>
      <c r="E65" s="54"/>
      <c r="F65" s="54"/>
      <c r="G65" s="54"/>
      <c r="H65" s="54"/>
      <c r="I65" s="54"/>
      <c r="J65" s="54"/>
      <c r="K65" s="54"/>
    </row>
    <row r="66" spans="1:12" ht="14.1">
      <c r="A66" s="4" t="s">
        <v>23</v>
      </c>
      <c r="B66" s="1" t="s">
        <v>24</v>
      </c>
      <c r="C66" s="1" t="s">
        <v>25</v>
      </c>
      <c r="D66" s="1" t="s">
        <v>26</v>
      </c>
      <c r="E66" s="1" t="s">
        <v>27</v>
      </c>
      <c r="F66" s="1" t="s">
        <v>2</v>
      </c>
      <c r="G66" s="1" t="s">
        <v>3</v>
      </c>
      <c r="H66" s="1" t="s">
        <v>4</v>
      </c>
      <c r="I66" s="1" t="s">
        <v>5</v>
      </c>
      <c r="J66" s="1" t="s">
        <v>6</v>
      </c>
      <c r="K66" s="45" t="s">
        <v>28</v>
      </c>
    </row>
    <row r="67" spans="1:12" ht="39" customHeight="1">
      <c r="A67" s="55" t="s">
        <v>109</v>
      </c>
      <c r="B67" s="7" t="s">
        <v>110</v>
      </c>
      <c r="K67" s="40" t="s">
        <v>111</v>
      </c>
      <c r="L67" s="21"/>
    </row>
    <row r="68" spans="1:12" ht="18.95" customHeight="1">
      <c r="A68" s="55"/>
      <c r="B68" s="7" t="s">
        <v>112</v>
      </c>
      <c r="K68" s="40" t="s">
        <v>113</v>
      </c>
    </row>
    <row r="69" spans="1:12" ht="45" customHeight="1">
      <c r="A69" s="55"/>
      <c r="B69" s="7" t="s">
        <v>114</v>
      </c>
      <c r="K69" s="40" t="s">
        <v>115</v>
      </c>
    </row>
    <row r="70" spans="1:12" ht="15.95" customHeight="1">
      <c r="A70" s="55"/>
      <c r="B70" s="7" t="s">
        <v>116</v>
      </c>
      <c r="K70" s="47"/>
    </row>
    <row r="71" spans="1:12" ht="20.100000000000001" customHeight="1">
      <c r="A71" s="55"/>
      <c r="B71" s="7" t="s">
        <v>117</v>
      </c>
      <c r="K71" s="47"/>
    </row>
    <row r="72" spans="1:12" ht="18.95" customHeight="1">
      <c r="A72" s="55"/>
      <c r="B72" s="7" t="s">
        <v>118</v>
      </c>
      <c r="K72" s="40" t="s">
        <v>119</v>
      </c>
    </row>
    <row r="73" spans="1:12" ht="27" customHeight="1">
      <c r="A73" s="55"/>
      <c r="B73" s="7" t="s">
        <v>120</v>
      </c>
      <c r="K73" s="47"/>
    </row>
    <row r="74" spans="1:12" ht="29.1" customHeight="1">
      <c r="A74" s="55"/>
      <c r="B74" s="7" t="s">
        <v>121</v>
      </c>
      <c r="K74" s="40" t="s">
        <v>122</v>
      </c>
    </row>
    <row r="75" spans="1:12" ht="42">
      <c r="A75" s="6" t="s">
        <v>123</v>
      </c>
      <c r="B75" s="7" t="s">
        <v>124</v>
      </c>
      <c r="K75" s="40" t="str">
        <f>HYPERLINK("https://experienceleague.adobe.com/docs/marketo/using/product-docs/administration/marketo-custom-activities/understanding-custom-activities.html","Understanding Custom Activities ")</f>
        <v xml:space="preserve">Understanding Custom Activities </v>
      </c>
    </row>
    <row r="76" spans="1:12" ht="14.1">
      <c r="A76" s="55" t="s">
        <v>125</v>
      </c>
      <c r="B76" s="39" t="s">
        <v>126</v>
      </c>
      <c r="K76" s="40" t="str">
        <f>HYPERLINK("https://experienceleague.adobe.com/docs/marketo/using/product-docs/administration/marketo-custom-objects/understanding-marketo-custom-objects.html","Understanding Marketo Custom Objects")</f>
        <v>Understanding Marketo Custom Objects</v>
      </c>
    </row>
    <row r="77" spans="1:12" ht="27.95">
      <c r="A77" s="55"/>
      <c r="B77" s="39" t="s">
        <v>127</v>
      </c>
      <c r="K77" s="47"/>
    </row>
    <row r="78" spans="1:12" ht="12.95">
      <c r="A78" s="6"/>
      <c r="B78" s="39"/>
      <c r="K78" s="47"/>
    </row>
    <row r="79" spans="1:12" ht="12.95">
      <c r="A79" s="53" t="s">
        <v>128</v>
      </c>
      <c r="B79" s="54"/>
      <c r="C79" s="54"/>
      <c r="D79" s="54"/>
      <c r="E79" s="54"/>
      <c r="F79" s="54"/>
      <c r="G79" s="54"/>
      <c r="H79" s="54"/>
      <c r="I79" s="54"/>
      <c r="J79" s="54"/>
      <c r="K79" s="54"/>
    </row>
    <row r="80" spans="1:12" ht="14.1">
      <c r="A80" s="4" t="s">
        <v>23</v>
      </c>
      <c r="B80" s="1" t="s">
        <v>24</v>
      </c>
      <c r="C80" s="1" t="s">
        <v>25</v>
      </c>
      <c r="D80" s="1" t="s">
        <v>26</v>
      </c>
      <c r="E80" s="1" t="s">
        <v>27</v>
      </c>
      <c r="F80" s="1" t="s">
        <v>2</v>
      </c>
      <c r="G80" s="1" t="s">
        <v>3</v>
      </c>
      <c r="H80" s="1" t="s">
        <v>4</v>
      </c>
      <c r="I80" s="1" t="s">
        <v>5</v>
      </c>
      <c r="J80" s="1" t="s">
        <v>6</v>
      </c>
      <c r="K80" s="45" t="s">
        <v>28</v>
      </c>
    </row>
    <row r="81" spans="1:13" ht="14.1">
      <c r="A81" s="6" t="s">
        <v>129</v>
      </c>
      <c r="B81" s="3" t="s">
        <v>130</v>
      </c>
      <c r="K81" s="49" t="str">
        <f>HYPERLINK("https://experienceleague.adobe.com/docs/marketo/using/product-docs/administration/email-setup/change-the-default-from-email-and-from-label.html","Change the Default From Email and From Label")</f>
        <v>Change the Default From Email and From Label</v>
      </c>
    </row>
    <row r="82" spans="1:13" ht="14.1">
      <c r="A82" s="6"/>
      <c r="B82" s="7"/>
      <c r="K82" s="49" t="s">
        <v>131</v>
      </c>
    </row>
    <row r="83" spans="1:13" ht="14.1">
      <c r="K83" s="49" t="s">
        <v>132</v>
      </c>
    </row>
    <row r="84" spans="1:13" ht="12.95">
      <c r="A84" s="6"/>
      <c r="B84" s="3"/>
      <c r="K84" s="20"/>
    </row>
    <row r="85" spans="1:13" ht="12.95">
      <c r="A85" s="53" t="s">
        <v>133</v>
      </c>
      <c r="B85" s="54"/>
      <c r="C85" s="54"/>
      <c r="D85" s="54"/>
      <c r="E85" s="54"/>
      <c r="F85" s="54"/>
      <c r="G85" s="54"/>
      <c r="H85" s="54"/>
      <c r="I85" s="54"/>
      <c r="J85" s="54"/>
      <c r="K85" s="54"/>
    </row>
    <row r="86" spans="1:13" ht="14.1">
      <c r="A86" s="4" t="s">
        <v>23</v>
      </c>
      <c r="B86" s="1" t="s">
        <v>134</v>
      </c>
      <c r="C86" s="1" t="s">
        <v>25</v>
      </c>
      <c r="D86" s="1" t="s">
        <v>26</v>
      </c>
      <c r="E86" s="1" t="s">
        <v>27</v>
      </c>
      <c r="F86" s="1" t="s">
        <v>2</v>
      </c>
      <c r="G86" s="1" t="s">
        <v>3</v>
      </c>
      <c r="H86" s="1" t="s">
        <v>4</v>
      </c>
      <c r="I86" s="1" t="s">
        <v>5</v>
      </c>
      <c r="J86" s="1" t="s">
        <v>6</v>
      </c>
      <c r="K86" s="45" t="s">
        <v>28</v>
      </c>
    </row>
    <row r="87" spans="1:13" ht="15" customHeight="1">
      <c r="A87" s="55" t="s">
        <v>135</v>
      </c>
      <c r="B87" s="7" t="s">
        <v>136</v>
      </c>
      <c r="K87" s="40" t="s">
        <v>137</v>
      </c>
    </row>
    <row r="88" spans="1:13" ht="14.1">
      <c r="A88" s="55"/>
      <c r="B88" s="7" t="s">
        <v>138</v>
      </c>
      <c r="K88" s="40" t="s">
        <v>139</v>
      </c>
    </row>
    <row r="89" spans="1:13" ht="56.1">
      <c r="A89" s="55"/>
      <c r="B89" s="7" t="s">
        <v>140</v>
      </c>
      <c r="K89" s="40" t="s">
        <v>141</v>
      </c>
    </row>
    <row r="90" spans="1:13" ht="14.1">
      <c r="A90" s="55" t="s">
        <v>142</v>
      </c>
      <c r="B90" s="7" t="s">
        <v>143</v>
      </c>
      <c r="K90" s="40" t="str">
        <f>HYPERLINK("https://experienceleague.adobe.com/docs/marketo/using/product-docs/administration/settings/edit-landing-page-settings.html","Edit Landing Page Settings")</f>
        <v>Edit Landing Page Settings</v>
      </c>
      <c r="L90" s="21"/>
      <c r="M90" s="21"/>
    </row>
    <row r="91" spans="1:13" ht="14.1">
      <c r="A91" s="55"/>
      <c r="B91" s="7" t="s">
        <v>144</v>
      </c>
      <c r="K91" s="47"/>
      <c r="L91" s="21"/>
      <c r="M91" s="21"/>
    </row>
    <row r="92" spans="1:13" ht="14.1">
      <c r="A92" s="55"/>
      <c r="B92" s="7" t="s">
        <v>145</v>
      </c>
      <c r="K92" s="40" t="s">
        <v>146</v>
      </c>
    </row>
    <row r="93" spans="1:13" ht="14.1">
      <c r="A93" s="55"/>
      <c r="B93" s="7" t="s">
        <v>147</v>
      </c>
      <c r="K93" s="47"/>
    </row>
    <row r="94" spans="1:13" ht="14.1">
      <c r="A94" s="55"/>
      <c r="B94" s="7" t="s">
        <v>148</v>
      </c>
      <c r="K94" s="40" t="s">
        <v>149</v>
      </c>
    </row>
    <row r="95" spans="1:13" ht="27.95">
      <c r="A95" s="55"/>
      <c r="B95" s="7" t="s">
        <v>150</v>
      </c>
      <c r="K95" s="40" t="s">
        <v>151</v>
      </c>
    </row>
    <row r="96" spans="1:13" ht="27.95">
      <c r="A96" s="55"/>
      <c r="B96" s="7" t="s">
        <v>152</v>
      </c>
      <c r="K96" s="47"/>
    </row>
    <row r="97" spans="1:12" ht="27.95">
      <c r="A97" s="55"/>
      <c r="B97" s="7" t="s">
        <v>153</v>
      </c>
      <c r="K97" s="40" t="s">
        <v>154</v>
      </c>
    </row>
    <row r="98" spans="1:12" ht="56.1">
      <c r="A98" s="55" t="s">
        <v>155</v>
      </c>
      <c r="B98" s="7" t="s">
        <v>156</v>
      </c>
      <c r="K98" s="40" t="s">
        <v>157</v>
      </c>
    </row>
    <row r="99" spans="1:12" ht="14.1">
      <c r="A99" s="55"/>
      <c r="B99" s="13" t="s">
        <v>158</v>
      </c>
      <c r="K99" s="40" t="s">
        <v>159</v>
      </c>
    </row>
    <row r="100" spans="1:12" ht="51" customHeight="1">
      <c r="A100" s="55"/>
      <c r="B100" s="13" t="s">
        <v>160</v>
      </c>
      <c r="K100" s="40" t="s">
        <v>161</v>
      </c>
    </row>
    <row r="101" spans="1:12" ht="14.1">
      <c r="A101" s="55" t="s">
        <v>162</v>
      </c>
      <c r="B101" s="7" t="s">
        <v>163</v>
      </c>
      <c r="K101" s="40" t="s">
        <v>164</v>
      </c>
    </row>
    <row r="102" spans="1:12" ht="14.1">
      <c r="A102" s="55"/>
      <c r="B102" s="7" t="s">
        <v>165</v>
      </c>
      <c r="K102" s="47"/>
      <c r="L102" s="23"/>
    </row>
    <row r="103" spans="1:12" ht="42">
      <c r="A103" s="55"/>
      <c r="B103" s="7" t="s">
        <v>166</v>
      </c>
      <c r="K103" s="47"/>
    </row>
    <row r="104" spans="1:12" ht="41.1" customHeight="1">
      <c r="A104" s="57" t="s">
        <v>167</v>
      </c>
      <c r="B104" s="13" t="s">
        <v>168</v>
      </c>
      <c r="K104" s="50" t="s">
        <v>169</v>
      </c>
    </row>
    <row r="105" spans="1:12" ht="69.95">
      <c r="A105" s="57"/>
      <c r="B105" s="7" t="s">
        <v>170</v>
      </c>
      <c r="K105" s="51" t="s">
        <v>171</v>
      </c>
    </row>
    <row r="106" spans="1:12" ht="27.95">
      <c r="A106" s="57"/>
      <c r="B106" s="7" t="s">
        <v>172</v>
      </c>
      <c r="K106" s="51" t="s">
        <v>173</v>
      </c>
    </row>
    <row r="107" spans="1:12" ht="42">
      <c r="A107" s="57"/>
      <c r="B107" s="7" t="s">
        <v>174</v>
      </c>
      <c r="K107" s="51" t="s">
        <v>175</v>
      </c>
    </row>
    <row r="108" spans="1:12" ht="42">
      <c r="A108" s="57"/>
      <c r="B108" s="7" t="s">
        <v>176</v>
      </c>
      <c r="K108" s="47"/>
    </row>
    <row r="109" spans="1:12" ht="27.95">
      <c r="A109" s="57"/>
      <c r="B109" s="7" t="s">
        <v>177</v>
      </c>
      <c r="K109" s="47"/>
    </row>
    <row r="110" spans="1:12" ht="27.95">
      <c r="A110" s="57"/>
      <c r="B110" s="7" t="s">
        <v>178</v>
      </c>
      <c r="K110" s="47"/>
    </row>
    <row r="111" spans="1:12" ht="14.1">
      <c r="A111" s="57"/>
      <c r="B111" s="7" t="s">
        <v>179</v>
      </c>
      <c r="K111" s="51" t="s">
        <v>180</v>
      </c>
    </row>
    <row r="112" spans="1:12" ht="56.1">
      <c r="A112" s="57"/>
      <c r="B112" s="7" t="s">
        <v>181</v>
      </c>
      <c r="K112" s="51" t="s">
        <v>182</v>
      </c>
    </row>
    <row r="113" spans="1:12" ht="69.95">
      <c r="A113" s="57"/>
      <c r="B113" s="7" t="s">
        <v>183</v>
      </c>
      <c r="K113" s="51" t="s">
        <v>184</v>
      </c>
    </row>
    <row r="114" spans="1:12" ht="27.95">
      <c r="A114" s="57" t="s">
        <v>185</v>
      </c>
      <c r="B114" s="13" t="s">
        <v>186</v>
      </c>
      <c r="K114" s="40" t="s">
        <v>187</v>
      </c>
    </row>
    <row r="115" spans="1:12" ht="14.1">
      <c r="A115" s="57"/>
      <c r="B115" s="13" t="s">
        <v>188</v>
      </c>
      <c r="K115" s="40" t="s">
        <v>189</v>
      </c>
    </row>
    <row r="116" spans="1:12" ht="27.95" customHeight="1">
      <c r="A116" s="57"/>
      <c r="B116" s="25" t="s">
        <v>190</v>
      </c>
      <c r="K116" s="40" t="s">
        <v>191</v>
      </c>
      <c r="L116" s="23" t="s">
        <v>192</v>
      </c>
    </row>
    <row r="117" spans="1:12" ht="27.95">
      <c r="A117" s="57"/>
      <c r="B117" s="13" t="s">
        <v>193</v>
      </c>
      <c r="K117" s="40" t="s">
        <v>194</v>
      </c>
    </row>
    <row r="118" spans="1:12" ht="14.1">
      <c r="A118" s="57"/>
      <c r="B118" s="13" t="s">
        <v>195</v>
      </c>
      <c r="K118" s="40" t="s">
        <v>196</v>
      </c>
    </row>
    <row r="119" spans="1:12" ht="27.95">
      <c r="A119" s="55" t="s">
        <v>197</v>
      </c>
      <c r="B119" s="7" t="s">
        <v>198</v>
      </c>
      <c r="K119" s="40" t="s">
        <v>199</v>
      </c>
      <c r="L119" s="21" t="s">
        <v>200</v>
      </c>
    </row>
    <row r="120" spans="1:12" ht="27.95">
      <c r="A120" s="55"/>
      <c r="B120" s="7" t="s">
        <v>201</v>
      </c>
      <c r="K120" s="40" t="s">
        <v>202</v>
      </c>
    </row>
    <row r="121" spans="1:12" ht="27.95" customHeight="1">
      <c r="A121" s="55"/>
      <c r="B121" s="7" t="s">
        <v>203</v>
      </c>
      <c r="K121" s="40"/>
    </row>
    <row r="122" spans="1:12" ht="23.25" customHeight="1">
      <c r="A122" s="55" t="s">
        <v>204</v>
      </c>
      <c r="B122" s="7" t="s">
        <v>205</v>
      </c>
      <c r="K122" s="40" t="s">
        <v>206</v>
      </c>
      <c r="L122" s="21"/>
    </row>
    <row r="123" spans="1:12" ht="23.25" customHeight="1">
      <c r="A123" s="55"/>
      <c r="B123" s="7" t="s">
        <v>207</v>
      </c>
      <c r="K123" s="40"/>
      <c r="L123" s="21"/>
    </row>
    <row r="124" spans="1:12" ht="23.25" customHeight="1">
      <c r="A124" s="55" t="s">
        <v>208</v>
      </c>
      <c r="B124" s="56" t="s">
        <v>209</v>
      </c>
      <c r="L124" s="21"/>
    </row>
    <row r="125" spans="1:12" ht="27.75" customHeight="1">
      <c r="A125" s="55"/>
      <c r="B125" s="59"/>
      <c r="C125" s="59"/>
      <c r="D125" s="59"/>
      <c r="K125" s="40" t="s">
        <v>210</v>
      </c>
      <c r="L125" s="21"/>
    </row>
    <row r="126" spans="1:12" ht="15.75" customHeight="1">
      <c r="A126" s="55"/>
      <c r="B126" s="13" t="s">
        <v>211</v>
      </c>
      <c r="C126" s="59"/>
      <c r="D126" s="59"/>
      <c r="K126" s="40" t="s">
        <v>212</v>
      </c>
    </row>
    <row r="127" spans="1:12" ht="12.95">
      <c r="A127" s="41"/>
      <c r="B127" s="42"/>
      <c r="C127" s="42"/>
      <c r="D127" s="42"/>
      <c r="E127" s="42"/>
      <c r="F127" s="42"/>
      <c r="G127" s="42"/>
      <c r="H127" s="42"/>
      <c r="I127" s="42"/>
      <c r="J127" s="42"/>
      <c r="K127" s="52"/>
    </row>
    <row r="128" spans="1:12" ht="12.95">
      <c r="A128" s="53" t="s">
        <v>213</v>
      </c>
      <c r="B128" s="54"/>
      <c r="C128" s="54"/>
      <c r="D128" s="54"/>
      <c r="E128" s="54"/>
      <c r="F128" s="54"/>
      <c r="G128" s="54"/>
      <c r="H128" s="54"/>
      <c r="I128" s="54"/>
      <c r="J128" s="54"/>
      <c r="K128" s="54"/>
    </row>
    <row r="129" spans="1:11" ht="14.1">
      <c r="A129" s="4" t="s">
        <v>23</v>
      </c>
      <c r="B129" s="1" t="s">
        <v>134</v>
      </c>
      <c r="C129" s="1" t="s">
        <v>25</v>
      </c>
      <c r="D129" s="1" t="s">
        <v>26</v>
      </c>
      <c r="E129" s="1" t="s">
        <v>27</v>
      </c>
      <c r="F129" s="1" t="s">
        <v>2</v>
      </c>
      <c r="G129" s="1" t="s">
        <v>3</v>
      </c>
      <c r="H129" s="1" t="s">
        <v>4</v>
      </c>
      <c r="I129" s="1" t="s">
        <v>5</v>
      </c>
      <c r="J129" s="1" t="s">
        <v>6</v>
      </c>
      <c r="K129" s="45" t="s">
        <v>28</v>
      </c>
    </row>
    <row r="130" spans="1:11" ht="27.95">
      <c r="A130" s="6" t="s">
        <v>213</v>
      </c>
      <c r="B130" s="7" t="s">
        <v>214</v>
      </c>
      <c r="K130" s="40" t="str">
        <f>HYPERLINK("https://experienceleague.adobe.com/docs/marketo/using/product-docs/administration/settings/enable-or-disable-treasure-chest-features.html","Enable or Disable Treasure Chest Features")</f>
        <v>Enable or Disable Treasure Chest Features</v>
      </c>
    </row>
    <row r="131" spans="1:11" ht="42">
      <c r="A131" s="6" t="s">
        <v>215</v>
      </c>
      <c r="B131" s="7" t="s">
        <v>216</v>
      </c>
      <c r="K131" s="40" t="s">
        <v>215</v>
      </c>
    </row>
    <row r="132" spans="1:11" ht="12.95"/>
    <row r="133" spans="1:11" ht="12.95">
      <c r="A133" s="53" t="s">
        <v>217</v>
      </c>
      <c r="B133" s="54"/>
      <c r="C133" s="54"/>
      <c r="D133" s="54"/>
      <c r="E133" s="54"/>
      <c r="F133" s="54"/>
      <c r="G133" s="54"/>
      <c r="H133" s="54"/>
      <c r="I133" s="54"/>
      <c r="J133" s="54"/>
      <c r="K133" s="54"/>
    </row>
    <row r="134" spans="1:11" ht="15.75" customHeight="1">
      <c r="A134" s="4" t="s">
        <v>23</v>
      </c>
      <c r="B134" s="1" t="s">
        <v>134</v>
      </c>
      <c r="C134" s="1" t="s">
        <v>25</v>
      </c>
      <c r="D134" s="1" t="s">
        <v>26</v>
      </c>
      <c r="E134" s="1" t="s">
        <v>27</v>
      </c>
      <c r="F134" s="1" t="s">
        <v>2</v>
      </c>
      <c r="G134" s="1" t="s">
        <v>3</v>
      </c>
      <c r="H134" s="1" t="s">
        <v>4</v>
      </c>
      <c r="I134" s="1" t="s">
        <v>5</v>
      </c>
      <c r="J134" s="1" t="s">
        <v>6</v>
      </c>
      <c r="K134" s="45" t="s">
        <v>28</v>
      </c>
    </row>
    <row r="135" spans="1:11" ht="14.1">
      <c r="A135" s="6" t="s">
        <v>218</v>
      </c>
      <c r="B135" s="3" t="s">
        <v>219</v>
      </c>
      <c r="K135" s="40" t="str">
        <f>HYPERLINK("https://nation.marketo.com/t5/knowledgebase/how-to-subscribe-to-status-page-notifications/ta-p/296749","How to Subscribe to Status Page Notifications")</f>
        <v>How to Subscribe to Status Page Notifications</v>
      </c>
    </row>
    <row r="136" spans="1:11" ht="42">
      <c r="A136" s="6" t="s">
        <v>220</v>
      </c>
      <c r="B136" s="7" t="s">
        <v>221</v>
      </c>
      <c r="K136" s="40" t="str">
        <f>HYPERLINK("https://experienceleague.adobe.com/docs/marketo/using/product-docs/core-marketo-concepts/smart-campaigns/flow-actions/send-alert.html","Send Alert")</f>
        <v>Send Alert</v>
      </c>
    </row>
    <row r="137" spans="1:11" ht="14.1">
      <c r="A137" s="6" t="s">
        <v>222</v>
      </c>
      <c r="B137" s="3" t="s">
        <v>223</v>
      </c>
      <c r="K137" s="40" t="str">
        <f>HYPERLINK("https://experienceleague.adobe.com/docs/marketo/using/product-docs/core-marketo-concepts/miscellaneous/understanding-notifications.html","Understanding Notifications")</f>
        <v>Understanding Notifications</v>
      </c>
    </row>
    <row r="138" spans="1:11" ht="12.95"/>
    <row r="139" spans="1:11" ht="12.95"/>
  </sheetData>
  <mergeCells count="35">
    <mergeCell ref="A1:K1"/>
    <mergeCell ref="A3:A4"/>
    <mergeCell ref="A11:A16"/>
    <mergeCell ref="A18:A23"/>
    <mergeCell ref="A49:K49"/>
    <mergeCell ref="A8:K8"/>
    <mergeCell ref="A30:K30"/>
    <mergeCell ref="A34:K34"/>
    <mergeCell ref="A44:K44"/>
    <mergeCell ref="A128:K128"/>
    <mergeCell ref="A133:K133"/>
    <mergeCell ref="C125:C126"/>
    <mergeCell ref="B124:B125"/>
    <mergeCell ref="A85:K85"/>
    <mergeCell ref="D125:D126"/>
    <mergeCell ref="A87:A89"/>
    <mergeCell ref="A90:A97"/>
    <mergeCell ref="A98:A100"/>
    <mergeCell ref="A101:A103"/>
    <mergeCell ref="A114:A118"/>
    <mergeCell ref="A119:A121"/>
    <mergeCell ref="A122:A123"/>
    <mergeCell ref="A124:A126"/>
    <mergeCell ref="A104:A113"/>
    <mergeCell ref="A79:K79"/>
    <mergeCell ref="A25:A26"/>
    <mergeCell ref="A27:A28"/>
    <mergeCell ref="A36:A40"/>
    <mergeCell ref="A41:A42"/>
    <mergeCell ref="A53:K53"/>
    <mergeCell ref="A65:K65"/>
    <mergeCell ref="A55:A56"/>
    <mergeCell ref="A57:A62"/>
    <mergeCell ref="A67:A74"/>
    <mergeCell ref="A76:A77"/>
  </mergeCells>
  <dataValidations count="3">
    <dataValidation type="list" allowBlank="1" showInputMessage="1" showErrorMessage="1" sqref="G1:G103 G105:G1048576" xr:uid="{1C882D54-F374-7245-A674-094BF749AE2C}">
      <formula1>"Low (0-4 hours), Medium (4.5-15 hours), High (15+ hours)"</formula1>
    </dataValidation>
    <dataValidation type="list" allowBlank="1" showInputMessage="1" showErrorMessage="1" sqref="H1:H103 H105:H1048576" xr:uid="{7BC5869C-AB0E-6945-B5A1-392F37E295EB}">
      <formula1>"Complete, In Progress, Not Started"</formula1>
    </dataValidation>
    <dataValidation type="list" allowBlank="1" showInputMessage="1" showErrorMessage="1" sqref="F1:F103 F105:F1048576" xr:uid="{B643AA06-DCF2-EF48-9E18-B3B544E712A3}">
      <formula1>"High, Medium, Low"</formula1>
    </dataValidation>
  </dataValidations>
  <hyperlinks>
    <hyperlink ref="K36" r:id="rId1" xr:uid="{86691E27-9D5B-D146-8D37-90FB2B721633}"/>
    <hyperlink ref="K63" r:id="rId2" xr:uid="{54DF5E72-5AA9-3F41-8F92-3C73F7610383}"/>
    <hyperlink ref="K68" r:id="rId3" xr:uid="{ED0325FE-7A70-0645-8B80-1D358A74DCA9}"/>
    <hyperlink ref="K87" r:id="rId4" xr:uid="{0CB750CE-1FAF-6B47-A8A5-4BC8FD13F352}"/>
    <hyperlink ref="K88" r:id="rId5" xr:uid="{21E75FFD-1447-924E-8B64-64E7A9B3F132}"/>
    <hyperlink ref="K3" r:id="rId6" xr:uid="{E5D3CD9B-E976-E548-ADEF-965384163775}"/>
    <hyperlink ref="K4" r:id="rId7" location="initial-setup" xr:uid="{306AB74D-47D8-8846-A00A-FCD93BD169F7}"/>
    <hyperlink ref="K6" r:id="rId8" xr:uid="{2685F3A5-91C2-E64A-936D-B47DE6E8B6E1}"/>
    <hyperlink ref="K11" r:id="rId9" xr:uid="{352A5056-3650-2941-B3B6-D637E8256662}"/>
    <hyperlink ref="K12" r:id="rId10" location="remove-a-user" xr:uid="{68890A6A-0582-904C-ACE4-BAAE75B9A0AC}"/>
    <hyperlink ref="K14" r:id="rId11" xr:uid="{6E47EE7F-EEC4-4A4E-9149-6CB898A4E1A3}"/>
    <hyperlink ref="K15" r:id="rId12" xr:uid="{A8622492-3F5F-5F45-98A5-45FC942B51EF}"/>
    <hyperlink ref="K16" r:id="rId13" xr:uid="{0242EF40-AA1B-6544-9527-A8C0A0AE8CDE}"/>
    <hyperlink ref="K19" r:id="rId14" xr:uid="{2DAE1E3C-DEBB-5A40-97E2-58A7E3E887E6}"/>
    <hyperlink ref="K21" r:id="rId15" xr:uid="{439D6D13-E5C0-0448-9C2A-416A944D6ABF}"/>
    <hyperlink ref="K22" r:id="rId16" xr:uid="{0D45ED11-0218-F340-AA57-BD32116CD4F5}"/>
    <hyperlink ref="K23" r:id="rId17" xr:uid="{63655DF1-629B-D34D-A471-56154B0C3514}"/>
    <hyperlink ref="K24" r:id="rId18" location="set-up-your-authorized-support-contacts" xr:uid="{DDDD05AF-B3DA-8846-B55D-52417804B1E3}"/>
    <hyperlink ref="K27" r:id="rId19" xr:uid="{16157F07-4C2E-3440-A3C9-97E1ACE7F839}"/>
    <hyperlink ref="K28" r:id="rId20" xr:uid="{4BFEEE28-0C3B-0844-8EBB-09290930119D}"/>
    <hyperlink ref="K37" r:id="rId21" xr:uid="{04E69E46-DAFA-7E41-B7F5-45DEA32A4BEE}"/>
    <hyperlink ref="K38" r:id="rId22" xr:uid="{7EBC8E71-6590-624D-A579-CA96CE023749}"/>
    <hyperlink ref="K55" r:id="rId23" xr:uid="{A224377B-6D51-574A-AEB1-1680294FCF1C}"/>
    <hyperlink ref="K58" r:id="rId24" xr:uid="{20960697-FE0B-044B-9050-3BFEBE09A336}"/>
    <hyperlink ref="K67" r:id="rId25" xr:uid="{91A08B1B-E39F-6044-AE00-DE5DB281F23B}"/>
    <hyperlink ref="K69" r:id="rId26" xr:uid="{41C88CFF-7D9C-524C-B036-3612EC115C0A}"/>
    <hyperlink ref="K72" r:id="rId27" xr:uid="{F6C78527-A293-974F-804B-734DE947AF93}"/>
    <hyperlink ref="K74" r:id="rId28" xr:uid="{70A385E3-A789-5C49-8948-70F32F01CD6D}"/>
    <hyperlink ref="K89" r:id="rId29" xr:uid="{74D6B971-3396-0742-B01F-BAE294ECD3CA}"/>
    <hyperlink ref="K92" r:id="rId30" xr:uid="{EF42F1BA-A9CB-B14A-8591-855219DF994D}"/>
    <hyperlink ref="K94" r:id="rId31" xr:uid="{62AF4F73-4C2A-C84A-A922-888FD1180839}"/>
    <hyperlink ref="K95" r:id="rId32" xr:uid="{91EB8288-FBAB-254D-B262-A9F4C3503156}"/>
    <hyperlink ref="K97" r:id="rId33" xr:uid="{5304341F-104C-EB45-8B02-91BE56E124CC}"/>
    <hyperlink ref="K98" r:id="rId34" xr:uid="{C7E8BF57-9587-D44F-B42F-C04A4FD1E027}"/>
    <hyperlink ref="K99" r:id="rId35" xr:uid="{0E9A1183-184D-9642-946B-8772540047B9}"/>
    <hyperlink ref="K100" r:id="rId36" xr:uid="{36B5217F-B742-FA41-BAB7-80A6067C943C}"/>
    <hyperlink ref="K101" r:id="rId37" xr:uid="{41A23535-2E44-BC4B-AEFB-080874AFED96}"/>
    <hyperlink ref="K114" r:id="rId38" xr:uid="{85B468D5-2EFD-E941-A9B7-2D4DFB8CDD67}"/>
    <hyperlink ref="K115" r:id="rId39" xr:uid="{0FD224EA-FB80-E54E-8504-55E8F75E919E}"/>
    <hyperlink ref="K116" r:id="rId40" xr:uid="{40BE54E4-5953-D549-A3DA-50DDFEF17318}"/>
    <hyperlink ref="L116" r:id="rId41" xr:uid="{1CC68445-4ED8-0940-B082-2ECDEAE6AE05}"/>
    <hyperlink ref="K117" r:id="rId42" xr:uid="{09F4356B-C155-2549-977D-1B35D6345BE4}"/>
    <hyperlink ref="K118" r:id="rId43" xr:uid="{57AB3060-2919-2D4B-838A-3097FBFC2A42}"/>
    <hyperlink ref="K119" r:id="rId44" xr:uid="{56BB8889-5A18-A34D-AC8E-383CAC00E786}"/>
    <hyperlink ref="L119" r:id="rId45" xr:uid="{2AB6EDD3-A925-5B47-93FE-8C1B09D5761C}"/>
    <hyperlink ref="K120" r:id="rId46" xr:uid="{077C2209-AF48-CA47-A223-DA0DB7947C53}"/>
    <hyperlink ref="K122" r:id="rId47" xr:uid="{0FB20D94-AB74-D740-8380-454AB2DABA05}"/>
    <hyperlink ref="K125" r:id="rId48" xr:uid="{C1EBCB61-2212-CD49-8613-CEE89E098788}"/>
    <hyperlink ref="K126" r:id="rId49" xr:uid="{485206B2-0BE8-354A-9488-F369A149537A}"/>
    <hyperlink ref="K131" r:id="rId50" xr:uid="{98FC6A3C-36F5-C54B-AAD5-65AE424B056D}"/>
    <hyperlink ref="K82" r:id="rId51" xr:uid="{1754BE09-D304-3549-80DD-AF61E325CAC3}"/>
    <hyperlink ref="K83" r:id="rId52" xr:uid="{500C2220-028A-0D42-BC90-6E9F89C4DCC5}"/>
    <hyperlink ref="K104" r:id="rId53" xr:uid="{244AB4A5-E2FE-454C-9000-784A74CB5809}"/>
    <hyperlink ref="K105" r:id="rId54" xr:uid="{65333336-C58E-1343-A8E2-1E06885351DB}"/>
    <hyperlink ref="K106" r:id="rId55" xr:uid="{43DE41A0-569B-564C-B849-C7F0256427DF}"/>
    <hyperlink ref="K107" r:id="rId56" location="add-a-chat-user" xr:uid="{5CB010BC-E090-4441-9564-D430B2E3616E}"/>
    <hyperlink ref="K111" r:id="rId57" xr:uid="{F95EA15B-53FB-4A4E-ABD5-9403509E3BEA}"/>
    <hyperlink ref="K112" r:id="rId58" location="edit-existing-permissions" xr:uid="{1096045A-9F9B-7A42-981A-E9BCF3A81BF9}"/>
    <hyperlink ref="K113" r:id="rId59" location="create-a-profile" xr:uid="{D4AEAD2A-9E25-8E49-AE55-97A7DAF1F02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30"/>
  <sheetViews>
    <sheetView topLeftCell="B1" zoomScale="150" workbookViewId="0">
      <selection activeCell="D4" sqref="D4"/>
    </sheetView>
  </sheetViews>
  <sheetFormatPr defaultColWidth="14.42578125" defaultRowHeight="15.75" customHeight="1"/>
  <cols>
    <col min="1" max="1" width="21" style="14" customWidth="1"/>
    <col min="2" max="2" width="40.42578125" style="2" customWidth="1"/>
    <col min="3" max="3" width="14.42578125" style="2"/>
    <col min="4" max="5" width="40.7109375" style="2" customWidth="1"/>
    <col min="6" max="6" width="8.140625" style="2" customWidth="1"/>
    <col min="7" max="7" width="9.28515625" style="2" customWidth="1"/>
    <col min="8" max="8" width="7.140625" style="2" customWidth="1"/>
    <col min="9" max="9" width="10.85546875" style="2" customWidth="1"/>
    <col min="10" max="10" width="14.42578125" style="2"/>
    <col min="11" max="11" width="24.28515625" style="10" customWidth="1"/>
    <col min="12" max="16384" width="14.42578125" style="2"/>
  </cols>
  <sheetData>
    <row r="1" spans="1:11" ht="12.95">
      <c r="A1" s="53" t="s">
        <v>224</v>
      </c>
      <c r="B1" s="54"/>
      <c r="C1" s="54"/>
      <c r="D1" s="54"/>
      <c r="E1" s="54"/>
      <c r="F1" s="54"/>
      <c r="G1" s="54"/>
      <c r="H1" s="54"/>
      <c r="I1" s="54"/>
      <c r="J1" s="54"/>
      <c r="K1" s="54"/>
    </row>
    <row r="2" spans="1:11" ht="12.95">
      <c r="A2" s="4" t="s">
        <v>23</v>
      </c>
      <c r="B2" s="1" t="s">
        <v>24</v>
      </c>
      <c r="C2" s="1" t="s">
        <v>25</v>
      </c>
      <c r="D2" s="1" t="s">
        <v>26</v>
      </c>
      <c r="E2" s="1" t="s">
        <v>27</v>
      </c>
      <c r="F2" s="1" t="s">
        <v>2</v>
      </c>
      <c r="G2" s="1" t="s">
        <v>3</v>
      </c>
      <c r="H2" s="1" t="s">
        <v>4</v>
      </c>
      <c r="I2" s="1" t="s">
        <v>5</v>
      </c>
      <c r="J2" s="1" t="s">
        <v>6</v>
      </c>
      <c r="K2" s="5" t="s">
        <v>28</v>
      </c>
    </row>
    <row r="3" spans="1:11" ht="56.1">
      <c r="A3" s="55" t="s">
        <v>225</v>
      </c>
      <c r="B3" s="7" t="s">
        <v>226</v>
      </c>
      <c r="K3" s="8" t="str">
        <f>HYPERLINK("https://experienceleague.adobe.com/docs/marketo/using/product-docs/core-marketo-concepts/smart-lists-and-static-lists/managing-people-in-smart-lists/database-dashboard.html","Database Dashboard")</f>
        <v>Database Dashboard</v>
      </c>
    </row>
    <row r="4" spans="1:11" ht="56.1">
      <c r="A4" s="55"/>
      <c r="B4" s="7" t="s">
        <v>227</v>
      </c>
      <c r="K4" s="9"/>
    </row>
    <row r="5" spans="1:11" ht="27.95">
      <c r="A5" s="55" t="s">
        <v>228</v>
      </c>
      <c r="B5" s="7" t="s">
        <v>229</v>
      </c>
      <c r="K5" s="8" t="s">
        <v>230</v>
      </c>
    </row>
    <row r="6" spans="1:11" ht="27.95">
      <c r="A6" s="55"/>
      <c r="B6" s="7" t="s">
        <v>231</v>
      </c>
    </row>
    <row r="7" spans="1:11" ht="27.95">
      <c r="A7" s="55"/>
      <c r="B7" s="7" t="s">
        <v>232</v>
      </c>
    </row>
    <row r="8" spans="1:11" ht="27.95">
      <c r="A8" s="55" t="s">
        <v>233</v>
      </c>
      <c r="B8" s="7" t="s">
        <v>234</v>
      </c>
      <c r="K8" s="8" t="str">
        <f>HYPERLINK("https://experienceleague.adobe.com/docs/marketo/using/product-docs/email-marketing/deliverability/durable-unsubscribe.html","Durable Unsubscribe")</f>
        <v>Durable Unsubscribe</v>
      </c>
    </row>
    <row r="9" spans="1:11" ht="84">
      <c r="A9" s="55"/>
      <c r="B9" s="7" t="s">
        <v>235</v>
      </c>
      <c r="K9" s="9"/>
    </row>
    <row r="10" spans="1:11" ht="12.95">
      <c r="A10" s="6" t="s">
        <v>236</v>
      </c>
      <c r="B10" s="3" t="s">
        <v>237</v>
      </c>
      <c r="K10" s="8" t="str">
        <f>HYPERLINK("https://experienceleague.adobe.com/docs/marketo/using/product-docs/core-marketo-concepts/smart-lists-and-static-lists/managing-people-in-smart-lists/add-person-to-blocklist.html","Add Person to Blocklist")</f>
        <v>Add Person to Blocklist</v>
      </c>
    </row>
    <row r="11" spans="1:11" ht="42">
      <c r="A11" s="6" t="s">
        <v>238</v>
      </c>
      <c r="B11" s="7" t="s">
        <v>239</v>
      </c>
      <c r="K11" s="8" t="str">
        <f>HYPERLINK("https://experienceleague.adobe.com/docs/marketo/using/product-docs/email-marketing/deliverability/hard-and-soft-bounces-in-email.html","Hard and Soft Bounces in Emails")</f>
        <v>Hard and Soft Bounces in Emails</v>
      </c>
    </row>
    <row r="12" spans="1:11" ht="27.95">
      <c r="A12" s="6" t="s">
        <v>240</v>
      </c>
      <c r="B12" s="7" t="s">
        <v>241</v>
      </c>
      <c r="K12" s="8" t="str">
        <f>HYPERLINK("https://experienceleague.adobe.com/docs/marketo/using/product-docs/core-marketo-concepts/smart-lists-and-static-lists/managing-people-in-smart-lists/find-and-merge-duplicate-people.html","Find and Merge Duplicate People")</f>
        <v>Find and Merge Duplicate People</v>
      </c>
    </row>
    <row r="13" spans="1:11" ht="27.95">
      <c r="A13" s="6" t="s">
        <v>242</v>
      </c>
      <c r="B13" s="7" t="s">
        <v>243</v>
      </c>
      <c r="K13" s="8" t="s">
        <v>244</v>
      </c>
    </row>
    <row r="16" spans="1:11" ht="12.95">
      <c r="A16" s="53" t="s">
        <v>245</v>
      </c>
      <c r="B16" s="54"/>
      <c r="C16" s="54"/>
      <c r="D16" s="54"/>
      <c r="E16" s="54"/>
      <c r="F16" s="54"/>
      <c r="G16" s="54"/>
      <c r="H16" s="54"/>
      <c r="I16" s="54"/>
      <c r="J16" s="54"/>
      <c r="K16" s="54"/>
    </row>
    <row r="17" spans="1:11" ht="12.95">
      <c r="A17" s="4" t="s">
        <v>23</v>
      </c>
      <c r="B17" s="1" t="s">
        <v>24</v>
      </c>
      <c r="C17" s="1" t="s">
        <v>25</v>
      </c>
      <c r="D17" s="1" t="s">
        <v>26</v>
      </c>
      <c r="E17" s="1" t="s">
        <v>27</v>
      </c>
      <c r="F17" s="1" t="s">
        <v>2</v>
      </c>
      <c r="G17" s="1" t="s">
        <v>3</v>
      </c>
      <c r="H17" s="1" t="s">
        <v>4</v>
      </c>
      <c r="I17" s="1" t="s">
        <v>5</v>
      </c>
      <c r="J17" s="1" t="s">
        <v>6</v>
      </c>
      <c r="K17" s="5" t="s">
        <v>28</v>
      </c>
    </row>
    <row r="18" spans="1:11" ht="69.95">
      <c r="A18" s="55" t="s">
        <v>245</v>
      </c>
      <c r="B18" s="7" t="s">
        <v>246</v>
      </c>
      <c r="C18" s="3"/>
      <c r="D18" s="3"/>
      <c r="E18" s="3"/>
      <c r="F18" s="3"/>
      <c r="G18" s="3"/>
      <c r="H18" s="3"/>
      <c r="I18" s="3"/>
      <c r="J18" s="3"/>
      <c r="K18" s="8" t="s">
        <v>247</v>
      </c>
    </row>
    <row r="19" spans="1:11" ht="69.95">
      <c r="A19" s="55"/>
      <c r="B19" s="7" t="s">
        <v>248</v>
      </c>
      <c r="C19" s="3"/>
      <c r="D19" s="3"/>
      <c r="E19" s="3"/>
      <c r="F19" s="3"/>
      <c r="G19" s="3"/>
      <c r="H19" s="3"/>
      <c r="I19" s="3"/>
      <c r="J19" s="3"/>
      <c r="K19" s="8" t="s">
        <v>249</v>
      </c>
    </row>
    <row r="20" spans="1:11" ht="12.95">
      <c r="A20" s="6"/>
      <c r="B20" s="3"/>
      <c r="C20" s="3"/>
      <c r="D20" s="3"/>
      <c r="E20" s="3"/>
      <c r="F20" s="3"/>
      <c r="G20" s="3"/>
      <c r="H20" s="3"/>
      <c r="I20" s="3"/>
      <c r="J20" s="3"/>
      <c r="K20" s="11"/>
    </row>
    <row r="21" spans="1:11" ht="12.95">
      <c r="A21" s="53" t="s">
        <v>250</v>
      </c>
      <c r="B21" s="54"/>
      <c r="C21" s="54"/>
      <c r="D21" s="54"/>
      <c r="E21" s="54"/>
      <c r="F21" s="54"/>
      <c r="G21" s="54"/>
      <c r="H21" s="54"/>
      <c r="I21" s="54"/>
      <c r="J21" s="54"/>
      <c r="K21" s="54"/>
    </row>
    <row r="22" spans="1:11" ht="12.95">
      <c r="A22" s="4" t="s">
        <v>23</v>
      </c>
      <c r="B22" s="12" t="s">
        <v>24</v>
      </c>
      <c r="C22" s="1" t="s">
        <v>25</v>
      </c>
      <c r="D22" s="1" t="s">
        <v>26</v>
      </c>
      <c r="E22" s="1" t="s">
        <v>27</v>
      </c>
      <c r="F22" s="1" t="s">
        <v>2</v>
      </c>
      <c r="G22" s="1" t="s">
        <v>3</v>
      </c>
      <c r="H22" s="1" t="s">
        <v>4</v>
      </c>
      <c r="I22" s="1" t="s">
        <v>5</v>
      </c>
      <c r="J22" s="1" t="s">
        <v>6</v>
      </c>
      <c r="K22" s="5" t="s">
        <v>28</v>
      </c>
    </row>
    <row r="23" spans="1:11" ht="56.1">
      <c r="A23" s="6" t="s">
        <v>250</v>
      </c>
      <c r="B23" s="7" t="s">
        <v>251</v>
      </c>
      <c r="C23" s="3"/>
      <c r="D23" s="3"/>
      <c r="E23" s="3"/>
      <c r="F23" s="3"/>
      <c r="G23" s="3"/>
      <c r="H23" s="3"/>
      <c r="I23" s="3"/>
      <c r="J23" s="3"/>
      <c r="K23" s="8" t="s">
        <v>252</v>
      </c>
    </row>
    <row r="25" spans="1:11" ht="12.95">
      <c r="A25" s="53" t="s">
        <v>253</v>
      </c>
      <c r="B25" s="54"/>
      <c r="C25" s="54"/>
      <c r="D25" s="54"/>
      <c r="E25" s="54"/>
      <c r="F25" s="54"/>
      <c r="G25" s="54"/>
      <c r="H25" s="54"/>
      <c r="I25" s="54"/>
      <c r="J25" s="54"/>
      <c r="K25" s="54"/>
    </row>
    <row r="26" spans="1:11" ht="12.95">
      <c r="A26" s="4" t="s">
        <v>23</v>
      </c>
      <c r="B26" s="12" t="s">
        <v>24</v>
      </c>
      <c r="C26" s="1" t="s">
        <v>25</v>
      </c>
      <c r="D26" s="1" t="s">
        <v>26</v>
      </c>
      <c r="E26" s="1" t="s">
        <v>27</v>
      </c>
      <c r="F26" s="1" t="s">
        <v>2</v>
      </c>
      <c r="G26" s="1" t="s">
        <v>3</v>
      </c>
      <c r="H26" s="1" t="s">
        <v>4</v>
      </c>
      <c r="I26" s="1" t="s">
        <v>5</v>
      </c>
      <c r="J26" s="1" t="s">
        <v>6</v>
      </c>
      <c r="K26" s="5" t="s">
        <v>28</v>
      </c>
    </row>
    <row r="27" spans="1:11" ht="12.95" customHeight="1">
      <c r="A27" s="55" t="s">
        <v>253</v>
      </c>
      <c r="B27" s="7" t="s">
        <v>254</v>
      </c>
      <c r="K27" s="8" t="str">
        <f>HYPERLINK("https://experienceleague.adobe.com/docs/marketo/using/product-docs/personalization/segmentation-and-snippets/segmentation/create-a-segmentation.html","Create a Segmentation")</f>
        <v>Create a Segmentation</v>
      </c>
    </row>
    <row r="28" spans="1:11" ht="12.95" customHeight="1">
      <c r="A28" s="55"/>
      <c r="B28" s="2" t="s">
        <v>255</v>
      </c>
      <c r="K28" s="8" t="str">
        <f>HYPERLINK("https://experienceleague.adobe.com/docs/marketo/using/product-docs/personalization/segmentation-and-snippets/segmentation/segmentation-order-priority.html","Segmentation Order Priority")</f>
        <v>Segmentation Order Priority</v>
      </c>
    </row>
    <row r="29" spans="1:11" ht="26.1" customHeight="1">
      <c r="A29" s="55"/>
      <c r="B29" s="13" t="s">
        <v>256</v>
      </c>
    </row>
    <row r="30" spans="1:11" ht="33.950000000000003" customHeight="1"/>
  </sheetData>
  <mergeCells count="9">
    <mergeCell ref="A1:K1"/>
    <mergeCell ref="A16:K16"/>
    <mergeCell ref="A21:K21"/>
    <mergeCell ref="A25:K25"/>
    <mergeCell ref="A27:A29"/>
    <mergeCell ref="A18:A19"/>
    <mergeCell ref="A3:A4"/>
    <mergeCell ref="A5:A7"/>
    <mergeCell ref="A8:A9"/>
  </mergeCells>
  <dataValidations count="3">
    <dataValidation type="list" allowBlank="1" showInputMessage="1" showErrorMessage="1" sqref="G1:G1048576" xr:uid="{89AD119E-D8D8-2A47-AF0A-B2AF42A5FB1C}">
      <formula1>"Low (0-4 hours), Medium (4.5-15 hours), High (15+ hours)"</formula1>
    </dataValidation>
    <dataValidation type="list" allowBlank="1" showInputMessage="1" showErrorMessage="1" sqref="H1:H1048576" xr:uid="{3789A378-D5CA-D046-89E6-E13BE7A85162}">
      <formula1>"Complete, In Progress, Not Started"</formula1>
    </dataValidation>
    <dataValidation type="list" allowBlank="1" showInputMessage="1" showErrorMessage="1" sqref="F1:F1048576" xr:uid="{B6C87AE1-9B2D-2C45-ACB5-A54FEBC44DD6}">
      <formula1>"High, Medium, Low"</formula1>
    </dataValidation>
  </dataValidations>
  <hyperlinks>
    <hyperlink ref="K5" r:id="rId1" location="marketing-suspended" xr:uid="{AE038C5E-8156-3A4F-8ADF-E638EF621BBD}"/>
    <hyperlink ref="K13" r:id="rId2" location="acquisition-program" xr:uid="{D5F3AC39-8681-3746-9D1A-09B801CAB0D6}"/>
    <hyperlink ref="K18" r:id="rId3" xr:uid="{59A2C9CC-A0B6-8344-952F-81819BFE0C77}"/>
    <hyperlink ref="K19" r:id="rId4" location="archive-a-folder" xr:uid="{556A8242-1900-044A-9EB1-D2C1BA41E7B6}"/>
    <hyperlink ref="K23" r:id="rId5" xr:uid="{092FAD30-56CC-2C49-A83C-9AF618BF001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53"/>
  <sheetViews>
    <sheetView zoomScale="114" workbookViewId="0">
      <selection sqref="A1:XFD1048576"/>
    </sheetView>
  </sheetViews>
  <sheetFormatPr defaultColWidth="14.42578125" defaultRowHeight="15.75" customHeight="1"/>
  <cols>
    <col min="1" max="1" width="21.85546875" style="36" customWidth="1"/>
    <col min="2" max="2" width="38.28515625" style="13" customWidth="1"/>
    <col min="3" max="3" width="14.42578125" style="2"/>
    <col min="4" max="5" width="29.28515625" style="2" customWidth="1"/>
    <col min="6" max="6" width="7.42578125" style="2" customWidth="1"/>
    <col min="7" max="7" width="7.28515625" style="2" customWidth="1"/>
    <col min="8" max="8" width="7" style="2" customWidth="1"/>
    <col min="9" max="9" width="10.7109375" style="2" customWidth="1"/>
    <col min="10" max="10" width="24.42578125" style="2" customWidth="1"/>
    <col min="11" max="11" width="38" style="14" customWidth="1"/>
    <col min="12" max="16384" width="14.42578125" style="2"/>
  </cols>
  <sheetData>
    <row r="1" spans="1:13" ht="12.95">
      <c r="A1" s="53" t="s">
        <v>257</v>
      </c>
      <c r="B1" s="54"/>
      <c r="C1" s="54"/>
      <c r="D1" s="54"/>
      <c r="E1" s="54"/>
      <c r="F1" s="54"/>
      <c r="G1" s="54"/>
      <c r="H1" s="54"/>
      <c r="I1" s="54"/>
      <c r="J1" s="54"/>
      <c r="K1" s="54"/>
    </row>
    <row r="2" spans="1:13" ht="14.1">
      <c r="A2" s="29" t="s">
        <v>23</v>
      </c>
      <c r="B2" s="12" t="s">
        <v>24</v>
      </c>
      <c r="C2" s="1" t="s">
        <v>25</v>
      </c>
      <c r="D2" s="1" t="s">
        <v>26</v>
      </c>
      <c r="E2" s="1" t="s">
        <v>27</v>
      </c>
      <c r="F2" s="1" t="s">
        <v>2</v>
      </c>
      <c r="G2" s="1" t="s">
        <v>3</v>
      </c>
      <c r="H2" s="1" t="s">
        <v>4</v>
      </c>
      <c r="I2" s="1" t="s">
        <v>5</v>
      </c>
      <c r="J2" s="1" t="s">
        <v>6</v>
      </c>
      <c r="K2" s="4" t="s">
        <v>28</v>
      </c>
    </row>
    <row r="3" spans="1:13" ht="27.95">
      <c r="A3" s="19" t="s">
        <v>258</v>
      </c>
      <c r="B3" s="7" t="s">
        <v>259</v>
      </c>
      <c r="K3" s="30" t="s">
        <v>260</v>
      </c>
      <c r="L3" s="21"/>
    </row>
    <row r="4" spans="1:13" ht="27.95">
      <c r="A4" s="19" t="s">
        <v>261</v>
      </c>
      <c r="B4" s="7" t="s">
        <v>262</v>
      </c>
      <c r="K4" s="30" t="str">
        <f>HYPERLINK("https://experienceleague.adobe.com/docs/marketo/using/product-docs/core-marketo-concepts/programs/working-with-programs/best-practice-how-to-organize-your-programs.html","Understanding Folders")</f>
        <v>Understanding Folders</v>
      </c>
    </row>
    <row r="5" spans="1:13" s="13" customFormat="1" ht="18" customHeight="1">
      <c r="A5" s="58" t="s">
        <v>263</v>
      </c>
      <c r="B5" s="2" t="s">
        <v>264</v>
      </c>
      <c r="C5" s="2"/>
      <c r="D5" s="2"/>
      <c r="J5" s="2"/>
      <c r="K5" s="31" t="s">
        <v>265</v>
      </c>
      <c r="M5" s="32"/>
    </row>
    <row r="6" spans="1:13" ht="18" customHeight="1">
      <c r="A6" s="58"/>
      <c r="B6" s="13" t="s">
        <v>266</v>
      </c>
      <c r="K6" s="30" t="s">
        <v>267</v>
      </c>
    </row>
    <row r="7" spans="1:13" ht="29.25" customHeight="1">
      <c r="A7" s="58"/>
      <c r="B7" s="13" t="s">
        <v>268</v>
      </c>
      <c r="K7" s="30" t="s">
        <v>269</v>
      </c>
    </row>
    <row r="8" spans="1:13" ht="29.25" customHeight="1">
      <c r="A8" s="58"/>
      <c r="B8" s="13" t="s">
        <v>270</v>
      </c>
      <c r="K8" s="30" t="s">
        <v>244</v>
      </c>
    </row>
    <row r="9" spans="1:13" ht="72.95" customHeight="1">
      <c r="A9" s="58"/>
      <c r="B9" s="13" t="s">
        <v>271</v>
      </c>
      <c r="K9" s="30" t="s">
        <v>272</v>
      </c>
    </row>
    <row r="10" spans="1:13" ht="27.95">
      <c r="A10" s="58" t="s">
        <v>273</v>
      </c>
      <c r="B10" s="7" t="s">
        <v>274</v>
      </c>
      <c r="K10" s="30" t="s">
        <v>249</v>
      </c>
    </row>
    <row r="11" spans="1:13" ht="27.95">
      <c r="A11" s="58"/>
      <c r="B11" s="7" t="s">
        <v>275</v>
      </c>
      <c r="K11" s="33"/>
    </row>
    <row r="12" spans="1:13" ht="27.95">
      <c r="A12" s="58" t="s">
        <v>222</v>
      </c>
      <c r="B12" s="7" t="s">
        <v>276</v>
      </c>
      <c r="K12" s="30" t="str">
        <f>HYPERLINK("https://experienceleague.adobe.com/docs/marketo/using/product-docs/core-marketo-concepts/miscellaneous/notification-types.html","Notification Types")</f>
        <v>Notification Types</v>
      </c>
    </row>
    <row r="13" spans="1:13" ht="27.95">
      <c r="A13" s="58"/>
      <c r="B13" s="7" t="s">
        <v>277</v>
      </c>
      <c r="K13" s="30" t="s">
        <v>278</v>
      </c>
    </row>
    <row r="14" spans="1:13" ht="69.95">
      <c r="A14" s="19" t="s">
        <v>279</v>
      </c>
      <c r="B14" s="7" t="s">
        <v>280</v>
      </c>
      <c r="K14" s="30" t="str">
        <f>HYPERLINK("https://experienceleague.adobe.com/docs/marketo/using/product-docs/reporting/basic-reporting/report-subscriptions/subscribe-to-a-smart-list.html","Subscribe to a Smart List")</f>
        <v>Subscribe to a Smart List</v>
      </c>
    </row>
    <row r="16" spans="1:13" ht="12.95">
      <c r="A16" s="53" t="s">
        <v>281</v>
      </c>
      <c r="B16" s="54"/>
      <c r="C16" s="54"/>
      <c r="D16" s="54"/>
      <c r="E16" s="54"/>
      <c r="F16" s="54"/>
      <c r="G16" s="54"/>
      <c r="H16" s="54"/>
      <c r="I16" s="54"/>
      <c r="J16" s="54"/>
      <c r="K16" s="54"/>
    </row>
    <row r="17" spans="1:12" ht="14.1">
      <c r="A17" s="29" t="s">
        <v>23</v>
      </c>
      <c r="B17" s="12" t="s">
        <v>24</v>
      </c>
      <c r="C17" s="1" t="s">
        <v>25</v>
      </c>
      <c r="D17" s="1" t="s">
        <v>26</v>
      </c>
      <c r="E17" s="12" t="s">
        <v>27</v>
      </c>
      <c r="F17" s="12" t="s">
        <v>2</v>
      </c>
      <c r="G17" s="12" t="s">
        <v>3</v>
      </c>
      <c r="H17" s="12" t="s">
        <v>4</v>
      </c>
      <c r="I17" s="12" t="s">
        <v>5</v>
      </c>
      <c r="J17" s="1" t="s">
        <v>6</v>
      </c>
      <c r="K17" s="4" t="s">
        <v>28</v>
      </c>
    </row>
    <row r="18" spans="1:12" ht="56.1" customHeight="1">
      <c r="A18" s="58" t="s">
        <v>282</v>
      </c>
      <c r="B18" s="7" t="s">
        <v>283</v>
      </c>
      <c r="K18" s="30" t="s">
        <v>284</v>
      </c>
      <c r="L18" s="21"/>
    </row>
    <row r="19" spans="1:12" ht="32.1" customHeight="1">
      <c r="A19" s="58"/>
      <c r="B19" s="7" t="s">
        <v>285</v>
      </c>
      <c r="K19" s="30"/>
      <c r="L19" s="21"/>
    </row>
    <row r="20" spans="1:12" ht="20.100000000000001" customHeight="1">
      <c r="A20" s="58" t="s">
        <v>286</v>
      </c>
      <c r="B20" s="7" t="s">
        <v>287</v>
      </c>
      <c r="K20" s="30" t="s">
        <v>288</v>
      </c>
    </row>
    <row r="21" spans="1:12" ht="45" customHeight="1">
      <c r="A21" s="58"/>
      <c r="B21" s="13" t="s">
        <v>289</v>
      </c>
      <c r="K21" s="30" t="s">
        <v>290</v>
      </c>
    </row>
    <row r="22" spans="1:12" ht="30.75" customHeight="1">
      <c r="A22" s="58"/>
      <c r="B22" s="13" t="s">
        <v>291</v>
      </c>
      <c r="K22" s="30" t="s">
        <v>292</v>
      </c>
    </row>
    <row r="23" spans="1:12" ht="29.1" customHeight="1">
      <c r="A23" s="58"/>
      <c r="B23" s="13" t="s">
        <v>293</v>
      </c>
      <c r="K23" s="30" t="s">
        <v>294</v>
      </c>
    </row>
    <row r="24" spans="1:12" ht="20.100000000000001" customHeight="1">
      <c r="A24" s="58" t="s">
        <v>295</v>
      </c>
      <c r="B24" s="7" t="s">
        <v>296</v>
      </c>
      <c r="K24" s="30" t="str">
        <f>HYPERLINK("https://experienceleague.adobe.com/docs/marketo/using/product-docs/core-marketo-concepts/smart-campaigns/creating-a-smart-campaign/understanding-batch-and-trigger-smart-campaigns.html?lang=en#batch-campaign","Batch Campaign")</f>
        <v>Batch Campaign</v>
      </c>
    </row>
    <row r="25" spans="1:12" ht="14.1">
      <c r="A25" s="58"/>
      <c r="B25" s="7" t="s">
        <v>297</v>
      </c>
      <c r="K25" s="34"/>
    </row>
    <row r="26" spans="1:12" ht="14.1">
      <c r="A26" s="58" t="s">
        <v>298</v>
      </c>
      <c r="B26" s="7" t="s">
        <v>299</v>
      </c>
    </row>
    <row r="27" spans="1:12" ht="14.1">
      <c r="A27" s="58"/>
      <c r="B27" s="7" t="s">
        <v>297</v>
      </c>
      <c r="K27" s="34"/>
    </row>
    <row r="28" spans="1:12" ht="27.95">
      <c r="A28" s="58"/>
      <c r="B28" s="7" t="s">
        <v>300</v>
      </c>
      <c r="K28" s="30" t="str">
        <f>HYPERLINK("https://experienceleague.adobe.com/docs/marketo/using/product-docs/core-marketo-concepts/smart-campaigns/creating-a-smart-campaign/understanding-batch-and-trigger-smart-campaigns.html?lang=en#trigger-campaign","Trigger Campaign")</f>
        <v>Trigger Campaign</v>
      </c>
    </row>
    <row r="29" spans="1:12" ht="27.95">
      <c r="A29" s="58" t="s">
        <v>301</v>
      </c>
      <c r="B29" s="7" t="s">
        <v>302</v>
      </c>
      <c r="K29" s="30" t="s">
        <v>303</v>
      </c>
      <c r="L29" s="21"/>
    </row>
    <row r="30" spans="1:12" ht="123.95" customHeight="1">
      <c r="A30" s="58"/>
      <c r="B30" s="7" t="s">
        <v>304</v>
      </c>
      <c r="K30" s="35"/>
      <c r="L30" s="21"/>
    </row>
    <row r="31" spans="1:12" ht="32.1" customHeight="1">
      <c r="A31" s="58" t="s">
        <v>305</v>
      </c>
      <c r="B31" s="13" t="s">
        <v>306</v>
      </c>
      <c r="K31" s="30" t="s">
        <v>307</v>
      </c>
    </row>
    <row r="32" spans="1:12" ht="42" customHeight="1">
      <c r="A32" s="58"/>
      <c r="B32" s="13" t="s">
        <v>308</v>
      </c>
      <c r="K32" s="30" t="s">
        <v>309</v>
      </c>
    </row>
    <row r="33" spans="1:11" ht="26.1" customHeight="1">
      <c r="A33" s="58"/>
      <c r="B33" s="13" t="s">
        <v>310</v>
      </c>
    </row>
    <row r="34" spans="1:11" ht="21.95" customHeight="1">
      <c r="A34" s="58"/>
      <c r="B34" s="13" t="s">
        <v>311</v>
      </c>
    </row>
    <row r="35" spans="1:11" ht="18" customHeight="1">
      <c r="A35" s="58"/>
      <c r="B35" s="13" t="s">
        <v>312</v>
      </c>
      <c r="K35" s="30" t="s">
        <v>313</v>
      </c>
    </row>
    <row r="36" spans="1:11" ht="33" customHeight="1">
      <c r="A36" s="58"/>
      <c r="B36" s="13" t="s">
        <v>314</v>
      </c>
    </row>
    <row r="37" spans="1:11" ht="27.95" customHeight="1">
      <c r="A37" s="58"/>
      <c r="B37" s="13" t="s">
        <v>315</v>
      </c>
    </row>
    <row r="39" spans="1:11" ht="12.95">
      <c r="A39" s="53" t="s">
        <v>316</v>
      </c>
      <c r="B39" s="54"/>
      <c r="C39" s="54"/>
      <c r="D39" s="54"/>
      <c r="E39" s="54"/>
      <c r="F39" s="54"/>
      <c r="G39" s="54"/>
      <c r="H39" s="54"/>
      <c r="I39" s="54"/>
      <c r="J39" s="54"/>
      <c r="K39" s="54"/>
    </row>
    <row r="40" spans="1:11" ht="14.1">
      <c r="A40" s="29" t="s">
        <v>23</v>
      </c>
      <c r="B40" s="12" t="s">
        <v>24</v>
      </c>
      <c r="C40" s="1" t="s">
        <v>25</v>
      </c>
      <c r="D40" s="1" t="s">
        <v>26</v>
      </c>
      <c r="E40" s="12" t="s">
        <v>27</v>
      </c>
      <c r="F40" s="12" t="s">
        <v>2</v>
      </c>
      <c r="G40" s="12" t="s">
        <v>3</v>
      </c>
      <c r="H40" s="12" t="s">
        <v>4</v>
      </c>
      <c r="I40" s="12" t="s">
        <v>5</v>
      </c>
      <c r="J40" s="1" t="s">
        <v>6</v>
      </c>
      <c r="K40" s="4" t="s">
        <v>28</v>
      </c>
    </row>
    <row r="41" spans="1:11" ht="27.95">
      <c r="A41" s="58" t="s">
        <v>317</v>
      </c>
      <c r="B41" s="7" t="s">
        <v>318</v>
      </c>
      <c r="K41" s="30" t="str">
        <f>HYPERLINK("https://experienceleague.adobe.com/docs/marketo/using/getting-started-with-marketo/quick-wins/simple-scoring.html","Simple Scoring")</f>
        <v>Simple Scoring</v>
      </c>
    </row>
    <row r="42" spans="1:11" ht="27.95">
      <c r="A42" s="58"/>
      <c r="B42" s="7" t="s">
        <v>319</v>
      </c>
      <c r="K42" s="34"/>
    </row>
    <row r="43" spans="1:11" ht="56.1">
      <c r="A43" s="19" t="s">
        <v>320</v>
      </c>
      <c r="B43" s="7" t="s">
        <v>321</v>
      </c>
      <c r="K43" s="34"/>
    </row>
    <row r="44" spans="1:11" ht="27.95">
      <c r="A44" s="19" t="s">
        <v>322</v>
      </c>
      <c r="B44" s="7" t="s">
        <v>323</v>
      </c>
      <c r="K44" s="34"/>
    </row>
    <row r="45" spans="1:11" ht="27.95">
      <c r="A45" s="19" t="s">
        <v>324</v>
      </c>
      <c r="B45" s="7" t="s">
        <v>325</v>
      </c>
      <c r="K45" s="30" t="s">
        <v>326</v>
      </c>
    </row>
    <row r="46" spans="1:11" ht="84">
      <c r="A46" s="19" t="s">
        <v>327</v>
      </c>
      <c r="B46" s="7" t="s">
        <v>328</v>
      </c>
      <c r="K46" s="30" t="str">
        <f>HYPERLINK("https://business.adobe.com/resources/ebooks/the-gdpr-and-the-marketer.html","The GDPR and The Marketer: A Practical Guide for the Marketo Customer")</f>
        <v>The GDPR and The Marketer: A Practical Guide for the Marketo Customer</v>
      </c>
    </row>
    <row r="47" spans="1:11" ht="27.95">
      <c r="A47" s="58" t="s">
        <v>329</v>
      </c>
      <c r="B47" s="7" t="s">
        <v>330</v>
      </c>
      <c r="K47" s="33"/>
    </row>
    <row r="48" spans="1:11" ht="14.1">
      <c r="A48" s="58"/>
      <c r="B48" s="7" t="s">
        <v>331</v>
      </c>
      <c r="K48" s="33"/>
    </row>
    <row r="49" spans="1:12" ht="27.95">
      <c r="A49" s="58" t="s">
        <v>332</v>
      </c>
      <c r="B49" s="7" t="s">
        <v>333</v>
      </c>
      <c r="K49" s="30" t="s">
        <v>334</v>
      </c>
      <c r="L49" s="21"/>
    </row>
    <row r="50" spans="1:12" ht="42">
      <c r="A50" s="58"/>
      <c r="B50" s="7" t="s">
        <v>335</v>
      </c>
      <c r="K50" s="30" t="s">
        <v>336</v>
      </c>
      <c r="L50" s="21"/>
    </row>
    <row r="51" spans="1:12" ht="27.95">
      <c r="A51" s="58"/>
      <c r="B51" s="7" t="s">
        <v>337</v>
      </c>
      <c r="K51" s="35"/>
      <c r="L51" s="21"/>
    </row>
    <row r="52" spans="1:12" ht="27.95">
      <c r="A52" s="19" t="s">
        <v>338</v>
      </c>
      <c r="B52" s="7" t="s">
        <v>339</v>
      </c>
      <c r="K52" s="30" t="str">
        <f>HYPERLINK("https://experienceleague.adobe.com/docs/marketo-learn/tutorials/lead-and-data-management/subscription-center-watch.html","How to set up and manage a subscription center")</f>
        <v>How to set up and manage a subscription center</v>
      </c>
    </row>
    <row r="53" spans="1:12" ht="27.95">
      <c r="A53" s="19" t="s">
        <v>340</v>
      </c>
      <c r="B53" s="7" t="s">
        <v>341</v>
      </c>
      <c r="K53" s="30" t="s">
        <v>342</v>
      </c>
      <c r="L53" s="21"/>
    </row>
  </sheetData>
  <mergeCells count="15">
    <mergeCell ref="A26:A28"/>
    <mergeCell ref="A24:A25"/>
    <mergeCell ref="A20:A23"/>
    <mergeCell ref="A18:A19"/>
    <mergeCell ref="A49:A51"/>
    <mergeCell ref="A47:A48"/>
    <mergeCell ref="A41:A42"/>
    <mergeCell ref="A31:A37"/>
    <mergeCell ref="A29:A30"/>
    <mergeCell ref="A39:K39"/>
    <mergeCell ref="A1:K1"/>
    <mergeCell ref="A16:K16"/>
    <mergeCell ref="A5:A9"/>
    <mergeCell ref="A10:A11"/>
    <mergeCell ref="A12:A13"/>
  </mergeCells>
  <dataValidations count="3">
    <dataValidation type="list" allowBlank="1" showInputMessage="1" showErrorMessage="1" sqref="G1:G1048576" xr:uid="{2BF04E9C-9EAB-E54D-854E-D25E99B17194}">
      <formula1>"Low (0-4 hours), Medium (4.5-15 hours), High (15+ hours)"</formula1>
    </dataValidation>
    <dataValidation type="list" allowBlank="1" showInputMessage="1" showErrorMessage="1" sqref="H1:H1048576" xr:uid="{969F4BC1-5714-604D-80E9-A398F29EBDD1}">
      <formula1>"Complete, In Progress, Not Started"</formula1>
    </dataValidation>
    <dataValidation type="list" allowBlank="1" showInputMessage="1" showErrorMessage="1" sqref="F1:F1048576" xr:uid="{7CB1A39C-AB65-F043-AB0A-6C5C1E3C1E8E}">
      <formula1>"High, Medium, Low"</formula1>
    </dataValidation>
  </dataValidations>
  <hyperlinks>
    <hyperlink ref="K3" r:id="rId1" location="naming-schemes" xr:uid="{42A9D17C-F980-9E47-8A3E-F9A07F1C4C3D}"/>
    <hyperlink ref="K5" r:id="rId2" xr:uid="{CCCDCCB9-C090-214F-94A1-232717DB0C2C}"/>
    <hyperlink ref="K18" r:id="rId3" xr:uid="{166A0D2E-B874-614E-AE33-E180B5FBD561}"/>
    <hyperlink ref="K29" r:id="rId4" xr:uid="{686CEB82-F690-D84E-86C4-EAB2E53791AE}"/>
    <hyperlink ref="K53" r:id="rId5" xr:uid="{97540944-A353-A041-A6A1-4FA06321B50C}"/>
    <hyperlink ref="K49" r:id="rId6" xr:uid="{B1766D2C-C815-4F40-9652-41625B2D686C}"/>
    <hyperlink ref="K6" r:id="rId7" xr:uid="{44AB5349-636D-C048-A5E0-90765A832462}"/>
    <hyperlink ref="K7" r:id="rId8" xr:uid="{932A0865-FF4A-0642-912B-65C29EF670EF}"/>
    <hyperlink ref="K9" r:id="rId9" xr:uid="{66472174-EB2A-E648-8119-C9A603E5A6D7}"/>
    <hyperlink ref="K10" r:id="rId10" location="archive-a-folder" xr:uid="{D1C49980-0818-9B4F-B018-237EF074E1DC}"/>
    <hyperlink ref="K13" r:id="rId11" location="subscribe-to-notifications" xr:uid="{2B6EC325-01F8-9341-B567-455AA5F0B5CE}"/>
    <hyperlink ref="K20" r:id="rId12" xr:uid="{218FFB9E-44B9-0148-ABA1-6538E2FFFDD1}"/>
    <hyperlink ref="K21" r:id="rId13" xr:uid="{46185568-63DC-0B47-9D2E-1E29EBCE625C}"/>
    <hyperlink ref="K22" r:id="rId14" xr:uid="{0592E870-A61B-3141-B426-B7DE353F93C7}"/>
    <hyperlink ref="K23" r:id="rId15" xr:uid="{CA334251-33FD-2E45-9340-E02409C6874A}"/>
    <hyperlink ref="K31" r:id="rId16" xr:uid="{98272C3F-3853-054A-A67B-74583E0CA39F}"/>
    <hyperlink ref="K32" r:id="rId17" xr:uid="{64B1E2E4-62BA-A948-962A-45FF16BEB479}"/>
    <hyperlink ref="K35" r:id="rId18" xr:uid="{24EBABC6-ED98-5145-8F1D-77B09941A049}"/>
    <hyperlink ref="K45" r:id="rId19" xr:uid="{D6F04A87-3D93-1045-9821-4A8DE8A855A9}"/>
    <hyperlink ref="K50" r:id="rId20" xr:uid="{59311813-81C6-7943-8406-8FB8A3521146}"/>
    <hyperlink ref="K8" r:id="rId21" location="acquisition-program" xr:uid="{61B557C7-5BD8-504C-BBDB-D84CF884AEC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44"/>
  <sheetViews>
    <sheetView zoomScale="104" workbookViewId="0">
      <selection sqref="A1:XFD1048576"/>
    </sheetView>
  </sheetViews>
  <sheetFormatPr defaultColWidth="14.42578125" defaultRowHeight="15.75" customHeight="1"/>
  <cols>
    <col min="1" max="1" width="24.140625" style="14" customWidth="1"/>
    <col min="2" max="2" width="37" style="25" customWidth="1"/>
    <col min="3" max="3" width="14.42578125" style="2"/>
    <col min="4" max="5" width="30.7109375" style="2" customWidth="1"/>
    <col min="6" max="6" width="7.42578125" style="2" customWidth="1"/>
    <col min="7" max="7" width="8.140625" style="2" customWidth="1"/>
    <col min="8" max="8" width="8" style="2" customWidth="1"/>
    <col min="9" max="9" width="9.85546875" style="2" customWidth="1"/>
    <col min="10" max="10" width="25.42578125" style="2" customWidth="1"/>
    <col min="11" max="11" width="34.42578125" style="2" customWidth="1"/>
    <col min="12" max="16384" width="14.42578125" style="2"/>
  </cols>
  <sheetData>
    <row r="1" spans="1:12" ht="15.75" customHeight="1">
      <c r="A1" s="15" t="s">
        <v>142</v>
      </c>
      <c r="B1" s="16"/>
      <c r="C1" s="17"/>
      <c r="D1" s="17"/>
      <c r="E1" s="17"/>
      <c r="F1" s="17"/>
      <c r="G1" s="17"/>
      <c r="H1" s="17"/>
      <c r="I1" s="17"/>
      <c r="J1" s="17"/>
      <c r="K1" s="17"/>
    </row>
    <row r="2" spans="1:12" ht="15.75" customHeight="1">
      <c r="A2" s="4" t="s">
        <v>23</v>
      </c>
      <c r="B2" s="18" t="s">
        <v>24</v>
      </c>
      <c r="C2" s="1" t="s">
        <v>25</v>
      </c>
      <c r="D2" s="1" t="s">
        <v>26</v>
      </c>
      <c r="E2" s="1" t="s">
        <v>27</v>
      </c>
      <c r="F2" s="1" t="s">
        <v>2</v>
      </c>
      <c r="G2" s="1" t="s">
        <v>3</v>
      </c>
      <c r="H2" s="1" t="s">
        <v>4</v>
      </c>
      <c r="I2" s="1" t="s">
        <v>5</v>
      </c>
      <c r="J2" s="1" t="s">
        <v>6</v>
      </c>
      <c r="K2" s="1" t="s">
        <v>28</v>
      </c>
    </row>
    <row r="3" spans="1:12" ht="33" customHeight="1">
      <c r="A3" s="58" t="s">
        <v>343</v>
      </c>
      <c r="B3" s="20" t="s">
        <v>344</v>
      </c>
      <c r="K3" s="21" t="s">
        <v>345</v>
      </c>
      <c r="L3" s="21"/>
    </row>
    <row r="4" spans="1:12" ht="33" customHeight="1">
      <c r="A4" s="58"/>
      <c r="B4" s="20" t="s">
        <v>346</v>
      </c>
      <c r="K4" s="21" t="s">
        <v>347</v>
      </c>
      <c r="L4" s="21"/>
    </row>
    <row r="5" spans="1:12" ht="30" customHeight="1">
      <c r="A5" s="6" t="s">
        <v>348</v>
      </c>
      <c r="B5" s="20" t="s">
        <v>349</v>
      </c>
      <c r="K5" s="22" t="s">
        <v>350</v>
      </c>
      <c r="L5" s="21"/>
    </row>
    <row r="6" spans="1:12" ht="33" customHeight="1">
      <c r="A6" s="6" t="s">
        <v>351</v>
      </c>
      <c r="B6" s="20" t="s">
        <v>352</v>
      </c>
      <c r="K6" s="21" t="s">
        <v>353</v>
      </c>
      <c r="L6" s="21"/>
    </row>
    <row r="7" spans="1:12" ht="27.95" customHeight="1">
      <c r="A7" s="6" t="s">
        <v>327</v>
      </c>
      <c r="B7" s="20" t="s">
        <v>354</v>
      </c>
    </row>
    <row r="9" spans="1:12" ht="15.75" customHeight="1">
      <c r="A9" s="15" t="s">
        <v>355</v>
      </c>
      <c r="B9" s="16"/>
      <c r="C9" s="17"/>
      <c r="D9" s="17"/>
      <c r="E9" s="17"/>
      <c r="F9" s="17"/>
      <c r="G9" s="17"/>
      <c r="H9" s="17"/>
      <c r="I9" s="17"/>
      <c r="J9" s="17"/>
      <c r="K9" s="17"/>
    </row>
    <row r="10" spans="1:12" ht="15.75" customHeight="1">
      <c r="A10" s="4" t="s">
        <v>23</v>
      </c>
      <c r="B10" s="18" t="s">
        <v>24</v>
      </c>
      <c r="C10" s="1" t="s">
        <v>25</v>
      </c>
      <c r="D10" s="1" t="s">
        <v>26</v>
      </c>
      <c r="E10" s="12" t="s">
        <v>27</v>
      </c>
      <c r="F10" s="12" t="s">
        <v>2</v>
      </c>
      <c r="G10" s="12" t="s">
        <v>3</v>
      </c>
      <c r="H10" s="12" t="s">
        <v>4</v>
      </c>
      <c r="I10" s="12" t="s">
        <v>5</v>
      </c>
      <c r="J10" s="1" t="s">
        <v>6</v>
      </c>
      <c r="K10" s="1" t="s">
        <v>28</v>
      </c>
    </row>
    <row r="11" spans="1:12" ht="33" customHeight="1">
      <c r="A11" s="6" t="s">
        <v>258</v>
      </c>
      <c r="B11" s="20" t="s">
        <v>356</v>
      </c>
      <c r="K11" s="23" t="s">
        <v>357</v>
      </c>
    </row>
    <row r="12" spans="1:12" ht="32.1" customHeight="1">
      <c r="A12" s="6" t="s">
        <v>261</v>
      </c>
      <c r="B12" s="20" t="s">
        <v>358</v>
      </c>
      <c r="K12" s="23" t="s">
        <v>359</v>
      </c>
    </row>
    <row r="13" spans="1:12" ht="125.1" customHeight="1">
      <c r="A13" s="6" t="s">
        <v>355</v>
      </c>
      <c r="B13" s="20" t="s">
        <v>360</v>
      </c>
      <c r="K13" s="23" t="s">
        <v>361</v>
      </c>
      <c r="L13" s="23" t="s">
        <v>362</v>
      </c>
    </row>
    <row r="15" spans="1:12" ht="15.75" customHeight="1">
      <c r="A15" s="15" t="s">
        <v>363</v>
      </c>
      <c r="B15" s="16"/>
      <c r="C15" s="17"/>
      <c r="D15" s="17"/>
      <c r="E15" s="17"/>
      <c r="F15" s="17"/>
      <c r="G15" s="17"/>
      <c r="H15" s="17"/>
      <c r="I15" s="17"/>
      <c r="J15" s="17"/>
      <c r="K15" s="17"/>
    </row>
    <row r="16" spans="1:12" ht="15.75" customHeight="1">
      <c r="A16" s="4" t="s">
        <v>23</v>
      </c>
      <c r="B16" s="18" t="s">
        <v>24</v>
      </c>
      <c r="C16" s="1" t="s">
        <v>25</v>
      </c>
      <c r="D16" s="1" t="s">
        <v>26</v>
      </c>
      <c r="E16" s="12" t="s">
        <v>27</v>
      </c>
      <c r="F16" s="12" t="s">
        <v>2</v>
      </c>
      <c r="G16" s="12" t="s">
        <v>3</v>
      </c>
      <c r="H16" s="12" t="s">
        <v>4</v>
      </c>
      <c r="I16" s="12" t="s">
        <v>5</v>
      </c>
      <c r="J16" s="1" t="s">
        <v>6</v>
      </c>
      <c r="K16" s="1" t="s">
        <v>28</v>
      </c>
    </row>
    <row r="17" spans="1:12" ht="15" customHeight="1">
      <c r="A17" s="55" t="s">
        <v>305</v>
      </c>
      <c r="B17" s="24" t="s">
        <v>364</v>
      </c>
      <c r="K17" s="21" t="s">
        <v>303</v>
      </c>
      <c r="L17" s="21"/>
    </row>
    <row r="18" spans="1:12" ht="15" customHeight="1">
      <c r="A18" s="55"/>
      <c r="B18" s="24" t="s">
        <v>365</v>
      </c>
      <c r="K18" s="21"/>
      <c r="L18" s="21"/>
    </row>
    <row r="19" spans="1:12" ht="27" customHeight="1">
      <c r="A19" s="55"/>
      <c r="B19" s="24" t="s">
        <v>366</v>
      </c>
      <c r="K19" s="21"/>
      <c r="L19" s="21"/>
    </row>
    <row r="20" spans="1:12" ht="15.75" customHeight="1">
      <c r="A20" s="55"/>
      <c r="B20" s="24" t="s">
        <v>367</v>
      </c>
      <c r="K20" s="21"/>
      <c r="L20" s="21"/>
    </row>
    <row r="21" spans="1:12" ht="83.1" customHeight="1">
      <c r="A21" s="55"/>
      <c r="B21" s="24" t="s">
        <v>368</v>
      </c>
      <c r="K21" s="21" t="s">
        <v>362</v>
      </c>
      <c r="L21" s="21"/>
    </row>
    <row r="22" spans="1:12" ht="77.099999999999994" customHeight="1">
      <c r="A22" s="6" t="s">
        <v>322</v>
      </c>
      <c r="B22" s="20" t="s">
        <v>369</v>
      </c>
      <c r="K22" s="21" t="s">
        <v>370</v>
      </c>
      <c r="L22" s="21"/>
    </row>
    <row r="23" spans="1:12" ht="162.94999999999999" customHeight="1">
      <c r="A23" s="6" t="s">
        <v>327</v>
      </c>
      <c r="B23" s="20" t="s">
        <v>371</v>
      </c>
      <c r="K23" s="23" t="s">
        <v>372</v>
      </c>
    </row>
    <row r="26" spans="1:12" ht="15.75" customHeight="1">
      <c r="A26" s="15" t="s">
        <v>373</v>
      </c>
      <c r="B26" s="16"/>
      <c r="C26" s="17"/>
      <c r="D26" s="17"/>
      <c r="E26" s="17"/>
      <c r="F26" s="17"/>
      <c r="G26" s="17"/>
      <c r="H26" s="17"/>
      <c r="I26" s="17"/>
      <c r="J26" s="17"/>
      <c r="K26" s="17"/>
    </row>
    <row r="27" spans="1:12" ht="15.75" customHeight="1">
      <c r="A27" s="4" t="s">
        <v>23</v>
      </c>
      <c r="B27" s="18" t="s">
        <v>24</v>
      </c>
      <c r="C27" s="1" t="s">
        <v>25</v>
      </c>
      <c r="D27" s="1" t="s">
        <v>26</v>
      </c>
      <c r="E27" s="12" t="s">
        <v>27</v>
      </c>
      <c r="F27" s="12" t="s">
        <v>2</v>
      </c>
      <c r="G27" s="12" t="s">
        <v>3</v>
      </c>
      <c r="H27" s="12" t="s">
        <v>4</v>
      </c>
      <c r="I27" s="12" t="s">
        <v>5</v>
      </c>
      <c r="J27" s="1" t="s">
        <v>6</v>
      </c>
      <c r="K27" s="1" t="s">
        <v>28</v>
      </c>
    </row>
    <row r="28" spans="1:12" ht="32.1" customHeight="1">
      <c r="A28" s="6" t="s">
        <v>374</v>
      </c>
      <c r="B28" s="20" t="s">
        <v>375</v>
      </c>
      <c r="K28" s="23" t="str">
        <f>HYPERLINK("https://experienceleague.adobe.com/docs/marketo/using/product-docs/email-marketing/general/creating-an-email/create-an-email.html","Create an Email")</f>
        <v>Create an Email</v>
      </c>
    </row>
    <row r="29" spans="1:12" ht="29.1" customHeight="1">
      <c r="A29" s="6" t="s">
        <v>348</v>
      </c>
      <c r="B29" s="20" t="s">
        <v>376</v>
      </c>
      <c r="K29" s="23" t="str">
        <f>HYPERLINK("https://experienceleague.adobe.com/docs/marketo/using/product-docs/email-marketing/general/email-editor-2/create-an-email-template.html","Create an Email Template")</f>
        <v>Create an Email Template</v>
      </c>
    </row>
    <row r="30" spans="1:12" ht="29.1" customHeight="1">
      <c r="A30" s="6" t="s">
        <v>377</v>
      </c>
      <c r="B30" s="20" t="s">
        <v>378</v>
      </c>
      <c r="K30" s="23" t="s">
        <v>379</v>
      </c>
    </row>
    <row r="31" spans="1:12" ht="92.1" customHeight="1">
      <c r="A31" s="6" t="s">
        <v>327</v>
      </c>
      <c r="B31" s="20" t="s">
        <v>380</v>
      </c>
    </row>
    <row r="34" spans="1:14" ht="15.75" customHeight="1">
      <c r="A34" s="15" t="s">
        <v>381</v>
      </c>
      <c r="B34" s="16"/>
      <c r="C34" s="17"/>
      <c r="D34" s="17"/>
      <c r="E34" s="17"/>
      <c r="F34" s="17"/>
      <c r="G34" s="17"/>
      <c r="H34" s="17"/>
      <c r="I34" s="17"/>
      <c r="J34" s="17"/>
      <c r="K34" s="17"/>
    </row>
    <row r="35" spans="1:14" ht="15.75" customHeight="1">
      <c r="A35" s="4" t="s">
        <v>23</v>
      </c>
      <c r="B35" s="18" t="s">
        <v>24</v>
      </c>
      <c r="C35" s="1" t="s">
        <v>25</v>
      </c>
      <c r="D35" s="1" t="s">
        <v>26</v>
      </c>
      <c r="E35" s="12" t="s">
        <v>27</v>
      </c>
      <c r="F35" s="12" t="s">
        <v>2</v>
      </c>
      <c r="G35" s="12" t="s">
        <v>3</v>
      </c>
      <c r="H35" s="12" t="s">
        <v>4</v>
      </c>
      <c r="I35" s="12" t="s">
        <v>5</v>
      </c>
      <c r="J35" s="1" t="s">
        <v>6</v>
      </c>
      <c r="K35" s="1" t="s">
        <v>28</v>
      </c>
    </row>
    <row r="36" spans="1:14" ht="66.95" customHeight="1">
      <c r="A36" s="6" t="s">
        <v>381</v>
      </c>
      <c r="B36" s="20" t="s">
        <v>382</v>
      </c>
      <c r="K36" s="21" t="s">
        <v>383</v>
      </c>
      <c r="L36" s="21"/>
    </row>
    <row r="37" spans="1:14" ht="15.75" customHeight="1">
      <c r="K37" s="23" t="s">
        <v>384</v>
      </c>
    </row>
    <row r="39" spans="1:14" ht="15.75" customHeight="1">
      <c r="K39" s="26"/>
    </row>
    <row r="40" spans="1:14" ht="15.75" customHeight="1">
      <c r="A40" s="15" t="s">
        <v>385</v>
      </c>
      <c r="B40" s="16"/>
      <c r="C40" s="17"/>
      <c r="D40" s="17"/>
      <c r="E40" s="17"/>
      <c r="F40" s="17"/>
      <c r="G40" s="17"/>
      <c r="H40" s="17"/>
      <c r="I40" s="17"/>
      <c r="J40" s="17"/>
      <c r="K40" s="17"/>
    </row>
    <row r="41" spans="1:14" ht="15.75" customHeight="1">
      <c r="A41" s="4" t="s">
        <v>23</v>
      </c>
      <c r="B41" s="18" t="s">
        <v>24</v>
      </c>
      <c r="C41" s="1" t="s">
        <v>25</v>
      </c>
      <c r="D41" s="1" t="s">
        <v>26</v>
      </c>
      <c r="E41" s="12" t="s">
        <v>27</v>
      </c>
      <c r="F41" s="12" t="s">
        <v>2</v>
      </c>
      <c r="G41" s="12" t="s">
        <v>3</v>
      </c>
      <c r="H41" s="12" t="s">
        <v>4</v>
      </c>
      <c r="I41" s="12" t="s">
        <v>5</v>
      </c>
      <c r="J41" s="1" t="s">
        <v>6</v>
      </c>
      <c r="K41" s="1" t="s">
        <v>28</v>
      </c>
    </row>
    <row r="42" spans="1:14" ht="77.099999999999994" customHeight="1">
      <c r="A42" s="6" t="s">
        <v>386</v>
      </c>
      <c r="B42" s="20" t="s">
        <v>387</v>
      </c>
      <c r="K42" s="23" t="s">
        <v>388</v>
      </c>
      <c r="L42" s="23" t="s">
        <v>389</v>
      </c>
      <c r="M42" s="23" t="s">
        <v>390</v>
      </c>
      <c r="N42" s="23" t="s">
        <v>391</v>
      </c>
    </row>
    <row r="43" spans="1:14" ht="72" customHeight="1">
      <c r="A43" s="6" t="s">
        <v>392</v>
      </c>
      <c r="B43" s="20" t="s">
        <v>393</v>
      </c>
      <c r="K43" s="23" t="s">
        <v>394</v>
      </c>
    </row>
    <row r="44" spans="1:14" ht="15.75" customHeight="1">
      <c r="A44" s="6"/>
      <c r="B44" s="20"/>
      <c r="K44" s="26"/>
    </row>
  </sheetData>
  <mergeCells count="2">
    <mergeCell ref="A3:A4"/>
    <mergeCell ref="A17:A21"/>
  </mergeCells>
  <dataValidations count="3">
    <dataValidation type="list" allowBlank="1" showInputMessage="1" showErrorMessage="1" sqref="G1:G1048576" xr:uid="{5FC96A82-C114-0A4B-9010-CCC01D2860A5}">
      <formula1>"Low (0-4 hours), Medium (4.5-15 hours), High (15+ hours)"</formula1>
    </dataValidation>
    <dataValidation type="list" allowBlank="1" showInputMessage="1" showErrorMessage="1" sqref="H1:H1048576" xr:uid="{B0734C5B-72F7-CA4C-9AA4-11DB93A961CC}">
      <formula1>"Complete, In Progress, Not Started"</formula1>
    </dataValidation>
    <dataValidation type="list" allowBlank="1" showInputMessage="1" showErrorMessage="1" sqref="F1:F1048576" xr:uid="{DFE44862-FA05-7443-BE34-2CB8B39BE5D6}">
      <formula1>"High, Medium, Low"</formula1>
    </dataValidation>
  </dataValidations>
  <hyperlinks>
    <hyperlink ref="K3" r:id="rId1" xr:uid="{E44724B8-FBFC-7A4E-B8E5-BD2A0FCA88B9}"/>
    <hyperlink ref="K6" r:id="rId2" xr:uid="{D15082D8-03E3-7B40-9882-039A89168DA8}"/>
    <hyperlink ref="K17" r:id="rId3" xr:uid="{83D382BA-7331-DD47-9615-05D275EF6D24}"/>
    <hyperlink ref="K22" r:id="rId4" xr:uid="{6A013B46-D3E0-394F-900E-2A6CC5CB2B81}"/>
    <hyperlink ref="K36" r:id="rId5" xr:uid="{CA97A72F-002F-0240-8B92-0362CFF05818}"/>
    <hyperlink ref="K5" r:id="rId6" xr:uid="{4EC1CE64-8A90-6B40-AEC6-0EDD60F6BBD6}"/>
    <hyperlink ref="K11" r:id="rId7" xr:uid="{429BDEA3-9FF8-3948-AF0C-E4704825D6E6}"/>
    <hyperlink ref="K12" r:id="rId8" xr:uid="{9264D1CC-FB9B-444A-BE69-7352EBD3E234}"/>
    <hyperlink ref="K13" r:id="rId9" xr:uid="{8F99D42D-B6D7-C34C-9C9D-5864C61C58EA}"/>
    <hyperlink ref="L13" r:id="rId10" location="_Toc54870361" xr:uid="{4484D61E-9FD5-564F-83C6-9A7105B69BE1}"/>
    <hyperlink ref="K23" r:id="rId11" xr:uid="{961E659F-8DFA-3749-8EC2-A1B1E4D2AE18}"/>
    <hyperlink ref="K30" r:id="rId12" xr:uid="{C3AA54A4-1139-5D4F-8CC7-14454FCE7469}"/>
    <hyperlink ref="K37" r:id="rId13" xr:uid="{0761D35A-2243-5444-865F-9F2219E060BC}"/>
    <hyperlink ref="K42" r:id="rId14" xr:uid="{A61542F2-4CE9-C04B-AA0A-C24CCDD0A0A4}"/>
    <hyperlink ref="L42" r:id="rId15" location="approve-a-landing-page" xr:uid="{0CE98FA8-2DFC-6344-923B-A1436E7CAD28}"/>
    <hyperlink ref="M42" r:id="rId16" xr:uid="{4060F8B9-246F-1744-860E-C5AA90674943}"/>
    <hyperlink ref="N42" r:id="rId17" xr:uid="{444CAB64-90BE-9746-8C64-0F2CA4F9C51A}"/>
    <hyperlink ref="K43" r:id="rId18" location="sharing-across-workspaces" xr:uid="{6EE6866A-7923-6D48-B249-E7D633972103}"/>
    <hyperlink ref="K4" r:id="rId19" xr:uid="{6B5103C1-B267-5948-822A-79F488B937C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4"/>
  <sheetViews>
    <sheetView workbookViewId="0">
      <selection sqref="A1:XFD1048576"/>
    </sheetView>
  </sheetViews>
  <sheetFormatPr defaultColWidth="14.42578125" defaultRowHeight="15.75" customHeight="1"/>
  <cols>
    <col min="1" max="1" width="14.42578125" style="14"/>
    <col min="2" max="2" width="39" style="13" customWidth="1"/>
    <col min="3" max="3" width="14.42578125" style="2"/>
    <col min="4" max="5" width="31.42578125" style="2" customWidth="1"/>
    <col min="6" max="6" width="7.85546875" style="2" customWidth="1"/>
    <col min="7" max="7" width="8" style="2" customWidth="1"/>
    <col min="8" max="8" width="8.140625" style="2" customWidth="1"/>
    <col min="9" max="9" width="9.28515625" style="2" customWidth="1"/>
    <col min="10" max="10" width="23.140625" style="2" customWidth="1"/>
    <col min="11" max="11" width="26.42578125" style="2" customWidth="1"/>
    <col min="12" max="16384" width="14.42578125" style="2"/>
  </cols>
  <sheetData>
    <row r="1" spans="1:11" ht="15.75" customHeight="1">
      <c r="A1" s="15" t="s">
        <v>395</v>
      </c>
      <c r="B1" s="27"/>
      <c r="C1" s="17"/>
      <c r="D1" s="17"/>
      <c r="E1" s="17"/>
      <c r="F1" s="17"/>
      <c r="G1" s="17"/>
      <c r="H1" s="17"/>
      <c r="I1" s="17"/>
      <c r="J1" s="17"/>
      <c r="K1" s="17"/>
    </row>
    <row r="2" spans="1:11" ht="15.75" customHeight="1">
      <c r="A2" s="4" t="s">
        <v>23</v>
      </c>
      <c r="B2" s="28" t="s">
        <v>24</v>
      </c>
      <c r="C2" s="1" t="s">
        <v>25</v>
      </c>
      <c r="D2" s="1" t="s">
        <v>26</v>
      </c>
      <c r="E2" s="1" t="s">
        <v>27</v>
      </c>
      <c r="F2" s="1" t="s">
        <v>2</v>
      </c>
      <c r="G2" s="1" t="s">
        <v>3</v>
      </c>
      <c r="H2" s="1" t="s">
        <v>4</v>
      </c>
      <c r="I2" s="1" t="s">
        <v>5</v>
      </c>
      <c r="J2" s="1" t="s">
        <v>6</v>
      </c>
      <c r="K2" s="1" t="s">
        <v>28</v>
      </c>
    </row>
    <row r="3" spans="1:11" ht="21" customHeight="1">
      <c r="A3" s="55" t="s">
        <v>396</v>
      </c>
      <c r="B3" s="7" t="s">
        <v>397</v>
      </c>
    </row>
    <row r="4" spans="1:11" ht="53.1" customHeight="1">
      <c r="A4" s="55"/>
      <c r="B4" s="7" t="s">
        <v>398</v>
      </c>
    </row>
    <row r="5" spans="1:11" ht="30" customHeight="1">
      <c r="A5" s="6" t="s">
        <v>399</v>
      </c>
      <c r="B5" s="7" t="s">
        <v>400</v>
      </c>
    </row>
    <row r="6" spans="1:11" ht="15.75" customHeight="1">
      <c r="A6" s="6"/>
      <c r="B6" s="7"/>
      <c r="K6" s="3"/>
    </row>
    <row r="7" spans="1:11" ht="15.75" customHeight="1">
      <c r="A7" s="15" t="s">
        <v>86</v>
      </c>
      <c r="B7" s="27"/>
      <c r="C7" s="17"/>
      <c r="D7" s="17"/>
      <c r="E7" s="17"/>
      <c r="F7" s="17"/>
      <c r="G7" s="17"/>
      <c r="H7" s="17"/>
      <c r="I7" s="17"/>
      <c r="J7" s="17"/>
      <c r="K7" s="17"/>
    </row>
    <row r="8" spans="1:11" ht="15.75" customHeight="1">
      <c r="A8" s="4" t="s">
        <v>23</v>
      </c>
      <c r="B8" s="28" t="s">
        <v>24</v>
      </c>
      <c r="C8" s="1" t="s">
        <v>25</v>
      </c>
      <c r="D8" s="1" t="s">
        <v>26</v>
      </c>
      <c r="E8" s="12" t="s">
        <v>401</v>
      </c>
      <c r="F8" s="12" t="s">
        <v>2</v>
      </c>
      <c r="G8" s="12" t="s">
        <v>3</v>
      </c>
      <c r="H8" s="12" t="s">
        <v>4</v>
      </c>
      <c r="I8" s="12" t="s">
        <v>5</v>
      </c>
      <c r="J8" s="1" t="s">
        <v>6</v>
      </c>
      <c r="K8" s="1" t="s">
        <v>28</v>
      </c>
    </row>
    <row r="9" spans="1:11" ht="59.1" customHeight="1">
      <c r="A9" s="6" t="s">
        <v>402</v>
      </c>
      <c r="B9" s="7" t="s">
        <v>403</v>
      </c>
      <c r="K9" s="3"/>
    </row>
    <row r="10" spans="1:11" ht="68.099999999999994" customHeight="1">
      <c r="A10" s="6" t="s">
        <v>257</v>
      </c>
      <c r="B10" s="7" t="s">
        <v>404</v>
      </c>
    </row>
    <row r="11" spans="1:11" ht="84.95" customHeight="1">
      <c r="A11" s="6" t="s">
        <v>405</v>
      </c>
      <c r="B11" s="7" t="s">
        <v>406</v>
      </c>
    </row>
    <row r="12" spans="1:11" ht="47.1" customHeight="1">
      <c r="A12" s="6" t="s">
        <v>407</v>
      </c>
      <c r="B12" s="7" t="s">
        <v>408</v>
      </c>
    </row>
    <row r="13" spans="1:11" ht="42.95" customHeight="1">
      <c r="A13" s="58" t="s">
        <v>409</v>
      </c>
      <c r="B13" s="7" t="s">
        <v>410</v>
      </c>
    </row>
    <row r="14" spans="1:11" ht="84" customHeight="1">
      <c r="A14" s="58"/>
      <c r="B14" s="13" t="s">
        <v>411</v>
      </c>
    </row>
  </sheetData>
  <mergeCells count="2">
    <mergeCell ref="A3:A4"/>
    <mergeCell ref="A13:A14"/>
  </mergeCells>
  <dataValidations count="3">
    <dataValidation type="list" allowBlank="1" showInputMessage="1" showErrorMessage="1" sqref="G1:G1048576" xr:uid="{0D164A62-F0EE-8E45-B846-5CF83F1D1895}">
      <formula1>"Low (0-4 hours), Medium (4.5-15 hours), High (15+ hours)"</formula1>
    </dataValidation>
    <dataValidation type="list" allowBlank="1" showInputMessage="1" showErrorMessage="1" sqref="H1:H1048576" xr:uid="{5D21EAD6-EC0A-9C44-942E-7767DBF480CF}">
      <formula1>"Complete, In Progress, Not Started"</formula1>
    </dataValidation>
    <dataValidation type="list" allowBlank="1" showInputMessage="1" showErrorMessage="1" sqref="F1:F1048576" xr:uid="{7D63BEFC-7591-8746-8A44-B52581BD797B}">
      <formula1>"High, Medium, Low"</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B93A25AFF156439850881F6A1EFB06" ma:contentTypeVersion="24" ma:contentTypeDescription="Create a new document." ma:contentTypeScope="" ma:versionID="711c0aa484f22afeba0d38fa96483f3a">
  <xsd:schema xmlns:xsd="http://www.w3.org/2001/XMLSchema" xmlns:xs="http://www.w3.org/2001/XMLSchema" xmlns:p="http://schemas.microsoft.com/office/2006/metadata/properties" xmlns:ns2="42202dc8-22a4-46a3-a8c9-17b1c003c0dc" xmlns:ns3="d449adc5-a023-4a4e-b2f3-92dafbd76c81" xmlns:ns4="beb3ccd9-9cf9-40a9-923c-79c44a00fd08" xmlns:ns5="33fb364f-eb7c-4bb9-b0b8-427e41e01e9c" targetNamespace="http://schemas.microsoft.com/office/2006/metadata/properties" ma:root="true" ma:fieldsID="a2ced39c2ab41a51ac713b216d2129f6" ns2:_="" ns3:_="" ns4:_="" ns5:_="">
    <xsd:import namespace="42202dc8-22a4-46a3-a8c9-17b1c003c0dc"/>
    <xsd:import namespace="d449adc5-a023-4a4e-b2f3-92dafbd76c81"/>
    <xsd:import namespace="beb3ccd9-9cf9-40a9-923c-79c44a00fd08"/>
    <xsd:import namespace="33fb364f-eb7c-4bb9-b0b8-427e41e01e9c"/>
    <xsd:element name="properties">
      <xsd:complexType>
        <xsd:sequence>
          <xsd:element name="documentManagement">
            <xsd:complexType>
              <xsd:all>
                <xsd:element ref="ns2:ab617b3f63244b6db64cb123f660ff50" minOccurs="0"/>
                <xsd:element ref="ns2:TaxCatchAll" minOccurs="0"/>
                <xsd:element ref="ns2:TaxKeywordTaxHTField" minOccurs="0"/>
                <xsd:element ref="ns3:FeaturedContent" minOccurs="0"/>
                <xsd:element ref="ns4:Conversations" minOccurs="0"/>
                <xsd:element ref="ns5:MediaServiceMetadata" minOccurs="0"/>
                <xsd:element ref="ns5:MediaServiceFastMetadata" minOccurs="0"/>
                <xsd:element ref="ns5:MediaServiceAutoKeyPoints" minOccurs="0"/>
                <xsd:element ref="ns5:MediaServiceKeyPoints" minOccurs="0"/>
                <xsd:element ref="ns5:MediaServiceAutoTags" minOccurs="0"/>
                <xsd:element ref="ns5:MediaServiceOCR" minOccurs="0"/>
                <xsd:element ref="ns5:MediaServiceGenerationTime" minOccurs="0"/>
                <xsd:element ref="ns5:MediaServiceEventHashCode" minOccurs="0"/>
                <xsd:element ref="ns5:MediaServiceDateTaken" minOccurs="0"/>
                <xsd:element ref="ns2:SharedWithUsers" minOccurs="0"/>
                <xsd:element ref="ns2:SharedWithDetails" minOccurs="0"/>
                <xsd:element ref="ns5:MediaLengthInSeconds" minOccurs="0"/>
                <xsd:element ref="ns5:lcf76f155ced4ddcb4097134ff3c332f" minOccurs="0"/>
                <xsd:element ref="ns5:MediaServiceObjectDetectorVersions" minOccurs="0"/>
                <xsd:element ref="ns5:MediaServiceLocation" minOccurs="0"/>
                <xsd:element ref="ns5: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202dc8-22a4-46a3-a8c9-17b1c003c0dc" elementFormDefault="qualified">
    <xsd:import namespace="http://schemas.microsoft.com/office/2006/documentManagement/types"/>
    <xsd:import namespace="http://schemas.microsoft.com/office/infopath/2007/PartnerControls"/>
    <xsd:element name="ab617b3f63244b6db64cb123f660ff50" ma:index="9" nillable="true" ma:taxonomy="true" ma:internalName="ab617b3f63244b6db64cb123f660ff50" ma:taxonomyFieldName="ContentCategories" ma:displayName="ContentCategories" ma:fieldId="{ab617b3f-6324-4b6d-b64c-b123f660ff50}" ma:taxonomyMulti="true" ma:sspId="4b1daa41-56b4-4620-81a0-b7316f7f93e2" ma:termSetId="c9e8762a-80f5-48ed-880b-c7e7db9e0d07"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1b241479-8bf4-4227-9ea8-0830a42c16ab}" ma:internalName="TaxCatchAll" ma:showField="CatchAllData" ma:web="42202dc8-22a4-46a3-a8c9-17b1c003c0dc">
      <xsd:complexType>
        <xsd:complexContent>
          <xsd:extension base="dms:MultiChoiceLookup">
            <xsd:sequence>
              <xsd:element name="Value" type="dms:Lookup" maxOccurs="unbounded" minOccurs="0" nillable="true"/>
            </xsd:sequence>
          </xsd:extension>
        </xsd:complexContent>
      </xsd:complexType>
    </xsd:element>
    <xsd:element name="TaxKeywordTaxHTField" ma:index="11" nillable="true" ma:taxonomy="true" ma:internalName="TaxKeywordTaxHTField" ma:taxonomyFieldName="TaxKeyword" ma:displayName="Enterprise Keywords" ma:fieldId="{23f27201-bee3-471e-b2e7-b64fd8b7ca38}" ma:taxonomyMulti="true" ma:sspId="4b1daa41-56b4-4620-81a0-b7316f7f93e2" ma:termSetId="00000000-0000-0000-0000-000000000000" ma:anchorId="00000000-0000-0000-0000-000000000000" ma:open="true" ma:isKeyword="true">
      <xsd:complexType>
        <xsd:sequence>
          <xsd:element ref="pc:Terms" minOccurs="0" maxOccurs="1"/>
        </xsd:sequence>
      </xsd:complex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449adc5-a023-4a4e-b2f3-92dafbd76c81" elementFormDefault="qualified">
    <xsd:import namespace="http://schemas.microsoft.com/office/2006/documentManagement/types"/>
    <xsd:import namespace="http://schemas.microsoft.com/office/infopath/2007/PartnerControls"/>
    <xsd:element name="FeaturedContent" ma:index="13" nillable="true" ma:displayName="FeaturedContent" ma:default="0" ma:internalName="FeaturedConten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eb3ccd9-9cf9-40a9-923c-79c44a00fd08" elementFormDefault="qualified">
    <xsd:import namespace="http://schemas.microsoft.com/office/2006/documentManagement/types"/>
    <xsd:import namespace="http://schemas.microsoft.com/office/infopath/2007/PartnerControls"/>
    <xsd:element name="Conversations" ma:index="14" nillable="true" ma:displayName="Conversations" ma:format="Hyperlink" ma:internalName="Conversations">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3fb364f-eb7c-4bb9-b0b8-427e41e01e9c"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4b1daa41-56b4-4620-81a0-b7316f7f93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MediaServiceLocation" ma:index="30" nillable="true" ma:displayName="Location" ma:indexed="true" ma:internalName="MediaServiceLocation"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nversations xmlns="beb3ccd9-9cf9-40a9-923c-79c44a00fd08">
      <Url xsi:nil="true"/>
      <Description xsi:nil="true"/>
    </Conversations>
    <lcf76f155ced4ddcb4097134ff3c332f xmlns="33fb364f-eb7c-4bb9-b0b8-427e41e01e9c">
      <Terms xmlns="http://schemas.microsoft.com/office/infopath/2007/PartnerControls"/>
    </lcf76f155ced4ddcb4097134ff3c332f>
    <FeaturedContent xmlns="d449adc5-a023-4a4e-b2f3-92dafbd76c81">false</FeaturedContent>
    <TaxCatchAll xmlns="42202dc8-22a4-46a3-a8c9-17b1c003c0dc" xsi:nil="true"/>
    <ab617b3f63244b6db64cb123f660ff50 xmlns="42202dc8-22a4-46a3-a8c9-17b1c003c0dc">
      <Terms xmlns="http://schemas.microsoft.com/office/infopath/2007/PartnerControls"/>
    </ab617b3f63244b6db64cb123f660ff50>
    <TaxKeywordTaxHTField xmlns="42202dc8-22a4-46a3-a8c9-17b1c003c0dc">
      <Terms xmlns="http://schemas.microsoft.com/office/infopath/2007/PartnerControls"/>
    </TaxKeywordTaxHTField>
    <SharedWithUsers xmlns="42202dc8-22a4-46a3-a8c9-17b1c003c0dc">
      <UserInfo>
        <DisplayName>Keith Gluck</DisplayName>
        <AccountId>2043</AccountId>
        <AccountType/>
      </UserInfo>
      <UserInfo>
        <DisplayName>John Dictson</DisplayName>
        <AccountId>2160</AccountId>
        <AccountType/>
      </UserInfo>
      <UserInfo>
        <DisplayName>Steven Vanderberg</DisplayName>
        <AccountId>69</AccountId>
        <AccountType/>
      </UserInfo>
      <UserInfo>
        <DisplayName>Sreekanth Reddy</DisplayName>
        <AccountId>2587</AccountId>
        <AccountType/>
      </UserInfo>
    </SharedWithUsers>
  </documentManagement>
</p:properties>
</file>

<file path=customXml/itemProps1.xml><?xml version="1.0" encoding="utf-8"?>
<ds:datastoreItem xmlns:ds="http://schemas.openxmlformats.org/officeDocument/2006/customXml" ds:itemID="{9BA50067-5D0F-44CD-A2A0-83523A68FFE5}"/>
</file>

<file path=customXml/itemProps2.xml><?xml version="1.0" encoding="utf-8"?>
<ds:datastoreItem xmlns:ds="http://schemas.openxmlformats.org/officeDocument/2006/customXml" ds:itemID="{28DD1AE0-EF0B-44F4-A43C-99503C6C3FFA}"/>
</file>

<file path=customXml/itemProps3.xml><?xml version="1.0" encoding="utf-8"?>
<ds:datastoreItem xmlns:ds="http://schemas.openxmlformats.org/officeDocument/2006/customXml" ds:itemID="{92E375F1-38D8-42E2-8E03-ACB50746280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2021-05-26T17:54:03Z</dcterms:created>
  <dcterms:modified xsi:type="dcterms:W3CDTF">2024-01-23T01:05:05Z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0x0101002AB93A25AFF156439850881F6A1EFB06</vt:lpwstr>
  </property>
  <property fmtid="{D5CDD505-2E9C-101B-9397-08002B2CF9AE}" pid="3" name="TaxKeyword">
    <vt:lpwstr/>
  </property>
  <property fmtid="{D5CDD505-2E9C-101B-9397-08002B2CF9AE}" pid="4" name="MediaServiceImageTags">
    <vt:lpwstr/>
  </property>
  <property fmtid="{D5CDD505-2E9C-101B-9397-08002B2CF9AE}" pid="5" name="ContentCategories">
    <vt:lpwstr/>
  </property>
</Properties>
</file>