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<sst xmlns="http://schemas.openxmlformats.org/spreadsheetml/2006/main" count="44" uniqueCount="43">
  <si>
    <t xml:space="preserve">Month</t>
  </si>
  <si>
    <t xml:space="preserve">Market Size</t>
  </si>
  <si>
    <t xml:space="preserve">Market Share</t>
  </si>
  <si>
    <t xml:space="preserve">Total Sales</t>
  </si>
  <si>
    <t xml:space="preserve">Total Revenue</t>
  </si>
  <si>
    <t xml:space="preserve">Monthly Sales</t>
  </si>
  <si>
    <t xml:space="preserve">Monthly Revenue</t>
  </si>
  <si>
    <t xml:space="preserve">Apr 2024</t>
  </si>
  <si>
    <t xml:space="preserve">May 2024</t>
  </si>
  <si>
    <t xml:space="preserve">Jun 2024</t>
  </si>
  <si>
    <t xml:space="preserve">Jul 2024</t>
  </si>
  <si>
    <t xml:space="preserve">Aug 2024</t>
  </si>
  <si>
    <t xml:space="preserve">Sep 2024</t>
  </si>
  <si>
    <t xml:space="preserve">Oct 2024</t>
  </si>
  <si>
    <t xml:space="preserve">Nov 2024</t>
  </si>
  <si>
    <t xml:space="preserve">Dec 2024</t>
  </si>
  <si>
    <t xml:space="preserve">Jan 2025</t>
  </si>
  <si>
    <t xml:space="preserve">Feb 2025</t>
  </si>
  <si>
    <t xml:space="preserve">Mar 2025</t>
  </si>
  <si>
    <t xml:space="preserve">Apr 2025</t>
  </si>
  <si>
    <t xml:space="preserve">May 2025</t>
  </si>
  <si>
    <t xml:space="preserve">Jun 2025</t>
  </si>
  <si>
    <t xml:space="preserve">Jul 2025</t>
  </si>
  <si>
    <t xml:space="preserve">Aug 2025</t>
  </si>
  <si>
    <t xml:space="preserve">Sep 2025</t>
  </si>
  <si>
    <t xml:space="preserve">Oct 2025</t>
  </si>
  <si>
    <t xml:space="preserve">Nov 2025</t>
  </si>
  <si>
    <t xml:space="preserve">Dec 2025</t>
  </si>
  <si>
    <t xml:space="preserve">Jan 2026</t>
  </si>
  <si>
    <t xml:space="preserve">Feb 2026</t>
  </si>
  <si>
    <t xml:space="preserve">Mar 2026</t>
  </si>
  <si>
    <t xml:space="preserve">Apr 2026</t>
  </si>
  <si>
    <t xml:space="preserve">May 2026</t>
  </si>
  <si>
    <t xml:space="preserve">Jun 2026</t>
  </si>
  <si>
    <t xml:space="preserve">Jul 2026</t>
  </si>
  <si>
    <t xml:space="preserve">Aug 2026</t>
  </si>
  <si>
    <t xml:space="preserve">Sep 2026</t>
  </si>
  <si>
    <t xml:space="preserve">Oct 2026</t>
  </si>
  <si>
    <t xml:space="preserve">Nov 2026</t>
  </si>
  <si>
    <t xml:space="preserve">Dec 2026</t>
  </si>
  <si>
    <t xml:space="preserve">Jan 2027</t>
  </si>
  <si>
    <t xml:space="preserve">Feb 2027</t>
  </si>
  <si>
    <t xml:space="preserve">Mar 2027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</si>
</sst>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%"/>
    <numFmt numFmtId="167" formatCode="General"/>
    <numFmt numFmtId="168" formatCode="0.00E+00"/>
    <numFmt numFmtId="169" formatCode="mm/dd/yy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 val="true"/>
      <sz val="10"/>
      <name val="Arial"/>
      <family val="2"/>
    </font>
    <font>
      <sz val="10"/>
      <color rgb="FF006600"/>
      <name val="Arial"/>
      <family val="2"/>
    </font>
    <font>
      <sz val="13"/>
      <color rgb="FFFFFFFF"/>
      <name val="Arial"/>
      <family val="2"/>
    </font>
    <font>
      <sz val="9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000080"/>
        <bgColor rgb="FF000080"/>
      </patternFill>
    </fill>
    <fill>
      <patternFill patternType="solid">
        <fgColor rgb="FF4D4D4D"/>
        <bgColor rgb="FF333399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A00"/>
      <rgbColor rgb="FFFF9900"/>
      <rgbColor rgb="FFFF6600"/>
      <rgbColor rgb="FF4D4D4D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1B1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Arial"/>
              </a:defRPr>
            </a:pPr>
            <a:r>
              <a:rPr b="0" sz="1300" spc="-1" strike="noStrike">
                <a:solidFill>
                  <a:srgbClr val="ffffff"/>
                </a:solidFill>
                <a:latin typeface="Arial"/>
              </a:rPr>
              <a:t>Solar Market Projections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Market Size</c:v>
                </c:pt>
              </c:strCache>
            </c:strRef>
          </c:tx>
          <c:spPr>
            <a:solidFill>
              <a:srgbClr val="ffba00"/>
            </a:solidFill>
            <a:ln w="28800">
              <a:solidFill>
                <a:srgbClr val="ffba0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Sheet1!$A$2:$A$37</c:f>
              <c:strCache>
                <c:ptCount val="36"/>
                <c:pt idx="0">
                  <c:v>Apr 2024</c:v>
                </c:pt>
                <c:pt idx="1">
                  <c:v>May 2024</c:v>
                </c:pt>
                <c:pt idx="2">
                  <c:v>Jun 2024</c:v>
                </c:pt>
                <c:pt idx="3">
                  <c:v>Jul 2024</c:v>
                </c:pt>
                <c:pt idx="4">
                  <c:v>Aug 2024</c:v>
                </c:pt>
                <c:pt idx="5">
                  <c:v>Sep 2024</c:v>
                </c:pt>
                <c:pt idx="6">
                  <c:v>Oct 2024</c:v>
                </c:pt>
                <c:pt idx="7">
                  <c:v>Nov 2024</c:v>
                </c:pt>
                <c:pt idx="8">
                  <c:v>Dec 2024</c:v>
                </c:pt>
                <c:pt idx="9">
                  <c:v>Jan 2025</c:v>
                </c:pt>
                <c:pt idx="10">
                  <c:v>Feb 2025</c:v>
                </c:pt>
                <c:pt idx="11">
                  <c:v>Mar 2025</c:v>
                </c:pt>
                <c:pt idx="12">
                  <c:v>Apr 2025</c:v>
                </c:pt>
                <c:pt idx="13">
                  <c:v>May 2025</c:v>
                </c:pt>
                <c:pt idx="14">
                  <c:v>Jun 2025</c:v>
                </c:pt>
                <c:pt idx="15">
                  <c:v>Jul 2025</c:v>
                </c:pt>
                <c:pt idx="16">
                  <c:v>Aug 2025</c:v>
                </c:pt>
                <c:pt idx="17">
                  <c:v>Sep 2025</c:v>
                </c:pt>
                <c:pt idx="18">
                  <c:v>Oct 2025</c:v>
                </c:pt>
                <c:pt idx="19">
                  <c:v>Nov 2025</c:v>
                </c:pt>
                <c:pt idx="20">
                  <c:v>Dec 2025</c:v>
                </c:pt>
                <c:pt idx="21">
                  <c:v>Jan 2026</c:v>
                </c:pt>
                <c:pt idx="22">
                  <c:v>Feb 2026</c:v>
                </c:pt>
                <c:pt idx="23">
                  <c:v>Mar 2026</c:v>
                </c:pt>
                <c:pt idx="24">
                  <c:v>Apr 2026</c:v>
                </c:pt>
                <c:pt idx="25">
                  <c:v>May 2026</c:v>
                </c:pt>
                <c:pt idx="26">
                  <c:v>Jun 2026</c:v>
                </c:pt>
                <c:pt idx="27">
                  <c:v>Jul 2026</c:v>
                </c:pt>
                <c:pt idx="28">
                  <c:v>Aug 2026</c:v>
                </c:pt>
                <c:pt idx="29">
                  <c:v>Sep 2026</c:v>
                </c:pt>
                <c:pt idx="30">
                  <c:v>Oct 2026</c:v>
                </c:pt>
                <c:pt idx="31">
                  <c:v>Nov 2026</c:v>
                </c:pt>
                <c:pt idx="32">
                  <c:v>Dec 2026</c:v>
                </c:pt>
                <c:pt idx="33">
                  <c:v>Jan 2027</c:v>
                </c:pt>
                <c:pt idx="34">
                  <c:v>Feb 2027</c:v>
                </c:pt>
                <c:pt idx="35">
                  <c:v>Mar 2027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15000000</c:v>
                </c:pt>
                <c:pt idx="1">
                  <c:v>15857142.8571429</c:v>
                </c:pt>
                <c:pt idx="2">
                  <c:v>16714285.7142857</c:v>
                </c:pt>
                <c:pt idx="3">
                  <c:v>17571428.5714286</c:v>
                </c:pt>
                <c:pt idx="4">
                  <c:v>18428571.4285714</c:v>
                </c:pt>
                <c:pt idx="5">
                  <c:v>19285714.2857143</c:v>
                </c:pt>
                <c:pt idx="6">
                  <c:v>20142857.1428571</c:v>
                </c:pt>
                <c:pt idx="7">
                  <c:v>21000000</c:v>
                </c:pt>
                <c:pt idx="8">
                  <c:v>21857142.8571429</c:v>
                </c:pt>
                <c:pt idx="9">
                  <c:v>22714285.7142857</c:v>
                </c:pt>
                <c:pt idx="10">
                  <c:v>23571428.5714286</c:v>
                </c:pt>
                <c:pt idx="11">
                  <c:v>24428571.4285714</c:v>
                </c:pt>
                <c:pt idx="12">
                  <c:v>25285714.2857143</c:v>
                </c:pt>
                <c:pt idx="13">
                  <c:v>26142857.1428572</c:v>
                </c:pt>
                <c:pt idx="14">
                  <c:v>27000000</c:v>
                </c:pt>
                <c:pt idx="15">
                  <c:v>27857142.8571429</c:v>
                </c:pt>
                <c:pt idx="16">
                  <c:v>28714285.7142857</c:v>
                </c:pt>
                <c:pt idx="17">
                  <c:v>29571428.5714286</c:v>
                </c:pt>
                <c:pt idx="18">
                  <c:v>30428571.4285714</c:v>
                </c:pt>
                <c:pt idx="19">
                  <c:v>31285714.2857143</c:v>
                </c:pt>
                <c:pt idx="20">
                  <c:v>32142857.1428572</c:v>
                </c:pt>
                <c:pt idx="21">
                  <c:v>33000000</c:v>
                </c:pt>
                <c:pt idx="22">
                  <c:v>33857142.8571429</c:v>
                </c:pt>
                <c:pt idx="23">
                  <c:v>34714285.7142857</c:v>
                </c:pt>
                <c:pt idx="24">
                  <c:v>35571428.5714286</c:v>
                </c:pt>
                <c:pt idx="25">
                  <c:v>36428571.4285715</c:v>
                </c:pt>
                <c:pt idx="26">
                  <c:v>37285714.2857143</c:v>
                </c:pt>
                <c:pt idx="27">
                  <c:v>38142857.1428572</c:v>
                </c:pt>
                <c:pt idx="28">
                  <c:v>39000000</c:v>
                </c:pt>
                <c:pt idx="29">
                  <c:v>39857142.8571429</c:v>
                </c:pt>
                <c:pt idx="30">
                  <c:v>40714285.7142857</c:v>
                </c:pt>
                <c:pt idx="31">
                  <c:v>41571428.5714286</c:v>
                </c:pt>
                <c:pt idx="32">
                  <c:v>42428571.4285715</c:v>
                </c:pt>
                <c:pt idx="33">
                  <c:v>43285714.2857143</c:v>
                </c:pt>
                <c:pt idx="34">
                  <c:v>44142857.1428572</c:v>
                </c:pt>
                <c:pt idx="35">
                  <c:v>45000000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950277"/>
        <c:axId val="24369780"/>
      </c:lineChart>
      <c:catAx>
        <c:axId val="299502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</a:defRPr>
            </a:pPr>
          </a:p>
        </c:txPr>
        <c:crossAx val="24369780"/>
        <c:crossesAt val="0"/>
        <c:auto val="1"/>
        <c:lblAlgn val="ctr"/>
        <c:lblOffset val="100"/>
        <c:noMultiLvlLbl val="0"/>
      </c:catAx>
      <c:valAx>
        <c:axId val="243697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Arial"/>
                  </a:rPr>
                  <a:t>Homes With Solar (US)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</a:defRPr>
            </a:pPr>
          </a:p>
        </c:txPr>
        <c:crossAx val="2995027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1b192e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Arial"/>
              </a:defRPr>
            </a:pPr>
            <a:r>
              <a:rPr b="0" sz="1300" spc="-1" strike="noStrike">
                <a:solidFill>
                  <a:srgbClr val="ffffff"/>
                </a:solidFill>
                <a:latin typeface="Arial"/>
              </a:rPr>
              <a:t>Solar Market Share Projections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Market Share</c:v>
                </c:pt>
              </c:strCache>
            </c:strRef>
          </c:tx>
          <c:spPr>
            <a:solidFill>
              <a:srgbClr val="ffba00"/>
            </a:solidFill>
            <a:ln w="28800">
              <a:solidFill>
                <a:srgbClr val="ffba00"/>
              </a:solidFill>
              <a:round/>
            </a:ln>
          </c:spPr>
          <c:marker>
            <c:symbol val="square"/>
            <c:size val="8"/>
            <c:spPr>
              <a:solidFill>
                <a:srgbClr val="ffba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Sheet1!$A$2:$A$37</c:f>
              <c:strCache>
                <c:ptCount val="36"/>
                <c:pt idx="0">
                  <c:v>Apr 2024</c:v>
                </c:pt>
                <c:pt idx="1">
                  <c:v>May 2024</c:v>
                </c:pt>
                <c:pt idx="2">
                  <c:v>Jun 2024</c:v>
                </c:pt>
                <c:pt idx="3">
                  <c:v>Jul 2024</c:v>
                </c:pt>
                <c:pt idx="4">
                  <c:v>Aug 2024</c:v>
                </c:pt>
                <c:pt idx="5">
                  <c:v>Sep 2024</c:v>
                </c:pt>
                <c:pt idx="6">
                  <c:v>Oct 2024</c:v>
                </c:pt>
                <c:pt idx="7">
                  <c:v>Nov 2024</c:v>
                </c:pt>
                <c:pt idx="8">
                  <c:v>Dec 2024</c:v>
                </c:pt>
                <c:pt idx="9">
                  <c:v>Jan 2025</c:v>
                </c:pt>
                <c:pt idx="10">
                  <c:v>Feb 2025</c:v>
                </c:pt>
                <c:pt idx="11">
                  <c:v>Mar 2025</c:v>
                </c:pt>
                <c:pt idx="12">
                  <c:v>Apr 2025</c:v>
                </c:pt>
                <c:pt idx="13">
                  <c:v>May 2025</c:v>
                </c:pt>
                <c:pt idx="14">
                  <c:v>Jun 2025</c:v>
                </c:pt>
                <c:pt idx="15">
                  <c:v>Jul 2025</c:v>
                </c:pt>
                <c:pt idx="16">
                  <c:v>Aug 2025</c:v>
                </c:pt>
                <c:pt idx="17">
                  <c:v>Sep 2025</c:v>
                </c:pt>
                <c:pt idx="18">
                  <c:v>Oct 2025</c:v>
                </c:pt>
                <c:pt idx="19">
                  <c:v>Nov 2025</c:v>
                </c:pt>
                <c:pt idx="20">
                  <c:v>Dec 2025</c:v>
                </c:pt>
                <c:pt idx="21">
                  <c:v>Jan 2026</c:v>
                </c:pt>
                <c:pt idx="22">
                  <c:v>Feb 2026</c:v>
                </c:pt>
                <c:pt idx="23">
                  <c:v>Mar 2026</c:v>
                </c:pt>
                <c:pt idx="24">
                  <c:v>Apr 2026</c:v>
                </c:pt>
                <c:pt idx="25">
                  <c:v>May 2026</c:v>
                </c:pt>
                <c:pt idx="26">
                  <c:v>Jun 2026</c:v>
                </c:pt>
                <c:pt idx="27">
                  <c:v>Jul 2026</c:v>
                </c:pt>
                <c:pt idx="28">
                  <c:v>Aug 2026</c:v>
                </c:pt>
                <c:pt idx="29">
                  <c:v>Sep 2026</c:v>
                </c:pt>
                <c:pt idx="30">
                  <c:v>Oct 2026</c:v>
                </c:pt>
                <c:pt idx="31">
                  <c:v>Nov 2026</c:v>
                </c:pt>
                <c:pt idx="32">
                  <c:v>Dec 2026</c:v>
                </c:pt>
                <c:pt idx="33">
                  <c:v>Jan 2027</c:v>
                </c:pt>
                <c:pt idx="34">
                  <c:v>Feb 2027</c:v>
                </c:pt>
                <c:pt idx="35">
                  <c:v>Mar 2027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0.000285714285714286</c:v>
                </c:pt>
                <c:pt idx="2">
                  <c:v>0.000571428571428572</c:v>
                </c:pt>
                <c:pt idx="3">
                  <c:v>0.000857142857142857</c:v>
                </c:pt>
                <c:pt idx="4">
                  <c:v>0.00114285714285714</c:v>
                </c:pt>
                <c:pt idx="5">
                  <c:v>0.00142857142857143</c:v>
                </c:pt>
                <c:pt idx="6">
                  <c:v>0.00171428571428571</c:v>
                </c:pt>
                <c:pt idx="7">
                  <c:v>0.002</c:v>
                </c:pt>
                <c:pt idx="8">
                  <c:v>0.00228571428571429</c:v>
                </c:pt>
                <c:pt idx="9">
                  <c:v>0.00257142857142857</c:v>
                </c:pt>
                <c:pt idx="10">
                  <c:v>0.00285714285714286</c:v>
                </c:pt>
                <c:pt idx="11">
                  <c:v>0.00314285714285714</c:v>
                </c:pt>
                <c:pt idx="12">
                  <c:v>0.00342857142857143</c:v>
                </c:pt>
                <c:pt idx="13">
                  <c:v>0.00371428571428572</c:v>
                </c:pt>
                <c:pt idx="14">
                  <c:v>0.004</c:v>
                </c:pt>
                <c:pt idx="15">
                  <c:v>0.00428571428571429</c:v>
                </c:pt>
                <c:pt idx="16">
                  <c:v>0.00457142857142857</c:v>
                </c:pt>
                <c:pt idx="17">
                  <c:v>0.00485714285714286</c:v>
                </c:pt>
                <c:pt idx="18">
                  <c:v>0.00514285714285714</c:v>
                </c:pt>
                <c:pt idx="19">
                  <c:v>0.00542857142857143</c:v>
                </c:pt>
                <c:pt idx="20">
                  <c:v>0.00571428571428572</c:v>
                </c:pt>
                <c:pt idx="21">
                  <c:v>0.006</c:v>
                </c:pt>
                <c:pt idx="22">
                  <c:v>0.00628571428571429</c:v>
                </c:pt>
                <c:pt idx="23">
                  <c:v>0.00657142857142857</c:v>
                </c:pt>
                <c:pt idx="24">
                  <c:v>0.00685714285714286</c:v>
                </c:pt>
                <c:pt idx="25">
                  <c:v>0.00714285714285715</c:v>
                </c:pt>
                <c:pt idx="26">
                  <c:v>0.00742857142857143</c:v>
                </c:pt>
                <c:pt idx="27">
                  <c:v>0.00771428571428572</c:v>
                </c:pt>
                <c:pt idx="28">
                  <c:v>0.008</c:v>
                </c:pt>
                <c:pt idx="29">
                  <c:v>0.00828571428571429</c:v>
                </c:pt>
                <c:pt idx="30">
                  <c:v>0.00857142857142857</c:v>
                </c:pt>
                <c:pt idx="31">
                  <c:v>0.00885714285714286</c:v>
                </c:pt>
                <c:pt idx="32">
                  <c:v>0.00914285714285714</c:v>
                </c:pt>
                <c:pt idx="33">
                  <c:v>0.00942857142857143</c:v>
                </c:pt>
                <c:pt idx="34">
                  <c:v>0.00971428571428571</c:v>
                </c:pt>
                <c:pt idx="35">
                  <c:v>0.01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073084"/>
        <c:axId val="30784488"/>
      </c:lineChart>
      <c:catAx>
        <c:axId val="110730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</a:defRPr>
            </a:pPr>
          </a:p>
        </c:txPr>
        <c:crossAx val="30784488"/>
        <c:crossesAt val="0"/>
        <c:auto val="1"/>
        <c:lblAlgn val="ctr"/>
        <c:lblOffset val="100"/>
        <c:noMultiLvlLbl val="0"/>
      </c:catAx>
      <c:valAx>
        <c:axId val="30784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Arial"/>
                  </a:rPr>
                  <a:t>Market Share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</a:defRPr>
            </a:pPr>
          </a:p>
        </c:txPr>
        <c:crossAx val="1107308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1b192e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ffffff"/>
                </a:solidFill>
                <a:latin typeface="Arial"/>
              </a:defRPr>
            </a:pPr>
            <a:r>
              <a:rPr b="0" sz="1300" spc="-1" strike="noStrike">
                <a:solidFill>
                  <a:srgbClr val="ffffff"/>
                </a:solidFill>
                <a:latin typeface="Arial"/>
              </a:rPr>
              <a:t>Total Revenue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ffba00"/>
            </a:solidFill>
            <a:ln w="28800">
              <a:solidFill>
                <a:srgbClr val="ffba00"/>
              </a:solidFill>
              <a:round/>
            </a:ln>
          </c:spPr>
          <c:marker>
            <c:symbol val="square"/>
            <c:size val="8"/>
            <c:spPr>
              <a:solidFill>
                <a:srgbClr val="ffba00"/>
              </a:solidFill>
            </c:spPr>
          </c:marker>
          <c:dPt>
            <c:idx val="31"/>
            <c:marker>
              <c:symbol val="square"/>
              <c:size val="8"/>
              <c:spPr>
                <a:solidFill>
                  <a:srgbClr val="ffba00"/>
                </a:solidFill>
              </c:spPr>
            </c:marker>
          </c:dPt>
          <c:dLbls>
            <c:dLbl>
              <c:idx val="3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Sheet1!$A$2:$A$37</c:f>
              <c:strCache>
                <c:ptCount val="36"/>
                <c:pt idx="0">
                  <c:v>Apr 2024</c:v>
                </c:pt>
                <c:pt idx="1">
                  <c:v>May 2024</c:v>
                </c:pt>
                <c:pt idx="2">
                  <c:v>Jun 2024</c:v>
                </c:pt>
                <c:pt idx="3">
                  <c:v>Jul 2024</c:v>
                </c:pt>
                <c:pt idx="4">
                  <c:v>Aug 2024</c:v>
                </c:pt>
                <c:pt idx="5">
                  <c:v>Sep 2024</c:v>
                </c:pt>
                <c:pt idx="6">
                  <c:v>Oct 2024</c:v>
                </c:pt>
                <c:pt idx="7">
                  <c:v>Nov 2024</c:v>
                </c:pt>
                <c:pt idx="8">
                  <c:v>Dec 2024</c:v>
                </c:pt>
                <c:pt idx="9">
                  <c:v>Jan 2025</c:v>
                </c:pt>
                <c:pt idx="10">
                  <c:v>Feb 2025</c:v>
                </c:pt>
                <c:pt idx="11">
                  <c:v>Mar 2025</c:v>
                </c:pt>
                <c:pt idx="12">
                  <c:v>Apr 2025</c:v>
                </c:pt>
                <c:pt idx="13">
                  <c:v>May 2025</c:v>
                </c:pt>
                <c:pt idx="14">
                  <c:v>Jun 2025</c:v>
                </c:pt>
                <c:pt idx="15">
                  <c:v>Jul 2025</c:v>
                </c:pt>
                <c:pt idx="16">
                  <c:v>Aug 2025</c:v>
                </c:pt>
                <c:pt idx="17">
                  <c:v>Sep 2025</c:v>
                </c:pt>
                <c:pt idx="18">
                  <c:v>Oct 2025</c:v>
                </c:pt>
                <c:pt idx="19">
                  <c:v>Nov 2025</c:v>
                </c:pt>
                <c:pt idx="20">
                  <c:v>Dec 2025</c:v>
                </c:pt>
                <c:pt idx="21">
                  <c:v>Jan 2026</c:v>
                </c:pt>
                <c:pt idx="22">
                  <c:v>Feb 2026</c:v>
                </c:pt>
                <c:pt idx="23">
                  <c:v>Mar 2026</c:v>
                </c:pt>
                <c:pt idx="24">
                  <c:v>Apr 2026</c:v>
                </c:pt>
                <c:pt idx="25">
                  <c:v>May 2026</c:v>
                </c:pt>
                <c:pt idx="26">
                  <c:v>Jun 2026</c:v>
                </c:pt>
                <c:pt idx="27">
                  <c:v>Jul 2026</c:v>
                </c:pt>
                <c:pt idx="28">
                  <c:v>Aug 2026</c:v>
                </c:pt>
                <c:pt idx="29">
                  <c:v>Sep 2026</c:v>
                </c:pt>
                <c:pt idx="30">
                  <c:v>Oct 2026</c:v>
                </c:pt>
                <c:pt idx="31">
                  <c:v>Nov 2026</c:v>
                </c:pt>
                <c:pt idx="32">
                  <c:v>Dec 2026</c:v>
                </c:pt>
                <c:pt idx="33">
                  <c:v>Jan 2027</c:v>
                </c:pt>
                <c:pt idx="34">
                  <c:v>Feb 2027</c:v>
                </c:pt>
                <c:pt idx="35">
                  <c:v>Mar 2027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0">
                  <c:v>0</c:v>
                </c:pt>
                <c:pt idx="1">
                  <c:v>13591836.7346939</c:v>
                </c:pt>
                <c:pt idx="2">
                  <c:v>28653061.2244898</c:v>
                </c:pt>
                <c:pt idx="3">
                  <c:v>45183673.4693878</c:v>
                </c:pt>
                <c:pt idx="4">
                  <c:v>63183673.4693878</c:v>
                </c:pt>
                <c:pt idx="5">
                  <c:v>82653061.2244898</c:v>
                </c:pt>
                <c:pt idx="6">
                  <c:v>103591836.734694</c:v>
                </c:pt>
                <c:pt idx="7">
                  <c:v>126000000</c:v>
                </c:pt>
                <c:pt idx="8">
                  <c:v>149877551.020408</c:v>
                </c:pt>
                <c:pt idx="9">
                  <c:v>175224489.795918</c:v>
                </c:pt>
                <c:pt idx="10">
                  <c:v>202040816.326531</c:v>
                </c:pt>
                <c:pt idx="11">
                  <c:v>230326530.612245</c:v>
                </c:pt>
                <c:pt idx="12">
                  <c:v>260081632.653061</c:v>
                </c:pt>
                <c:pt idx="13">
                  <c:v>291306122.44898</c:v>
                </c:pt>
                <c:pt idx="14">
                  <c:v>324000000</c:v>
                </c:pt>
                <c:pt idx="15">
                  <c:v>358163265.306123</c:v>
                </c:pt>
                <c:pt idx="16">
                  <c:v>393795918.367347</c:v>
                </c:pt>
                <c:pt idx="17">
                  <c:v>430897959.183674</c:v>
                </c:pt>
                <c:pt idx="18">
                  <c:v>469469387.755102</c:v>
                </c:pt>
                <c:pt idx="19">
                  <c:v>509510204.081633</c:v>
                </c:pt>
                <c:pt idx="20">
                  <c:v>551020408.163266</c:v>
                </c:pt>
                <c:pt idx="21">
                  <c:v>594000000.000001</c:v>
                </c:pt>
                <c:pt idx="22">
                  <c:v>638448979.591837</c:v>
                </c:pt>
                <c:pt idx="23">
                  <c:v>684367346.938776</c:v>
                </c:pt>
                <c:pt idx="24">
                  <c:v>731755102.040817</c:v>
                </c:pt>
                <c:pt idx="25">
                  <c:v>780612244.89796</c:v>
                </c:pt>
                <c:pt idx="26">
                  <c:v>830938775.510205</c:v>
                </c:pt>
                <c:pt idx="27">
                  <c:v>882734693.877552</c:v>
                </c:pt>
                <c:pt idx="28">
                  <c:v>936000000.000001</c:v>
                </c:pt>
                <c:pt idx="29">
                  <c:v>990734693.877552</c:v>
                </c:pt>
                <c:pt idx="30">
                  <c:v>1046938775.5102</c:v>
                </c:pt>
                <c:pt idx="31">
                  <c:v>1104612244.89796</c:v>
                </c:pt>
                <c:pt idx="32">
                  <c:v>1163755102.04082</c:v>
                </c:pt>
                <c:pt idx="33">
                  <c:v>1224367346.93878</c:v>
                </c:pt>
                <c:pt idx="34">
                  <c:v>1286448979.59184</c:v>
                </c:pt>
                <c:pt idx="35">
                  <c:v>1350000000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55750"/>
        <c:axId val="65711179"/>
      </c:lineChart>
      <c:catAx>
        <c:axId val="18557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ffffff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</a:defRPr>
            </a:pPr>
          </a:p>
        </c:txPr>
        <c:crossAx val="65711179"/>
        <c:crossesAt val="0"/>
        <c:auto val="1"/>
        <c:lblAlgn val="ctr"/>
        <c:lblOffset val="100"/>
        <c:noMultiLvlLbl val="0"/>
      </c:catAx>
      <c:valAx>
        <c:axId val="657111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ffffff"/>
                    </a:solidFill>
                    <a:latin typeface="Arial"/>
                  </a:rPr>
                  <a:t>Revenue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</a:defRPr>
            </a:pPr>
          </a:p>
        </c:txPr>
        <c:crossAx val="185575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ffffff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1b192e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227880</xdr:colOff>
      <xdr:row>41</xdr:row>
      <xdr:rowOff>85320</xdr:rowOff>
    </xdr:from>
    <xdr:to>
      <xdr:col>14</xdr:col>
      <xdr:colOff>153360</xdr:colOff>
      <xdr:row>86</xdr:row>
      <xdr:rowOff>156960</xdr:rowOff>
    </xdr:to>
    <xdr:graphicFrame>
      <xdr:nvGraphicFramePr>
        <xdr:cNvPr id="0" name=""/>
        <xdr:cNvGraphicFramePr/>
      </xdr:nvGraphicFramePr>
      <xdr:xfrm>
        <a:off x="828720" y="6750360"/>
        <a:ext cx="13114800" cy="73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40680</xdr:colOff>
      <xdr:row>41</xdr:row>
      <xdr:rowOff>116280</xdr:rowOff>
    </xdr:from>
    <xdr:to>
      <xdr:col>31</xdr:col>
      <xdr:colOff>56160</xdr:colOff>
      <xdr:row>86</xdr:row>
      <xdr:rowOff>122040</xdr:rowOff>
    </xdr:to>
    <xdr:graphicFrame>
      <xdr:nvGraphicFramePr>
        <xdr:cNvPr id="1" name=""/>
        <xdr:cNvGraphicFramePr/>
      </xdr:nvGraphicFramePr>
      <xdr:xfrm>
        <a:off x="14643720" y="6781320"/>
        <a:ext cx="13020480" cy="732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322920</xdr:colOff>
      <xdr:row>89</xdr:row>
      <xdr:rowOff>40680</xdr:rowOff>
    </xdr:from>
    <xdr:to>
      <xdr:col>13</xdr:col>
      <xdr:colOff>762840</xdr:colOff>
      <xdr:row>129</xdr:row>
      <xdr:rowOff>40320</xdr:rowOff>
    </xdr:to>
    <xdr:graphicFrame>
      <xdr:nvGraphicFramePr>
        <xdr:cNvPr id="2" name=""/>
        <xdr:cNvGraphicFramePr/>
      </xdr:nvGraphicFramePr>
      <xdr:xfrm>
        <a:off x="923760" y="14508360"/>
        <a:ext cx="12816720" cy="65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89" colorId="64" zoomScale="95" zoomScaleNormal="95" zoomScalePageLayoutView="100" workbookViewId="0">
      <selection pane="topLeft" activeCell="B121" activeCellId="0" sqref="B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6.73"/>
    <col collapsed="false" customWidth="true" hidden="false" outlineLevel="0" max="3" min="3" style="0" width="20.62"/>
    <col collapsed="false" customWidth="true" hidden="false" outlineLevel="0" max="7" min="4" style="0" width="16.73"/>
    <col collapsed="false" customWidth="true" hidden="false" outlineLevel="0" max="9" min="9" style="0" width="13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  <c r="B2" s="3" t="n">
        <v>15000000</v>
      </c>
      <c r="C2" s="4" t="n">
        <v>0</v>
      </c>
      <c r="D2" s="5" t="n">
        <f aca="false">C2*B2</f>
        <v>0</v>
      </c>
      <c r="E2" s="5" t="n">
        <f aca="false">3000*D2</f>
        <v>0</v>
      </c>
      <c r="F2" s="3" t="n">
        <v>0</v>
      </c>
      <c r="G2" s="6" t="n">
        <f aca="false">3000*F2</f>
        <v>0</v>
      </c>
    </row>
    <row r="3" customFormat="false" ht="12.8" hidden="false" customHeight="false" outlineLevel="0" collapsed="false">
      <c r="A3" s="2" t="s">
        <v>8</v>
      </c>
      <c r="B3" s="5" t="n">
        <f aca="false">B2+30000000/35</f>
        <v>15857142.8571429</v>
      </c>
      <c r="C3" s="4" t="n">
        <f aca="false">C2+0.01/35</f>
        <v>0.000285714285714286</v>
      </c>
      <c r="D3" s="5" t="n">
        <f aca="false">C3*B3</f>
        <v>4530.61224489796</v>
      </c>
      <c r="E3" s="5" t="n">
        <f aca="false">3000*D3</f>
        <v>13591836.7346939</v>
      </c>
      <c r="F3" s="5" t="n">
        <f aca="false">D3-D2</f>
        <v>4530.61224489796</v>
      </c>
      <c r="G3" s="6" t="n">
        <f aca="false">3000*F3</f>
        <v>13591836.7346939</v>
      </c>
      <c r="I3" s="7" t="s">
        <v>4</v>
      </c>
    </row>
    <row r="4" customFormat="false" ht="12.8" hidden="false" customHeight="false" outlineLevel="0" collapsed="false">
      <c r="A4" s="2" t="s">
        <v>9</v>
      </c>
      <c r="B4" s="5" t="n">
        <f aca="false">B3+30000000/35</f>
        <v>16714285.7142857</v>
      </c>
      <c r="C4" s="4" t="n">
        <f aca="false">C3+0.01/35</f>
        <v>0.000571428571428572</v>
      </c>
      <c r="D4" s="5" t="n">
        <f aca="false">C4*B4</f>
        <v>9551.02040816327</v>
      </c>
      <c r="E4" s="5" t="n">
        <f aca="false">3000*D4</f>
        <v>28653061.2244898</v>
      </c>
      <c r="F4" s="5" t="n">
        <f aca="false">D4-D3</f>
        <v>5020.40816326531</v>
      </c>
      <c r="G4" s="6" t="n">
        <f aca="false">3000*F4</f>
        <v>15061224.4897959</v>
      </c>
      <c r="I4" s="8" t="n">
        <f aca="false">E37</f>
        <v>1350000000</v>
      </c>
    </row>
    <row r="5" customFormat="false" ht="12.8" hidden="false" customHeight="false" outlineLevel="0" collapsed="false">
      <c r="A5" s="2" t="s">
        <v>10</v>
      </c>
      <c r="B5" s="5" t="n">
        <f aca="false">B4+30000000/35</f>
        <v>17571428.5714286</v>
      </c>
      <c r="C5" s="4" t="n">
        <f aca="false">C4+0.01/35</f>
        <v>0.000857142857142857</v>
      </c>
      <c r="D5" s="5" t="n">
        <f aca="false">C5*B5</f>
        <v>15061.2244897959</v>
      </c>
      <c r="E5" s="5" t="n">
        <f aca="false">3000*D5</f>
        <v>45183673.4693878</v>
      </c>
      <c r="F5" s="5" t="n">
        <f aca="false">D5-D4</f>
        <v>5510.20408163265</v>
      </c>
      <c r="G5" s="6" t="n">
        <f aca="false">3000*F5</f>
        <v>16530612.244898</v>
      </c>
    </row>
    <row r="6" customFormat="false" ht="12.8" hidden="false" customHeight="false" outlineLevel="0" collapsed="false">
      <c r="A6" s="2" t="s">
        <v>11</v>
      </c>
      <c r="B6" s="5" t="n">
        <f aca="false">B5+30000000/35</f>
        <v>18428571.4285714</v>
      </c>
      <c r="C6" s="4" t="n">
        <f aca="false">C5+0.01/35</f>
        <v>0.00114285714285714</v>
      </c>
      <c r="D6" s="5" t="n">
        <f aca="false">C6*B6</f>
        <v>21061.2244897959</v>
      </c>
      <c r="E6" s="5" t="n">
        <f aca="false">3000*D6</f>
        <v>63183673.4693878</v>
      </c>
      <c r="F6" s="5" t="n">
        <f aca="false">D6-D5</f>
        <v>6000</v>
      </c>
      <c r="G6" s="6" t="n">
        <f aca="false">3000*F6</f>
        <v>18000000</v>
      </c>
    </row>
    <row r="7" customFormat="false" ht="12.8" hidden="false" customHeight="false" outlineLevel="0" collapsed="false">
      <c r="A7" s="2" t="s">
        <v>12</v>
      </c>
      <c r="B7" s="5" t="n">
        <f aca="false">B6+30000000/35</f>
        <v>19285714.2857143</v>
      </c>
      <c r="C7" s="4" t="n">
        <f aca="false">C6+0.01/35</f>
        <v>0.00142857142857143</v>
      </c>
      <c r="D7" s="5" t="n">
        <f aca="false">C7*B7</f>
        <v>27551.0204081633</v>
      </c>
      <c r="E7" s="5" t="n">
        <f aca="false">3000*D7</f>
        <v>82653061.2244898</v>
      </c>
      <c r="F7" s="5" t="n">
        <f aca="false">D7-D6</f>
        <v>6489.79591836735</v>
      </c>
      <c r="G7" s="6" t="n">
        <f aca="false">3000*F7</f>
        <v>19469387.7551021</v>
      </c>
    </row>
    <row r="8" customFormat="false" ht="12.8" hidden="false" customHeight="false" outlineLevel="0" collapsed="false">
      <c r="A8" s="2" t="s">
        <v>13</v>
      </c>
      <c r="B8" s="5" t="n">
        <f aca="false">B7+30000000/35</f>
        <v>20142857.1428571</v>
      </c>
      <c r="C8" s="4" t="n">
        <f aca="false">C7+0.01/35</f>
        <v>0.00171428571428571</v>
      </c>
      <c r="D8" s="5" t="n">
        <f aca="false">C8*B8</f>
        <v>34530.612244898</v>
      </c>
      <c r="E8" s="5" t="n">
        <f aca="false">3000*D8</f>
        <v>103591836.734694</v>
      </c>
      <c r="F8" s="5" t="n">
        <f aca="false">D8-D7</f>
        <v>6979.5918367347</v>
      </c>
      <c r="G8" s="6" t="n">
        <f aca="false">3000*F8</f>
        <v>20938775.5102041</v>
      </c>
    </row>
    <row r="9" customFormat="false" ht="12.8" hidden="false" customHeight="false" outlineLevel="0" collapsed="false">
      <c r="A9" s="2" t="s">
        <v>14</v>
      </c>
      <c r="B9" s="5" t="n">
        <f aca="false">B8+30000000/35</f>
        <v>21000000</v>
      </c>
      <c r="C9" s="4" t="n">
        <f aca="false">C8+0.01/35</f>
        <v>0.002</v>
      </c>
      <c r="D9" s="5" t="n">
        <f aca="false">C9*B9</f>
        <v>42000</v>
      </c>
      <c r="E9" s="5" t="n">
        <f aca="false">3000*D9</f>
        <v>126000000</v>
      </c>
      <c r="F9" s="5" t="n">
        <f aca="false">D9-D8</f>
        <v>7469.38775510204</v>
      </c>
      <c r="G9" s="6" t="n">
        <f aca="false">3000*F9</f>
        <v>22408163.2653061</v>
      </c>
    </row>
    <row r="10" customFormat="false" ht="12.8" hidden="false" customHeight="false" outlineLevel="0" collapsed="false">
      <c r="A10" s="2" t="s">
        <v>15</v>
      </c>
      <c r="B10" s="5" t="n">
        <f aca="false">B9+30000000/35</f>
        <v>21857142.8571429</v>
      </c>
      <c r="C10" s="4" t="n">
        <f aca="false">C9+0.01/35</f>
        <v>0.00228571428571429</v>
      </c>
      <c r="D10" s="5" t="n">
        <f aca="false">C10*B10</f>
        <v>49959.1836734694</v>
      </c>
      <c r="E10" s="5" t="n">
        <f aca="false">3000*D10</f>
        <v>149877551.020408</v>
      </c>
      <c r="F10" s="5" t="n">
        <f aca="false">D10-D9</f>
        <v>7959.1836734694</v>
      </c>
      <c r="G10" s="6" t="n">
        <f aca="false">3000*F10</f>
        <v>23877551.0204082</v>
      </c>
    </row>
    <row r="11" customFormat="false" ht="12.8" hidden="false" customHeight="false" outlineLevel="0" collapsed="false">
      <c r="A11" s="2" t="s">
        <v>16</v>
      </c>
      <c r="B11" s="5" t="n">
        <f aca="false">B10+30000000/35</f>
        <v>22714285.7142857</v>
      </c>
      <c r="C11" s="4" t="n">
        <f aca="false">C10+0.01/35</f>
        <v>0.00257142857142857</v>
      </c>
      <c r="D11" s="5" t="n">
        <f aca="false">C11*B11</f>
        <v>58408.1632653062</v>
      </c>
      <c r="E11" s="5" t="n">
        <f aca="false">3000*D11</f>
        <v>175224489.795918</v>
      </c>
      <c r="F11" s="5" t="n">
        <f aca="false">D11-D10</f>
        <v>8448.97959183674</v>
      </c>
      <c r="G11" s="6" t="n">
        <f aca="false">3000*F11</f>
        <v>25346938.7755102</v>
      </c>
    </row>
    <row r="12" customFormat="false" ht="12.8" hidden="false" customHeight="false" outlineLevel="0" collapsed="false">
      <c r="A12" s="2" t="s">
        <v>17</v>
      </c>
      <c r="B12" s="5" t="n">
        <f aca="false">B11+30000000/35</f>
        <v>23571428.5714286</v>
      </c>
      <c r="C12" s="4" t="n">
        <f aca="false">C11+0.01/35</f>
        <v>0.00285714285714286</v>
      </c>
      <c r="D12" s="5" t="n">
        <f aca="false">C12*B12</f>
        <v>67346.9387755103</v>
      </c>
      <c r="E12" s="5" t="n">
        <f aca="false">3000*D12</f>
        <v>202040816.326531</v>
      </c>
      <c r="F12" s="5" t="n">
        <f aca="false">D12-D11</f>
        <v>8938.7755102041</v>
      </c>
      <c r="G12" s="6" t="n">
        <f aca="false">3000*F12</f>
        <v>26816326.5306123</v>
      </c>
    </row>
    <row r="13" customFormat="false" ht="12.8" hidden="false" customHeight="false" outlineLevel="0" collapsed="false">
      <c r="A13" s="2" t="s">
        <v>18</v>
      </c>
      <c r="B13" s="5" t="n">
        <f aca="false">B12+30000000/35</f>
        <v>24428571.4285714</v>
      </c>
      <c r="C13" s="4" t="n">
        <f aca="false">C12+0.01/35</f>
        <v>0.00314285714285714</v>
      </c>
      <c r="D13" s="5" t="n">
        <f aca="false">C13*B13</f>
        <v>76775.5102040817</v>
      </c>
      <c r="E13" s="5" t="n">
        <f aca="false">3000*D13</f>
        <v>230326530.612245</v>
      </c>
      <c r="F13" s="5" t="n">
        <f aca="false">D13-D12</f>
        <v>9428.57142857144</v>
      </c>
      <c r="G13" s="6" t="n">
        <f aca="false">3000*F13</f>
        <v>28285714.2857143</v>
      </c>
    </row>
    <row r="14" customFormat="false" ht="12.8" hidden="false" customHeight="false" outlineLevel="0" collapsed="false">
      <c r="A14" s="2" t="s">
        <v>19</v>
      </c>
      <c r="B14" s="5" t="n">
        <f aca="false">B13+30000000/35</f>
        <v>25285714.2857143</v>
      </c>
      <c r="C14" s="4" t="n">
        <f aca="false">C13+0.01/35</f>
        <v>0.00342857142857143</v>
      </c>
      <c r="D14" s="5" t="n">
        <f aca="false">C14*B14</f>
        <v>86693.8775510205</v>
      </c>
      <c r="E14" s="5" t="n">
        <f aca="false">3000*D14</f>
        <v>260081632.653061</v>
      </c>
      <c r="F14" s="5" t="n">
        <f aca="false">D14-D13</f>
        <v>9918.36734693879</v>
      </c>
      <c r="G14" s="6" t="n">
        <f aca="false">3000*F14</f>
        <v>29755102.0408164</v>
      </c>
    </row>
    <row r="15" customFormat="false" ht="12.8" hidden="false" customHeight="false" outlineLevel="0" collapsed="false">
      <c r="A15" s="2" t="s">
        <v>20</v>
      </c>
      <c r="B15" s="5" t="n">
        <f aca="false">B14+30000000/35</f>
        <v>26142857.1428572</v>
      </c>
      <c r="C15" s="4" t="n">
        <f aca="false">C14+0.01/35</f>
        <v>0.00371428571428572</v>
      </c>
      <c r="D15" s="5" t="n">
        <f aca="false">C15*B15</f>
        <v>97102.0408163266</v>
      </c>
      <c r="E15" s="5" t="n">
        <f aca="false">3000*D15</f>
        <v>291306122.44898</v>
      </c>
      <c r="F15" s="5" t="n">
        <f aca="false">D15-D14</f>
        <v>10408.1632653061</v>
      </c>
      <c r="G15" s="6" t="n">
        <f aca="false">3000*F15</f>
        <v>31224489.7959184</v>
      </c>
    </row>
    <row r="16" customFormat="false" ht="12.8" hidden="false" customHeight="false" outlineLevel="0" collapsed="false">
      <c r="A16" s="2" t="s">
        <v>21</v>
      </c>
      <c r="B16" s="5" t="n">
        <f aca="false">B15+30000000/35</f>
        <v>27000000</v>
      </c>
      <c r="C16" s="4" t="n">
        <f aca="false">C15+0.01/35</f>
        <v>0.004</v>
      </c>
      <c r="D16" s="5" t="n">
        <f aca="false">C16*B16</f>
        <v>108000</v>
      </c>
      <c r="E16" s="5" t="n">
        <f aca="false">3000*D16</f>
        <v>324000000</v>
      </c>
      <c r="F16" s="5" t="n">
        <f aca="false">D16-D15</f>
        <v>10897.9591836735</v>
      </c>
      <c r="G16" s="6" t="n">
        <f aca="false">3000*F16</f>
        <v>32693877.5510204</v>
      </c>
    </row>
    <row r="17" customFormat="false" ht="12.8" hidden="false" customHeight="false" outlineLevel="0" collapsed="false">
      <c r="A17" s="2" t="s">
        <v>22</v>
      </c>
      <c r="B17" s="5" t="n">
        <f aca="false">B16+30000000/35</f>
        <v>27857142.8571429</v>
      </c>
      <c r="C17" s="4" t="n">
        <f aca="false">C16+0.01/35</f>
        <v>0.00428571428571429</v>
      </c>
      <c r="D17" s="5" t="n">
        <f aca="false">C17*B17</f>
        <v>119387.755102041</v>
      </c>
      <c r="E17" s="5" t="n">
        <f aca="false">3000*D17</f>
        <v>358163265.306123</v>
      </c>
      <c r="F17" s="5" t="n">
        <f aca="false">D17-D16</f>
        <v>11387.7551020408</v>
      </c>
      <c r="G17" s="6" t="n">
        <f aca="false">3000*F17</f>
        <v>34163265.3061225</v>
      </c>
    </row>
    <row r="18" customFormat="false" ht="12.8" hidden="false" customHeight="false" outlineLevel="0" collapsed="false">
      <c r="A18" s="2" t="s">
        <v>23</v>
      </c>
      <c r="B18" s="5" t="n">
        <f aca="false">B17+30000000/35</f>
        <v>28714285.7142857</v>
      </c>
      <c r="C18" s="4" t="n">
        <f aca="false">C17+0.01/35</f>
        <v>0.00457142857142857</v>
      </c>
      <c r="D18" s="5" t="n">
        <f aca="false">C18*B18</f>
        <v>131265.306122449</v>
      </c>
      <c r="E18" s="5" t="n">
        <f aca="false">3000*D18</f>
        <v>393795918.367347</v>
      </c>
      <c r="F18" s="5" t="n">
        <f aca="false">D18-D17</f>
        <v>11877.5510204082</v>
      </c>
      <c r="G18" s="6" t="n">
        <f aca="false">3000*F18</f>
        <v>35632653.0612245</v>
      </c>
    </row>
    <row r="19" customFormat="false" ht="12.8" hidden="false" customHeight="false" outlineLevel="0" collapsed="false">
      <c r="A19" s="2" t="s">
        <v>24</v>
      </c>
      <c r="B19" s="5" t="n">
        <f aca="false">B18+30000000/35</f>
        <v>29571428.5714286</v>
      </c>
      <c r="C19" s="4" t="n">
        <f aca="false">C18+0.01/35</f>
        <v>0.00485714285714286</v>
      </c>
      <c r="D19" s="5" t="n">
        <f aca="false">C19*B19</f>
        <v>143632.653061225</v>
      </c>
      <c r="E19" s="5" t="n">
        <f aca="false">3000*D19</f>
        <v>430897959.183674</v>
      </c>
      <c r="F19" s="5" t="n">
        <f aca="false">D19-D18</f>
        <v>12367.3469387755</v>
      </c>
      <c r="G19" s="6" t="n">
        <f aca="false">3000*F19</f>
        <v>37102040.8163266</v>
      </c>
    </row>
    <row r="20" customFormat="false" ht="12.8" hidden="false" customHeight="false" outlineLevel="0" collapsed="false">
      <c r="A20" s="2" t="s">
        <v>25</v>
      </c>
      <c r="B20" s="5" t="n">
        <f aca="false">B19+30000000/35</f>
        <v>30428571.4285714</v>
      </c>
      <c r="C20" s="4" t="n">
        <f aca="false">C19+0.01/35</f>
        <v>0.00514285714285714</v>
      </c>
      <c r="D20" s="5" t="n">
        <f aca="false">C20*B20</f>
        <v>156489.795918367</v>
      </c>
      <c r="E20" s="5" t="n">
        <f aca="false">3000*D20</f>
        <v>469469387.755102</v>
      </c>
      <c r="F20" s="5" t="n">
        <f aca="false">D20-D19</f>
        <v>12857.1428571429</v>
      </c>
      <c r="G20" s="6" t="n">
        <f aca="false">3000*F20</f>
        <v>38571428.5714286</v>
      </c>
    </row>
    <row r="21" customFormat="false" ht="12.8" hidden="false" customHeight="false" outlineLevel="0" collapsed="false">
      <c r="A21" s="2" t="s">
        <v>26</v>
      </c>
      <c r="B21" s="5" t="n">
        <f aca="false">B20+30000000/35</f>
        <v>31285714.2857143</v>
      </c>
      <c r="C21" s="4" t="n">
        <f aca="false">C20+0.01/35</f>
        <v>0.00542857142857143</v>
      </c>
      <c r="D21" s="5" t="n">
        <f aca="false">C21*B21</f>
        <v>169836.734693878</v>
      </c>
      <c r="E21" s="5" t="n">
        <f aca="false">3000*D21</f>
        <v>509510204.081633</v>
      </c>
      <c r="F21" s="5" t="n">
        <f aca="false">D21-D20</f>
        <v>13346.9387755102</v>
      </c>
      <c r="G21" s="6" t="n">
        <f aca="false">3000*F21</f>
        <v>40040816.3265306</v>
      </c>
    </row>
    <row r="22" customFormat="false" ht="12.8" hidden="false" customHeight="false" outlineLevel="0" collapsed="false">
      <c r="A22" s="2" t="s">
        <v>27</v>
      </c>
      <c r="B22" s="5" t="n">
        <f aca="false">B21+30000000/35</f>
        <v>32142857.1428572</v>
      </c>
      <c r="C22" s="4" t="n">
        <f aca="false">C21+0.01/35</f>
        <v>0.00571428571428572</v>
      </c>
      <c r="D22" s="5" t="n">
        <f aca="false">C22*B22</f>
        <v>183673.469387755</v>
      </c>
      <c r="E22" s="5" t="n">
        <f aca="false">3000*D22</f>
        <v>551020408.163266</v>
      </c>
      <c r="F22" s="5" t="n">
        <f aca="false">D22-D21</f>
        <v>13836.7346938776</v>
      </c>
      <c r="G22" s="6" t="n">
        <f aca="false">3000*F22</f>
        <v>41510204.0816327</v>
      </c>
    </row>
    <row r="23" customFormat="false" ht="12.8" hidden="false" customHeight="false" outlineLevel="0" collapsed="false">
      <c r="A23" s="2" t="s">
        <v>28</v>
      </c>
      <c r="B23" s="5" t="n">
        <f aca="false">B22+30000000/35</f>
        <v>33000000</v>
      </c>
      <c r="C23" s="4" t="n">
        <f aca="false">C22+0.01/35</f>
        <v>0.006</v>
      </c>
      <c r="D23" s="5" t="n">
        <f aca="false">C23*B23</f>
        <v>198000</v>
      </c>
      <c r="E23" s="5" t="n">
        <f aca="false">3000*D23</f>
        <v>594000000.000001</v>
      </c>
      <c r="F23" s="5" t="n">
        <f aca="false">D23-D22</f>
        <v>14326.5306122449</v>
      </c>
      <c r="G23" s="6" t="n">
        <f aca="false">3000*F23</f>
        <v>42979591.8367347</v>
      </c>
    </row>
    <row r="24" customFormat="false" ht="12.8" hidden="false" customHeight="false" outlineLevel="0" collapsed="false">
      <c r="A24" s="2" t="s">
        <v>29</v>
      </c>
      <c r="B24" s="5" t="n">
        <f aca="false">B23+30000000/35</f>
        <v>33857142.8571429</v>
      </c>
      <c r="C24" s="4" t="n">
        <f aca="false">C23+0.01/35</f>
        <v>0.00628571428571429</v>
      </c>
      <c r="D24" s="5" t="n">
        <f aca="false">C24*B24</f>
        <v>212816.326530612</v>
      </c>
      <c r="E24" s="5" t="n">
        <f aca="false">3000*D24</f>
        <v>638448979.591837</v>
      </c>
      <c r="F24" s="5" t="n">
        <f aca="false">D24-D23</f>
        <v>14816.3265306122</v>
      </c>
      <c r="G24" s="6" t="n">
        <f aca="false">3000*F24</f>
        <v>44448979.5918367</v>
      </c>
    </row>
    <row r="25" customFormat="false" ht="12.8" hidden="false" customHeight="false" outlineLevel="0" collapsed="false">
      <c r="A25" s="2" t="s">
        <v>30</v>
      </c>
      <c r="B25" s="5" t="n">
        <f aca="false">B24+30000000/35</f>
        <v>34714285.7142857</v>
      </c>
      <c r="C25" s="4" t="n">
        <f aca="false">C24+0.01/35</f>
        <v>0.00657142857142857</v>
      </c>
      <c r="D25" s="5" t="n">
        <f aca="false">C25*B25</f>
        <v>228122.448979592</v>
      </c>
      <c r="E25" s="5" t="n">
        <f aca="false">3000*D25</f>
        <v>684367346.938776</v>
      </c>
      <c r="F25" s="5" t="n">
        <f aca="false">D25-D24</f>
        <v>15306.1224489796</v>
      </c>
      <c r="G25" s="6" t="n">
        <f aca="false">3000*F25</f>
        <v>45918367.3469388</v>
      </c>
    </row>
    <row r="26" customFormat="false" ht="12.8" hidden="false" customHeight="false" outlineLevel="0" collapsed="false">
      <c r="A26" s="2" t="s">
        <v>31</v>
      </c>
      <c r="B26" s="5" t="n">
        <f aca="false">B25+30000000/35</f>
        <v>35571428.5714286</v>
      </c>
      <c r="C26" s="4" t="n">
        <f aca="false">C25+0.01/35</f>
        <v>0.00685714285714286</v>
      </c>
      <c r="D26" s="5" t="n">
        <f aca="false">C26*B26</f>
        <v>243918.367346939</v>
      </c>
      <c r="E26" s="5" t="n">
        <f aca="false">3000*D26</f>
        <v>731755102.040817</v>
      </c>
      <c r="F26" s="5" t="n">
        <f aca="false">D26-D25</f>
        <v>15795.918367347</v>
      </c>
      <c r="G26" s="6" t="n">
        <f aca="false">3000*F26</f>
        <v>47387755.102041</v>
      </c>
    </row>
    <row r="27" customFormat="false" ht="12.8" hidden="false" customHeight="false" outlineLevel="0" collapsed="false">
      <c r="A27" s="2" t="s">
        <v>32</v>
      </c>
      <c r="B27" s="5" t="n">
        <f aca="false">B26+30000000/35</f>
        <v>36428571.4285715</v>
      </c>
      <c r="C27" s="4" t="n">
        <f aca="false">C26+0.01/35</f>
        <v>0.00714285714285715</v>
      </c>
      <c r="D27" s="5" t="n">
        <f aca="false">C27*B27</f>
        <v>260204.081632653</v>
      </c>
      <c r="E27" s="5" t="n">
        <f aca="false">3000*D27</f>
        <v>780612244.89796</v>
      </c>
      <c r="F27" s="5" t="n">
        <f aca="false">D27-D26</f>
        <v>16285.7142857143</v>
      </c>
      <c r="G27" s="6" t="n">
        <f aca="false">3000*F27</f>
        <v>48857142.8571429</v>
      </c>
    </row>
    <row r="28" customFormat="false" ht="12.8" hidden="false" customHeight="false" outlineLevel="0" collapsed="false">
      <c r="A28" s="2" t="s">
        <v>33</v>
      </c>
      <c r="B28" s="5" t="n">
        <f aca="false">B27+30000000/35</f>
        <v>37285714.2857143</v>
      </c>
      <c r="C28" s="4" t="n">
        <f aca="false">C27+0.01/35</f>
        <v>0.00742857142857143</v>
      </c>
      <c r="D28" s="5" t="n">
        <f aca="false">C28*B28</f>
        <v>276979.591836735</v>
      </c>
      <c r="E28" s="5" t="n">
        <f aca="false">3000*D28</f>
        <v>830938775.510205</v>
      </c>
      <c r="F28" s="5" t="n">
        <f aca="false">D28-D27</f>
        <v>16775.5102040817</v>
      </c>
      <c r="G28" s="6" t="n">
        <f aca="false">3000*F28</f>
        <v>50326530.6122451</v>
      </c>
    </row>
    <row r="29" customFormat="false" ht="12.8" hidden="false" customHeight="false" outlineLevel="0" collapsed="false">
      <c r="A29" s="2" t="s">
        <v>34</v>
      </c>
      <c r="B29" s="5" t="n">
        <f aca="false">B28+30000000/35</f>
        <v>38142857.1428572</v>
      </c>
      <c r="C29" s="4" t="n">
        <f aca="false">C28+0.01/35</f>
        <v>0.00771428571428572</v>
      </c>
      <c r="D29" s="5" t="n">
        <f aca="false">C29*B29</f>
        <v>294244.897959184</v>
      </c>
      <c r="E29" s="5" t="n">
        <f aca="false">3000*D29</f>
        <v>882734693.877552</v>
      </c>
      <c r="F29" s="5" t="n">
        <f aca="false">D29-D28</f>
        <v>17265.306122449</v>
      </c>
      <c r="G29" s="6" t="n">
        <f aca="false">3000*F29</f>
        <v>51795918.367347</v>
      </c>
    </row>
    <row r="30" customFormat="false" ht="12.8" hidden="false" customHeight="false" outlineLevel="0" collapsed="false">
      <c r="A30" s="2" t="s">
        <v>35</v>
      </c>
      <c r="B30" s="5" t="n">
        <f aca="false">B29+30000000/35</f>
        <v>39000000</v>
      </c>
      <c r="C30" s="4" t="n">
        <f aca="false">C29+0.01/35</f>
        <v>0.008</v>
      </c>
      <c r="D30" s="5" t="n">
        <f aca="false">C30*B30</f>
        <v>312000</v>
      </c>
      <c r="E30" s="5" t="n">
        <f aca="false">3000*D30</f>
        <v>936000000.000001</v>
      </c>
      <c r="F30" s="5" t="n">
        <f aca="false">D30-D29</f>
        <v>17755.1020408163</v>
      </c>
      <c r="G30" s="6" t="n">
        <f aca="false">3000*F30</f>
        <v>53265306.1224488</v>
      </c>
    </row>
    <row r="31" customFormat="false" ht="12.8" hidden="false" customHeight="false" outlineLevel="0" collapsed="false">
      <c r="A31" s="2" t="s">
        <v>36</v>
      </c>
      <c r="B31" s="5" t="n">
        <f aca="false">B30+30000000/35</f>
        <v>39857142.8571429</v>
      </c>
      <c r="C31" s="4" t="n">
        <f aca="false">C30+0.01/35</f>
        <v>0.00828571428571429</v>
      </c>
      <c r="D31" s="5" t="n">
        <f aca="false">C31*B31</f>
        <v>330244.897959184</v>
      </c>
      <c r="E31" s="5" t="n">
        <f aca="false">3000*D31</f>
        <v>990734693.877552</v>
      </c>
      <c r="F31" s="5" t="n">
        <f aca="false">D31-D30</f>
        <v>18244.8979591837</v>
      </c>
      <c r="G31" s="6" t="n">
        <f aca="false">3000*F31</f>
        <v>54734693.877551</v>
      </c>
    </row>
    <row r="32" customFormat="false" ht="12.8" hidden="false" customHeight="false" outlineLevel="0" collapsed="false">
      <c r="A32" s="2" t="s">
        <v>37</v>
      </c>
      <c r="B32" s="5" t="n">
        <f aca="false">B31+30000000/35</f>
        <v>40714285.7142857</v>
      </c>
      <c r="C32" s="4" t="n">
        <f aca="false">C31+0.01/35</f>
        <v>0.00857142857142857</v>
      </c>
      <c r="D32" s="5" t="n">
        <f aca="false">C32*B32</f>
        <v>348979.591836735</v>
      </c>
      <c r="E32" s="5" t="n">
        <f aca="false">3000*D32</f>
        <v>1046938775.5102</v>
      </c>
      <c r="F32" s="5" t="n">
        <f aca="false">D32-D31</f>
        <v>18734.693877551</v>
      </c>
      <c r="G32" s="6" t="n">
        <f aca="false">3000*F32</f>
        <v>56204081.632653</v>
      </c>
    </row>
    <row r="33" customFormat="false" ht="12.8" hidden="false" customHeight="false" outlineLevel="0" collapsed="false">
      <c r="A33" s="2" t="s">
        <v>38</v>
      </c>
      <c r="B33" s="5" t="n">
        <f aca="false">B32+30000000/35</f>
        <v>41571428.5714286</v>
      </c>
      <c r="C33" s="4" t="n">
        <f aca="false">C32+0.01/35</f>
        <v>0.00885714285714286</v>
      </c>
      <c r="D33" s="5" t="n">
        <f aca="false">C33*B33</f>
        <v>368204.081632653</v>
      </c>
      <c r="E33" s="5" t="n">
        <f aca="false">3000*D33</f>
        <v>1104612244.89796</v>
      </c>
      <c r="F33" s="5" t="n">
        <f aca="false">D33-D32</f>
        <v>19224.4897959183</v>
      </c>
      <c r="G33" s="6" t="n">
        <f aca="false">3000*F33</f>
        <v>57673469.387755</v>
      </c>
    </row>
    <row r="34" customFormat="false" ht="12.8" hidden="false" customHeight="false" outlineLevel="0" collapsed="false">
      <c r="A34" s="2" t="s">
        <v>39</v>
      </c>
      <c r="B34" s="5" t="n">
        <f aca="false">B33+30000000/35</f>
        <v>42428571.4285715</v>
      </c>
      <c r="C34" s="4" t="n">
        <f aca="false">C33+0.01/35</f>
        <v>0.00914285714285714</v>
      </c>
      <c r="D34" s="5" t="n">
        <f aca="false">C34*B34</f>
        <v>387918.367346939</v>
      </c>
      <c r="E34" s="5" t="n">
        <f aca="false">3000*D34</f>
        <v>1163755102.04082</v>
      </c>
      <c r="F34" s="5" t="n">
        <f aca="false">D34-D33</f>
        <v>19714.2857142857</v>
      </c>
      <c r="G34" s="6" t="n">
        <f aca="false">3000*F34</f>
        <v>59142857.1428572</v>
      </c>
    </row>
    <row r="35" customFormat="false" ht="12.8" hidden="false" customHeight="false" outlineLevel="0" collapsed="false">
      <c r="A35" s="2" t="s">
        <v>40</v>
      </c>
      <c r="B35" s="5" t="n">
        <f aca="false">B34+30000000/35</f>
        <v>43285714.2857143</v>
      </c>
      <c r="C35" s="4" t="n">
        <f aca="false">C34+0.01/35</f>
        <v>0.00942857142857143</v>
      </c>
      <c r="D35" s="5" t="n">
        <f aca="false">C35*B35</f>
        <v>408122.448979592</v>
      </c>
      <c r="E35" s="5" t="n">
        <f aca="false">3000*D35</f>
        <v>1224367346.93878</v>
      </c>
      <c r="F35" s="5" t="n">
        <f aca="false">D35-D34</f>
        <v>20204.081632653</v>
      </c>
      <c r="G35" s="6" t="n">
        <f aca="false">3000*F35</f>
        <v>60612244.8979591</v>
      </c>
    </row>
    <row r="36" customFormat="false" ht="12.8" hidden="false" customHeight="false" outlineLevel="0" collapsed="false">
      <c r="A36" s="2" t="s">
        <v>41</v>
      </c>
      <c r="B36" s="5" t="n">
        <f aca="false">B35+30000000/35</f>
        <v>44142857.1428572</v>
      </c>
      <c r="C36" s="4" t="n">
        <f aca="false">C35+0.01/35</f>
        <v>0.00971428571428571</v>
      </c>
      <c r="D36" s="5" t="n">
        <f aca="false">C36*B36</f>
        <v>428816.326530612</v>
      </c>
      <c r="E36" s="5" t="n">
        <f aca="false">3000*D36</f>
        <v>1286448979.59184</v>
      </c>
      <c r="F36" s="5" t="n">
        <f aca="false">D36-D35</f>
        <v>20693.8775510204</v>
      </c>
      <c r="G36" s="6" t="n">
        <f aca="false">3000*F36</f>
        <v>62081632.6530612</v>
      </c>
    </row>
    <row r="37" customFormat="false" ht="12.8" hidden="false" customHeight="false" outlineLevel="0" collapsed="false">
      <c r="A37" s="2" t="s">
        <v>42</v>
      </c>
      <c r="B37" s="6" t="n">
        <f aca="false">B36+30000000/35</f>
        <v>45000000</v>
      </c>
      <c r="C37" s="9" t="n">
        <f aca="false">C36+0.01/35</f>
        <v>0.01</v>
      </c>
      <c r="D37" s="6" t="n">
        <f aca="false">C37*B37</f>
        <v>450000</v>
      </c>
      <c r="E37" s="6" t="n">
        <f aca="false">3000*D37</f>
        <v>1350000000</v>
      </c>
      <c r="F37" s="6" t="n">
        <f aca="false">D37-D36</f>
        <v>21183.6734693878</v>
      </c>
      <c r="G37" s="6" t="n">
        <f aca="false">3000*F37</f>
        <v>63551020.4081633</v>
      </c>
    </row>
    <row r="38" customFormat="false" ht="12.8" hidden="false" customHeight="false" outlineLevel="0" collapsed="false">
      <c r="A3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2023-04-12T17:11:49Z</dcterms:created>
  <dc:creator/>
  <dc:description/>
  <dc:language>en-US</dc:language>
  <cp:lastModifiedBy/>
  <dcterms:modified xsi:type="dcterms:W3CDTF">2023-04-12T18:22:05Z</dcterms:modified>
  <cp:revision>2</cp:revision>
  <dc:subject/>
  <dc:title/>
</cp:coreProperties>
</file>