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rowan-my.sharepoint.com/personal/sharpe23_rowan_edu/Documents/Fall 2021/FEC1/Week 5 Assignments/"/>
    </mc:Choice>
  </mc:AlternateContent>
  <xr:revisionPtr revIDLastSave="0" documentId="8_{1B0DCE76-B99D-4502-9167-0E5EFE0B97D4}" xr6:coauthVersionLast="47" xr6:coauthVersionMax="47" xr10:uidLastSave="{00000000-0000-0000-0000-000000000000}"/>
  <bookViews>
    <workbookView xWindow="-28920" yWindow="-120" windowWidth="29040" windowHeight="15840" xr2:uid="{3A424954-A90B-46BD-94D9-90E0998E38D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7" i="1" l="1"/>
  <c r="G27" i="1"/>
  <c r="F27" i="1"/>
  <c r="E27" i="1"/>
  <c r="D27" i="1"/>
  <c r="C27" i="1"/>
  <c r="B27" i="1"/>
  <c r="C26" i="1"/>
  <c r="D26" i="1"/>
  <c r="E26" i="1"/>
  <c r="F26" i="1"/>
  <c r="G26" i="1"/>
  <c r="H26" i="1"/>
  <c r="B26" i="1"/>
  <c r="H3" i="1"/>
  <c r="I3" i="1"/>
  <c r="J3" i="1"/>
  <c r="I2" i="1"/>
  <c r="I5" i="1"/>
  <c r="I6" i="1"/>
  <c r="I4" i="1"/>
  <c r="H2" i="1"/>
  <c r="H5" i="1"/>
  <c r="H6" i="1"/>
  <c r="H4" i="1"/>
  <c r="J5" i="1"/>
  <c r="J2" i="1"/>
  <c r="J4" i="1"/>
</calcChain>
</file>

<file path=xl/sharedStrings.xml><?xml version="1.0" encoding="utf-8"?>
<sst xmlns="http://schemas.openxmlformats.org/spreadsheetml/2006/main" count="17" uniqueCount="17">
  <si>
    <t>Brick 1</t>
  </si>
  <si>
    <t>Brick 2</t>
  </si>
  <si>
    <t>Brick 3</t>
  </si>
  <si>
    <t>Brick 4</t>
  </si>
  <si>
    <t>Brick 5</t>
  </si>
  <si>
    <t>Brick 6</t>
  </si>
  <si>
    <t>Mean</t>
  </si>
  <si>
    <t>SEM</t>
  </si>
  <si>
    <t>Standard Deviation</t>
  </si>
  <si>
    <t>Error Propagation</t>
  </si>
  <si>
    <t>Inside Width</t>
  </si>
  <si>
    <t>Inside Length</t>
  </si>
  <si>
    <t>Inside Height/Depth</t>
  </si>
  <si>
    <t>Stud to Stud</t>
  </si>
  <si>
    <t>Diameter</t>
  </si>
  <si>
    <t>Inside Volume</t>
  </si>
  <si>
    <t>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</si>
</sst>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Duplo Uncertainity Measurements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Stud to Stud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Sheet1!$B$3:$G$3</c:f>
              <c:numCache>
                <c:formatCode>0.000</c:formatCode>
                <c:ptCount val="6"/>
                <c:pt idx="0">
                  <c:v>0.995</c:v>
                </c:pt>
                <c:pt idx="1">
                  <c:v>1.002</c:v>
                </c:pt>
                <c:pt idx="2">
                  <c:v>1.004</c:v>
                </c:pt>
                <c:pt idx="3">
                  <c:v>1.002</c:v>
                </c:pt>
                <c:pt idx="4">
                  <c:v>1.002</c:v>
                </c:pt>
                <c:pt idx="5">
                  <c:v>1.0029999999999999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9-8E41-850F-34CB1DB0136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Inside Height/Depth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Sheet1!$B$4:$G$4</c:f>
              <c:numCache>
                <c:formatCode>0.000</c:formatCode>
                <c:ptCount val="6"/>
                <c:pt idx="0">
                  <c:v>0.75600000000000001</c:v>
                </c:pt>
                <c:pt idx="1">
                  <c:v>0.752</c:v>
                </c:pt>
                <c:pt idx="2">
                  <c:v>0.753</c:v>
                </c:pt>
                <c:pt idx="3">
                  <c:v>0.75700000000000001</c:v>
                </c:pt>
                <c:pt idx="4">
                  <c:v>0.75700000000000001</c:v>
                </c:pt>
                <c:pt idx="5">
                  <c:v>0.754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9-8E41-850F-34CB1DB0136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Inside Width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Sheet1!$B$5:$G$5</c:f>
              <c:numCache>
                <c:formatCode>0.000</c:formatCode>
                <c:ptCount val="6"/>
                <c:pt idx="0">
                  <c:v>1.248</c:v>
                </c:pt>
                <c:pt idx="1">
                  <c:v>1.248</c:v>
                </c:pt>
                <c:pt idx="2">
                  <c:v>1.2490000000000001</c:v>
                </c:pt>
                <c:pt idx="3">
                  <c:v>1.252</c:v>
                </c:pt>
                <c:pt idx="4">
                  <c:v>1.252</c:v>
                </c:pt>
                <c:pt idx="5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79-8E41-850F-34CB1DB01363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Inside Length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Sheet1!$B$6:$G$6</c:f>
              <c:numCache>
                <c:formatCode>0.000</c:formatCode>
                <c:ptCount val="6"/>
                <c:pt idx="0">
                  <c:v>1.248</c:v>
                </c:pt>
                <c:pt idx="1">
                  <c:v>1.248</c:v>
                </c:pt>
                <c:pt idx="2">
                  <c:v>1.2490000000000001</c:v>
                </c:pt>
                <c:pt idx="3">
                  <c:v>1.252</c:v>
                </c:pt>
                <c:pt idx="4">
                  <c:v>1.252</c:v>
                </c:pt>
                <c:pt idx="5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79-8E41-850F-34CB1DB01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70063"/>
        <c:axId val="543309279"/>
      </c:barChart>
      <c:catAx>
        <c:axId val="5441700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09279"/>
        <c:crosses val="autoZero"/>
        <c:auto val="1"/>
        <c:lblAlgn val="ctr"/>
        <c:lblOffset val="100"/>
        <c:noMultiLvlLbl val="0"/>
      </c:catAx>
      <c:valAx>
        <c:axId val="54330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Measurement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7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170953</xdr:colOff>
      <xdr:row>1</xdr:row>
      <xdr:rowOff>139479</xdr:rowOff>
    </xdr:from>
    <xdr:to>
      <xdr:col>13</xdr:col>
      <xdr:colOff>372883</xdr:colOff>
      <xdr:row>9</xdr:row>
      <xdr:rowOff>105851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8EA2AC-D9D2-44C7-8130-6DA465CCA3AE}"/>
            </a:ext>
          </a:extLst>
        </xdr:cNvPr>
        <xdr:cNvSpPr txBox="1"/>
      </xdr:nvSpPr>
      <xdr:spPr>
        <a:xfrm>
          <a:off x="7260866" y="321696"/>
          <a:ext cx="1990974" cy="14241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vertOverflow="clip" horzOverflow="clip" lIns="91440" tIns="45720" rIns="91440" bIns="45720" rtlCol="0" anchor="t"/>
        <a:lstStyle/>
        <a:p>
          <a:pPr marL="0" indent="0" algn="l"/>
          <a:r>
            <a:rPr lang="en-US" sz="1100">
              <a:latin typeface="+mn-lt"/>
              <a:ea typeface="+mn-lt"/>
              <a:cs typeface="+mn-lt"/>
            </a:rPr>
            <a:t>.00003937, this value is very close to the SEM value for Diameter and width, however the height and stud to stud are are over .0009 off from this value </a:t>
          </a:r>
        </a:p>
      </xdr:txBody>
    </xdr:sp>
    <xdr:clientData/>
  </xdr:twoCellAnchor>
  <xdr:twoCellAnchor>
    <xdr:from>
      <xdr:col>0</xdr:col>
      <xdr:colOff>536787</xdr:colOff>
      <xdr:row>7</xdr:row>
      <xdr:rowOff>29779</xdr:rowOff>
    </xdr:from>
    <xdr:to>
      <xdr:col>6</xdr:col>
      <xdr:colOff>371424</xdr:colOff>
      <xdr:row>21</xdr:row>
      <xdr:rowOff>116197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3BB746-2287-4F4F-B6F4-13D5F4A4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C4A5E-6097-4274-A79A-A7F36086766A}">
  <dimension ref="A1:J27"/>
  <sheetViews>
    <sheetView tabSelected="1" zoomScale="115" zoomScaleNormal="115" workbookViewId="0">
      <selection activeCell="J19" sqref="J19"/>
    </sheetView>
  </sheetViews>
  <sheetFormatPr defaultColWidth="8.77734375" defaultRowHeight="14.4" x14ac:dyDescent="0.3"/>
  <cols>
    <col min="1" max="1" width="18.109375" customWidth="1"/>
    <col min="9" max="9" width="15.6640625" bestFit="1" customWidth="1"/>
  </cols>
  <sheetData>
    <row r="1" spans="1:1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8</v>
      </c>
      <c r="J1" t="s">
        <v>7</v>
      </c>
    </row>
    <row r="2" spans="1:10" x14ac:dyDescent="0.3">
      <c r="A2" t="s">
        <v>14</v>
      </c>
      <c r="B2" s="1">
        <v>0.36899999999999999</v>
      </c>
      <c r="C2" s="1">
        <v>0.36899999999999999</v>
      </c>
      <c r="D2" s="1">
        <v>0.36899999999999999</v>
      </c>
      <c r="E2" s="1">
        <v>0.36799999999999999</v>
      </c>
      <c r="F2" s="1">
        <v>0.36799999999999999</v>
      </c>
      <c r="G2" s="1">
        <v>0.36899999999999999</v>
      </c>
      <c r="H2" s="1">
        <f t="shared" ref="H2:H6" si="0">AVERAGE(B2:G2)</f>
        <v>0.36866666666666664</v>
      </c>
      <c r="I2" s="1">
        <f t="shared" ref="I2:I6" si="1">STDEV(B2:G2)</f>
        <v>5.1639777949432275E-4</v>
      </c>
      <c r="J2" s="1">
        <f>_xlfn.STDEV.S(B2:G2)/SQRT(6)</f>
        <v>2.1081851067789219E-4</v>
      </c>
    </row>
    <row r="3" spans="1:10" x14ac:dyDescent="0.3">
      <c r="A3" t="s">
        <v>13</v>
      </c>
      <c r="B3" s="1">
        <v>0.995</v>
      </c>
      <c r="C3" s="1">
        <v>1.002</v>
      </c>
      <c r="D3" s="1">
        <v>1.004</v>
      </c>
      <c r="E3" s="1">
        <v>1.002</v>
      </c>
      <c r="F3" s="1">
        <v>1.002</v>
      </c>
      <c r="G3" s="1">
        <v>1.0029999999999999</v>
      </c>
      <c r="H3" s="1">
        <f t="shared" si="0"/>
        <v>1.0013333333333334</v>
      </c>
      <c r="I3" s="1">
        <f t="shared" si="1"/>
        <v>3.2041639575194356E-3</v>
      </c>
      <c r="J3" s="1">
        <f>_xlfn.STDEV.S(B3:G3)/SQRT(6)</f>
        <v>1.3080944580232355E-3</v>
      </c>
    </row>
    <row r="4" spans="1:10" x14ac:dyDescent="0.3">
      <c r="A4" t="s">
        <v>12</v>
      </c>
      <c r="B4" s="1">
        <v>0.75600000000000001</v>
      </c>
      <c r="C4" s="1">
        <v>0.752</v>
      </c>
      <c r="D4" s="1">
        <v>0.753</v>
      </c>
      <c r="E4" s="1">
        <v>0.75700000000000001</v>
      </c>
      <c r="F4" s="1">
        <v>0.75700000000000001</v>
      </c>
      <c r="G4" s="1">
        <v>0.754</v>
      </c>
      <c r="H4" s="1">
        <f>AVERAGE(B4:G4)</f>
        <v>0.75483333333333336</v>
      </c>
      <c r="I4" s="1">
        <f>STDEV(B4:G4)</f>
        <v>2.1369760566432826E-3</v>
      </c>
      <c r="J4" s="1">
        <f>_xlfn.STDEV.S(B4:G4)/SQRT(6)</f>
        <v>8.7241682188682747E-4</v>
      </c>
    </row>
    <row r="5" spans="1:10" x14ac:dyDescent="0.3">
      <c r="A5" t="s">
        <v>10</v>
      </c>
      <c r="B5" s="1">
        <v>1.248</v>
      </c>
      <c r="C5" s="1">
        <v>1.248</v>
      </c>
      <c r="D5" s="1">
        <v>1.2490000000000001</v>
      </c>
      <c r="E5" s="1">
        <v>1.252</v>
      </c>
      <c r="F5" s="1">
        <v>1.252</v>
      </c>
      <c r="G5" s="1">
        <v>1.2509999999999999</v>
      </c>
      <c r="H5" s="1">
        <f t="shared" si="0"/>
        <v>1.25</v>
      </c>
      <c r="I5" s="1">
        <f t="shared" si="1"/>
        <v>1.897366596101006E-3</v>
      </c>
      <c r="J5" s="1">
        <f>_xlfn.STDEV.S(B5:G5)/SQRT(6)</f>
        <v>7.7459666924147464E-4</v>
      </c>
    </row>
    <row r="6" spans="1:10" x14ac:dyDescent="0.3">
      <c r="A6" t="s">
        <v>11</v>
      </c>
      <c r="B6" s="1">
        <v>1.248</v>
      </c>
      <c r="C6" s="1">
        <v>1.248</v>
      </c>
      <c r="D6" s="1">
        <v>1.2490000000000001</v>
      </c>
      <c r="E6" s="1">
        <v>1.252</v>
      </c>
      <c r="F6" s="1">
        <v>1.252</v>
      </c>
      <c r="G6" s="1">
        <v>1.2509999999999999</v>
      </c>
      <c r="H6" s="1">
        <f t="shared" si="0"/>
        <v>1.25</v>
      </c>
      <c r="I6" s="1">
        <f t="shared" si="1"/>
        <v>1.897366596101006E-3</v>
      </c>
      <c r="J6" s="1">
        <v>7.7499999999999997E-4</v>
      </c>
    </row>
    <row r="25" spans="1:8" x14ac:dyDescent="0.3">
      <c r="A25" t="s">
        <v>9</v>
      </c>
    </row>
    <row r="26" spans="1:8" x14ac:dyDescent="0.3">
      <c r="A26" t="s">
        <v>15</v>
      </c>
      <c r="B26" s="1">
        <f>B4*B5*B6</f>
        <v>1.177473024</v>
      </c>
      <c r="C26" s="1">
        <f t="shared" ref="C26:H26" si="2">C4*C5*C6</f>
        <v>1.171243008</v>
      </c>
      <c r="D26" s="1">
        <f t="shared" si="2"/>
        <v>1.1746807530000003</v>
      </c>
      <c r="E26" s="1">
        <f t="shared" si="2"/>
        <v>1.186600528</v>
      </c>
      <c r="F26" s="1">
        <f t="shared" si="2"/>
        <v>1.186600528</v>
      </c>
      <c r="G26" s="1">
        <f t="shared" si="2"/>
        <v>1.1800107539999998</v>
      </c>
      <c r="H26" s="1">
        <f t="shared" si="2"/>
        <v>1.1794270833333333</v>
      </c>
    </row>
    <row r="27" spans="1:8" x14ac:dyDescent="0.3">
      <c r="A27" t="s">
        <v>16</v>
      </c>
      <c r="B27" s="1">
        <f>B26*SQRT((I4/B4)^2+(I5/B5)^2+(I6/B6)^2)</f>
        <v>4.181761184793205E-3</v>
      </c>
      <c r="C27" s="1">
        <f>C26*SQRT((I4/C4)^2+(I5/C5)^2+(I6/C6)^2)</f>
        <v>4.1736654855080886E-3</v>
      </c>
      <c r="D27" s="1">
        <f>D26*SQRT((I4/D4)^2+(I5/D5)^2+(I6/D6)^2)</f>
        <v>4.181160534883736E-3</v>
      </c>
      <c r="E27" s="1">
        <f>E26*SQRT((I4/E4)^2+(I5/E5)^2+(I6/E6)^2)</f>
        <v>4.2057177340953517E-3</v>
      </c>
      <c r="F27" s="1">
        <f>F26*SQRT((I4/F4)^2+(I5/F5)^2+(I6/F6)^2)</f>
        <v>4.2057177340953517E-3</v>
      </c>
      <c r="G27" s="1">
        <f>G26*SQRT((I4/G4)^2+(I5/G5)^2+(I6/G6)^2)</f>
        <v>4.1941448284069744E-3</v>
      </c>
      <c r="H27" s="1">
        <f>H26*SQRT((I4/H4)^2+(I5/H5)^2+(I6/H6)^2)</f>
        <v>4.1903506839125696E-3</v>
      </c>
    </row>
  </sheetData>
  <pageMargins left="0.7" right="0.7" top="0.75" bottom="0.75" header="0.3" footer="0.3"/>
  <ignoredErrors>
    <ignoredError sqref="C27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2E8F3CEC0D6E43904DDDA6570F0252" ma:contentTypeVersion="4" ma:contentTypeDescription="Create a new document." ma:contentTypeScope="" ma:versionID="2ae49b858af287a0606011c4cbd8b77c">
  <xsd:schema xmlns:xsd="http://www.w3.org/2001/XMLSchema" xmlns:xs="http://www.w3.org/2001/XMLSchema" xmlns:p="http://schemas.microsoft.com/office/2006/metadata/properties" xmlns:ns3="8a4ddd64-483c-4699-a369-e114b0e50002" targetNamespace="http://schemas.microsoft.com/office/2006/metadata/properties" ma:root="true" ma:fieldsID="f731bca554633a06e598a2388df59e1c" ns3:_="">
    <xsd:import namespace="8a4ddd64-483c-4699-a369-e114b0e5000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4ddd64-483c-4699-a369-e114b0e500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9A6A3B-2FA6-429B-8AF0-959AABD01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4ddd64-483c-4699-a369-e114b0e500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A224E7-3358-4195-9CEB-7F54ACC6FF70}">
  <ds:schemaRefs>
    <ds:schemaRef ds:uri="http://purl.org/dc/terms/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2006/metadata/properties"/>
    <ds:schemaRef ds:uri="8a4ddd64-483c-4699-a369-e114b0e50002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8612594-9ADA-47F8-907C-ABD8F1EB3D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empadros</dc:creator>
  <cp:keywords/>
  <dc:description/>
  <cp:lastModifiedBy>Aidan Sharpe</cp:lastModifiedBy>
  <cp:revision/>
  <dcterms:created xsi:type="dcterms:W3CDTF">2021-09-20T15:57:21Z</dcterms:created>
  <dcterms:modified xsi:type="dcterms:W3CDTF">2021-10-02T03:34:01Z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0x010100DA2E8F3CEC0D6E43904DDDA6570F0252</vt:lpwstr>
  </property>
</Properties>
</file>