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dabose/Documents/GitHub/Logbook/Excel/102/"/>
    </mc:Choice>
  </mc:AlternateContent>
  <xr:revisionPtr revIDLastSave="0" documentId="13_ncr:1_{41044216-21B1-424F-9222-0A302A495381}" xr6:coauthVersionLast="47" xr6:coauthVersionMax="47" xr10:uidLastSave="{00000000-0000-0000-0000-000000000000}"/>
  <bookViews>
    <workbookView xWindow="0" yWindow="500" windowWidth="28800" windowHeight="17500" xr2:uid="{C0EA0138-4935-40FD-B81F-9205AB1BBCBE}"/>
  </bookViews>
  <sheets>
    <sheet name="標準體重" sheetId="1" r:id="rId1"/>
  </sheets>
  <definedNames>
    <definedName name="_xlnm.Print_Area" localSheetId="0">標準體重!$A$6:$I$62</definedName>
    <definedName name="_xlnm.Print_Titles" localSheetId="0">標準體重!$6:$6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" l="1"/>
  <c r="I6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F62" i="1" l="1"/>
  <c r="G62" i="1"/>
  <c r="H62" i="1"/>
  <c r="I62" i="1"/>
  <c r="I7" i="1"/>
  <c r="H56" i="1"/>
  <c r="H57" i="1"/>
  <c r="H58" i="1"/>
  <c r="H59" i="1"/>
  <c r="H60" i="1"/>
  <c r="H6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7" i="1"/>
</calcChain>
</file>

<file path=xl/sharedStrings.xml><?xml version="1.0" encoding="utf-8"?>
<sst xmlns="http://schemas.openxmlformats.org/spreadsheetml/2006/main" count="178" uniqueCount="79">
  <si>
    <t>台北市快樂小學  學生名冊</t>
    <phoneticPr fontId="4" type="noConversion"/>
  </si>
  <si>
    <t>標準體重指標</t>
  </si>
  <si>
    <t>男</t>
  </si>
  <si>
    <t>女</t>
  </si>
  <si>
    <t>學號</t>
  </si>
  <si>
    <t>姓名</t>
  </si>
  <si>
    <t>出生地</t>
  </si>
  <si>
    <t>生日</t>
  </si>
  <si>
    <t>性別</t>
  </si>
  <si>
    <t>身高</t>
  </si>
  <si>
    <t>體重</t>
  </si>
  <si>
    <t>標準體重</t>
  </si>
  <si>
    <t>增減體重</t>
  </si>
  <si>
    <t>蔡蓉</t>
  </si>
  <si>
    <t>台南</t>
  </si>
  <si>
    <t>鄭雅欣</t>
  </si>
  <si>
    <t>台中</t>
  </si>
  <si>
    <t>簡伶娟</t>
  </si>
  <si>
    <t>台北</t>
  </si>
  <si>
    <t>吳宗諺</t>
  </si>
  <si>
    <t>吳凱翔</t>
  </si>
  <si>
    <t>高雄</t>
  </si>
  <si>
    <t>邱宗憲</t>
  </si>
  <si>
    <t>陳冠宏</t>
  </si>
  <si>
    <t>黃淂棖</t>
  </si>
  <si>
    <t>鄭仁豪</t>
  </si>
  <si>
    <t>宜蘭</t>
  </si>
  <si>
    <t>李孟翰</t>
  </si>
  <si>
    <t>嘉義</t>
  </si>
  <si>
    <t>尤琬婷</t>
  </si>
  <si>
    <t>王畢南</t>
  </si>
  <si>
    <t>程思遠</t>
  </si>
  <si>
    <t>林殷旺</t>
  </si>
  <si>
    <t>台東</t>
  </si>
  <si>
    <t>孫平瑩</t>
  </si>
  <si>
    <t>鐘珣樺</t>
  </si>
  <si>
    <t>張履笙</t>
  </si>
  <si>
    <t>新竹</t>
  </si>
  <si>
    <t>李哖嫦</t>
  </si>
  <si>
    <t>朱毅杉</t>
  </si>
  <si>
    <t>陳詩凱</t>
  </si>
  <si>
    <t>夏子嵐</t>
  </si>
  <si>
    <t>顏期清</t>
  </si>
  <si>
    <t>王富文</t>
  </si>
  <si>
    <t>趙敏虹</t>
  </si>
  <si>
    <t>祝詩仁</t>
  </si>
  <si>
    <t>李夢蘋</t>
  </si>
  <si>
    <t>施繼如</t>
  </si>
  <si>
    <t>吳煦陞</t>
  </si>
  <si>
    <t>賴雪莉</t>
  </si>
  <si>
    <t>劉玫萍</t>
  </si>
  <si>
    <t>高中信</t>
  </si>
  <si>
    <t>汪寶兒</t>
  </si>
  <si>
    <t>張崴沼</t>
  </si>
  <si>
    <t>張三瑜</t>
  </si>
  <si>
    <t>陳廷文</t>
  </si>
  <si>
    <t>葉之媛</t>
  </si>
  <si>
    <t>周苑蒂</t>
  </si>
  <si>
    <t>王芝嵐</t>
  </si>
  <si>
    <t>桃園</t>
  </si>
  <si>
    <t>劉明玲</t>
  </si>
  <si>
    <t>陳棟驤</t>
  </si>
  <si>
    <t>高斯虞</t>
  </si>
  <si>
    <t>郭李樹臨</t>
  </si>
  <si>
    <t>王慶陸</t>
  </si>
  <si>
    <t>陳襄堤</t>
  </si>
  <si>
    <t>王賢聰</t>
  </si>
  <si>
    <t>羅忠道</t>
  </si>
  <si>
    <t>吳碇彬</t>
  </si>
  <si>
    <t>花蓮</t>
  </si>
  <si>
    <t>彭添舟</t>
  </si>
  <si>
    <t>陳仕傑</t>
  </si>
  <si>
    <t>邱逢久</t>
  </si>
  <si>
    <t>李軾遠</t>
  </si>
  <si>
    <t>林景穫</t>
  </si>
  <si>
    <t>屏東</t>
  </si>
  <si>
    <t>李貴馥</t>
  </si>
  <si>
    <t>陳港波</t>
  </si>
  <si>
    <t>陳嘉馨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</si>
</sst>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* #,##0_-;\-&quot;$&quot;* #,##0_-;_-&quot;$&quot;* &quot;-&quot;_-;_-@_-"/>
    <numFmt numFmtId="165" formatCode="_-* #,##0_-;\-* #,##0_-;_-* &quot;-&quot;_-;_-@_-"/>
    <numFmt numFmtId="166" formatCode="General_)"/>
    <numFmt numFmtId="167" formatCode="yyyy/mm/dd"/>
    <numFmt numFmtId="168" formatCode="0\ &quot;歲&quot;"/>
    <numFmt numFmtId="169" formatCode="0\ &quot;cm&quot;"/>
    <numFmt numFmtId="170" formatCode="0\ &quot;kg&quot;"/>
    <numFmt numFmtId="171" formatCode="*-0\ &quot;kg &quot;"/>
    <numFmt numFmtId="172" formatCode="0&quot;公斤 &quot;;[Red]&quot;減&quot;0&quot;公斤&quot;;[Blue]&quot;完美身材&quot;"/>
  </numFmts>
  <fonts count="15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u/>
      <sz val="24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i/>
      <sz val="24"/>
      <color indexed="10"/>
      <name val="Times New Roman"/>
      <family val="1"/>
    </font>
    <font>
      <b/>
      <i/>
      <u/>
      <sz val="24"/>
      <color indexed="12"/>
      <name val="Times New Roman"/>
      <family val="1"/>
    </font>
    <font>
      <b/>
      <sz val="12"/>
      <name val="新細明體"/>
      <family val="1"/>
      <charset val="136"/>
    </font>
    <font>
      <b/>
      <sz val="12"/>
      <color indexed="18"/>
      <name val="細明體"/>
      <family val="3"/>
      <charset val="136"/>
    </font>
    <font>
      <b/>
      <sz val="12"/>
      <color indexed="18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Alignment="1" applyProtection="1"/>
    <xf numFmtId="0" fontId="6" fillId="0" borderId="0" xfId="0" applyFont="1" applyAlignment="1" applyProtection="1">
      <alignment horizontal="centerContinuous"/>
    </xf>
    <xf numFmtId="0" fontId="7" fillId="0" borderId="1" xfId="0" applyFont="1" applyBorder="1" applyAlignment="1" applyProtection="1">
      <alignment horizontal="centerContinuous"/>
    </xf>
    <xf numFmtId="0" fontId="0" fillId="0" borderId="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66" fontId="8" fillId="2" borderId="7" xfId="0" applyNumberFormat="1" applyFont="1" applyFill="1" applyBorder="1" applyAlignment="1" applyProtection="1">
      <alignment horizontal="center" vertical="center"/>
    </xf>
    <xf numFmtId="166" fontId="8" fillId="2" borderId="8" xfId="0" applyNumberFormat="1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49" fontId="10" fillId="0" borderId="10" xfId="0" applyNumberFormat="1" applyFont="1" applyFill="1" applyBorder="1" applyAlignment="1" applyProtection="1">
      <alignment horizontal="center" vertical="center"/>
    </xf>
    <xf numFmtId="166" fontId="11" fillId="0" borderId="11" xfId="0" applyNumberFormat="1" applyFont="1" applyFill="1" applyBorder="1" applyAlignment="1" applyProtection="1">
      <alignment horizontal="center" vertical="center"/>
    </xf>
    <xf numFmtId="167" fontId="10" fillId="3" borderId="11" xfId="0" applyNumberFormat="1" applyFont="1" applyFill="1" applyBorder="1" applyAlignment="1" applyProtection="1">
      <alignment horizontal="center" vertical="center"/>
    </xf>
    <xf numFmtId="168" fontId="0" fillId="0" borderId="11" xfId="0" applyNumberFormat="1" applyFont="1" applyFill="1" applyBorder="1" applyAlignment="1" applyProtection="1">
      <alignment horizontal="center" vertical="center"/>
    </xf>
    <xf numFmtId="169" fontId="12" fillId="0" borderId="11" xfId="1" applyNumberFormat="1" applyFont="1" applyFill="1" applyBorder="1" applyAlignment="1" applyProtection="1">
      <alignment horizontal="center" vertical="center"/>
    </xf>
    <xf numFmtId="170" fontId="12" fillId="0" borderId="11" xfId="2" applyNumberFormat="1" applyFont="1" applyFill="1" applyBorder="1" applyAlignment="1" applyProtection="1">
      <alignment horizontal="center" vertical="center"/>
    </xf>
    <xf numFmtId="171" fontId="10" fillId="0" borderId="11" xfId="0" applyNumberFormat="1" applyFont="1" applyFill="1" applyBorder="1" applyAlignment="1" applyProtection="1">
      <alignment horizontal="right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66" fontId="11" fillId="0" borderId="13" xfId="0" applyNumberFormat="1" applyFont="1" applyFill="1" applyBorder="1" applyAlignment="1" applyProtection="1">
      <alignment horizontal="center" vertical="center"/>
    </xf>
    <xf numFmtId="167" fontId="10" fillId="3" borderId="13" xfId="0" applyNumberFormat="1" applyFont="1" applyFill="1" applyBorder="1" applyAlignment="1" applyProtection="1">
      <alignment horizontal="center" vertical="center"/>
    </xf>
    <xf numFmtId="168" fontId="0" fillId="0" borderId="13" xfId="0" applyNumberFormat="1" applyFont="1" applyFill="1" applyBorder="1" applyAlignment="1" applyProtection="1">
      <alignment horizontal="center" vertical="center"/>
    </xf>
    <xf numFmtId="169" fontId="12" fillId="0" borderId="13" xfId="1" applyNumberFormat="1" applyFont="1" applyFill="1" applyBorder="1" applyAlignment="1" applyProtection="1">
      <alignment horizontal="center" vertical="center"/>
    </xf>
    <xf numFmtId="170" fontId="12" fillId="0" borderId="13" xfId="2" applyNumberFormat="1" applyFont="1" applyFill="1" applyBorder="1" applyAlignment="1" applyProtection="1">
      <alignment horizontal="center" vertical="center"/>
    </xf>
    <xf numFmtId="0" fontId="12" fillId="0" borderId="13" xfId="0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9" fontId="12" fillId="0" borderId="13" xfId="2" applyNumberFormat="1" applyFont="1" applyFill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2" fillId="0" borderId="13" xfId="0" applyNumberFormat="1" applyFont="1" applyBorder="1" applyAlignment="1">
      <alignment horizontal="center" vertical="center"/>
    </xf>
    <xf numFmtId="0" fontId="12" fillId="4" borderId="13" xfId="0" applyFont="1" applyFill="1" applyBorder="1" applyAlignment="1" applyProtection="1">
      <alignment horizontal="center" vertical="center"/>
    </xf>
    <xf numFmtId="49" fontId="10" fillId="0" borderId="5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0" fillId="3" borderId="14" xfId="0" applyNumberFormat="1" applyFont="1" applyFill="1" applyBorder="1" applyAlignment="1" applyProtection="1">
      <alignment horizontal="center" vertical="center"/>
    </xf>
    <xf numFmtId="168" fontId="0" fillId="0" borderId="14" xfId="0" applyNumberFormat="1" applyFont="1" applyFill="1" applyBorder="1" applyAlignment="1" applyProtection="1">
      <alignment horizontal="center" vertical="center"/>
    </xf>
    <xf numFmtId="169" fontId="7" fillId="5" borderId="14" xfId="2" applyNumberFormat="1" applyFont="1" applyFill="1" applyBorder="1" applyAlignment="1" applyProtection="1">
      <alignment horizontal="center" vertical="center"/>
    </xf>
    <xf numFmtId="170" fontId="7" fillId="5" borderId="14" xfId="2" applyNumberFormat="1" applyFont="1" applyFill="1" applyBorder="1" applyAlignment="1" applyProtection="1">
      <alignment horizontal="center" vertical="center"/>
    </xf>
    <xf numFmtId="171" fontId="13" fillId="5" borderId="14" xfId="2" applyNumberFormat="1" applyFont="1" applyFill="1" applyBorder="1" applyAlignment="1" applyProtection="1">
      <alignment horizontal="right" vertical="center"/>
    </xf>
    <xf numFmtId="169" fontId="14" fillId="5" borderId="6" xfId="0" applyNumberFormat="1" applyFont="1" applyFill="1" applyBorder="1" applyAlignment="1" applyProtection="1">
      <alignment horizontal="right" vertical="center"/>
    </xf>
    <xf numFmtId="172" fontId="10" fillId="0" borderId="12" xfId="0" applyNumberFormat="1" applyFont="1" applyFill="1" applyBorder="1" applyAlignment="1" applyProtection="1">
      <alignment horizontal="right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I62"/>
  <sheetViews>
    <sheetView tabSelected="1" topLeftCell="A51" zoomScale="93" workbookViewId="0">
      <selection activeCell="C2" sqref="C2"/>
    </sheetView>
  </sheetViews>
  <sheetFormatPr baseColWidth="10" defaultColWidth="9" defaultRowHeight="16"/>
  <cols>
    <col min="1" max="1" width="9.5" style="4" customWidth="1"/>
    <col min="2" max="3" width="8.6640625" style="4" customWidth="1"/>
    <col min="4" max="4" width="12.6640625" style="4" customWidth="1"/>
    <col min="5" max="5" width="6.5" style="4" customWidth="1"/>
    <col min="6" max="7" width="8.6640625" style="4" customWidth="1"/>
    <col min="8" max="9" width="13.6640625" style="4" customWidth="1"/>
    <col min="10" max="16384" width="9" style="4"/>
  </cols>
  <sheetData>
    <row r="1" spans="1:9" ht="41" customHeight="1" thickBot="1">
      <c r="A1" s="1" t="s">
        <v>0</v>
      </c>
      <c r="B1" s="2"/>
      <c r="C1" s="2"/>
      <c r="D1" s="2"/>
      <c r="E1" s="3"/>
      <c r="F1" s="3"/>
      <c r="G1" s="3"/>
      <c r="H1" s="3"/>
      <c r="I1" s="3"/>
    </row>
    <row r="2" spans="1:9" ht="20" customHeight="1">
      <c r="A2" s="5"/>
      <c r="B2" s="2"/>
      <c r="C2" s="2"/>
      <c r="D2" s="2"/>
      <c r="E2" s="3"/>
      <c r="F2" s="6" t="s">
        <v>1</v>
      </c>
      <c r="G2" s="7"/>
    </row>
    <row r="3" spans="1:9" ht="20.75" customHeight="1">
      <c r="A3" s="5"/>
      <c r="B3" s="2"/>
      <c r="C3" s="2"/>
      <c r="D3" s="2"/>
      <c r="E3" s="3"/>
      <c r="F3" s="8" t="s">
        <v>2</v>
      </c>
      <c r="G3" s="9">
        <v>80</v>
      </c>
    </row>
    <row r="4" spans="1:9" ht="20.75" customHeight="1" thickBot="1">
      <c r="F4" s="10" t="s">
        <v>3</v>
      </c>
      <c r="G4" s="11">
        <v>70</v>
      </c>
    </row>
    <row r="5" spans="1:9" ht="26" customHeight="1" thickBot="1"/>
    <row r="6" spans="1:9" s="16" customFormat="1" ht="25.25" customHeight="1" thickBot="1">
      <c r="A6" s="12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4" t="s">
        <v>10</v>
      </c>
      <c r="H6" s="14" t="s">
        <v>11</v>
      </c>
      <c r="I6" s="15" t="s">
        <v>12</v>
      </c>
    </row>
    <row r="7" spans="1:9" s="16" customFormat="1" ht="25.25" customHeight="1" thickTop="1">
      <c r="A7" s="17">
        <v>9900141</v>
      </c>
      <c r="B7" s="18" t="s">
        <v>13</v>
      </c>
      <c r="C7" s="18" t="s">
        <v>14</v>
      </c>
      <c r="D7" s="19">
        <v>37678</v>
      </c>
      <c r="E7" s="20" t="s">
        <v>3</v>
      </c>
      <c r="F7" s="21">
        <v>152</v>
      </c>
      <c r="G7" s="22">
        <v>45</v>
      </c>
      <c r="H7" s="23">
        <f>ROUNDUP(IF(A7=$F$7,(F7-$G$3)*0.7,(F7-$G$4)*0.6),0)</f>
        <v>50</v>
      </c>
      <c r="I7" s="46">
        <f>H7-G7</f>
        <v>5</v>
      </c>
    </row>
    <row r="8" spans="1:9" s="16" customFormat="1" ht="25.25" customHeight="1">
      <c r="A8" s="24">
        <v>9900185</v>
      </c>
      <c r="B8" s="25" t="s">
        <v>15</v>
      </c>
      <c r="C8" s="25" t="s">
        <v>16</v>
      </c>
      <c r="D8" s="26">
        <v>37888</v>
      </c>
      <c r="E8" s="27" t="s">
        <v>3</v>
      </c>
      <c r="F8" s="28">
        <v>165</v>
      </c>
      <c r="G8" s="29">
        <v>58</v>
      </c>
      <c r="H8" s="23">
        <f t="shared" ref="H8:H61" si="0">ROUNDUP(IF(A8=$F$7,(F8-$G$3)*0.7,(F8-$G$4)*0.6),0)</f>
        <v>57</v>
      </c>
      <c r="I8" s="46">
        <f t="shared" ref="I8:I61" si="1">H8-G8</f>
        <v>-1</v>
      </c>
    </row>
    <row r="9" spans="1:9" s="16" customFormat="1" ht="25.25" customHeight="1">
      <c r="A9" s="24">
        <v>9900220</v>
      </c>
      <c r="B9" s="25" t="s">
        <v>17</v>
      </c>
      <c r="C9" s="25" t="s">
        <v>18</v>
      </c>
      <c r="D9" s="26">
        <v>37688</v>
      </c>
      <c r="E9" s="27" t="s">
        <v>2</v>
      </c>
      <c r="F9" s="28">
        <v>185</v>
      </c>
      <c r="G9" s="29">
        <v>80</v>
      </c>
      <c r="H9" s="23">
        <f t="shared" si="0"/>
        <v>69</v>
      </c>
      <c r="I9" s="46">
        <f t="shared" si="1"/>
        <v>-11</v>
      </c>
    </row>
    <row r="10" spans="1:9" s="16" customFormat="1" ht="25.25" customHeight="1">
      <c r="A10" s="24">
        <v>9900222</v>
      </c>
      <c r="B10" s="25" t="s">
        <v>19</v>
      </c>
      <c r="C10" s="25" t="s">
        <v>14</v>
      </c>
      <c r="D10" s="26">
        <v>37848</v>
      </c>
      <c r="E10" s="27" t="s">
        <v>3</v>
      </c>
      <c r="F10" s="28">
        <v>162</v>
      </c>
      <c r="G10" s="29">
        <v>49</v>
      </c>
      <c r="H10" s="23">
        <f t="shared" si="0"/>
        <v>56</v>
      </c>
      <c r="I10" s="46">
        <f t="shared" si="1"/>
        <v>7</v>
      </c>
    </row>
    <row r="11" spans="1:9" s="16" customFormat="1" ht="25.25" customHeight="1">
      <c r="A11" s="24">
        <v>9900226</v>
      </c>
      <c r="B11" s="25" t="s">
        <v>20</v>
      </c>
      <c r="C11" s="25" t="s">
        <v>21</v>
      </c>
      <c r="D11" s="26">
        <v>37937</v>
      </c>
      <c r="E11" s="27" t="s">
        <v>2</v>
      </c>
      <c r="F11" s="28">
        <v>174</v>
      </c>
      <c r="G11" s="29">
        <v>70</v>
      </c>
      <c r="H11" s="23">
        <f t="shared" si="0"/>
        <v>63</v>
      </c>
      <c r="I11" s="46">
        <f t="shared" si="1"/>
        <v>-7</v>
      </c>
    </row>
    <row r="12" spans="1:9" s="16" customFormat="1" ht="25.25" customHeight="1">
      <c r="A12" s="24">
        <v>9900297</v>
      </c>
      <c r="B12" s="25" t="s">
        <v>22</v>
      </c>
      <c r="C12" s="25" t="s">
        <v>18</v>
      </c>
      <c r="D12" s="26">
        <v>37635</v>
      </c>
      <c r="E12" s="27" t="s">
        <v>2</v>
      </c>
      <c r="F12" s="28">
        <v>168</v>
      </c>
      <c r="G12" s="29">
        <v>60</v>
      </c>
      <c r="H12" s="23">
        <f t="shared" si="0"/>
        <v>59</v>
      </c>
      <c r="I12" s="46">
        <f t="shared" si="1"/>
        <v>-1</v>
      </c>
    </row>
    <row r="13" spans="1:9" s="16" customFormat="1" ht="25.25" customHeight="1">
      <c r="A13" s="24">
        <v>9900348</v>
      </c>
      <c r="B13" s="25" t="s">
        <v>23</v>
      </c>
      <c r="C13" s="25" t="s">
        <v>18</v>
      </c>
      <c r="D13" s="26">
        <v>37653</v>
      </c>
      <c r="E13" s="27" t="s">
        <v>2</v>
      </c>
      <c r="F13" s="28">
        <v>178</v>
      </c>
      <c r="G13" s="29">
        <v>69</v>
      </c>
      <c r="H13" s="23">
        <f t="shared" si="0"/>
        <v>65</v>
      </c>
      <c r="I13" s="46">
        <f t="shared" si="1"/>
        <v>-4</v>
      </c>
    </row>
    <row r="14" spans="1:9" s="16" customFormat="1" ht="25.25" customHeight="1">
      <c r="A14" s="24">
        <v>9900367</v>
      </c>
      <c r="B14" s="25" t="s">
        <v>24</v>
      </c>
      <c r="C14" s="25" t="s">
        <v>16</v>
      </c>
      <c r="D14" s="26">
        <v>37742</v>
      </c>
      <c r="E14" s="27" t="s">
        <v>2</v>
      </c>
      <c r="F14" s="28">
        <v>167</v>
      </c>
      <c r="G14" s="29">
        <v>55</v>
      </c>
      <c r="H14" s="23">
        <f t="shared" si="0"/>
        <v>59</v>
      </c>
      <c r="I14" s="46">
        <f t="shared" si="1"/>
        <v>4</v>
      </c>
    </row>
    <row r="15" spans="1:9" s="16" customFormat="1" ht="25.25" customHeight="1">
      <c r="A15" s="24">
        <v>9900425</v>
      </c>
      <c r="B15" s="30" t="s">
        <v>25</v>
      </c>
      <c r="C15" s="30" t="s">
        <v>26</v>
      </c>
      <c r="D15" s="26">
        <v>37807</v>
      </c>
      <c r="E15" s="27" t="s">
        <v>2</v>
      </c>
      <c r="F15" s="28">
        <v>188</v>
      </c>
      <c r="G15" s="29">
        <v>78</v>
      </c>
      <c r="H15" s="23">
        <f t="shared" si="0"/>
        <v>71</v>
      </c>
      <c r="I15" s="46">
        <f t="shared" si="1"/>
        <v>-7</v>
      </c>
    </row>
    <row r="16" spans="1:9" s="16" customFormat="1" ht="25.25" customHeight="1">
      <c r="A16" s="24">
        <v>9900458</v>
      </c>
      <c r="B16" s="30" t="s">
        <v>27</v>
      </c>
      <c r="C16" s="30" t="s">
        <v>28</v>
      </c>
      <c r="D16" s="26">
        <v>37784</v>
      </c>
      <c r="E16" s="27" t="s">
        <v>2</v>
      </c>
      <c r="F16" s="28">
        <v>176</v>
      </c>
      <c r="G16" s="29">
        <v>70</v>
      </c>
      <c r="H16" s="23">
        <f t="shared" si="0"/>
        <v>64</v>
      </c>
      <c r="I16" s="46">
        <f t="shared" si="1"/>
        <v>-6</v>
      </c>
    </row>
    <row r="17" spans="1:9" s="16" customFormat="1" ht="25.25" customHeight="1">
      <c r="A17" s="24">
        <v>9900591</v>
      </c>
      <c r="B17" s="31" t="s">
        <v>29</v>
      </c>
      <c r="C17" s="32" t="s">
        <v>28</v>
      </c>
      <c r="D17" s="26">
        <v>37962</v>
      </c>
      <c r="E17" s="27" t="s">
        <v>3</v>
      </c>
      <c r="F17" s="33">
        <v>158</v>
      </c>
      <c r="G17" s="29">
        <v>62</v>
      </c>
      <c r="H17" s="23">
        <f t="shared" si="0"/>
        <v>53</v>
      </c>
      <c r="I17" s="46">
        <f t="shared" si="1"/>
        <v>-9</v>
      </c>
    </row>
    <row r="18" spans="1:9" ht="25.25" customHeight="1">
      <c r="A18" s="24">
        <v>9900945</v>
      </c>
      <c r="B18" s="31" t="s">
        <v>30</v>
      </c>
      <c r="C18" s="32" t="s">
        <v>28</v>
      </c>
      <c r="D18" s="26">
        <v>37772</v>
      </c>
      <c r="E18" s="27" t="s">
        <v>3</v>
      </c>
      <c r="F18" s="33">
        <v>171</v>
      </c>
      <c r="G18" s="29">
        <v>90</v>
      </c>
      <c r="H18" s="23">
        <f t="shared" si="0"/>
        <v>61</v>
      </c>
      <c r="I18" s="46">
        <f t="shared" si="1"/>
        <v>-29</v>
      </c>
    </row>
    <row r="19" spans="1:9" ht="25.25" customHeight="1">
      <c r="A19" s="24">
        <v>9900746</v>
      </c>
      <c r="B19" s="34" t="s">
        <v>31</v>
      </c>
      <c r="C19" s="34" t="s">
        <v>18</v>
      </c>
      <c r="D19" s="26">
        <v>37938</v>
      </c>
      <c r="E19" s="27" t="s">
        <v>2</v>
      </c>
      <c r="F19" s="33">
        <v>173</v>
      </c>
      <c r="G19" s="29">
        <v>83</v>
      </c>
      <c r="H19" s="23">
        <f t="shared" si="0"/>
        <v>62</v>
      </c>
      <c r="I19" s="46">
        <f t="shared" si="1"/>
        <v>-21</v>
      </c>
    </row>
    <row r="20" spans="1:9" ht="25.25" customHeight="1">
      <c r="A20" s="24">
        <v>9900780</v>
      </c>
      <c r="B20" s="31" t="s">
        <v>32</v>
      </c>
      <c r="C20" s="32" t="s">
        <v>33</v>
      </c>
      <c r="D20" s="26">
        <v>37694</v>
      </c>
      <c r="E20" s="27" t="s">
        <v>2</v>
      </c>
      <c r="F20" s="33">
        <v>153</v>
      </c>
      <c r="G20" s="29">
        <v>41</v>
      </c>
      <c r="H20" s="23">
        <f t="shared" si="0"/>
        <v>50</v>
      </c>
      <c r="I20" s="46">
        <f t="shared" si="1"/>
        <v>9</v>
      </c>
    </row>
    <row r="21" spans="1:9" ht="25.25" customHeight="1">
      <c r="A21" s="24">
        <v>9900085</v>
      </c>
      <c r="B21" s="34" t="s">
        <v>34</v>
      </c>
      <c r="C21" s="34" t="s">
        <v>14</v>
      </c>
      <c r="D21" s="26">
        <v>37656</v>
      </c>
      <c r="E21" s="27" t="s">
        <v>2</v>
      </c>
      <c r="F21" s="33">
        <v>151</v>
      </c>
      <c r="G21" s="29">
        <v>44</v>
      </c>
      <c r="H21" s="23">
        <f t="shared" si="0"/>
        <v>49</v>
      </c>
      <c r="I21" s="46">
        <f t="shared" si="1"/>
        <v>5</v>
      </c>
    </row>
    <row r="22" spans="1:9" ht="25.25" customHeight="1">
      <c r="A22" s="24">
        <v>9900701</v>
      </c>
      <c r="B22" s="31" t="s">
        <v>35</v>
      </c>
      <c r="C22" s="32" t="s">
        <v>16</v>
      </c>
      <c r="D22" s="26">
        <v>37764</v>
      </c>
      <c r="E22" s="27" t="s">
        <v>2</v>
      </c>
      <c r="F22" s="33">
        <v>181</v>
      </c>
      <c r="G22" s="29">
        <v>59</v>
      </c>
      <c r="H22" s="23">
        <f t="shared" si="0"/>
        <v>67</v>
      </c>
      <c r="I22" s="46">
        <f t="shared" si="1"/>
        <v>8</v>
      </c>
    </row>
    <row r="23" spans="1:9" ht="25.25" customHeight="1">
      <c r="A23" s="24">
        <v>9900422</v>
      </c>
      <c r="B23" s="31" t="s">
        <v>36</v>
      </c>
      <c r="C23" s="32" t="s">
        <v>37</v>
      </c>
      <c r="D23" s="26">
        <v>37738</v>
      </c>
      <c r="E23" s="27" t="s">
        <v>2</v>
      </c>
      <c r="F23" s="33">
        <v>177</v>
      </c>
      <c r="G23" s="29">
        <v>59</v>
      </c>
      <c r="H23" s="23">
        <f t="shared" si="0"/>
        <v>65</v>
      </c>
      <c r="I23" s="46">
        <f t="shared" si="1"/>
        <v>6</v>
      </c>
    </row>
    <row r="24" spans="1:9" ht="25.25" customHeight="1">
      <c r="A24" s="24">
        <v>9900828</v>
      </c>
      <c r="B24" s="35" t="s">
        <v>38</v>
      </c>
      <c r="C24" s="32" t="s">
        <v>37</v>
      </c>
      <c r="D24" s="26">
        <v>37623</v>
      </c>
      <c r="E24" s="27" t="s">
        <v>3</v>
      </c>
      <c r="F24" s="33">
        <v>153</v>
      </c>
      <c r="G24" s="29">
        <v>54</v>
      </c>
      <c r="H24" s="23">
        <f t="shared" si="0"/>
        <v>50</v>
      </c>
      <c r="I24" s="46">
        <f t="shared" si="1"/>
        <v>-4</v>
      </c>
    </row>
    <row r="25" spans="1:9" ht="25.25" customHeight="1">
      <c r="A25" s="24">
        <v>9900317</v>
      </c>
      <c r="B25" s="34" t="s">
        <v>39</v>
      </c>
      <c r="C25" s="34" t="s">
        <v>21</v>
      </c>
      <c r="D25" s="26">
        <v>37666</v>
      </c>
      <c r="E25" s="27" t="s">
        <v>2</v>
      </c>
      <c r="F25" s="33">
        <v>163</v>
      </c>
      <c r="G25" s="29">
        <v>72</v>
      </c>
      <c r="H25" s="23">
        <f t="shared" si="0"/>
        <v>56</v>
      </c>
      <c r="I25" s="46">
        <f t="shared" si="1"/>
        <v>-16</v>
      </c>
    </row>
    <row r="26" spans="1:9" ht="25.25" customHeight="1">
      <c r="A26" s="24">
        <v>9900438</v>
      </c>
      <c r="B26" s="35" t="s">
        <v>40</v>
      </c>
      <c r="C26" s="32" t="s">
        <v>37</v>
      </c>
      <c r="D26" s="26">
        <v>37730</v>
      </c>
      <c r="E26" s="27" t="s">
        <v>2</v>
      </c>
      <c r="F26" s="33">
        <v>166</v>
      </c>
      <c r="G26" s="29">
        <v>60</v>
      </c>
      <c r="H26" s="23">
        <f t="shared" si="0"/>
        <v>58</v>
      </c>
      <c r="I26" s="46">
        <f t="shared" si="1"/>
        <v>-2</v>
      </c>
    </row>
    <row r="27" spans="1:9" ht="25.25" customHeight="1">
      <c r="A27" s="24">
        <v>9900320</v>
      </c>
      <c r="B27" s="34" t="s">
        <v>41</v>
      </c>
      <c r="C27" s="36" t="s">
        <v>37</v>
      </c>
      <c r="D27" s="26">
        <v>37973</v>
      </c>
      <c r="E27" s="27" t="s">
        <v>3</v>
      </c>
      <c r="F27" s="33">
        <v>154</v>
      </c>
      <c r="G27" s="29">
        <v>84</v>
      </c>
      <c r="H27" s="23">
        <f t="shared" si="0"/>
        <v>51</v>
      </c>
      <c r="I27" s="46">
        <f t="shared" si="1"/>
        <v>-33</v>
      </c>
    </row>
    <row r="28" spans="1:9" ht="25.25" customHeight="1">
      <c r="A28" s="24">
        <v>9900516</v>
      </c>
      <c r="B28" s="35" t="s">
        <v>42</v>
      </c>
      <c r="C28" s="32" t="s">
        <v>21</v>
      </c>
      <c r="D28" s="26">
        <v>37738</v>
      </c>
      <c r="E28" s="27" t="s">
        <v>2</v>
      </c>
      <c r="F28" s="33">
        <v>153</v>
      </c>
      <c r="G28" s="29">
        <v>73</v>
      </c>
      <c r="H28" s="23">
        <f t="shared" si="0"/>
        <v>50</v>
      </c>
      <c r="I28" s="46">
        <f t="shared" si="1"/>
        <v>-23</v>
      </c>
    </row>
    <row r="29" spans="1:9" ht="25.25" customHeight="1">
      <c r="A29" s="24">
        <v>9900890</v>
      </c>
      <c r="B29" s="34" t="s">
        <v>43</v>
      </c>
      <c r="C29" s="34" t="s">
        <v>18</v>
      </c>
      <c r="D29" s="26">
        <v>37877</v>
      </c>
      <c r="E29" s="27" t="s">
        <v>2</v>
      </c>
      <c r="F29" s="33">
        <v>180</v>
      </c>
      <c r="G29" s="29">
        <v>66</v>
      </c>
      <c r="H29" s="23">
        <f t="shared" si="0"/>
        <v>66</v>
      </c>
      <c r="I29" s="46">
        <f t="shared" si="1"/>
        <v>0</v>
      </c>
    </row>
    <row r="30" spans="1:9" ht="25.25" customHeight="1">
      <c r="A30" s="24">
        <v>9900577</v>
      </c>
      <c r="B30" s="35" t="s">
        <v>44</v>
      </c>
      <c r="C30" s="32" t="s">
        <v>21</v>
      </c>
      <c r="D30" s="26">
        <v>37868</v>
      </c>
      <c r="E30" s="27" t="s">
        <v>3</v>
      </c>
      <c r="F30" s="33">
        <v>171</v>
      </c>
      <c r="G30" s="29">
        <v>40</v>
      </c>
      <c r="H30" s="23">
        <f t="shared" si="0"/>
        <v>61</v>
      </c>
      <c r="I30" s="46">
        <f t="shared" si="1"/>
        <v>21</v>
      </c>
    </row>
    <row r="31" spans="1:9" ht="25.25" customHeight="1">
      <c r="A31" s="24">
        <v>9900200</v>
      </c>
      <c r="B31" s="34" t="s">
        <v>45</v>
      </c>
      <c r="C31" s="34" t="s">
        <v>16</v>
      </c>
      <c r="D31" s="26">
        <v>37624</v>
      </c>
      <c r="E31" s="27" t="s">
        <v>2</v>
      </c>
      <c r="F31" s="33">
        <v>174</v>
      </c>
      <c r="G31" s="29">
        <v>85</v>
      </c>
      <c r="H31" s="23">
        <f t="shared" si="0"/>
        <v>63</v>
      </c>
      <c r="I31" s="46">
        <f t="shared" si="1"/>
        <v>-22</v>
      </c>
    </row>
    <row r="32" spans="1:9" ht="25.25" customHeight="1">
      <c r="A32" s="24">
        <v>9900768</v>
      </c>
      <c r="B32" s="35" t="s">
        <v>46</v>
      </c>
      <c r="C32" s="32" t="s">
        <v>21</v>
      </c>
      <c r="D32" s="26">
        <v>37641</v>
      </c>
      <c r="E32" s="27" t="s">
        <v>2</v>
      </c>
      <c r="F32" s="33">
        <v>156</v>
      </c>
      <c r="G32" s="29">
        <v>79</v>
      </c>
      <c r="H32" s="23">
        <f t="shared" si="0"/>
        <v>52</v>
      </c>
      <c r="I32" s="46">
        <f t="shared" si="1"/>
        <v>-27</v>
      </c>
    </row>
    <row r="33" spans="1:9" ht="25.25" customHeight="1">
      <c r="A33" s="24">
        <v>9900790</v>
      </c>
      <c r="B33" s="32" t="s">
        <v>47</v>
      </c>
      <c r="C33" s="32" t="s">
        <v>26</v>
      </c>
      <c r="D33" s="26">
        <v>37684</v>
      </c>
      <c r="E33" s="27" t="s">
        <v>2</v>
      </c>
      <c r="F33" s="33">
        <v>181</v>
      </c>
      <c r="G33" s="29">
        <v>53</v>
      </c>
      <c r="H33" s="23">
        <f t="shared" si="0"/>
        <v>67</v>
      </c>
      <c r="I33" s="46">
        <f t="shared" si="1"/>
        <v>14</v>
      </c>
    </row>
    <row r="34" spans="1:9" ht="25.25" customHeight="1">
      <c r="A34" s="24">
        <v>9900139</v>
      </c>
      <c r="B34" s="35" t="s">
        <v>48</v>
      </c>
      <c r="C34" s="32" t="s">
        <v>18</v>
      </c>
      <c r="D34" s="26">
        <v>37839</v>
      </c>
      <c r="E34" s="27" t="s">
        <v>2</v>
      </c>
      <c r="F34" s="33">
        <v>174</v>
      </c>
      <c r="G34" s="29">
        <v>60</v>
      </c>
      <c r="H34" s="23">
        <f t="shared" si="0"/>
        <v>63</v>
      </c>
      <c r="I34" s="46">
        <f t="shared" si="1"/>
        <v>3</v>
      </c>
    </row>
    <row r="35" spans="1:9" ht="25.25" customHeight="1">
      <c r="A35" s="24">
        <v>9900870</v>
      </c>
      <c r="B35" s="35" t="s">
        <v>49</v>
      </c>
      <c r="C35" s="32" t="s">
        <v>18</v>
      </c>
      <c r="D35" s="26">
        <v>37797</v>
      </c>
      <c r="E35" s="27" t="s">
        <v>2</v>
      </c>
      <c r="F35" s="33">
        <v>167</v>
      </c>
      <c r="G35" s="29">
        <v>89</v>
      </c>
      <c r="H35" s="23">
        <f t="shared" si="0"/>
        <v>59</v>
      </c>
      <c r="I35" s="46">
        <f t="shared" si="1"/>
        <v>-30</v>
      </c>
    </row>
    <row r="36" spans="1:9" ht="25.25" customHeight="1">
      <c r="A36" s="24">
        <v>9900274</v>
      </c>
      <c r="B36" s="32" t="s">
        <v>50</v>
      </c>
      <c r="C36" s="32" t="s">
        <v>28</v>
      </c>
      <c r="D36" s="26">
        <v>37859</v>
      </c>
      <c r="E36" s="27" t="s">
        <v>2</v>
      </c>
      <c r="F36" s="33">
        <v>169</v>
      </c>
      <c r="G36" s="29">
        <v>40</v>
      </c>
      <c r="H36" s="23">
        <f t="shared" si="0"/>
        <v>60</v>
      </c>
      <c r="I36" s="46">
        <f t="shared" si="1"/>
        <v>20</v>
      </c>
    </row>
    <row r="37" spans="1:9" ht="25.25" customHeight="1">
      <c r="A37" s="24">
        <v>9900124</v>
      </c>
      <c r="B37" s="35" t="s">
        <v>51</v>
      </c>
      <c r="C37" s="32" t="s">
        <v>18</v>
      </c>
      <c r="D37" s="26">
        <v>37871</v>
      </c>
      <c r="E37" s="27" t="s">
        <v>2</v>
      </c>
      <c r="F37" s="33">
        <v>176</v>
      </c>
      <c r="G37" s="29">
        <v>41</v>
      </c>
      <c r="H37" s="23">
        <f t="shared" si="0"/>
        <v>64</v>
      </c>
      <c r="I37" s="46">
        <f t="shared" si="1"/>
        <v>23</v>
      </c>
    </row>
    <row r="38" spans="1:9" ht="25.25" customHeight="1">
      <c r="A38" s="24">
        <v>9900334</v>
      </c>
      <c r="B38" s="35" t="s">
        <v>52</v>
      </c>
      <c r="C38" s="32" t="s">
        <v>21</v>
      </c>
      <c r="D38" s="26">
        <v>37783</v>
      </c>
      <c r="E38" s="27" t="s">
        <v>3</v>
      </c>
      <c r="F38" s="33">
        <v>170</v>
      </c>
      <c r="G38" s="29">
        <v>71</v>
      </c>
      <c r="H38" s="23">
        <f t="shared" si="0"/>
        <v>60</v>
      </c>
      <c r="I38" s="46">
        <f t="shared" si="1"/>
        <v>-11</v>
      </c>
    </row>
    <row r="39" spans="1:9" ht="25.25" customHeight="1">
      <c r="A39" s="24">
        <v>9900232</v>
      </c>
      <c r="B39" s="31" t="s">
        <v>53</v>
      </c>
      <c r="C39" s="32" t="s">
        <v>14</v>
      </c>
      <c r="D39" s="26">
        <v>37874</v>
      </c>
      <c r="E39" s="27" t="s">
        <v>2</v>
      </c>
      <c r="F39" s="33">
        <v>176</v>
      </c>
      <c r="G39" s="29">
        <v>90</v>
      </c>
      <c r="H39" s="23">
        <f t="shared" si="0"/>
        <v>64</v>
      </c>
      <c r="I39" s="46">
        <f t="shared" si="1"/>
        <v>-26</v>
      </c>
    </row>
    <row r="40" spans="1:9" ht="25.25" customHeight="1">
      <c r="A40" s="24">
        <v>9900663</v>
      </c>
      <c r="B40" s="35" t="s">
        <v>54</v>
      </c>
      <c r="C40" s="32" t="s">
        <v>21</v>
      </c>
      <c r="D40" s="26">
        <v>37725</v>
      </c>
      <c r="E40" s="27" t="s">
        <v>3</v>
      </c>
      <c r="F40" s="33">
        <v>151</v>
      </c>
      <c r="G40" s="29">
        <v>40</v>
      </c>
      <c r="H40" s="23">
        <f t="shared" si="0"/>
        <v>49</v>
      </c>
      <c r="I40" s="46">
        <f t="shared" si="1"/>
        <v>9</v>
      </c>
    </row>
    <row r="41" spans="1:9" ht="25.25" customHeight="1">
      <c r="A41" s="24">
        <v>9900192</v>
      </c>
      <c r="B41" s="35" t="s">
        <v>55</v>
      </c>
      <c r="C41" s="32" t="s">
        <v>18</v>
      </c>
      <c r="D41" s="26">
        <v>37977</v>
      </c>
      <c r="E41" s="27" t="s">
        <v>2</v>
      </c>
      <c r="F41" s="33">
        <v>179</v>
      </c>
      <c r="G41" s="29">
        <v>45</v>
      </c>
      <c r="H41" s="23">
        <f t="shared" si="0"/>
        <v>66</v>
      </c>
      <c r="I41" s="46">
        <f t="shared" si="1"/>
        <v>21</v>
      </c>
    </row>
    <row r="42" spans="1:9" ht="25.25" customHeight="1">
      <c r="A42" s="24">
        <v>9900874</v>
      </c>
      <c r="B42" s="31" t="s">
        <v>56</v>
      </c>
      <c r="C42" s="32" t="s">
        <v>26</v>
      </c>
      <c r="D42" s="26">
        <v>37845</v>
      </c>
      <c r="E42" s="27" t="s">
        <v>2</v>
      </c>
      <c r="F42" s="33">
        <v>178</v>
      </c>
      <c r="G42" s="29">
        <v>96</v>
      </c>
      <c r="H42" s="23">
        <f t="shared" si="0"/>
        <v>65</v>
      </c>
      <c r="I42" s="46">
        <f t="shared" si="1"/>
        <v>-31</v>
      </c>
    </row>
    <row r="43" spans="1:9" ht="25.25" customHeight="1">
      <c r="A43" s="24">
        <v>9900207</v>
      </c>
      <c r="B43" s="35" t="s">
        <v>57</v>
      </c>
      <c r="C43" s="32" t="s">
        <v>16</v>
      </c>
      <c r="D43" s="26">
        <v>37639</v>
      </c>
      <c r="E43" s="27" t="s">
        <v>3</v>
      </c>
      <c r="F43" s="33">
        <v>178</v>
      </c>
      <c r="G43" s="29">
        <v>86</v>
      </c>
      <c r="H43" s="23">
        <f t="shared" si="0"/>
        <v>65</v>
      </c>
      <c r="I43" s="46">
        <f t="shared" si="1"/>
        <v>-21</v>
      </c>
    </row>
    <row r="44" spans="1:9" ht="25.25" customHeight="1">
      <c r="A44" s="24">
        <v>9900711</v>
      </c>
      <c r="B44" s="31" t="s">
        <v>58</v>
      </c>
      <c r="C44" s="32" t="s">
        <v>59</v>
      </c>
      <c r="D44" s="26">
        <v>37831</v>
      </c>
      <c r="E44" s="27" t="s">
        <v>2</v>
      </c>
      <c r="F44" s="33">
        <v>181</v>
      </c>
      <c r="G44" s="29">
        <v>56</v>
      </c>
      <c r="H44" s="23">
        <f t="shared" si="0"/>
        <v>67</v>
      </c>
      <c r="I44" s="46">
        <f t="shared" si="1"/>
        <v>11</v>
      </c>
    </row>
    <row r="45" spans="1:9" ht="25.25" customHeight="1">
      <c r="A45" s="24">
        <v>9900537</v>
      </c>
      <c r="B45" s="35" t="s">
        <v>60</v>
      </c>
      <c r="C45" s="32" t="s">
        <v>18</v>
      </c>
      <c r="D45" s="26">
        <v>37964</v>
      </c>
      <c r="E45" s="27" t="s">
        <v>2</v>
      </c>
      <c r="F45" s="33">
        <v>177</v>
      </c>
      <c r="G45" s="29">
        <v>45</v>
      </c>
      <c r="H45" s="23">
        <f t="shared" si="0"/>
        <v>65</v>
      </c>
      <c r="I45" s="46">
        <f t="shared" si="1"/>
        <v>20</v>
      </c>
    </row>
    <row r="46" spans="1:9" ht="25.25" customHeight="1">
      <c r="A46" s="24">
        <v>9900978</v>
      </c>
      <c r="B46" s="35" t="s">
        <v>61</v>
      </c>
      <c r="C46" s="32" t="s">
        <v>28</v>
      </c>
      <c r="D46" s="26">
        <v>37876</v>
      </c>
      <c r="E46" s="27" t="s">
        <v>2</v>
      </c>
      <c r="F46" s="33">
        <v>184</v>
      </c>
      <c r="G46" s="29">
        <v>46</v>
      </c>
      <c r="H46" s="23">
        <f t="shared" si="0"/>
        <v>69</v>
      </c>
      <c r="I46" s="46">
        <f t="shared" si="1"/>
        <v>23</v>
      </c>
    </row>
    <row r="47" spans="1:9" ht="25.25" customHeight="1">
      <c r="A47" s="24">
        <v>9900270</v>
      </c>
      <c r="B47" s="35" t="s">
        <v>62</v>
      </c>
      <c r="C47" s="32" t="s">
        <v>18</v>
      </c>
      <c r="D47" s="26">
        <v>37668</v>
      </c>
      <c r="E47" s="27" t="s">
        <v>2</v>
      </c>
      <c r="F47" s="33">
        <v>159</v>
      </c>
      <c r="G47" s="29">
        <v>70</v>
      </c>
      <c r="H47" s="23">
        <f t="shared" si="0"/>
        <v>54</v>
      </c>
      <c r="I47" s="46">
        <f t="shared" si="1"/>
        <v>-16</v>
      </c>
    </row>
    <row r="48" spans="1:9" ht="25.25" customHeight="1">
      <c r="A48" s="24">
        <v>9900981</v>
      </c>
      <c r="B48" s="35" t="s">
        <v>63</v>
      </c>
      <c r="C48" s="32" t="s">
        <v>21</v>
      </c>
      <c r="D48" s="26">
        <v>37896</v>
      </c>
      <c r="E48" s="27" t="s">
        <v>2</v>
      </c>
      <c r="F48" s="33">
        <v>157</v>
      </c>
      <c r="G48" s="29">
        <v>42</v>
      </c>
      <c r="H48" s="23">
        <f t="shared" si="0"/>
        <v>53</v>
      </c>
      <c r="I48" s="46">
        <f t="shared" si="1"/>
        <v>11</v>
      </c>
    </row>
    <row r="49" spans="1:9" ht="25.25" customHeight="1">
      <c r="A49" s="24">
        <v>9900574</v>
      </c>
      <c r="B49" s="35" t="s">
        <v>64</v>
      </c>
      <c r="C49" s="32" t="s">
        <v>16</v>
      </c>
      <c r="D49" s="26">
        <v>37843</v>
      </c>
      <c r="E49" s="27" t="s">
        <v>2</v>
      </c>
      <c r="F49" s="33">
        <v>177</v>
      </c>
      <c r="G49" s="29">
        <v>52</v>
      </c>
      <c r="H49" s="23">
        <f t="shared" si="0"/>
        <v>65</v>
      </c>
      <c r="I49" s="46">
        <f t="shared" si="1"/>
        <v>13</v>
      </c>
    </row>
    <row r="50" spans="1:9" ht="25.25" customHeight="1">
      <c r="A50" s="24">
        <v>9900648</v>
      </c>
      <c r="B50" s="35" t="s">
        <v>65</v>
      </c>
      <c r="C50" s="32" t="s">
        <v>18</v>
      </c>
      <c r="D50" s="26">
        <v>37911</v>
      </c>
      <c r="E50" s="27" t="s">
        <v>2</v>
      </c>
      <c r="F50" s="33">
        <v>158</v>
      </c>
      <c r="G50" s="29">
        <v>52</v>
      </c>
      <c r="H50" s="23">
        <f t="shared" si="0"/>
        <v>53</v>
      </c>
      <c r="I50" s="46">
        <f t="shared" si="1"/>
        <v>1</v>
      </c>
    </row>
    <row r="51" spans="1:9" ht="25.25" customHeight="1">
      <c r="A51" s="24">
        <v>9900968</v>
      </c>
      <c r="B51" s="35" t="s">
        <v>66</v>
      </c>
      <c r="C51" s="32" t="s">
        <v>18</v>
      </c>
      <c r="D51" s="26">
        <v>37826</v>
      </c>
      <c r="E51" s="27" t="s">
        <v>2</v>
      </c>
      <c r="F51" s="33">
        <v>161</v>
      </c>
      <c r="G51" s="29">
        <v>79</v>
      </c>
      <c r="H51" s="23">
        <f t="shared" si="0"/>
        <v>55</v>
      </c>
      <c r="I51" s="46">
        <f t="shared" si="1"/>
        <v>-24</v>
      </c>
    </row>
    <row r="52" spans="1:9" ht="25.25" customHeight="1">
      <c r="A52" s="24">
        <v>9900709</v>
      </c>
      <c r="B52" s="31" t="s">
        <v>67</v>
      </c>
      <c r="C52" s="32" t="s">
        <v>14</v>
      </c>
      <c r="D52" s="26">
        <v>37901</v>
      </c>
      <c r="E52" s="27" t="s">
        <v>2</v>
      </c>
      <c r="F52" s="33">
        <v>167</v>
      </c>
      <c r="G52" s="29">
        <v>74</v>
      </c>
      <c r="H52" s="23">
        <f t="shared" si="0"/>
        <v>59</v>
      </c>
      <c r="I52" s="46">
        <f t="shared" si="1"/>
        <v>-15</v>
      </c>
    </row>
    <row r="53" spans="1:9" ht="25.25" customHeight="1">
      <c r="A53" s="24">
        <v>9900760</v>
      </c>
      <c r="B53" s="31" t="s">
        <v>68</v>
      </c>
      <c r="C53" s="32" t="s">
        <v>69</v>
      </c>
      <c r="D53" s="26">
        <v>37665</v>
      </c>
      <c r="E53" s="27" t="s">
        <v>2</v>
      </c>
      <c r="F53" s="33">
        <v>162</v>
      </c>
      <c r="G53" s="29">
        <v>92</v>
      </c>
      <c r="H53" s="23">
        <f t="shared" si="0"/>
        <v>56</v>
      </c>
      <c r="I53" s="46">
        <f t="shared" si="1"/>
        <v>-36</v>
      </c>
    </row>
    <row r="54" spans="1:9" ht="25.25" customHeight="1">
      <c r="A54" s="24">
        <v>9900323</v>
      </c>
      <c r="B54" s="35" t="s">
        <v>70</v>
      </c>
      <c r="C54" s="32" t="s">
        <v>21</v>
      </c>
      <c r="D54" s="26">
        <v>37978</v>
      </c>
      <c r="E54" s="27" t="s">
        <v>2</v>
      </c>
      <c r="F54" s="33">
        <v>179</v>
      </c>
      <c r="G54" s="29">
        <v>65</v>
      </c>
      <c r="H54" s="23">
        <f t="shared" si="0"/>
        <v>66</v>
      </c>
      <c r="I54" s="46">
        <f t="shared" si="1"/>
        <v>1</v>
      </c>
    </row>
    <row r="55" spans="1:9" ht="25.25" customHeight="1">
      <c r="A55" s="24">
        <v>9900443</v>
      </c>
      <c r="B55" s="35" t="s">
        <v>71</v>
      </c>
      <c r="C55" s="32" t="s">
        <v>21</v>
      </c>
      <c r="D55" s="26">
        <v>37978</v>
      </c>
      <c r="E55" s="27" t="s">
        <v>2</v>
      </c>
      <c r="F55" s="33">
        <v>155</v>
      </c>
      <c r="G55" s="29">
        <v>74</v>
      </c>
      <c r="H55" s="23">
        <f t="shared" si="0"/>
        <v>51</v>
      </c>
      <c r="I55" s="46">
        <f t="shared" si="1"/>
        <v>-23</v>
      </c>
    </row>
    <row r="56" spans="1:9" ht="25.25" customHeight="1">
      <c r="A56" s="24">
        <v>9900699</v>
      </c>
      <c r="B56" s="35" t="s">
        <v>72</v>
      </c>
      <c r="C56" s="32" t="s">
        <v>16</v>
      </c>
      <c r="D56" s="26">
        <v>37752</v>
      </c>
      <c r="E56" s="27" t="s">
        <v>2</v>
      </c>
      <c r="F56" s="33">
        <v>180</v>
      </c>
      <c r="G56" s="29">
        <v>75</v>
      </c>
      <c r="H56" s="23">
        <f>ROUNDUP(IF(A56=$F$7,(F56-$G$3)*0.7,(F56-$G$4)*0.6),0)</f>
        <v>66</v>
      </c>
      <c r="I56" s="46">
        <f t="shared" si="1"/>
        <v>-9</v>
      </c>
    </row>
    <row r="57" spans="1:9" ht="25.25" customHeight="1">
      <c r="A57" s="24">
        <v>9900500</v>
      </c>
      <c r="B57" s="35" t="s">
        <v>73</v>
      </c>
      <c r="C57" s="32" t="s">
        <v>16</v>
      </c>
      <c r="D57" s="26">
        <v>37704</v>
      </c>
      <c r="E57" s="27" t="s">
        <v>2</v>
      </c>
      <c r="F57" s="33">
        <v>178</v>
      </c>
      <c r="G57" s="29">
        <v>40</v>
      </c>
      <c r="H57" s="23">
        <f t="shared" si="0"/>
        <v>65</v>
      </c>
      <c r="I57" s="46">
        <f t="shared" si="1"/>
        <v>25</v>
      </c>
    </row>
    <row r="58" spans="1:9" ht="25.25" customHeight="1">
      <c r="A58" s="24">
        <v>9900720</v>
      </c>
      <c r="B58" s="31" t="s">
        <v>74</v>
      </c>
      <c r="C58" s="32" t="s">
        <v>75</v>
      </c>
      <c r="D58" s="26">
        <v>37736</v>
      </c>
      <c r="E58" s="27" t="s">
        <v>2</v>
      </c>
      <c r="F58" s="33">
        <v>179</v>
      </c>
      <c r="G58" s="29">
        <v>49</v>
      </c>
      <c r="H58" s="23">
        <f t="shared" si="0"/>
        <v>66</v>
      </c>
      <c r="I58" s="46">
        <f t="shared" si="1"/>
        <v>17</v>
      </c>
    </row>
    <row r="59" spans="1:9" ht="25.25" customHeight="1">
      <c r="A59" s="24">
        <v>9900791</v>
      </c>
      <c r="B59" s="35" t="s">
        <v>76</v>
      </c>
      <c r="C59" s="32" t="s">
        <v>18</v>
      </c>
      <c r="D59" s="26">
        <v>37905</v>
      </c>
      <c r="E59" s="27" t="s">
        <v>2</v>
      </c>
      <c r="F59" s="33">
        <v>162</v>
      </c>
      <c r="G59" s="29">
        <v>56</v>
      </c>
      <c r="H59" s="23">
        <f t="shared" si="0"/>
        <v>56</v>
      </c>
      <c r="I59" s="46">
        <f t="shared" si="1"/>
        <v>0</v>
      </c>
    </row>
    <row r="60" spans="1:9" ht="25.25" customHeight="1">
      <c r="A60" s="24">
        <v>9900631</v>
      </c>
      <c r="B60" s="31" t="s">
        <v>77</v>
      </c>
      <c r="C60" s="32" t="s">
        <v>18</v>
      </c>
      <c r="D60" s="26">
        <v>37971</v>
      </c>
      <c r="E60" s="27" t="s">
        <v>2</v>
      </c>
      <c r="F60" s="33">
        <v>178</v>
      </c>
      <c r="G60" s="29">
        <v>95</v>
      </c>
      <c r="H60" s="23">
        <f t="shared" si="0"/>
        <v>65</v>
      </c>
      <c r="I60" s="46">
        <f>H60-G60</f>
        <v>-30</v>
      </c>
    </row>
    <row r="61" spans="1:9" ht="25.25" customHeight="1">
      <c r="A61" s="24">
        <v>9900550</v>
      </c>
      <c r="B61" s="31" t="s">
        <v>78</v>
      </c>
      <c r="C61" s="32" t="s">
        <v>21</v>
      </c>
      <c r="D61" s="26">
        <v>37743</v>
      </c>
      <c r="E61" s="27" t="s">
        <v>3</v>
      </c>
      <c r="F61" s="33">
        <v>179</v>
      </c>
      <c r="G61" s="29">
        <v>99</v>
      </c>
      <c r="H61" s="23">
        <f t="shared" si="0"/>
        <v>66</v>
      </c>
      <c r="I61" s="46">
        <f t="shared" si="1"/>
        <v>-33</v>
      </c>
    </row>
    <row r="62" spans="1:9" ht="25.25" customHeight="1" thickBot="1">
      <c r="A62" s="37"/>
      <c r="B62" s="38"/>
      <c r="C62" s="39"/>
      <c r="D62" s="40"/>
      <c r="E62" s="41"/>
      <c r="F62" s="42">
        <f t="shared" ref="F62:I62" si="2">AVERAGE(F7:F61)</f>
        <v>169.47272727272727</v>
      </c>
      <c r="G62" s="43">
        <f t="shared" si="2"/>
        <v>64.672727272727272</v>
      </c>
      <c r="H62" s="44">
        <f t="shared" si="2"/>
        <v>60.109090909090909</v>
      </c>
      <c r="I62" s="45">
        <f t="shared" si="2"/>
        <v>-4.5636363636363635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標準體重</vt:lpstr>
      <vt:lpstr>標準體重!Print_Area</vt:lpstr>
      <vt:lpstr>標準體重!Print_Titles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2022-09-13T04:25:02Z</dcterms:modified>
</cp:coreProperties>
</file>