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lf\Documents\materias U\analisis numericos\"/>
    </mc:Choice>
  </mc:AlternateContent>
  <xr:revisionPtr revIDLastSave="0" documentId="13_ncr:1_{CBF4DDDC-B7EE-446C-BAE3-EF58D95D63F7}" xr6:coauthVersionLast="47" xr6:coauthVersionMax="47" xr10:uidLastSave="{00000000-0000-0000-0000-000000000000}"/>
  <bookViews>
    <workbookView xWindow="-120" yWindow="-120" windowWidth="20730" windowHeight="11760" activeTab="1" xr2:uid="{1CE28E32-AA43-490D-9CAB-394336F3E3C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D9" i="2"/>
  <c r="D8" i="2"/>
  <c r="D14" i="2" s="1"/>
  <c r="D21" i="2" s="1"/>
  <c r="D24" i="2" s="1"/>
  <c r="D29" i="2" s="1"/>
  <c r="D33" i="2" s="1"/>
  <c r="D30" i="2"/>
  <c r="D25" i="2"/>
  <c r="D22" i="2"/>
  <c r="D19" i="2"/>
  <c r="C10" i="2"/>
  <c r="I11" i="2"/>
  <c r="I12" i="2"/>
  <c r="I13" i="2"/>
  <c r="I14" i="2"/>
  <c r="I10" i="2"/>
  <c r="D34" i="1"/>
  <c r="D33" i="1"/>
  <c r="D32" i="1"/>
  <c r="D30" i="1"/>
  <c r="D29" i="1"/>
  <c r="D28" i="1"/>
  <c r="D22" i="1"/>
  <c r="D23" i="1"/>
  <c r="D24" i="1"/>
  <c r="D18" i="1"/>
  <c r="D16" i="1"/>
  <c r="D17" i="1"/>
  <c r="D8" i="1"/>
  <c r="E6" i="1" l="1"/>
  <c r="E5" i="1"/>
</calcChain>
</file>

<file path=xl/sharedStrings.xml><?xml version="1.0" encoding="utf-8"?>
<sst xmlns="http://schemas.openxmlformats.org/spreadsheetml/2006/main" count="49" uniqueCount="34">
  <si>
    <t>f(x)=ln(x)</t>
  </si>
  <si>
    <t>x0=</t>
  </si>
  <si>
    <t>x1=</t>
  </si>
  <si>
    <t>como punto base</t>
  </si>
  <si>
    <t>h=</t>
  </si>
  <si>
    <t>iteracion de orden 0</t>
  </si>
  <si>
    <t>f(x1)=f(x0)</t>
  </si>
  <si>
    <t>iteracion de orden 1</t>
  </si>
  <si>
    <t>f(x1)=f(x0)+f´(x0)*h</t>
  </si>
  <si>
    <t>f´(x0)=1/x</t>
  </si>
  <si>
    <t>h=x1-x0=</t>
  </si>
  <si>
    <t>error=|f´(x0)*h|</t>
  </si>
  <si>
    <t>iteracion de orden 2</t>
  </si>
  <si>
    <t>f´´(x0)=-1/(x^2)</t>
  </si>
  <si>
    <t>f(x1)=f(x0)+f´(x0)*h+f´´(x0)*h^2´/2!</t>
  </si>
  <si>
    <t>error</t>
  </si>
  <si>
    <t>iteracion de orden 3</t>
  </si>
  <si>
    <t>f´´´(x0)=2/(x^3)</t>
  </si>
  <si>
    <t>f(x1)</t>
  </si>
  <si>
    <t>f´´´´(x0)=-6/x^4</t>
  </si>
  <si>
    <t>f(x)=e^(-x)</t>
  </si>
  <si>
    <t>orden derivada</t>
  </si>
  <si>
    <t>orden cero</t>
  </si>
  <si>
    <t>orden uno</t>
  </si>
  <si>
    <t>((-1)^n)*e^(-x)</t>
  </si>
  <si>
    <t>f´(x0)</t>
  </si>
  <si>
    <t>f´´(x0)</t>
  </si>
  <si>
    <t>f´´´(x0)</t>
  </si>
  <si>
    <t>f´´´´(x0)</t>
  </si>
  <si>
    <t>f´´´´´(x0)</t>
  </si>
  <si>
    <t>orden dos</t>
  </si>
  <si>
    <t>orden tres</t>
  </si>
  <si>
    <t>orden cuatro</t>
  </si>
  <si>
    <t>orden cinco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</si>
</sst>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3" borderId="3" xfId="0" applyFill="1" applyBorder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2" xfId="0" applyFill="1" applyBorder="1"/>
    <xf numFmtId="0" fontId="0" fillId="6" borderId="0" xfId="0" applyFill="1"/>
    <xf numFmtId="0" fontId="0" fillId="6" borderId="3" xfId="0" applyFill="1" applyBorder="1"/>
    <xf numFmtId="0" fontId="0" fillId="7" borderId="0" xfId="0" applyFill="1"/>
    <xf numFmtId="0" fontId="0" fillId="8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12</xdr:row>
      <xdr:rowOff>152400</xdr:rowOff>
    </xdr:from>
    <xdr:to>
      <xdr:col>13</xdr:col>
      <xdr:colOff>169440</xdr:colOff>
      <xdr:row>15</xdr:row>
      <xdr:rowOff>29024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4D38C2-4DDD-46F9-8CE1-1B3F12555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2438400"/>
          <a:ext cx="4303290" cy="448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685800</xdr:colOff>
      <xdr:row>14</xdr:row>
      <xdr:rowOff>85725</xdr:rowOff>
    </xdr:from>
    <xdr:to>
      <xdr:col>12</xdr:col>
      <xdr:colOff>479011</xdr:colOff>
      <xdr:row>19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66F2CB-9DBA-45F0-8A62-C77DD7D16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0" y="2752725"/>
          <a:ext cx="5355811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9F43-C487-4B93-9352-C5AEABA52A70}">
  <dimension ref="B3:E34"/>
  <sheetViews>
    <sheetView topLeftCell="A7" workbookViewId="0">
      <selection activeCell="B35" sqref="B35"/>
    </sheetView>
  </sheetViews>
  <sheetFormatPr baseColWidth="10" defaultRowHeight="15" x14ac:dyDescent="0.25"/>
  <cols>
    <col min="2" max="2" width="32.28515625" customWidth="1"/>
    <col min="3" max="3" width="8.28515625" customWidth="1"/>
    <col min="4" max="4" width="15.5703125" customWidth="1"/>
  </cols>
  <sheetData>
    <row r="3" spans="2:5" x14ac:dyDescent="0.25">
      <c r="E3" s="7" t="s">
        <v>0</v>
      </c>
    </row>
    <row r="4" spans="2:5" x14ac:dyDescent="0.25">
      <c r="E4" s="8"/>
    </row>
    <row r="5" spans="2:5" x14ac:dyDescent="0.25">
      <c r="B5" s="1" t="s">
        <v>3</v>
      </c>
      <c r="C5" s="2" t="s">
        <v>1</v>
      </c>
      <c r="D5" s="3">
        <v>1</v>
      </c>
      <c r="E5" s="9">
        <f>LN(D5)</f>
        <v>0</v>
      </c>
    </row>
    <row r="6" spans="2:5" x14ac:dyDescent="0.25">
      <c r="C6" s="4" t="s">
        <v>2</v>
      </c>
      <c r="D6" s="5">
        <v>2.5</v>
      </c>
      <c r="E6" s="10">
        <f>LN(D6)</f>
        <v>0.91629073187415511</v>
      </c>
    </row>
    <row r="8" spans="2:5" x14ac:dyDescent="0.25">
      <c r="C8" s="11" t="s">
        <v>10</v>
      </c>
      <c r="D8" s="12">
        <f>D6-D5</f>
        <v>1.5</v>
      </c>
    </row>
    <row r="10" spans="2:5" x14ac:dyDescent="0.25">
      <c r="B10" t="s">
        <v>5</v>
      </c>
    </row>
    <row r="12" spans="2:5" x14ac:dyDescent="0.25">
      <c r="B12" s="6" t="s">
        <v>6</v>
      </c>
      <c r="C12">
        <v>0</v>
      </c>
    </row>
    <row r="14" spans="2:5" x14ac:dyDescent="0.25">
      <c r="B14" t="s">
        <v>7</v>
      </c>
    </row>
    <row r="16" spans="2:5" x14ac:dyDescent="0.25">
      <c r="B16" t="s">
        <v>9</v>
      </c>
      <c r="D16">
        <f>1/D5</f>
        <v>1</v>
      </c>
    </row>
    <row r="17" spans="2:4" x14ac:dyDescent="0.25">
      <c r="B17" t="s">
        <v>8</v>
      </c>
      <c r="D17">
        <f>C12+D16*D8</f>
        <v>1.5</v>
      </c>
    </row>
    <row r="18" spans="2:4" x14ac:dyDescent="0.25">
      <c r="B18" t="s">
        <v>11</v>
      </c>
      <c r="D18">
        <f>ABS(D16*D8)</f>
        <v>1.5</v>
      </c>
    </row>
    <row r="20" spans="2:4" x14ac:dyDescent="0.25">
      <c r="B20" t="s">
        <v>12</v>
      </c>
    </row>
    <row r="22" spans="2:4" x14ac:dyDescent="0.25">
      <c r="B22" t="s">
        <v>13</v>
      </c>
      <c r="D22">
        <f>-1/D5^2</f>
        <v>-1</v>
      </c>
    </row>
    <row r="23" spans="2:4" x14ac:dyDescent="0.25">
      <c r="B23" t="s">
        <v>14</v>
      </c>
      <c r="D23">
        <f>D17+D22*D8^2/FACT(2)</f>
        <v>0.375</v>
      </c>
    </row>
    <row r="24" spans="2:4" x14ac:dyDescent="0.25">
      <c r="B24" t="s">
        <v>15</v>
      </c>
      <c r="D24">
        <f>ABS(D22*D8^2/FACT(2))</f>
        <v>1.125</v>
      </c>
    </row>
    <row r="26" spans="2:4" x14ac:dyDescent="0.25">
      <c r="B26" t="s">
        <v>16</v>
      </c>
    </row>
    <row r="28" spans="2:4" x14ac:dyDescent="0.25">
      <c r="B28" t="s">
        <v>17</v>
      </c>
      <c r="D28">
        <f>2/D5^3</f>
        <v>2</v>
      </c>
    </row>
    <row r="29" spans="2:4" x14ac:dyDescent="0.25">
      <c r="B29" t="s">
        <v>18</v>
      </c>
      <c r="D29">
        <f>D23+D28*D8^3/FACT(3)</f>
        <v>1.5</v>
      </c>
    </row>
    <row r="30" spans="2:4" x14ac:dyDescent="0.25">
      <c r="B30" t="s">
        <v>15</v>
      </c>
      <c r="D30">
        <f>ABS(D28*D8^3/FACT(3))</f>
        <v>1.125</v>
      </c>
    </row>
    <row r="32" spans="2:4" x14ac:dyDescent="0.25">
      <c r="B32" t="s">
        <v>19</v>
      </c>
      <c r="D32">
        <f>-6/D5^4</f>
        <v>-6</v>
      </c>
    </row>
    <row r="33" spans="2:4" x14ac:dyDescent="0.25">
      <c r="B33" t="s">
        <v>18</v>
      </c>
      <c r="D33">
        <f>D29+D32*D8^4/FACT(4)</f>
        <v>0.234375</v>
      </c>
    </row>
    <row r="34" spans="2:4" x14ac:dyDescent="0.25">
      <c r="B34" t="s">
        <v>15</v>
      </c>
      <c r="D34">
        <f>ABS(D32*D8^4/FACT(4))</f>
        <v>1.265625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7E5F-E00C-4FA5-B8F5-A7D900039B2A}">
  <dimension ref="B7:I33"/>
  <sheetViews>
    <sheetView tabSelected="1" topLeftCell="A4" workbookViewId="0">
      <selection activeCell="G20" sqref="G20"/>
    </sheetView>
  </sheetViews>
  <sheetFormatPr baseColWidth="10" defaultRowHeight="15" x14ac:dyDescent="0.25"/>
  <cols>
    <col min="8" max="8" width="14.85546875" customWidth="1"/>
  </cols>
  <sheetData>
    <row r="7" spans="2:9" x14ac:dyDescent="0.25">
      <c r="D7" s="7" t="s">
        <v>20</v>
      </c>
    </row>
    <row r="8" spans="2:9" x14ac:dyDescent="0.25">
      <c r="B8" s="11" t="s">
        <v>1</v>
      </c>
      <c r="C8" s="11">
        <v>0.2</v>
      </c>
      <c r="D8" s="13">
        <f>EXP(-C8)</f>
        <v>0.81873075307798182</v>
      </c>
      <c r="H8" t="s">
        <v>21</v>
      </c>
      <c r="I8" t="s">
        <v>24</v>
      </c>
    </row>
    <row r="9" spans="2:9" x14ac:dyDescent="0.25">
      <c r="B9" s="14" t="s">
        <v>2</v>
      </c>
      <c r="C9" s="14">
        <v>1</v>
      </c>
      <c r="D9" s="15">
        <f>+EXP(-C9)</f>
        <v>0.36787944117144233</v>
      </c>
    </row>
    <row r="10" spans="2:9" x14ac:dyDescent="0.25">
      <c r="B10" s="16" t="s">
        <v>4</v>
      </c>
      <c r="C10" s="16">
        <f>C9-C8</f>
        <v>0.8</v>
      </c>
      <c r="G10" t="s">
        <v>25</v>
      </c>
      <c r="H10">
        <v>1</v>
      </c>
      <c r="I10">
        <f>((-1)^H10)*EXP(-C$8)</f>
        <v>-0.81873075307798182</v>
      </c>
    </row>
    <row r="11" spans="2:9" x14ac:dyDescent="0.25">
      <c r="G11" t="s">
        <v>26</v>
      </c>
      <c r="H11">
        <v>2</v>
      </c>
      <c r="I11">
        <f t="shared" ref="I11:I14" si="0">((-1)^H11)*EXP(-C$8)</f>
        <v>0.81873075307798182</v>
      </c>
    </row>
    <row r="12" spans="2:9" x14ac:dyDescent="0.25">
      <c r="B12" t="s">
        <v>22</v>
      </c>
      <c r="G12" t="s">
        <v>27</v>
      </c>
      <c r="H12">
        <v>3</v>
      </c>
      <c r="I12">
        <f t="shared" si="0"/>
        <v>-0.81873075307798182</v>
      </c>
    </row>
    <row r="13" spans="2:9" x14ac:dyDescent="0.25">
      <c r="G13" t="s">
        <v>28</v>
      </c>
      <c r="H13">
        <v>4</v>
      </c>
      <c r="I13">
        <f t="shared" si="0"/>
        <v>0.81873075307798182</v>
      </c>
    </row>
    <row r="14" spans="2:9" x14ac:dyDescent="0.25">
      <c r="B14" s="17" t="s">
        <v>6</v>
      </c>
      <c r="C14" s="17"/>
      <c r="D14" s="17">
        <f>D8</f>
        <v>0.81873075307798182</v>
      </c>
      <c r="G14" t="s">
        <v>29</v>
      </c>
      <c r="H14">
        <v>5</v>
      </c>
      <c r="I14">
        <f t="shared" si="0"/>
        <v>-0.81873075307798182</v>
      </c>
    </row>
    <row r="16" spans="2:9" x14ac:dyDescent="0.25">
      <c r="B16" t="s">
        <v>23</v>
      </c>
    </row>
    <row r="18" spans="2:8" x14ac:dyDescent="0.25">
      <c r="B18" t="s">
        <v>18</v>
      </c>
      <c r="D18">
        <f>D14+I10*C10</f>
        <v>0.16374615061559628</v>
      </c>
    </row>
    <row r="19" spans="2:8" x14ac:dyDescent="0.25">
      <c r="B19" t="s">
        <v>15</v>
      </c>
      <c r="D19">
        <f>ABS(I10*C10)</f>
        <v>0.65498460246238555</v>
      </c>
    </row>
    <row r="20" spans="2:8" x14ac:dyDescent="0.25">
      <c r="B20" t="s">
        <v>30</v>
      </c>
    </row>
    <row r="21" spans="2:8" x14ac:dyDescent="0.25">
      <c r="B21" s="17" t="s">
        <v>18</v>
      </c>
      <c r="C21" s="17"/>
      <c r="D21" s="17">
        <f>D18+I11*C10^2/FACT(2)</f>
        <v>0.42573999160055048</v>
      </c>
      <c r="H21" s="18"/>
    </row>
    <row r="22" spans="2:8" x14ac:dyDescent="0.25">
      <c r="B22" t="s">
        <v>15</v>
      </c>
      <c r="D22">
        <f>ABS(I11*C10^2/FACT(2))</f>
        <v>0.26199384098495421</v>
      </c>
    </row>
    <row r="23" spans="2:8" x14ac:dyDescent="0.25">
      <c r="B23" t="s">
        <v>31</v>
      </c>
    </row>
    <row r="24" spans="2:8" x14ac:dyDescent="0.25">
      <c r="B24" t="s">
        <v>18</v>
      </c>
      <c r="D24">
        <f>D21+I12*C10^3/FACT(3)</f>
        <v>0.35587496733789603</v>
      </c>
    </row>
    <row r="25" spans="2:8" x14ac:dyDescent="0.25">
      <c r="B25" t="s">
        <v>15</v>
      </c>
      <c r="D25">
        <f>ABS(I12*C10^3/FACT(3))</f>
        <v>6.9865024262654465E-2</v>
      </c>
    </row>
    <row r="27" spans="2:8" x14ac:dyDescent="0.25">
      <c r="B27" t="s">
        <v>32</v>
      </c>
    </row>
    <row r="29" spans="2:8" x14ac:dyDescent="0.25">
      <c r="B29" s="17" t="s">
        <v>18</v>
      </c>
      <c r="C29" s="17"/>
      <c r="D29" s="17">
        <f>D24+I13*C10^4/FACT(4)</f>
        <v>0.36984797219042692</v>
      </c>
    </row>
    <row r="30" spans="2:8" x14ac:dyDescent="0.25">
      <c r="B30" t="s">
        <v>15</v>
      </c>
      <c r="D30">
        <f>I13*C10^4/FACT(4)</f>
        <v>1.3973004852530897E-2</v>
      </c>
    </row>
    <row r="32" spans="2:8" x14ac:dyDescent="0.25">
      <c r="B32" t="s">
        <v>33</v>
      </c>
    </row>
    <row r="33" spans="2:4" x14ac:dyDescent="0.25">
      <c r="B33" s="17" t="s">
        <v>18</v>
      </c>
      <c r="C33" s="17"/>
      <c r="D33" s="17">
        <f>D29+I14*C10^5/FACT(5)</f>
        <v>0.36761229141402196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Ehufrat</dc:creator>
  <cp:lastModifiedBy>Ehufrat</cp:lastModifiedBy>
  <dcterms:created xsi:type="dcterms:W3CDTF">2024-09-05T02:00:14Z</dcterms:created>
  <dcterms:modified xsi:type="dcterms:W3CDTF">2024-09-05T04:50:43Z</dcterms:modified>
</cp:coreProperties>
</file>